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fileSharing readOnlyRecommended="1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IT VENDORS SHARE\"/>
    </mc:Choice>
  </mc:AlternateContent>
  <xr:revisionPtr revIDLastSave="0" documentId="13_ncr:1_{68963190-AE6D-48DD-B785-7B6E10BB8779}" xr6:coauthVersionLast="47" xr6:coauthVersionMax="47" xr10:uidLastSave="{00000000-0000-0000-0000-000000000000}"/>
  <bookViews>
    <workbookView xWindow="-28920" yWindow="-120" windowWidth="29040" windowHeight="15840" firstSheet="2" activeTab="2" xr2:uid="{00000000-000D-0000-FFFF-FFFF00000000}"/>
  </bookViews>
  <sheets>
    <sheet name="Worksheet" sheetId="6" state="hidden" r:id="rId1"/>
    <sheet name="Open" sheetId="1" r:id="rId2"/>
    <sheet name="Closed" sheetId="7" r:id="rId3"/>
    <sheet name="Drop-down Fields" sheetId="10" r:id="rId4"/>
    <sheet name="Role Definition - Level" sheetId="1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2" hidden="1">Closed!$A$2:$AN$2390</definedName>
    <definedName name="_xlnm._FilterDatabase" localSheetId="1" hidden="1">Open!$A$2:$AH$54</definedName>
    <definedName name="Code_Ethics" localSheetId="2">Worksheet!$S$1:$S$34</definedName>
    <definedName name="Code_Ethics">Worksheet!$S$1:$S$34</definedName>
    <definedName name="Old_Code_Ethics">[1]Worksheet!$S$1:$S$34</definedName>
    <definedName name="_xlnm.Print_Area" localSheetId="1">Open!$A$2:$AD$69</definedName>
    <definedName name="_xlnm.Print_Titles" localSheetId="2">Closed!$2:$2</definedName>
    <definedName name="_xlnm.Print_Titles" localSheetId="1">Open!$1:$2</definedName>
    <definedName name="Text1" localSheetId="2">Closed!$A$491</definedName>
  </definedNames>
  <calcPr calcId="191028" calcCompleted="0"/>
  <pivotCaches>
    <pivotCache cacheId="746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387" i="7" l="1"/>
  <c r="AD47" i="1"/>
  <c r="AD54" i="1" l="1"/>
  <c r="AJ2385" i="7"/>
  <c r="AD2385" i="7"/>
  <c r="AJ2390" i="7"/>
  <c r="AJ2389" i="7"/>
  <c r="AD2390" i="7"/>
  <c r="AD2389" i="7"/>
  <c r="AJ2388" i="7"/>
  <c r="AD2388" i="7"/>
  <c r="AJ2356" i="7"/>
  <c r="AD2356" i="7"/>
  <c r="AD53" i="1"/>
  <c r="AD52" i="1"/>
  <c r="AD51" i="1"/>
  <c r="AD50" i="1"/>
  <c r="AD49" i="1"/>
  <c r="AD48" i="1"/>
  <c r="AD46" i="1"/>
  <c r="AD2387" i="7"/>
  <c r="AJ2386" i="7"/>
  <c r="AD2386" i="7"/>
  <c r="AJ2384" i="7"/>
  <c r="AD2384" i="7"/>
  <c r="AJ2383" i="7"/>
  <c r="AD2383" i="7"/>
  <c r="AJ2382" i="7"/>
  <c r="AD2382" i="7"/>
  <c r="AJ2381" i="7"/>
  <c r="AD2381" i="7"/>
  <c r="AJ2380" i="7"/>
  <c r="AD2380" i="7"/>
  <c r="AJ2379" i="7"/>
  <c r="AD2379" i="7"/>
  <c r="AJ2377" i="7"/>
  <c r="AJ2378" i="7"/>
  <c r="AD2378" i="7"/>
  <c r="AD2377" i="7"/>
  <c r="AJ2376" i="7"/>
  <c r="AD2376" i="7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J2375" i="7" l="1"/>
  <c r="AD2375" i="7"/>
  <c r="AJ2374" i="7"/>
  <c r="AD2374" i="7"/>
  <c r="AJ2373" i="7"/>
  <c r="AD2373" i="7"/>
  <c r="AD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D100" i="1"/>
  <c r="AJ2372" i="7"/>
  <c r="AD2372" i="7"/>
  <c r="AJ2371" i="7"/>
  <c r="AD2371" i="7"/>
  <c r="AJ2369" i="7"/>
  <c r="AJ2370" i="7"/>
  <c r="AD2370" i="7"/>
  <c r="AD2369" i="7"/>
  <c r="AJ2368" i="7"/>
  <c r="AD2368" i="7"/>
  <c r="AJ2367" i="7"/>
  <c r="AD2367" i="7"/>
  <c r="AJ2366" i="7"/>
  <c r="AD2366" i="7"/>
  <c r="AD29" i="1"/>
  <c r="AD30" i="1"/>
  <c r="AD26" i="1"/>
  <c r="AD27" i="1"/>
  <c r="AD31" i="1"/>
  <c r="AD18" i="1" l="1"/>
  <c r="AD2365" i="7"/>
  <c r="AJ2365" i="7"/>
  <c r="AJ2363" i="7"/>
  <c r="AJ2364" i="7"/>
  <c r="AD2364" i="7"/>
  <c r="AD2363" i="7"/>
  <c r="AJ2362" i="7"/>
  <c r="AD2362" i="7"/>
  <c r="AD28" i="1"/>
  <c r="AJ2361" i="7"/>
  <c r="AD2361" i="7"/>
  <c r="AJ2360" i="7"/>
  <c r="AD2360" i="7"/>
  <c r="AJ2359" i="7"/>
  <c r="AD2359" i="7"/>
  <c r="AJ2358" i="7"/>
  <c r="AJ2357" i="7"/>
  <c r="AD2358" i="7"/>
  <c r="AD2357" i="7"/>
  <c r="AJ2340" i="7"/>
  <c r="AD2340" i="7"/>
  <c r="AJ2355" i="7"/>
  <c r="AD2355" i="7"/>
  <c r="AD25" i="1"/>
  <c r="AD24" i="1"/>
  <c r="AD23" i="1"/>
  <c r="AJ2354" i="7"/>
  <c r="AJ2352" i="7"/>
  <c r="AD2354" i="7"/>
  <c r="AJ2353" i="7"/>
  <c r="AD2353" i="7"/>
  <c r="AD2352" i="7"/>
  <c r="AJ2351" i="7"/>
  <c r="AD2351" i="7"/>
  <c r="AJ2350" i="7"/>
  <c r="AD2350" i="7"/>
  <c r="AD22" i="1"/>
  <c r="AJ2349" i="7"/>
  <c r="AD2349" i="7"/>
  <c r="AJ2348" i="7"/>
  <c r="AD2348" i="7"/>
  <c r="AD21" i="1"/>
  <c r="AD20" i="1"/>
  <c r="AD19" i="1"/>
  <c r="AJ2346" i="7"/>
  <c r="AJ2347" i="7"/>
  <c r="AD2347" i="7"/>
  <c r="AD2346" i="7"/>
  <c r="AD17" i="1"/>
  <c r="AJ2345" i="7"/>
  <c r="AJ2344" i="7"/>
  <c r="AD2344" i="7"/>
  <c r="AJ2343" i="7"/>
  <c r="AD2343" i="7"/>
  <c r="AJ2342" i="7"/>
  <c r="AD2342" i="7"/>
  <c r="AJ2341" i="7"/>
  <c r="AD2341" i="7"/>
  <c r="AJ2339" i="7"/>
  <c r="AD2339" i="7"/>
  <c r="AJ2338" i="7"/>
  <c r="AD2338" i="7"/>
  <c r="AJ2337" i="7"/>
  <c r="AD2336" i="7"/>
  <c r="AD2337" i="7"/>
  <c r="AJ2336" i="7"/>
  <c r="AJ2335" i="7"/>
  <c r="AD2335" i="7"/>
  <c r="AJ2334" i="7"/>
  <c r="AD2334" i="7"/>
  <c r="AJ2327" i="7"/>
  <c r="AJ2328" i="7"/>
  <c r="AJ2329" i="7"/>
  <c r="AJ2330" i="7"/>
  <c r="AJ2331" i="7"/>
  <c r="AJ2332" i="7"/>
  <c r="AJ2333" i="7"/>
  <c r="AD2333" i="7"/>
  <c r="AD2332" i="7"/>
  <c r="AD16" i="1"/>
  <c r="AD2331" i="7"/>
  <c r="AD2330" i="7"/>
  <c r="AD2329" i="7"/>
  <c r="AD2328" i="7"/>
  <c r="AD2327" i="7"/>
  <c r="AJ2325" i="7"/>
  <c r="AJ2326" i="7"/>
  <c r="AD2326" i="7"/>
  <c r="AD12" i="1"/>
  <c r="AD11" i="1"/>
  <c r="AD2325" i="7"/>
  <c r="AJ2324" i="7"/>
  <c r="AD2324" i="7"/>
  <c r="AJ2323" i="7"/>
  <c r="AD2323" i="7"/>
  <c r="AJ2322" i="7"/>
  <c r="AD2322" i="7"/>
  <c r="AJ2321" i="7"/>
  <c r="AD2321" i="7"/>
  <c r="AJ2320" i="7"/>
  <c r="AD2320" i="7"/>
  <c r="AJ2319" i="7"/>
  <c r="AD2319" i="7"/>
  <c r="AJ2318" i="7"/>
  <c r="AD2318" i="7"/>
  <c r="AJ2317" i="7"/>
  <c r="AD2317" i="7"/>
  <c r="AJ2316" i="7"/>
  <c r="AD2316" i="7"/>
  <c r="AJ2315" i="7"/>
  <c r="AD2315" i="7"/>
  <c r="AD15" i="1"/>
  <c r="AD14" i="1"/>
  <c r="AJ2314" i="7"/>
  <c r="AD2314" i="7"/>
  <c r="AJ2313" i="7"/>
  <c r="AJ2312" i="7"/>
  <c r="AD2313" i="7"/>
  <c r="AD2312" i="7"/>
  <c r="AJ2310" i="7"/>
  <c r="AJ2311" i="7"/>
  <c r="AD13" i="1"/>
  <c r="AJ2309" i="7"/>
  <c r="AJ2308" i="7"/>
  <c r="AD2308" i="7"/>
  <c r="AJ2307" i="7"/>
  <c r="AD2307" i="7"/>
  <c r="AJ2306" i="7"/>
  <c r="AD2306" i="7"/>
  <c r="AJ2305" i="7"/>
  <c r="AD2305" i="7"/>
  <c r="AJ2304" i="7"/>
  <c r="AD2304" i="7"/>
  <c r="AJ2303" i="7"/>
  <c r="AD2303" i="7"/>
  <c r="AJ2302" i="7"/>
  <c r="AD2302" i="7"/>
  <c r="AD2301" i="7"/>
  <c r="AJ2301" i="7"/>
  <c r="AJ2300" i="7"/>
  <c r="AD2300" i="7"/>
  <c r="AJ2299" i="7"/>
  <c r="AD2298" i="7"/>
  <c r="AD2299" i="7"/>
  <c r="AJ2298" i="7"/>
  <c r="AJ2297" i="7"/>
  <c r="AD2297" i="7"/>
  <c r="AD10" i="1"/>
  <c r="AJ2296" i="7"/>
  <c r="AD2296" i="7"/>
  <c r="AJ2295" i="7"/>
  <c r="AD2295" i="7"/>
  <c r="AJ2294" i="7"/>
  <c r="AD2294" i="7"/>
  <c r="AJ2293" i="7"/>
  <c r="AJ2292" i="7"/>
  <c r="AD2293" i="7"/>
  <c r="AD2292" i="7"/>
  <c r="AJ2291" i="7"/>
  <c r="AD2291" i="7"/>
  <c r="AJ2290" i="7"/>
  <c r="AD2290" i="7"/>
  <c r="AJ2288" i="7"/>
  <c r="AD2288" i="7"/>
  <c r="AJ2289" i="7"/>
  <c r="AD2289" i="7"/>
  <c r="AJ2287" i="7"/>
  <c r="AD2287" i="7"/>
  <c r="AJ2286" i="7"/>
  <c r="AD2286" i="7"/>
  <c r="AJ2285" i="7" l="1"/>
  <c r="AD2285" i="7"/>
  <c r="AJ2284" i="7"/>
  <c r="AD2284" i="7"/>
  <c r="AJ2283" i="7"/>
  <c r="AD2283" i="7"/>
  <c r="AJ2282" i="7"/>
  <c r="AD2282" i="7"/>
  <c r="K73" i="1"/>
  <c r="K72" i="1"/>
  <c r="K71" i="1"/>
  <c r="K69" i="1"/>
  <c r="K68" i="1"/>
  <c r="K67" i="1"/>
  <c r="K66" i="1"/>
  <c r="K65" i="1"/>
  <c r="K64" i="1"/>
  <c r="K63" i="1"/>
  <c r="AD99" i="1"/>
  <c r="AJ2281" i="7" l="1"/>
  <c r="AD2281" i="7"/>
  <c r="AJ2280" i="7"/>
  <c r="AD2280" i="7"/>
  <c r="AJ2279" i="7"/>
  <c r="AD2279" i="7"/>
  <c r="AJ2278" i="7"/>
  <c r="AD2278" i="7"/>
  <c r="AJ2277" i="7"/>
  <c r="AD2277" i="7"/>
  <c r="AJ2275" i="7"/>
  <c r="AD2275" i="7"/>
  <c r="AJ2276" i="7"/>
  <c r="AJ2274" i="7"/>
  <c r="AD2274" i="7"/>
  <c r="AJ2273" i="7"/>
  <c r="AD2273" i="7"/>
  <c r="AD2272" i="7"/>
  <c r="AJ2272" i="7"/>
  <c r="AJ2271" i="7"/>
  <c r="AJ2270" i="7"/>
  <c r="AD2271" i="7"/>
  <c r="AD2270" i="7"/>
  <c r="AJ2269" i="7"/>
  <c r="AD2269" i="7"/>
  <c r="AJ2268" i="7"/>
  <c r="AJ2267" i="7"/>
  <c r="AD2268" i="7"/>
  <c r="AD2267" i="7"/>
  <c r="AJ2265" i="7"/>
  <c r="AD2265" i="7"/>
  <c r="AJ2266" i="7"/>
  <c r="AD2266" i="7"/>
  <c r="AD9" i="1"/>
  <c r="AJ2264" i="7"/>
  <c r="AJ2263" i="7"/>
  <c r="AJ2262" i="7"/>
  <c r="AD2264" i="7"/>
  <c r="AD2263" i="7"/>
  <c r="AD2262" i="7"/>
  <c r="AD8" i="1"/>
  <c r="AJ2261" i="7"/>
  <c r="AD2261" i="7"/>
  <c r="AJ2260" i="7"/>
  <c r="AD2260" i="7"/>
  <c r="AJ2259" i="7"/>
  <c r="AD2259" i="7"/>
  <c r="AD7" i="1"/>
  <c r="AJ2258" i="7"/>
  <c r="AD2258" i="7"/>
  <c r="AJ2256" i="7"/>
  <c r="AD2256" i="7"/>
  <c r="AJ2257" i="7"/>
  <c r="AD2257" i="7"/>
  <c r="AJ2254" i="7"/>
  <c r="AD2254" i="7"/>
  <c r="AJ2252" i="7"/>
  <c r="AD2252" i="7"/>
  <c r="AJ2255" i="7"/>
  <c r="AD2255" i="7"/>
  <c r="AJ2253" i="7" l="1"/>
  <c r="AD2253" i="7"/>
  <c r="AJ2251" i="7"/>
  <c r="AD2251" i="7"/>
  <c r="AJ2244" i="7"/>
  <c r="AD2244" i="7"/>
  <c r="AJ2250" i="7"/>
  <c r="AD2250" i="7"/>
  <c r="AJ2249" i="7"/>
  <c r="AD2249" i="7"/>
  <c r="AJ2248" i="7"/>
  <c r="AD2248" i="7"/>
  <c r="AJ2247" i="7" l="1"/>
  <c r="AD2247" i="7"/>
  <c r="AJ2246" i="7"/>
  <c r="AD2246" i="7"/>
  <c r="AJ2245" i="7"/>
  <c r="AD2243" i="7"/>
  <c r="AD2245" i="7"/>
  <c r="AJ2243" i="7"/>
  <c r="AD6" i="1"/>
  <c r="AJ2242" i="7"/>
  <c r="AD2242" i="7"/>
  <c r="AJ2237" i="7"/>
  <c r="AD2237" i="7"/>
  <c r="AJ2241" i="7"/>
  <c r="AD2241" i="7"/>
  <c r="AJ2240" i="7"/>
  <c r="AD2240" i="7"/>
  <c r="AD3" i="7"/>
  <c r="AJ3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D4" i="7"/>
  <c r="AJ4" i="7"/>
  <c r="AD5" i="7"/>
  <c r="AJ5" i="7"/>
  <c r="AD6" i="7"/>
  <c r="AJ6" i="7"/>
  <c r="AD7" i="7"/>
  <c r="AJ7" i="7"/>
  <c r="AD8" i="7"/>
  <c r="AJ8" i="7"/>
  <c r="AD9" i="7"/>
  <c r="AJ9" i="7"/>
  <c r="AD10" i="7"/>
  <c r="AJ10" i="7"/>
  <c r="AD11" i="7"/>
  <c r="AJ11" i="7"/>
  <c r="AD12" i="7"/>
  <c r="AJ12" i="7"/>
  <c r="AD13" i="7"/>
  <c r="AJ13" i="7"/>
  <c r="AD14" i="7"/>
  <c r="AJ14" i="7"/>
  <c r="AD15" i="7"/>
  <c r="AJ15" i="7"/>
  <c r="AD16" i="7"/>
  <c r="AJ16" i="7"/>
  <c r="AD17" i="7"/>
  <c r="AJ17" i="7"/>
  <c r="AD18" i="7"/>
  <c r="AJ18" i="7"/>
  <c r="AD19" i="7"/>
  <c r="AJ19" i="7"/>
  <c r="AD20" i="7"/>
  <c r="AJ20" i="7"/>
  <c r="AD21" i="7"/>
  <c r="AJ21" i="7"/>
  <c r="AD22" i="7"/>
  <c r="AJ22" i="7"/>
  <c r="AD23" i="7"/>
  <c r="AJ23" i="7"/>
  <c r="AD24" i="7"/>
  <c r="AJ24" i="7"/>
  <c r="AD25" i="7"/>
  <c r="AJ25" i="7"/>
  <c r="AD26" i="7"/>
  <c r="AJ26" i="7"/>
  <c r="AD27" i="7"/>
  <c r="AJ27" i="7"/>
  <c r="AD28" i="7"/>
  <c r="AJ28" i="7"/>
  <c r="AD29" i="7"/>
  <c r="AJ29" i="7"/>
  <c r="AD30" i="7"/>
  <c r="AJ30" i="7"/>
  <c r="AD31" i="7"/>
  <c r="AJ31" i="7"/>
  <c r="AD32" i="7"/>
  <c r="AJ32" i="7"/>
  <c r="AD33" i="7"/>
  <c r="AJ33" i="7"/>
  <c r="AD34" i="7"/>
  <c r="AJ34" i="7"/>
  <c r="AD35" i="7"/>
  <c r="AJ35" i="7"/>
  <c r="AD36" i="7"/>
  <c r="AJ36" i="7"/>
  <c r="AD37" i="7"/>
  <c r="AJ37" i="7"/>
  <c r="AD38" i="7"/>
  <c r="AJ38" i="7"/>
  <c r="AD39" i="7"/>
  <c r="AJ39" i="7"/>
  <c r="AD40" i="7"/>
  <c r="AJ40" i="7"/>
  <c r="AD41" i="7"/>
  <c r="AJ41" i="7"/>
  <c r="AD42" i="7"/>
  <c r="AJ42" i="7"/>
  <c r="AD43" i="7"/>
  <c r="AJ43" i="7"/>
  <c r="AD44" i="7"/>
  <c r="AJ44" i="7"/>
  <c r="AD45" i="7"/>
  <c r="AJ45" i="7"/>
  <c r="AD46" i="7"/>
  <c r="AJ46" i="7"/>
  <c r="AD47" i="7"/>
  <c r="AJ47" i="7"/>
  <c r="AD48" i="7"/>
  <c r="AJ48" i="7"/>
  <c r="AD49" i="7"/>
  <c r="AJ49" i="7"/>
  <c r="AD50" i="7"/>
  <c r="AJ50" i="7"/>
  <c r="AD51" i="7"/>
  <c r="AJ51" i="7"/>
  <c r="AD52" i="7"/>
  <c r="AJ52" i="7"/>
  <c r="AD53" i="7"/>
  <c r="AJ53" i="7"/>
  <c r="AD54" i="7"/>
  <c r="AJ54" i="7"/>
  <c r="AD55" i="7"/>
  <c r="AJ55" i="7"/>
  <c r="AD56" i="7"/>
  <c r="AJ56" i="7"/>
  <c r="AD57" i="7"/>
  <c r="AJ57" i="7"/>
  <c r="AD58" i="7"/>
  <c r="AJ58" i="7"/>
  <c r="AD59" i="7"/>
  <c r="AJ59" i="7"/>
  <c r="AD60" i="7"/>
  <c r="AJ60" i="7"/>
  <c r="AD61" i="7"/>
  <c r="AJ61" i="7"/>
  <c r="AD62" i="7"/>
  <c r="AJ62" i="7"/>
  <c r="AD63" i="7"/>
  <c r="AJ63" i="7"/>
  <c r="AD64" i="7"/>
  <c r="AJ64" i="7"/>
  <c r="AD65" i="7"/>
  <c r="AJ65" i="7"/>
  <c r="AD66" i="7"/>
  <c r="AJ66" i="7"/>
  <c r="AD67" i="7"/>
  <c r="AJ67" i="7"/>
  <c r="AD68" i="7"/>
  <c r="AJ68" i="7"/>
  <c r="AD69" i="7"/>
  <c r="AJ69" i="7"/>
  <c r="AD70" i="7"/>
  <c r="AJ70" i="7"/>
  <c r="AD71" i="7"/>
  <c r="AJ71" i="7"/>
  <c r="AD72" i="7"/>
  <c r="AJ72" i="7"/>
  <c r="AD73" i="7"/>
  <c r="AJ73" i="7"/>
  <c r="AD74" i="7"/>
  <c r="AJ74" i="7"/>
  <c r="AD75" i="7"/>
  <c r="AJ75" i="7"/>
  <c r="AD76" i="7"/>
  <c r="AJ76" i="7"/>
  <c r="AD77" i="7"/>
  <c r="AJ77" i="7"/>
  <c r="AD78" i="7"/>
  <c r="AJ78" i="7"/>
  <c r="AD79" i="7"/>
  <c r="AJ79" i="7"/>
  <c r="AD80" i="7"/>
  <c r="AJ80" i="7"/>
  <c r="AD81" i="7"/>
  <c r="AJ81" i="7"/>
  <c r="AD82" i="7"/>
  <c r="AJ82" i="7"/>
  <c r="AD83" i="7"/>
  <c r="AJ83" i="7"/>
  <c r="AD84" i="7"/>
  <c r="AJ84" i="7"/>
  <c r="AD85" i="7"/>
  <c r="AJ85" i="7"/>
  <c r="AD86" i="7"/>
  <c r="AJ86" i="7"/>
  <c r="AD87" i="7"/>
  <c r="AJ87" i="7"/>
  <c r="AD88" i="7"/>
  <c r="AJ88" i="7"/>
  <c r="AD89" i="7"/>
  <c r="AJ89" i="7"/>
  <c r="AD90" i="7"/>
  <c r="AJ90" i="7"/>
  <c r="AD91" i="7"/>
  <c r="AJ91" i="7"/>
  <c r="AD92" i="7"/>
  <c r="AJ92" i="7"/>
  <c r="AD93" i="7"/>
  <c r="AJ93" i="7"/>
  <c r="AD94" i="7"/>
  <c r="AJ94" i="7"/>
  <c r="AD95" i="7"/>
  <c r="AJ95" i="7"/>
  <c r="AD96" i="7"/>
  <c r="AJ96" i="7"/>
  <c r="AD97" i="7"/>
  <c r="AJ97" i="7"/>
  <c r="AD98" i="7"/>
  <c r="AJ98" i="7"/>
  <c r="AD99" i="7"/>
  <c r="AJ99" i="7"/>
  <c r="AD100" i="7"/>
  <c r="AJ100" i="7"/>
  <c r="AD101" i="7"/>
  <c r="AJ101" i="7"/>
  <c r="AD102" i="7"/>
  <c r="AJ102" i="7"/>
  <c r="AD103" i="7"/>
  <c r="AJ103" i="7"/>
  <c r="AD104" i="7"/>
  <c r="AJ104" i="7"/>
  <c r="AD105" i="7"/>
  <c r="AJ105" i="7"/>
  <c r="AD106" i="7"/>
  <c r="AJ106" i="7"/>
  <c r="AD107" i="7"/>
  <c r="AJ107" i="7"/>
  <c r="AD108" i="7"/>
  <c r="AJ108" i="7"/>
  <c r="AD109" i="7"/>
  <c r="AJ109" i="7"/>
  <c r="AD110" i="7"/>
  <c r="AJ110" i="7"/>
  <c r="AD111" i="7"/>
  <c r="AJ111" i="7"/>
  <c r="AD112" i="7"/>
  <c r="AJ112" i="7"/>
  <c r="AD113" i="7"/>
  <c r="AJ113" i="7"/>
  <c r="AD114" i="7"/>
  <c r="AJ114" i="7"/>
  <c r="AD115" i="7"/>
  <c r="AJ115" i="7"/>
  <c r="AD116" i="7"/>
  <c r="AJ116" i="7"/>
  <c r="AD117" i="7"/>
  <c r="AJ117" i="7"/>
  <c r="AD118" i="7"/>
  <c r="AJ118" i="7"/>
  <c r="AD119" i="7"/>
  <c r="AJ119" i="7"/>
  <c r="AD120" i="7"/>
  <c r="AJ120" i="7"/>
  <c r="AD121" i="7"/>
  <c r="AJ121" i="7"/>
  <c r="AD122" i="7"/>
  <c r="AJ122" i="7"/>
  <c r="AD123" i="7"/>
  <c r="AJ123" i="7"/>
  <c r="AD124" i="7"/>
  <c r="AJ124" i="7"/>
  <c r="AD125" i="7"/>
  <c r="AJ125" i="7"/>
  <c r="AD126" i="7"/>
  <c r="AJ126" i="7"/>
  <c r="AD127" i="7"/>
  <c r="AJ127" i="7"/>
  <c r="AD128" i="7"/>
  <c r="AJ128" i="7"/>
  <c r="AD129" i="7"/>
  <c r="AJ129" i="7"/>
  <c r="AD130" i="7"/>
  <c r="AJ130" i="7"/>
  <c r="AD131" i="7"/>
  <c r="AJ131" i="7"/>
  <c r="AD132" i="7"/>
  <c r="AJ132" i="7"/>
  <c r="AD133" i="7"/>
  <c r="AJ133" i="7"/>
  <c r="AD134" i="7"/>
  <c r="AJ134" i="7"/>
  <c r="AD135" i="7"/>
  <c r="AJ135" i="7"/>
  <c r="AD136" i="7"/>
  <c r="AJ136" i="7"/>
  <c r="AD137" i="7"/>
  <c r="AJ137" i="7"/>
  <c r="AD138" i="7"/>
  <c r="AJ138" i="7"/>
  <c r="AD139" i="7"/>
  <c r="AJ139" i="7"/>
  <c r="AD140" i="7"/>
  <c r="AJ140" i="7"/>
  <c r="AD141" i="7"/>
  <c r="AJ141" i="7"/>
  <c r="AD142" i="7"/>
  <c r="AJ142" i="7"/>
  <c r="AD143" i="7"/>
  <c r="AJ143" i="7"/>
  <c r="AD144" i="7"/>
  <c r="AJ144" i="7"/>
  <c r="AD145" i="7"/>
  <c r="AJ145" i="7"/>
  <c r="AD146" i="7"/>
  <c r="AJ146" i="7"/>
  <c r="AD147" i="7"/>
  <c r="AJ147" i="7"/>
  <c r="AD148" i="7"/>
  <c r="AJ148" i="7"/>
  <c r="AD149" i="7"/>
  <c r="AJ149" i="7"/>
  <c r="AD150" i="7"/>
  <c r="AJ150" i="7"/>
  <c r="AD151" i="7"/>
  <c r="AJ151" i="7"/>
  <c r="AD152" i="7"/>
  <c r="AJ152" i="7"/>
  <c r="AD153" i="7"/>
  <c r="AJ153" i="7"/>
  <c r="AD154" i="7"/>
  <c r="AJ154" i="7"/>
  <c r="AD155" i="7"/>
  <c r="AJ155" i="7"/>
  <c r="AD156" i="7"/>
  <c r="AJ156" i="7"/>
  <c r="AD157" i="7"/>
  <c r="AJ157" i="7"/>
  <c r="AD158" i="7"/>
  <c r="AJ158" i="7"/>
  <c r="AD159" i="7"/>
  <c r="AJ159" i="7"/>
  <c r="AD160" i="7"/>
  <c r="AJ160" i="7"/>
  <c r="AD161" i="7"/>
  <c r="AJ161" i="7"/>
  <c r="AD162" i="7"/>
  <c r="AJ162" i="7"/>
  <c r="AD163" i="7"/>
  <c r="AJ163" i="7"/>
  <c r="AD164" i="7"/>
  <c r="AJ164" i="7"/>
  <c r="AD165" i="7"/>
  <c r="AJ165" i="7"/>
  <c r="AD166" i="7"/>
  <c r="AJ166" i="7"/>
  <c r="AD167" i="7"/>
  <c r="AJ167" i="7"/>
  <c r="AD168" i="7"/>
  <c r="AJ168" i="7"/>
  <c r="AD169" i="7"/>
  <c r="AJ169" i="7"/>
  <c r="AD170" i="7"/>
  <c r="AJ170" i="7"/>
  <c r="AD171" i="7"/>
  <c r="AJ171" i="7"/>
  <c r="AD172" i="7"/>
  <c r="AJ172" i="7"/>
  <c r="AD173" i="7"/>
  <c r="AJ173" i="7"/>
  <c r="AD174" i="7"/>
  <c r="AJ174" i="7"/>
  <c r="AD175" i="7"/>
  <c r="AJ175" i="7"/>
  <c r="AD176" i="7"/>
  <c r="AJ176" i="7"/>
  <c r="AD177" i="7"/>
  <c r="AJ177" i="7"/>
  <c r="AD178" i="7"/>
  <c r="AJ178" i="7"/>
  <c r="AD179" i="7"/>
  <c r="AJ179" i="7"/>
  <c r="AD180" i="7"/>
  <c r="AJ180" i="7"/>
  <c r="AD181" i="7"/>
  <c r="AJ181" i="7"/>
  <c r="AD182" i="7"/>
  <c r="AJ182" i="7"/>
  <c r="AD183" i="7"/>
  <c r="AJ183" i="7"/>
  <c r="AD184" i="7"/>
  <c r="AJ184" i="7"/>
  <c r="AD185" i="7"/>
  <c r="AJ185" i="7"/>
  <c r="AD186" i="7"/>
  <c r="AJ186" i="7"/>
  <c r="AD187" i="7"/>
  <c r="AJ187" i="7"/>
  <c r="AD188" i="7"/>
  <c r="AJ188" i="7"/>
  <c r="AD189" i="7"/>
  <c r="AJ189" i="7"/>
  <c r="AD190" i="7"/>
  <c r="AJ190" i="7"/>
  <c r="AD191" i="7"/>
  <c r="AJ191" i="7"/>
  <c r="AD192" i="7"/>
  <c r="AJ192" i="7"/>
  <c r="AD193" i="7"/>
  <c r="AJ193" i="7"/>
  <c r="AD194" i="7"/>
  <c r="AJ194" i="7"/>
  <c r="AD195" i="7"/>
  <c r="AJ195" i="7"/>
  <c r="AD196" i="7"/>
  <c r="AJ196" i="7"/>
  <c r="AD197" i="7"/>
  <c r="AJ197" i="7"/>
  <c r="AD198" i="7"/>
  <c r="AJ198" i="7"/>
  <c r="AD199" i="7"/>
  <c r="AJ199" i="7"/>
  <c r="AD200" i="7"/>
  <c r="AJ200" i="7"/>
  <c r="AD201" i="7"/>
  <c r="AJ201" i="7"/>
  <c r="AD202" i="7"/>
  <c r="AJ202" i="7"/>
  <c r="AD203" i="7"/>
  <c r="AJ203" i="7"/>
  <c r="AD204" i="7"/>
  <c r="AJ204" i="7"/>
  <c r="AD205" i="7"/>
  <c r="AJ205" i="7"/>
  <c r="AD206" i="7"/>
  <c r="AJ206" i="7"/>
  <c r="AD207" i="7"/>
  <c r="AJ207" i="7"/>
  <c r="AD208" i="7"/>
  <c r="AJ208" i="7"/>
  <c r="AD209" i="7"/>
  <c r="AJ209" i="7"/>
  <c r="AD210" i="7"/>
  <c r="AJ210" i="7"/>
  <c r="AD211" i="7"/>
  <c r="AJ211" i="7"/>
  <c r="AD212" i="7"/>
  <c r="AJ212" i="7"/>
  <c r="AD213" i="7"/>
  <c r="AJ213" i="7"/>
  <c r="AD214" i="7"/>
  <c r="AJ214" i="7"/>
  <c r="AD215" i="7"/>
  <c r="AJ215" i="7"/>
  <c r="AD216" i="7"/>
  <c r="AJ216" i="7"/>
  <c r="AD217" i="7"/>
  <c r="AJ217" i="7"/>
  <c r="AD218" i="7"/>
  <c r="AJ218" i="7"/>
  <c r="AD219" i="7"/>
  <c r="AJ219" i="7"/>
  <c r="AD220" i="7"/>
  <c r="AJ220" i="7"/>
  <c r="AD221" i="7"/>
  <c r="AJ221" i="7"/>
  <c r="AD222" i="7"/>
  <c r="AJ222" i="7"/>
  <c r="AD223" i="7"/>
  <c r="AJ223" i="7"/>
  <c r="AD224" i="7"/>
  <c r="AJ224" i="7"/>
  <c r="AD225" i="7"/>
  <c r="AJ225" i="7"/>
  <c r="AD226" i="7"/>
  <c r="AJ226" i="7"/>
  <c r="AD227" i="7"/>
  <c r="AJ227" i="7"/>
  <c r="AD228" i="7"/>
  <c r="AJ228" i="7"/>
  <c r="AD229" i="7"/>
  <c r="AJ229" i="7"/>
  <c r="AD230" i="7"/>
  <c r="AJ230" i="7"/>
  <c r="AD231" i="7"/>
  <c r="AJ231" i="7"/>
  <c r="AD232" i="7"/>
  <c r="AJ232" i="7"/>
  <c r="AD233" i="7"/>
  <c r="AJ233" i="7"/>
  <c r="AD234" i="7"/>
  <c r="AJ234" i="7"/>
  <c r="AD235" i="7"/>
  <c r="AJ235" i="7"/>
  <c r="AD236" i="7"/>
  <c r="AJ236" i="7"/>
  <c r="AD237" i="7"/>
  <c r="AJ237" i="7"/>
  <c r="AD238" i="7"/>
  <c r="AJ238" i="7"/>
  <c r="AD239" i="7"/>
  <c r="AJ239" i="7"/>
  <c r="AD240" i="7"/>
  <c r="AJ240" i="7"/>
  <c r="AD241" i="7"/>
  <c r="AJ241" i="7"/>
  <c r="AD242" i="7"/>
  <c r="AJ242" i="7"/>
  <c r="AD243" i="7"/>
  <c r="AJ243" i="7"/>
  <c r="AD244" i="7"/>
  <c r="AJ244" i="7"/>
  <c r="AD245" i="7"/>
  <c r="AJ245" i="7"/>
  <c r="AD246" i="7"/>
  <c r="AJ246" i="7"/>
  <c r="AD247" i="7"/>
  <c r="AJ247" i="7"/>
  <c r="AD248" i="7"/>
  <c r="AJ248" i="7"/>
  <c r="AD249" i="7"/>
  <c r="AJ249" i="7"/>
  <c r="AD250" i="7"/>
  <c r="AJ250" i="7"/>
  <c r="AD251" i="7"/>
  <c r="AJ251" i="7"/>
  <c r="AD252" i="7"/>
  <c r="AJ252" i="7"/>
  <c r="AD253" i="7"/>
  <c r="AJ253" i="7"/>
  <c r="AD254" i="7"/>
  <c r="AJ254" i="7"/>
  <c r="AD255" i="7"/>
  <c r="AJ255" i="7"/>
  <c r="AD256" i="7"/>
  <c r="AJ256" i="7"/>
  <c r="AD257" i="7"/>
  <c r="AJ257" i="7"/>
  <c r="AD258" i="7"/>
  <c r="AJ258" i="7"/>
  <c r="AD259" i="7"/>
  <c r="AJ259" i="7"/>
  <c r="AD260" i="7"/>
  <c r="AJ260" i="7"/>
  <c r="AD261" i="7"/>
  <c r="AJ261" i="7"/>
  <c r="AD262" i="7"/>
  <c r="AJ262" i="7"/>
  <c r="AD263" i="7"/>
  <c r="AJ263" i="7"/>
  <c r="AD264" i="7"/>
  <c r="AJ264" i="7"/>
  <c r="AD265" i="7"/>
  <c r="AJ265" i="7"/>
  <c r="AD266" i="7"/>
  <c r="AJ266" i="7"/>
  <c r="AD267" i="7"/>
  <c r="AJ267" i="7"/>
  <c r="AD268" i="7"/>
  <c r="AJ268" i="7"/>
  <c r="AD269" i="7"/>
  <c r="AJ269" i="7"/>
  <c r="AD270" i="7"/>
  <c r="AJ270" i="7"/>
  <c r="AD271" i="7"/>
  <c r="AJ271" i="7"/>
  <c r="AD272" i="7"/>
  <c r="AJ272" i="7"/>
  <c r="AD273" i="7"/>
  <c r="AJ273" i="7"/>
  <c r="AD274" i="7"/>
  <c r="AJ274" i="7"/>
  <c r="AD275" i="7"/>
  <c r="AJ275" i="7"/>
  <c r="AD276" i="7"/>
  <c r="AJ276" i="7"/>
  <c r="AD277" i="7"/>
  <c r="AJ277" i="7"/>
  <c r="AD278" i="7"/>
  <c r="AJ278" i="7"/>
  <c r="AD279" i="7"/>
  <c r="AJ279" i="7"/>
  <c r="AD280" i="7"/>
  <c r="AJ280" i="7"/>
  <c r="AD281" i="7"/>
  <c r="AJ281" i="7"/>
  <c r="AD282" i="7"/>
  <c r="AJ282" i="7"/>
  <c r="AD283" i="7"/>
  <c r="AJ283" i="7"/>
  <c r="AD284" i="7"/>
  <c r="AJ284" i="7"/>
  <c r="AD285" i="7"/>
  <c r="AJ285" i="7"/>
  <c r="AD286" i="7"/>
  <c r="AJ286" i="7"/>
  <c r="AD287" i="7"/>
  <c r="AJ287" i="7"/>
  <c r="AD288" i="7"/>
  <c r="AJ288" i="7"/>
  <c r="AD289" i="7"/>
  <c r="AJ289" i="7"/>
  <c r="AD290" i="7"/>
  <c r="AJ290" i="7"/>
  <c r="AD291" i="7"/>
  <c r="AJ291" i="7"/>
  <c r="AD292" i="7"/>
  <c r="AJ292" i="7"/>
  <c r="AD293" i="7"/>
  <c r="AJ293" i="7"/>
  <c r="AD294" i="7"/>
  <c r="AJ294" i="7"/>
  <c r="AD295" i="7"/>
  <c r="AJ295" i="7"/>
  <c r="AD296" i="7"/>
  <c r="AJ296" i="7"/>
  <c r="AD297" i="7"/>
  <c r="AJ297" i="7"/>
  <c r="AD298" i="7"/>
  <c r="AJ298" i="7"/>
  <c r="AD299" i="7"/>
  <c r="AJ299" i="7"/>
  <c r="AD300" i="7"/>
  <c r="AJ300" i="7"/>
  <c r="AD301" i="7"/>
  <c r="AJ301" i="7"/>
  <c r="AD302" i="7"/>
  <c r="AJ302" i="7"/>
  <c r="AD303" i="7"/>
  <c r="AJ303" i="7"/>
  <c r="AD304" i="7"/>
  <c r="AJ304" i="7"/>
  <c r="AD305" i="7"/>
  <c r="AJ305" i="7"/>
  <c r="AD306" i="7"/>
  <c r="AJ306" i="7"/>
  <c r="AD307" i="7"/>
  <c r="AJ307" i="7"/>
  <c r="AD308" i="7"/>
  <c r="AJ308" i="7"/>
  <c r="AD309" i="7"/>
  <c r="AJ309" i="7"/>
  <c r="AD310" i="7"/>
  <c r="AJ310" i="7"/>
  <c r="AD311" i="7"/>
  <c r="AJ311" i="7"/>
  <c r="AD312" i="7"/>
  <c r="AJ312" i="7"/>
  <c r="AD313" i="7"/>
  <c r="AJ313" i="7"/>
  <c r="AD314" i="7"/>
  <c r="AJ314" i="7"/>
  <c r="AD315" i="7"/>
  <c r="AJ315" i="7"/>
  <c r="AD316" i="7"/>
  <c r="AJ316" i="7"/>
  <c r="AD317" i="7"/>
  <c r="AJ317" i="7"/>
  <c r="AD318" i="7"/>
  <c r="AJ318" i="7"/>
  <c r="AD319" i="7"/>
  <c r="AJ319" i="7"/>
  <c r="AD320" i="7"/>
  <c r="AJ320" i="7"/>
  <c r="AD321" i="7"/>
  <c r="AJ321" i="7"/>
  <c r="AD322" i="7"/>
  <c r="AJ322" i="7"/>
  <c r="AD323" i="7"/>
  <c r="AJ323" i="7"/>
  <c r="AD324" i="7"/>
  <c r="AJ324" i="7"/>
  <c r="AD325" i="7"/>
  <c r="AJ325" i="7"/>
  <c r="AD326" i="7"/>
  <c r="AJ326" i="7"/>
  <c r="AD327" i="7"/>
  <c r="AJ327" i="7"/>
  <c r="AD328" i="7"/>
  <c r="AJ328" i="7"/>
  <c r="AD329" i="7"/>
  <c r="AJ329" i="7"/>
  <c r="AD330" i="7"/>
  <c r="AJ330" i="7"/>
  <c r="AD331" i="7"/>
  <c r="AJ331" i="7"/>
  <c r="AD332" i="7"/>
  <c r="AJ332" i="7"/>
  <c r="AD333" i="7"/>
  <c r="AJ333" i="7"/>
  <c r="AD334" i="7"/>
  <c r="AJ334" i="7"/>
  <c r="AD335" i="7"/>
  <c r="AJ335" i="7"/>
  <c r="AD336" i="7"/>
  <c r="AJ336" i="7"/>
  <c r="AD337" i="7"/>
  <c r="AJ337" i="7"/>
  <c r="AD338" i="7"/>
  <c r="AJ338" i="7"/>
  <c r="AD339" i="7"/>
  <c r="AJ339" i="7"/>
  <c r="AD340" i="7"/>
  <c r="AJ340" i="7"/>
  <c r="AD341" i="7"/>
  <c r="AJ341" i="7"/>
  <c r="AD342" i="7"/>
  <c r="AJ342" i="7"/>
  <c r="AD343" i="7"/>
  <c r="AJ343" i="7"/>
  <c r="AD344" i="7"/>
  <c r="AJ344" i="7"/>
  <c r="AD345" i="7"/>
  <c r="AJ345" i="7"/>
  <c r="AD346" i="7"/>
  <c r="AJ346" i="7"/>
  <c r="AD347" i="7"/>
  <c r="AJ347" i="7"/>
  <c r="AD348" i="7"/>
  <c r="AJ348" i="7"/>
  <c r="AD349" i="7"/>
  <c r="AJ349" i="7"/>
  <c r="AD350" i="7"/>
  <c r="AJ350" i="7"/>
  <c r="AD351" i="7"/>
  <c r="AJ351" i="7"/>
  <c r="AD352" i="7"/>
  <c r="AJ352" i="7"/>
  <c r="AD353" i="7"/>
  <c r="AJ353" i="7"/>
  <c r="AD354" i="7"/>
  <c r="AJ354" i="7"/>
  <c r="AD355" i="7"/>
  <c r="AJ355" i="7"/>
  <c r="AD356" i="7"/>
  <c r="AJ356" i="7"/>
  <c r="AD357" i="7"/>
  <c r="AJ357" i="7"/>
  <c r="AD358" i="7"/>
  <c r="AJ358" i="7"/>
  <c r="AD359" i="7"/>
  <c r="AJ359" i="7"/>
  <c r="AD360" i="7"/>
  <c r="AJ360" i="7"/>
  <c r="AD361" i="7"/>
  <c r="AJ361" i="7"/>
  <c r="AD362" i="7"/>
  <c r="AJ362" i="7"/>
  <c r="AD363" i="7"/>
  <c r="AJ363" i="7"/>
  <c r="AD364" i="7"/>
  <c r="AJ364" i="7"/>
  <c r="AD365" i="7"/>
  <c r="AJ365" i="7"/>
  <c r="AD366" i="7"/>
  <c r="AJ366" i="7"/>
  <c r="AD367" i="7"/>
  <c r="AJ367" i="7"/>
  <c r="AD368" i="7"/>
  <c r="AJ368" i="7"/>
  <c r="AD369" i="7"/>
  <c r="AJ369" i="7"/>
  <c r="AD370" i="7"/>
  <c r="AJ370" i="7"/>
  <c r="AD371" i="7"/>
  <c r="AJ371" i="7"/>
  <c r="AD372" i="7"/>
  <c r="AJ372" i="7"/>
  <c r="AD373" i="7"/>
  <c r="AJ373" i="7"/>
  <c r="AD374" i="7"/>
  <c r="AJ374" i="7"/>
  <c r="AD375" i="7"/>
  <c r="AJ375" i="7"/>
  <c r="AD376" i="7"/>
  <c r="AJ376" i="7"/>
  <c r="AD377" i="7"/>
  <c r="AJ377" i="7"/>
  <c r="AD378" i="7"/>
  <c r="AJ378" i="7"/>
  <c r="AD379" i="7"/>
  <c r="AJ379" i="7"/>
  <c r="AD380" i="7"/>
  <c r="AJ380" i="7"/>
  <c r="AD381" i="7"/>
  <c r="AJ381" i="7"/>
  <c r="AD382" i="7"/>
  <c r="AJ382" i="7"/>
  <c r="AD383" i="7"/>
  <c r="AJ383" i="7"/>
  <c r="AD384" i="7"/>
  <c r="AJ384" i="7"/>
  <c r="AD385" i="7"/>
  <c r="AJ385" i="7"/>
  <c r="AD386" i="7"/>
  <c r="AJ386" i="7"/>
  <c r="AD387" i="7"/>
  <c r="AJ387" i="7"/>
  <c r="AD388" i="7"/>
  <c r="AJ388" i="7"/>
  <c r="AD389" i="7"/>
  <c r="AJ389" i="7"/>
  <c r="AD390" i="7"/>
  <c r="AJ390" i="7"/>
  <c r="AD391" i="7"/>
  <c r="AJ391" i="7"/>
  <c r="AD392" i="7"/>
  <c r="AJ392" i="7"/>
  <c r="AD393" i="7"/>
  <c r="AJ393" i="7"/>
  <c r="AD394" i="7"/>
  <c r="AJ394" i="7"/>
  <c r="AD395" i="7"/>
  <c r="AJ395" i="7"/>
  <c r="AD396" i="7"/>
  <c r="AJ396" i="7"/>
  <c r="AD397" i="7"/>
  <c r="AJ397" i="7"/>
  <c r="AD398" i="7"/>
  <c r="AJ398" i="7"/>
  <c r="AD399" i="7"/>
  <c r="AJ399" i="7"/>
  <c r="AD400" i="7"/>
  <c r="AJ400" i="7"/>
  <c r="AD401" i="7"/>
  <c r="AJ401" i="7"/>
  <c r="AD402" i="7"/>
  <c r="AJ402" i="7"/>
  <c r="AD403" i="7"/>
  <c r="AJ403" i="7"/>
  <c r="AD404" i="7"/>
  <c r="AJ404" i="7"/>
  <c r="AD405" i="7"/>
  <c r="AJ405" i="7"/>
  <c r="AD406" i="7"/>
  <c r="AJ406" i="7"/>
  <c r="AD407" i="7"/>
  <c r="AJ407" i="7"/>
  <c r="AD408" i="7"/>
  <c r="AJ408" i="7"/>
  <c r="AD409" i="7"/>
  <c r="AJ409" i="7"/>
  <c r="AD410" i="7"/>
  <c r="AJ410" i="7"/>
  <c r="AD411" i="7"/>
  <c r="AJ411" i="7"/>
  <c r="AD412" i="7"/>
  <c r="AJ412" i="7"/>
  <c r="AD413" i="7"/>
  <c r="AJ413" i="7"/>
  <c r="AD414" i="7"/>
  <c r="AJ414" i="7"/>
  <c r="AD415" i="7"/>
  <c r="AJ415" i="7"/>
  <c r="AD416" i="7"/>
  <c r="AJ416" i="7"/>
  <c r="AD417" i="7"/>
  <c r="AJ417" i="7"/>
  <c r="AD418" i="7"/>
  <c r="AJ418" i="7"/>
  <c r="AD419" i="7"/>
  <c r="AJ419" i="7"/>
  <c r="AD420" i="7"/>
  <c r="AJ420" i="7"/>
  <c r="AD421" i="7"/>
  <c r="AJ421" i="7"/>
  <c r="AD422" i="7"/>
  <c r="AJ422" i="7"/>
  <c r="AD423" i="7"/>
  <c r="AJ423" i="7"/>
  <c r="AD424" i="7"/>
  <c r="AJ424" i="7"/>
  <c r="AD425" i="7"/>
  <c r="AJ425" i="7"/>
  <c r="AD426" i="7"/>
  <c r="AJ426" i="7"/>
  <c r="AD427" i="7"/>
  <c r="AJ427" i="7"/>
  <c r="AD428" i="7"/>
  <c r="AJ428" i="7"/>
  <c r="AD429" i="7"/>
  <c r="AJ429" i="7"/>
  <c r="AD430" i="7"/>
  <c r="AJ430" i="7"/>
  <c r="AD431" i="7"/>
  <c r="AJ431" i="7"/>
  <c r="AJ432" i="7"/>
  <c r="AJ433" i="7"/>
  <c r="AD434" i="7"/>
  <c r="AJ434" i="7"/>
  <c r="AD435" i="7"/>
  <c r="AJ435" i="7"/>
  <c r="AD436" i="7"/>
  <c r="AJ436" i="7"/>
  <c r="AD437" i="7"/>
  <c r="AJ437" i="7"/>
  <c r="AD438" i="7"/>
  <c r="AJ438" i="7"/>
  <c r="AD439" i="7"/>
  <c r="AJ439" i="7"/>
  <c r="AD440" i="7"/>
  <c r="AJ440" i="7"/>
  <c r="AD441" i="7"/>
  <c r="AJ441" i="7"/>
  <c r="AD442" i="7"/>
  <c r="AJ442" i="7"/>
  <c r="AD443" i="7"/>
  <c r="AJ443" i="7"/>
  <c r="AD444" i="7"/>
  <c r="AJ444" i="7"/>
  <c r="AD445" i="7"/>
  <c r="AJ445" i="7"/>
  <c r="AD446" i="7"/>
  <c r="AJ446" i="7"/>
  <c r="AD447" i="7"/>
  <c r="AJ447" i="7"/>
  <c r="AD448" i="7"/>
  <c r="AJ448" i="7"/>
  <c r="AD449" i="7"/>
  <c r="AJ449" i="7"/>
  <c r="AD450" i="7"/>
  <c r="AJ450" i="7"/>
  <c r="AD451" i="7"/>
  <c r="AJ451" i="7"/>
  <c r="AD452" i="7"/>
  <c r="AJ452" i="7"/>
  <c r="AD453" i="7"/>
  <c r="AJ453" i="7"/>
  <c r="AD454" i="7"/>
  <c r="AJ454" i="7"/>
  <c r="AD455" i="7"/>
  <c r="AJ455" i="7"/>
  <c r="AD456" i="7"/>
  <c r="AJ456" i="7"/>
  <c r="AC457" i="7"/>
  <c r="AD457" i="7" s="1"/>
  <c r="AD458" i="7"/>
  <c r="AJ458" i="7"/>
  <c r="AC459" i="7"/>
  <c r="AJ459" i="7" s="1"/>
  <c r="AD460" i="7"/>
  <c r="AJ460" i="7"/>
  <c r="AD461" i="7"/>
  <c r="AJ461" i="7"/>
  <c r="AD462" i="7"/>
  <c r="AJ462" i="7"/>
  <c r="AD463" i="7"/>
  <c r="AJ463" i="7"/>
  <c r="AD464" i="7"/>
  <c r="AJ464" i="7"/>
  <c r="AD465" i="7"/>
  <c r="AJ465" i="7"/>
  <c r="AD466" i="7"/>
  <c r="AJ466" i="7"/>
  <c r="AD467" i="7"/>
  <c r="AJ467" i="7"/>
  <c r="AD468" i="7"/>
  <c r="AJ468" i="7"/>
  <c r="AD469" i="7"/>
  <c r="AJ469" i="7"/>
  <c r="AD470" i="7"/>
  <c r="AJ470" i="7"/>
  <c r="AD471" i="7"/>
  <c r="AJ471" i="7"/>
  <c r="AJ472" i="7"/>
  <c r="AD473" i="7"/>
  <c r="AJ473" i="7"/>
  <c r="AD474" i="7"/>
  <c r="AJ474" i="7"/>
  <c r="AD475" i="7"/>
  <c r="AJ475" i="7"/>
  <c r="AD476" i="7"/>
  <c r="AJ476" i="7"/>
  <c r="AD477" i="7"/>
  <c r="AJ477" i="7"/>
  <c r="AD478" i="7"/>
  <c r="AJ478" i="7"/>
  <c r="AD479" i="7"/>
  <c r="AJ479" i="7"/>
  <c r="AD480" i="7"/>
  <c r="AJ480" i="7"/>
  <c r="AD481" i="7"/>
  <c r="AJ481" i="7"/>
  <c r="AD482" i="7"/>
  <c r="AJ482" i="7"/>
  <c r="AD483" i="7"/>
  <c r="AJ483" i="7"/>
  <c r="AD484" i="7"/>
  <c r="AJ484" i="7"/>
  <c r="AD485" i="7"/>
  <c r="AJ485" i="7"/>
  <c r="AD486" i="7"/>
  <c r="AJ486" i="7"/>
  <c r="AD487" i="7"/>
  <c r="AJ487" i="7"/>
  <c r="AD488" i="7"/>
  <c r="AJ488" i="7"/>
  <c r="AD489" i="7"/>
  <c r="AJ489" i="7"/>
  <c r="AD490" i="7"/>
  <c r="AJ490" i="7"/>
  <c r="AD491" i="7"/>
  <c r="AJ491" i="7"/>
  <c r="AD492" i="7"/>
  <c r="AJ492" i="7"/>
  <c r="AD493" i="7"/>
  <c r="AJ493" i="7"/>
  <c r="AD494" i="7"/>
  <c r="AJ494" i="7"/>
  <c r="AD495" i="7"/>
  <c r="AJ495" i="7"/>
  <c r="AD496" i="7"/>
  <c r="AJ496" i="7"/>
  <c r="AD497" i="7"/>
  <c r="AJ497" i="7"/>
  <c r="AD498" i="7"/>
  <c r="AJ498" i="7"/>
  <c r="AD499" i="7"/>
  <c r="AJ499" i="7"/>
  <c r="AD500" i="7"/>
  <c r="AJ500" i="7"/>
  <c r="AD501" i="7"/>
  <c r="AJ501" i="7"/>
  <c r="AD502" i="7"/>
  <c r="AJ502" i="7"/>
  <c r="AD503" i="7"/>
  <c r="AJ503" i="7"/>
  <c r="AD504" i="7"/>
  <c r="AJ504" i="7"/>
  <c r="AD505" i="7"/>
  <c r="AJ505" i="7"/>
  <c r="AD506" i="7"/>
  <c r="AJ506" i="7"/>
  <c r="AD507" i="7"/>
  <c r="AJ507" i="7"/>
  <c r="AD508" i="7"/>
  <c r="AJ508" i="7"/>
  <c r="AJ509" i="7"/>
  <c r="AD510" i="7"/>
  <c r="AJ510" i="7"/>
  <c r="AD511" i="7"/>
  <c r="AJ511" i="7"/>
  <c r="AD512" i="7"/>
  <c r="AJ512" i="7"/>
  <c r="AD513" i="7"/>
  <c r="AJ513" i="7"/>
  <c r="AD514" i="7"/>
  <c r="AJ514" i="7"/>
  <c r="AD515" i="7"/>
  <c r="AJ515" i="7"/>
  <c r="AD516" i="7"/>
  <c r="AJ516" i="7"/>
  <c r="AD517" i="7"/>
  <c r="AJ517" i="7"/>
  <c r="AD518" i="7"/>
  <c r="AJ518" i="7"/>
  <c r="AD519" i="7"/>
  <c r="AJ519" i="7"/>
  <c r="AD520" i="7"/>
  <c r="AJ520" i="7"/>
  <c r="AD521" i="7"/>
  <c r="AJ521" i="7"/>
  <c r="AD522" i="7"/>
  <c r="AJ522" i="7"/>
  <c r="AD523" i="7"/>
  <c r="AJ523" i="7"/>
  <c r="AD524" i="7"/>
  <c r="AJ524" i="7"/>
  <c r="AD525" i="7"/>
  <c r="AJ525" i="7"/>
  <c r="AD526" i="7"/>
  <c r="AJ526" i="7"/>
  <c r="AD527" i="7"/>
  <c r="AJ527" i="7"/>
  <c r="AD528" i="7"/>
  <c r="AJ528" i="7"/>
  <c r="AD529" i="7"/>
  <c r="AJ529" i="7"/>
  <c r="AD530" i="7"/>
  <c r="AJ530" i="7"/>
  <c r="AD531" i="7"/>
  <c r="AJ531" i="7"/>
  <c r="AD532" i="7"/>
  <c r="AJ532" i="7"/>
  <c r="AD533" i="7"/>
  <c r="AJ533" i="7"/>
  <c r="AD534" i="7"/>
  <c r="AJ534" i="7"/>
  <c r="AD535" i="7"/>
  <c r="AJ535" i="7"/>
  <c r="AD536" i="7"/>
  <c r="AJ536" i="7"/>
  <c r="AD537" i="7"/>
  <c r="AJ537" i="7"/>
  <c r="AD538" i="7"/>
  <c r="AJ538" i="7"/>
  <c r="AD539" i="7"/>
  <c r="AJ539" i="7"/>
  <c r="AD540" i="7"/>
  <c r="AJ540" i="7"/>
  <c r="AD541" i="7"/>
  <c r="AJ541" i="7"/>
  <c r="AD542" i="7"/>
  <c r="AJ542" i="7"/>
  <c r="AD543" i="7"/>
  <c r="AJ543" i="7"/>
  <c r="AD544" i="7"/>
  <c r="AJ544" i="7"/>
  <c r="AD545" i="7"/>
  <c r="AJ545" i="7"/>
  <c r="AD546" i="7"/>
  <c r="AJ546" i="7"/>
  <c r="AD547" i="7"/>
  <c r="AJ547" i="7"/>
  <c r="AD548" i="7"/>
  <c r="AJ548" i="7"/>
  <c r="AD549" i="7"/>
  <c r="AJ549" i="7"/>
  <c r="AD550" i="7"/>
  <c r="AJ550" i="7"/>
  <c r="AD551" i="7"/>
  <c r="AJ551" i="7"/>
  <c r="AD552" i="7"/>
  <c r="AJ552" i="7"/>
  <c r="AD553" i="7"/>
  <c r="AJ553" i="7"/>
  <c r="AD554" i="7"/>
  <c r="AJ554" i="7"/>
  <c r="AD555" i="7"/>
  <c r="AJ555" i="7"/>
  <c r="AD556" i="7"/>
  <c r="AJ556" i="7"/>
  <c r="AD557" i="7"/>
  <c r="AJ557" i="7"/>
  <c r="AD558" i="7"/>
  <c r="AJ558" i="7"/>
  <c r="AD559" i="7"/>
  <c r="AJ559" i="7"/>
  <c r="AD560" i="7"/>
  <c r="AJ560" i="7"/>
  <c r="AD561" i="7"/>
  <c r="AJ561" i="7"/>
  <c r="AD562" i="7"/>
  <c r="AJ562" i="7"/>
  <c r="AD563" i="7"/>
  <c r="AJ563" i="7"/>
  <c r="AD564" i="7"/>
  <c r="AJ564" i="7"/>
  <c r="AD565" i="7"/>
  <c r="AJ565" i="7"/>
  <c r="AD566" i="7"/>
  <c r="AD567" i="7"/>
  <c r="AJ567" i="7"/>
  <c r="AD568" i="7"/>
  <c r="AJ568" i="7"/>
  <c r="AD569" i="7"/>
  <c r="AJ569" i="7"/>
  <c r="AD570" i="7"/>
  <c r="AJ570" i="7"/>
  <c r="AD571" i="7"/>
  <c r="AJ571" i="7"/>
  <c r="AD572" i="7"/>
  <c r="AJ572" i="7"/>
  <c r="AD573" i="7"/>
  <c r="AJ573" i="7"/>
  <c r="AD574" i="7"/>
  <c r="AJ574" i="7"/>
  <c r="AD575" i="7"/>
  <c r="AJ575" i="7"/>
  <c r="AD576" i="7"/>
  <c r="AJ576" i="7"/>
  <c r="AD577" i="7"/>
  <c r="AJ577" i="7"/>
  <c r="AD578" i="7"/>
  <c r="AJ578" i="7"/>
  <c r="AD579" i="7"/>
  <c r="AJ579" i="7"/>
  <c r="AD580" i="7"/>
  <c r="AJ580" i="7"/>
  <c r="AD581" i="7"/>
  <c r="AJ581" i="7"/>
  <c r="AD582" i="7"/>
  <c r="AJ582" i="7"/>
  <c r="AD583" i="7"/>
  <c r="AJ583" i="7"/>
  <c r="AD584" i="7"/>
  <c r="AJ584" i="7"/>
  <c r="AD585" i="7"/>
  <c r="AJ585" i="7"/>
  <c r="AD586" i="7"/>
  <c r="AJ586" i="7"/>
  <c r="AD587" i="7"/>
  <c r="AJ587" i="7"/>
  <c r="AD588" i="7"/>
  <c r="AJ588" i="7"/>
  <c r="AD589" i="7"/>
  <c r="AJ589" i="7"/>
  <c r="AD590" i="7"/>
  <c r="AJ590" i="7"/>
  <c r="AD591" i="7"/>
  <c r="AJ591" i="7"/>
  <c r="AD592" i="7"/>
  <c r="AJ592" i="7"/>
  <c r="AD593" i="7"/>
  <c r="AJ593" i="7"/>
  <c r="AD594" i="7"/>
  <c r="AJ594" i="7"/>
  <c r="AD595" i="7"/>
  <c r="AJ595" i="7"/>
  <c r="AD596" i="7"/>
  <c r="AJ596" i="7"/>
  <c r="AD597" i="7"/>
  <c r="AJ597" i="7"/>
  <c r="AD598" i="7"/>
  <c r="AJ598" i="7"/>
  <c r="AD599" i="7"/>
  <c r="AJ599" i="7"/>
  <c r="AD600" i="7"/>
  <c r="AJ600" i="7"/>
  <c r="AD601" i="7"/>
  <c r="AJ601" i="7"/>
  <c r="AD602" i="7"/>
  <c r="AJ602" i="7"/>
  <c r="AD603" i="7"/>
  <c r="AJ603" i="7"/>
  <c r="AD604" i="7"/>
  <c r="AJ604" i="7"/>
  <c r="AD605" i="7"/>
  <c r="AJ605" i="7"/>
  <c r="AD606" i="7"/>
  <c r="AJ606" i="7"/>
  <c r="AD607" i="7"/>
  <c r="AJ607" i="7"/>
  <c r="AD608" i="7"/>
  <c r="AJ608" i="7"/>
  <c r="AD609" i="7"/>
  <c r="AJ609" i="7"/>
  <c r="AD610" i="7"/>
  <c r="AJ610" i="7"/>
  <c r="AD611" i="7"/>
  <c r="AJ611" i="7"/>
  <c r="AD612" i="7"/>
  <c r="AJ612" i="7"/>
  <c r="AD613" i="7"/>
  <c r="AJ613" i="7"/>
  <c r="AD614" i="7"/>
  <c r="AJ614" i="7"/>
  <c r="AD615" i="7"/>
  <c r="AJ615" i="7"/>
  <c r="AD616" i="7"/>
  <c r="AJ616" i="7"/>
  <c r="AD617" i="7"/>
  <c r="AJ617" i="7"/>
  <c r="AD618" i="7"/>
  <c r="AJ618" i="7"/>
  <c r="AD619" i="7"/>
  <c r="AJ619" i="7"/>
  <c r="AD620" i="7"/>
  <c r="AJ620" i="7"/>
  <c r="AD621" i="7"/>
  <c r="AJ621" i="7"/>
  <c r="AD622" i="7"/>
  <c r="AJ622" i="7"/>
  <c r="AD623" i="7"/>
  <c r="AJ623" i="7"/>
  <c r="AD624" i="7"/>
  <c r="AJ624" i="7"/>
  <c r="AD625" i="7"/>
  <c r="AJ625" i="7"/>
  <c r="AJ626" i="7"/>
  <c r="AD627" i="7"/>
  <c r="AJ627" i="7"/>
  <c r="AD628" i="7"/>
  <c r="AJ628" i="7"/>
  <c r="AD629" i="7"/>
  <c r="AJ629" i="7"/>
  <c r="AD630" i="7"/>
  <c r="AJ630" i="7"/>
  <c r="AD631" i="7"/>
  <c r="AJ631" i="7"/>
  <c r="AD632" i="7"/>
  <c r="AJ632" i="7"/>
  <c r="AD633" i="7"/>
  <c r="AJ633" i="7"/>
  <c r="AD634" i="7"/>
  <c r="AJ634" i="7"/>
  <c r="AD635" i="7"/>
  <c r="AJ635" i="7"/>
  <c r="AD636" i="7"/>
  <c r="AJ636" i="7"/>
  <c r="AD637" i="7"/>
  <c r="AJ637" i="7"/>
  <c r="AD638" i="7"/>
  <c r="AJ638" i="7"/>
  <c r="AD639" i="7"/>
  <c r="AJ639" i="7"/>
  <c r="AD640" i="7"/>
  <c r="AJ640" i="7"/>
  <c r="AD641" i="7"/>
  <c r="AJ641" i="7"/>
  <c r="AD642" i="7"/>
  <c r="AJ642" i="7"/>
  <c r="AD643" i="7"/>
  <c r="AJ643" i="7"/>
  <c r="AD644" i="7"/>
  <c r="AJ644" i="7"/>
  <c r="AD645" i="7"/>
  <c r="AJ645" i="7"/>
  <c r="AD646" i="7"/>
  <c r="AJ646" i="7"/>
  <c r="AD647" i="7"/>
  <c r="AJ647" i="7"/>
  <c r="AD648" i="7"/>
  <c r="AJ648" i="7"/>
  <c r="AD649" i="7"/>
  <c r="AJ649" i="7"/>
  <c r="AD650" i="7"/>
  <c r="AJ650" i="7"/>
  <c r="AD651" i="7"/>
  <c r="AJ651" i="7"/>
  <c r="AD652" i="7"/>
  <c r="AJ652" i="7"/>
  <c r="AD653" i="7"/>
  <c r="AJ653" i="7"/>
  <c r="AD654" i="7"/>
  <c r="AJ654" i="7"/>
  <c r="AD655" i="7"/>
  <c r="AJ655" i="7"/>
  <c r="AD656" i="7"/>
  <c r="AJ656" i="7"/>
  <c r="AD657" i="7"/>
  <c r="AJ657" i="7"/>
  <c r="AD658" i="7"/>
  <c r="AJ658" i="7"/>
  <c r="AD659" i="7"/>
  <c r="AJ659" i="7"/>
  <c r="AD660" i="7"/>
  <c r="AJ660" i="7"/>
  <c r="AD661" i="7"/>
  <c r="AJ661" i="7"/>
  <c r="AD662" i="7"/>
  <c r="AJ662" i="7"/>
  <c r="AD663" i="7"/>
  <c r="AJ663" i="7"/>
  <c r="AD664" i="7"/>
  <c r="AJ664" i="7"/>
  <c r="AD665" i="7"/>
  <c r="AJ665" i="7"/>
  <c r="AD666" i="7"/>
  <c r="AJ666" i="7"/>
  <c r="AD667" i="7"/>
  <c r="AJ667" i="7"/>
  <c r="AD668" i="7"/>
  <c r="AJ668" i="7"/>
  <c r="AD669" i="7"/>
  <c r="AJ669" i="7"/>
  <c r="AD670" i="7"/>
  <c r="AJ670" i="7"/>
  <c r="AD671" i="7"/>
  <c r="AJ671" i="7"/>
  <c r="AD672" i="7"/>
  <c r="AJ672" i="7"/>
  <c r="AD673" i="7"/>
  <c r="AJ673" i="7"/>
  <c r="AD674" i="7"/>
  <c r="AJ674" i="7"/>
  <c r="AD675" i="7"/>
  <c r="AJ675" i="7"/>
  <c r="AJ676" i="7"/>
  <c r="AD677" i="7"/>
  <c r="AJ677" i="7"/>
  <c r="AD678" i="7"/>
  <c r="AJ678" i="7"/>
  <c r="AD679" i="7"/>
  <c r="AJ679" i="7"/>
  <c r="AD680" i="7"/>
  <c r="AJ680" i="7"/>
  <c r="AD681" i="7"/>
  <c r="AJ681" i="7"/>
  <c r="AJ682" i="7"/>
  <c r="AD683" i="7"/>
  <c r="AJ683" i="7"/>
  <c r="AD684" i="7"/>
  <c r="AJ684" i="7"/>
  <c r="AD685" i="7"/>
  <c r="AJ685" i="7"/>
  <c r="AD686" i="7"/>
  <c r="AJ686" i="7"/>
  <c r="AD687" i="7"/>
  <c r="AJ687" i="7"/>
  <c r="AD688" i="7"/>
  <c r="AJ688" i="7"/>
  <c r="AD689" i="7"/>
  <c r="AJ689" i="7"/>
  <c r="AD690" i="7"/>
  <c r="AJ690" i="7"/>
  <c r="AD691" i="7"/>
  <c r="AJ691" i="7"/>
  <c r="AD692" i="7"/>
  <c r="AJ692" i="7"/>
  <c r="AD693" i="7"/>
  <c r="AJ693" i="7"/>
  <c r="AD694" i="7"/>
  <c r="AJ694" i="7"/>
  <c r="AD695" i="7"/>
  <c r="AJ695" i="7"/>
  <c r="AD696" i="7"/>
  <c r="AJ696" i="7"/>
  <c r="AJ697" i="7"/>
  <c r="AD698" i="7"/>
  <c r="AJ698" i="7"/>
  <c r="AD699" i="7"/>
  <c r="AJ699" i="7"/>
  <c r="AD700" i="7"/>
  <c r="AJ700" i="7"/>
  <c r="AD701" i="7"/>
  <c r="AJ701" i="7"/>
  <c r="AD702" i="7"/>
  <c r="AJ702" i="7"/>
  <c r="AD703" i="7"/>
  <c r="AJ703" i="7"/>
  <c r="AD704" i="7"/>
  <c r="AJ704" i="7"/>
  <c r="AD705" i="7"/>
  <c r="AJ705" i="7"/>
  <c r="AD706" i="7"/>
  <c r="AJ706" i="7"/>
  <c r="AD707" i="7"/>
  <c r="AJ707" i="7"/>
  <c r="AD708" i="7"/>
  <c r="AJ708" i="7"/>
  <c r="AD709" i="7"/>
  <c r="AJ709" i="7"/>
  <c r="AD710" i="7"/>
  <c r="AJ710" i="7"/>
  <c r="AD711" i="7"/>
  <c r="AJ711" i="7"/>
  <c r="AD712" i="7"/>
  <c r="AJ712" i="7"/>
  <c r="AD713" i="7"/>
  <c r="AJ713" i="7"/>
  <c r="AD714" i="7"/>
  <c r="AJ714" i="7"/>
  <c r="AD715" i="7"/>
  <c r="AJ715" i="7"/>
  <c r="AD716" i="7"/>
  <c r="AJ716" i="7"/>
  <c r="AD717" i="7"/>
  <c r="AJ717" i="7"/>
  <c r="AD718" i="7"/>
  <c r="AJ718" i="7"/>
  <c r="AD719" i="7"/>
  <c r="AJ719" i="7"/>
  <c r="AD720" i="7"/>
  <c r="AJ720" i="7"/>
  <c r="AD721" i="7"/>
  <c r="AJ721" i="7"/>
  <c r="AD722" i="7"/>
  <c r="AJ722" i="7"/>
  <c r="AD723" i="7"/>
  <c r="AJ723" i="7"/>
  <c r="AD724" i="7"/>
  <c r="AJ724" i="7"/>
  <c r="AD725" i="7"/>
  <c r="AJ725" i="7"/>
  <c r="AD726" i="7"/>
  <c r="AJ726" i="7"/>
  <c r="AD727" i="7"/>
  <c r="AJ727" i="7"/>
  <c r="AD728" i="7"/>
  <c r="AJ728" i="7"/>
  <c r="AD729" i="7"/>
  <c r="AJ729" i="7"/>
  <c r="AD730" i="7"/>
  <c r="AJ730" i="7"/>
  <c r="AD731" i="7"/>
  <c r="AJ731" i="7"/>
  <c r="AD732" i="7"/>
  <c r="AJ732" i="7"/>
  <c r="AD733" i="7"/>
  <c r="AJ733" i="7"/>
  <c r="AD734" i="7"/>
  <c r="AJ734" i="7"/>
  <c r="AD735" i="7"/>
  <c r="AJ735" i="7"/>
  <c r="AD736" i="7"/>
  <c r="AJ736" i="7"/>
  <c r="AD737" i="7"/>
  <c r="AJ737" i="7"/>
  <c r="AD738" i="7"/>
  <c r="AJ738" i="7"/>
  <c r="AD739" i="7"/>
  <c r="AJ739" i="7"/>
  <c r="AD740" i="7"/>
  <c r="AJ740" i="7"/>
  <c r="AD741" i="7"/>
  <c r="AJ741" i="7"/>
  <c r="AD742" i="7"/>
  <c r="AJ742" i="7"/>
  <c r="AD743" i="7"/>
  <c r="AJ743" i="7"/>
  <c r="AD744" i="7"/>
  <c r="AJ744" i="7"/>
  <c r="AD745" i="7"/>
  <c r="AJ745" i="7"/>
  <c r="AD746" i="7"/>
  <c r="AJ746" i="7"/>
  <c r="AD747" i="7"/>
  <c r="AJ747" i="7"/>
  <c r="AD748" i="7"/>
  <c r="AJ748" i="7"/>
  <c r="AD749" i="7"/>
  <c r="AJ749" i="7"/>
  <c r="AD750" i="7"/>
  <c r="AJ750" i="7"/>
  <c r="AD751" i="7"/>
  <c r="AJ751" i="7"/>
  <c r="AD752" i="7"/>
  <c r="AJ752" i="7"/>
  <c r="AD753" i="7"/>
  <c r="AJ753" i="7"/>
  <c r="AD754" i="7"/>
  <c r="AJ754" i="7"/>
  <c r="AD755" i="7"/>
  <c r="AJ755" i="7"/>
  <c r="AD756" i="7"/>
  <c r="AJ756" i="7"/>
  <c r="AD757" i="7"/>
  <c r="AJ757" i="7"/>
  <c r="AD758" i="7"/>
  <c r="AJ758" i="7"/>
  <c r="AD759" i="7"/>
  <c r="AJ759" i="7"/>
  <c r="AD760" i="7"/>
  <c r="AJ760" i="7"/>
  <c r="AD761" i="7"/>
  <c r="AJ761" i="7"/>
  <c r="AD762" i="7"/>
  <c r="AJ762" i="7"/>
  <c r="AD763" i="7"/>
  <c r="AJ763" i="7"/>
  <c r="AD764" i="7"/>
  <c r="AJ764" i="7"/>
  <c r="AD765" i="7"/>
  <c r="AJ765" i="7"/>
  <c r="AD766" i="7"/>
  <c r="AJ766" i="7"/>
  <c r="AD767" i="7"/>
  <c r="AJ767" i="7"/>
  <c r="AD768" i="7"/>
  <c r="AJ768" i="7"/>
  <c r="AD769" i="7"/>
  <c r="AJ769" i="7"/>
  <c r="AD770" i="7"/>
  <c r="AJ770" i="7"/>
  <c r="AD771" i="7"/>
  <c r="AJ771" i="7"/>
  <c r="AD772" i="7"/>
  <c r="AJ772" i="7"/>
  <c r="AD773" i="7"/>
  <c r="AJ773" i="7"/>
  <c r="AD774" i="7"/>
  <c r="AJ774" i="7"/>
  <c r="AD775" i="7"/>
  <c r="AJ775" i="7"/>
  <c r="AD776" i="7"/>
  <c r="AJ776" i="7"/>
  <c r="AD777" i="7"/>
  <c r="AJ777" i="7"/>
  <c r="AJ778" i="7"/>
  <c r="AD779" i="7"/>
  <c r="AJ779" i="7"/>
  <c r="AD780" i="7"/>
  <c r="AJ780" i="7"/>
  <c r="AD781" i="7"/>
  <c r="AJ781" i="7"/>
  <c r="AD782" i="7"/>
  <c r="AJ782" i="7"/>
  <c r="AD783" i="7"/>
  <c r="AJ783" i="7"/>
  <c r="AD784" i="7"/>
  <c r="AJ784" i="7"/>
  <c r="AD785" i="7"/>
  <c r="AJ785" i="7"/>
  <c r="AD786" i="7"/>
  <c r="AJ786" i="7"/>
  <c r="AD787" i="7"/>
  <c r="AJ787" i="7"/>
  <c r="AD788" i="7"/>
  <c r="AJ788" i="7"/>
  <c r="AD789" i="7"/>
  <c r="AJ789" i="7"/>
  <c r="AD790" i="7"/>
  <c r="AJ790" i="7"/>
  <c r="AD791" i="7"/>
  <c r="AJ791" i="7"/>
  <c r="AD792" i="7"/>
  <c r="AJ792" i="7"/>
  <c r="AD793" i="7"/>
  <c r="AJ793" i="7"/>
  <c r="AD794" i="7"/>
  <c r="AJ794" i="7"/>
  <c r="AD795" i="7"/>
  <c r="AJ795" i="7"/>
  <c r="AD796" i="7"/>
  <c r="AJ796" i="7"/>
  <c r="AD797" i="7"/>
  <c r="AJ797" i="7"/>
  <c r="AD798" i="7"/>
  <c r="AJ798" i="7"/>
  <c r="AJ799" i="7"/>
  <c r="AD800" i="7"/>
  <c r="AJ800" i="7"/>
  <c r="AD801" i="7"/>
  <c r="AJ801" i="7"/>
  <c r="AD802" i="7"/>
  <c r="AJ802" i="7"/>
  <c r="AD803" i="7"/>
  <c r="AJ803" i="7"/>
  <c r="AD804" i="7"/>
  <c r="AJ804" i="7"/>
  <c r="AD805" i="7"/>
  <c r="AJ805" i="7"/>
  <c r="AD806" i="7"/>
  <c r="AJ806" i="7"/>
  <c r="AD807" i="7"/>
  <c r="AJ807" i="7"/>
  <c r="AD808" i="7"/>
  <c r="AJ808" i="7"/>
  <c r="AD809" i="7"/>
  <c r="AJ809" i="7"/>
  <c r="AD810" i="7"/>
  <c r="AJ810" i="7"/>
  <c r="AD811" i="7"/>
  <c r="AJ811" i="7"/>
  <c r="AD812" i="7"/>
  <c r="AJ812" i="7"/>
  <c r="AD813" i="7"/>
  <c r="AJ813" i="7"/>
  <c r="AD814" i="7"/>
  <c r="AJ814" i="7"/>
  <c r="AD815" i="7"/>
  <c r="AJ815" i="7"/>
  <c r="AD816" i="7"/>
  <c r="AJ816" i="7"/>
  <c r="AD817" i="7"/>
  <c r="AJ817" i="7"/>
  <c r="AD818" i="7"/>
  <c r="AJ818" i="7"/>
  <c r="AD819" i="7"/>
  <c r="AJ819" i="7"/>
  <c r="AD820" i="7"/>
  <c r="AJ820" i="7"/>
  <c r="AD821" i="7"/>
  <c r="AJ821" i="7"/>
  <c r="AD822" i="7"/>
  <c r="AJ822" i="7"/>
  <c r="AD823" i="7"/>
  <c r="AJ823" i="7"/>
  <c r="AD824" i="7"/>
  <c r="AJ824" i="7"/>
  <c r="AD825" i="7"/>
  <c r="AJ825" i="7"/>
  <c r="AD826" i="7"/>
  <c r="AJ826" i="7"/>
  <c r="AD827" i="7"/>
  <c r="AJ827" i="7"/>
  <c r="AD828" i="7"/>
  <c r="AJ828" i="7"/>
  <c r="AD829" i="7"/>
  <c r="AJ829" i="7"/>
  <c r="AD830" i="7"/>
  <c r="AJ830" i="7"/>
  <c r="AD831" i="7"/>
  <c r="AJ831" i="7"/>
  <c r="AD832" i="7"/>
  <c r="AJ832" i="7"/>
  <c r="AD833" i="7"/>
  <c r="AJ833" i="7"/>
  <c r="AD834" i="7"/>
  <c r="AJ834" i="7"/>
  <c r="AD835" i="7"/>
  <c r="AJ835" i="7"/>
  <c r="AD836" i="7"/>
  <c r="AJ836" i="7"/>
  <c r="AD837" i="7"/>
  <c r="AJ837" i="7"/>
  <c r="AD838" i="7"/>
  <c r="AJ838" i="7"/>
  <c r="AD839" i="7"/>
  <c r="AJ839" i="7"/>
  <c r="AD840" i="7"/>
  <c r="AJ840" i="7"/>
  <c r="AD841" i="7"/>
  <c r="AJ841" i="7"/>
  <c r="AD842" i="7"/>
  <c r="AJ842" i="7"/>
  <c r="AD843" i="7"/>
  <c r="AJ843" i="7"/>
  <c r="AD844" i="7"/>
  <c r="AJ844" i="7"/>
  <c r="AD845" i="7"/>
  <c r="AJ845" i="7"/>
  <c r="AD846" i="7"/>
  <c r="AJ846" i="7"/>
  <c r="AD847" i="7"/>
  <c r="AJ847" i="7"/>
  <c r="AD848" i="7"/>
  <c r="AJ848" i="7"/>
  <c r="AD849" i="7"/>
  <c r="AJ849" i="7"/>
  <c r="AD850" i="7"/>
  <c r="AJ850" i="7"/>
  <c r="AD851" i="7"/>
  <c r="AJ851" i="7"/>
  <c r="AD852" i="7"/>
  <c r="AJ852" i="7"/>
  <c r="AD853" i="7"/>
  <c r="AJ853" i="7"/>
  <c r="AD854" i="7"/>
  <c r="AJ854" i="7"/>
  <c r="AD855" i="7"/>
  <c r="AJ855" i="7"/>
  <c r="AD856" i="7"/>
  <c r="AJ856" i="7"/>
  <c r="AD857" i="7"/>
  <c r="AJ857" i="7"/>
  <c r="AD858" i="7"/>
  <c r="AJ858" i="7"/>
  <c r="AD859" i="7"/>
  <c r="AJ859" i="7"/>
  <c r="AD860" i="7"/>
  <c r="AJ860" i="7"/>
  <c r="AJ861" i="7"/>
  <c r="AD862" i="7"/>
  <c r="AJ862" i="7"/>
  <c r="AD863" i="7"/>
  <c r="AJ863" i="7"/>
  <c r="AD864" i="7"/>
  <c r="AJ864" i="7"/>
  <c r="AD865" i="7"/>
  <c r="AJ865" i="7"/>
  <c r="AD866" i="7"/>
  <c r="AJ866" i="7"/>
  <c r="AD867" i="7"/>
  <c r="AJ867" i="7"/>
  <c r="AD868" i="7"/>
  <c r="AJ868" i="7"/>
  <c r="AD869" i="7"/>
  <c r="AJ869" i="7"/>
  <c r="AD870" i="7"/>
  <c r="AJ870" i="7"/>
  <c r="AD871" i="7"/>
  <c r="AJ871" i="7"/>
  <c r="AD872" i="7"/>
  <c r="AJ872" i="7"/>
  <c r="AD873" i="7"/>
  <c r="AJ873" i="7"/>
  <c r="AD874" i="7"/>
  <c r="AJ874" i="7"/>
  <c r="AJ875" i="7"/>
  <c r="AD876" i="7"/>
  <c r="AJ876" i="7"/>
  <c r="AD877" i="7"/>
  <c r="AJ877" i="7"/>
  <c r="AD878" i="7"/>
  <c r="AJ878" i="7"/>
  <c r="AD879" i="7"/>
  <c r="AJ879" i="7"/>
  <c r="AJ880" i="7"/>
  <c r="AJ881" i="7"/>
  <c r="AD882" i="7"/>
  <c r="AJ882" i="7"/>
  <c r="AD883" i="7"/>
  <c r="AJ883" i="7"/>
  <c r="AD884" i="7"/>
  <c r="AJ884" i="7"/>
  <c r="AD885" i="7"/>
  <c r="AJ885" i="7"/>
  <c r="AD886" i="7"/>
  <c r="AJ886" i="7"/>
  <c r="AD887" i="7"/>
  <c r="AJ887" i="7"/>
  <c r="AD888" i="7"/>
  <c r="AJ888" i="7"/>
  <c r="AD889" i="7"/>
  <c r="AJ889" i="7"/>
  <c r="AD890" i="7"/>
  <c r="AJ890" i="7"/>
  <c r="AD891" i="7"/>
  <c r="AJ891" i="7"/>
  <c r="AD892" i="7"/>
  <c r="AJ892" i="7"/>
  <c r="AD893" i="7"/>
  <c r="AJ893" i="7"/>
  <c r="AD894" i="7"/>
  <c r="AJ894" i="7"/>
  <c r="AD895" i="7"/>
  <c r="AJ895" i="7"/>
  <c r="AD896" i="7"/>
  <c r="AJ896" i="7"/>
  <c r="AD897" i="7"/>
  <c r="AJ897" i="7"/>
  <c r="AJ898" i="7"/>
  <c r="AJ899" i="7"/>
  <c r="AD900" i="7"/>
  <c r="AJ900" i="7"/>
  <c r="AJ901" i="7"/>
  <c r="AD902" i="7"/>
  <c r="AJ902" i="7"/>
  <c r="AD903" i="7"/>
  <c r="AJ903" i="7"/>
  <c r="AD904" i="7"/>
  <c r="AJ904" i="7"/>
  <c r="AD905" i="7"/>
  <c r="AJ905" i="7"/>
  <c r="AD906" i="7"/>
  <c r="AJ906" i="7"/>
  <c r="AJ907" i="7"/>
  <c r="AJ908" i="7"/>
  <c r="AD909" i="7"/>
  <c r="AJ909" i="7"/>
  <c r="AD910" i="7"/>
  <c r="AJ910" i="7"/>
  <c r="AJ911" i="7"/>
  <c r="AD912" i="7"/>
  <c r="AJ912" i="7"/>
  <c r="AJ913" i="7"/>
  <c r="AJ914" i="7"/>
  <c r="AD915" i="7"/>
  <c r="AJ915" i="7"/>
  <c r="AD916" i="7"/>
  <c r="AJ916" i="7"/>
  <c r="AD917" i="7"/>
  <c r="AJ917" i="7"/>
  <c r="AD918" i="7"/>
  <c r="AJ918" i="7"/>
  <c r="AD919" i="7"/>
  <c r="AJ919" i="7"/>
  <c r="AD920" i="7"/>
  <c r="AJ920" i="7"/>
  <c r="AD921" i="7"/>
  <c r="AJ921" i="7"/>
  <c r="AD922" i="7"/>
  <c r="AJ922" i="7"/>
  <c r="AD923" i="7"/>
  <c r="AJ923" i="7"/>
  <c r="AD924" i="7"/>
  <c r="AJ924" i="7"/>
  <c r="AD925" i="7"/>
  <c r="AJ925" i="7"/>
  <c r="AD926" i="7"/>
  <c r="AJ926" i="7"/>
  <c r="AD927" i="7"/>
  <c r="AJ927" i="7"/>
  <c r="AD928" i="7"/>
  <c r="AJ928" i="7"/>
  <c r="AD929" i="7"/>
  <c r="AJ929" i="7"/>
  <c r="AD930" i="7"/>
  <c r="AJ930" i="7"/>
  <c r="AD931" i="7"/>
  <c r="AJ931" i="7"/>
  <c r="AK931" i="7"/>
  <c r="AD932" i="7"/>
  <c r="AJ932" i="7"/>
  <c r="AD933" i="7"/>
  <c r="AJ933" i="7"/>
  <c r="AK933" i="7"/>
  <c r="AD934" i="7"/>
  <c r="AJ934" i="7"/>
  <c r="AD935" i="7"/>
  <c r="AJ935" i="7"/>
  <c r="AD936" i="7"/>
  <c r="AJ936" i="7"/>
  <c r="AD937" i="7"/>
  <c r="AJ937" i="7"/>
  <c r="AD938" i="7"/>
  <c r="AJ938" i="7"/>
  <c r="AD939" i="7"/>
  <c r="AJ939" i="7"/>
  <c r="AD940" i="7"/>
  <c r="AJ940" i="7"/>
  <c r="AD941" i="7"/>
  <c r="AJ941" i="7"/>
  <c r="AD942" i="7"/>
  <c r="AJ942" i="7"/>
  <c r="AD943" i="7"/>
  <c r="AJ943" i="7"/>
  <c r="AD944" i="7"/>
  <c r="AJ944" i="7"/>
  <c r="AD945" i="7"/>
  <c r="AJ945" i="7"/>
  <c r="AD946" i="7"/>
  <c r="AJ946" i="7"/>
  <c r="AD947" i="7"/>
  <c r="AJ947" i="7"/>
  <c r="AD948" i="7"/>
  <c r="AJ948" i="7"/>
  <c r="AD949" i="7"/>
  <c r="AJ949" i="7"/>
  <c r="AD950" i="7"/>
  <c r="AJ950" i="7"/>
  <c r="AD951" i="7"/>
  <c r="AJ951" i="7"/>
  <c r="AD952" i="7"/>
  <c r="AJ952" i="7"/>
  <c r="AD953" i="7"/>
  <c r="AJ953" i="7"/>
  <c r="AD954" i="7"/>
  <c r="AJ954" i="7"/>
  <c r="AD955" i="7"/>
  <c r="AJ955" i="7"/>
  <c r="AD956" i="7"/>
  <c r="AJ956" i="7"/>
  <c r="AD957" i="7"/>
  <c r="AJ957" i="7"/>
  <c r="AD958" i="7"/>
  <c r="AJ958" i="7"/>
  <c r="AD959" i="7"/>
  <c r="AJ959" i="7"/>
  <c r="AD960" i="7"/>
  <c r="AJ960" i="7"/>
  <c r="AD961" i="7"/>
  <c r="AJ961" i="7"/>
  <c r="AD962" i="7"/>
  <c r="AJ962" i="7"/>
  <c r="AD963" i="7"/>
  <c r="AJ963" i="7"/>
  <c r="AD964" i="7"/>
  <c r="AJ964" i="7"/>
  <c r="AD965" i="7"/>
  <c r="AJ965" i="7"/>
  <c r="AD966" i="7"/>
  <c r="AJ966" i="7"/>
  <c r="AJ967" i="7"/>
  <c r="AD968" i="7"/>
  <c r="AJ968" i="7"/>
  <c r="AD969" i="7"/>
  <c r="AJ969" i="7"/>
  <c r="AD970" i="7"/>
  <c r="AJ970" i="7"/>
  <c r="AD971" i="7"/>
  <c r="AJ971" i="7"/>
  <c r="AD972" i="7"/>
  <c r="AJ972" i="7"/>
  <c r="AJ973" i="7"/>
  <c r="AJ974" i="7"/>
  <c r="AD975" i="7"/>
  <c r="AJ975" i="7"/>
  <c r="AD976" i="7"/>
  <c r="AJ976" i="7"/>
  <c r="AD977" i="7"/>
  <c r="AJ977" i="7"/>
  <c r="AJ978" i="7"/>
  <c r="AJ979" i="7"/>
  <c r="AD980" i="7"/>
  <c r="AJ980" i="7"/>
  <c r="AD981" i="7"/>
  <c r="AJ981" i="7"/>
  <c r="AD982" i="7"/>
  <c r="AJ982" i="7"/>
  <c r="AD983" i="7"/>
  <c r="AJ983" i="7"/>
  <c r="AD984" i="7"/>
  <c r="AJ984" i="7"/>
  <c r="AD985" i="7"/>
  <c r="AJ985" i="7"/>
  <c r="AD986" i="7"/>
  <c r="AJ986" i="7"/>
  <c r="AD987" i="7"/>
  <c r="AJ987" i="7"/>
  <c r="AD988" i="7"/>
  <c r="AJ988" i="7"/>
  <c r="AD989" i="7"/>
  <c r="AJ989" i="7"/>
  <c r="AD990" i="7"/>
  <c r="AJ990" i="7"/>
  <c r="AD991" i="7"/>
  <c r="AJ991" i="7"/>
  <c r="AD992" i="7"/>
  <c r="AJ992" i="7"/>
  <c r="AD993" i="7"/>
  <c r="AJ993" i="7"/>
  <c r="AD994" i="7"/>
  <c r="AJ994" i="7"/>
  <c r="AD995" i="7"/>
  <c r="AJ995" i="7"/>
  <c r="AD996" i="7"/>
  <c r="AJ996" i="7"/>
  <c r="AD997" i="7"/>
  <c r="AJ997" i="7"/>
  <c r="AD998" i="7"/>
  <c r="AJ998" i="7"/>
  <c r="AD999" i="7"/>
  <c r="AJ999" i="7"/>
  <c r="AD1000" i="7"/>
  <c r="AJ1000" i="7"/>
  <c r="AD1001" i="7"/>
  <c r="AJ1001" i="7"/>
  <c r="AD1002" i="7"/>
  <c r="AJ1002" i="7"/>
  <c r="AD1003" i="7"/>
  <c r="AJ1003" i="7"/>
  <c r="AD1004" i="7"/>
  <c r="AJ1004" i="7"/>
  <c r="AD1005" i="7"/>
  <c r="AJ1005" i="7"/>
  <c r="AD1006" i="7"/>
  <c r="AJ1006" i="7"/>
  <c r="AD1007" i="7"/>
  <c r="AJ1007" i="7"/>
  <c r="AD1008" i="7"/>
  <c r="AJ1008" i="7"/>
  <c r="AD1009" i="7"/>
  <c r="AJ1009" i="7"/>
  <c r="AD1010" i="7"/>
  <c r="AJ1010" i="7"/>
  <c r="AD1011" i="7"/>
  <c r="AJ1011" i="7"/>
  <c r="AD1012" i="7"/>
  <c r="AJ1012" i="7"/>
  <c r="AD1013" i="7"/>
  <c r="AJ1013" i="7"/>
  <c r="AD1014" i="7"/>
  <c r="AJ1014" i="7"/>
  <c r="AD1015" i="7"/>
  <c r="AJ1015" i="7"/>
  <c r="AD1016" i="7"/>
  <c r="AJ1016" i="7"/>
  <c r="AD1017" i="7"/>
  <c r="AJ1017" i="7"/>
  <c r="AD1018" i="7"/>
  <c r="AJ1018" i="7"/>
  <c r="AD1019" i="7"/>
  <c r="AJ1019" i="7"/>
  <c r="AD1020" i="7"/>
  <c r="AJ1020" i="7"/>
  <c r="AD1021" i="7"/>
  <c r="AJ1021" i="7"/>
  <c r="AD1022" i="7"/>
  <c r="AJ1022" i="7"/>
  <c r="AD1023" i="7"/>
  <c r="AJ1023" i="7"/>
  <c r="AD1024" i="7"/>
  <c r="AJ1024" i="7"/>
  <c r="AD1025" i="7"/>
  <c r="AJ1025" i="7"/>
  <c r="AD1026" i="7"/>
  <c r="AJ1026" i="7"/>
  <c r="AD1027" i="7"/>
  <c r="AJ1027" i="7"/>
  <c r="AD1028" i="7"/>
  <c r="AJ1028" i="7"/>
  <c r="AD1029" i="7"/>
  <c r="AJ1029" i="7"/>
  <c r="AD1030" i="7"/>
  <c r="AJ1030" i="7"/>
  <c r="AD1031" i="7"/>
  <c r="AJ1031" i="7"/>
  <c r="AD1032" i="7"/>
  <c r="AJ1032" i="7"/>
  <c r="AD1033" i="7"/>
  <c r="AJ1033" i="7"/>
  <c r="AD1034" i="7"/>
  <c r="AJ1034" i="7"/>
  <c r="AD1035" i="7"/>
  <c r="AJ1035" i="7"/>
  <c r="AD1036" i="7"/>
  <c r="AJ1036" i="7"/>
  <c r="AD1037" i="7"/>
  <c r="AJ1037" i="7"/>
  <c r="AD1038" i="7"/>
  <c r="AJ1038" i="7"/>
  <c r="AD1039" i="7"/>
  <c r="AJ1039" i="7"/>
  <c r="AD1040" i="7"/>
  <c r="AJ1040" i="7"/>
  <c r="AD1041" i="7"/>
  <c r="AJ1041" i="7"/>
  <c r="AD1042" i="7"/>
  <c r="AJ1042" i="7"/>
  <c r="AD1043" i="7"/>
  <c r="AJ1043" i="7"/>
  <c r="AD1044" i="7"/>
  <c r="AJ1044" i="7"/>
  <c r="AD1045" i="7"/>
  <c r="AJ1045" i="7"/>
  <c r="AD1046" i="7"/>
  <c r="AJ1046" i="7"/>
  <c r="AD1047" i="7"/>
  <c r="AJ1047" i="7"/>
  <c r="AD1048" i="7"/>
  <c r="AJ1048" i="7"/>
  <c r="AD1049" i="7"/>
  <c r="AJ1049" i="7"/>
  <c r="AD1050" i="7"/>
  <c r="AJ1050" i="7"/>
  <c r="AD1051" i="7"/>
  <c r="AJ1051" i="7"/>
  <c r="AD1052" i="7"/>
  <c r="AJ1052" i="7"/>
  <c r="AD1053" i="7"/>
  <c r="AJ1053" i="7"/>
  <c r="AD1054" i="7"/>
  <c r="AJ1054" i="7"/>
  <c r="AD1055" i="7"/>
  <c r="AJ1055" i="7"/>
  <c r="AD1056" i="7"/>
  <c r="AJ1056" i="7"/>
  <c r="AD1057" i="7"/>
  <c r="AJ1057" i="7"/>
  <c r="AD1058" i="7"/>
  <c r="AJ1058" i="7"/>
  <c r="AD1059" i="7"/>
  <c r="AJ1059" i="7"/>
  <c r="AD1060" i="7"/>
  <c r="AJ1060" i="7"/>
  <c r="AD1061" i="7"/>
  <c r="AJ1061" i="7"/>
  <c r="AD1062" i="7"/>
  <c r="AJ1062" i="7"/>
  <c r="AD1063" i="7"/>
  <c r="AJ1063" i="7"/>
  <c r="AD1064" i="7"/>
  <c r="AJ1064" i="7"/>
  <c r="AD1065" i="7"/>
  <c r="AJ1065" i="7"/>
  <c r="AD1066" i="7"/>
  <c r="AJ1066" i="7"/>
  <c r="AD1067" i="7"/>
  <c r="AJ1067" i="7"/>
  <c r="AD1068" i="7"/>
  <c r="AJ1068" i="7"/>
  <c r="AD1069" i="7"/>
  <c r="AJ1069" i="7"/>
  <c r="AD1070" i="7"/>
  <c r="AJ1070" i="7"/>
  <c r="AD1071" i="7"/>
  <c r="AJ1071" i="7"/>
  <c r="AD1072" i="7"/>
  <c r="AJ1072" i="7"/>
  <c r="AD1073" i="7"/>
  <c r="AJ1073" i="7"/>
  <c r="AD1074" i="7"/>
  <c r="AJ1074" i="7"/>
  <c r="AD1075" i="7"/>
  <c r="AJ1075" i="7"/>
  <c r="AD1076" i="7"/>
  <c r="AJ1076" i="7"/>
  <c r="AD1077" i="7"/>
  <c r="AJ1077" i="7"/>
  <c r="AD1078" i="7"/>
  <c r="AJ1078" i="7"/>
  <c r="AD1079" i="7"/>
  <c r="AJ1079" i="7"/>
  <c r="AD1080" i="7"/>
  <c r="AJ1080" i="7"/>
  <c r="AD1081" i="7"/>
  <c r="AJ1081" i="7"/>
  <c r="AD1082" i="7"/>
  <c r="AJ1082" i="7"/>
  <c r="AD1083" i="7"/>
  <c r="AJ1083" i="7"/>
  <c r="AD1084" i="7"/>
  <c r="AJ1084" i="7"/>
  <c r="AD1085" i="7"/>
  <c r="AJ1085" i="7"/>
  <c r="AD1086" i="7"/>
  <c r="AJ1086" i="7"/>
  <c r="AD1087" i="7"/>
  <c r="AJ1087" i="7"/>
  <c r="AD1088" i="7"/>
  <c r="AJ1088" i="7"/>
  <c r="AD1089" i="7"/>
  <c r="AJ1089" i="7"/>
  <c r="AD1090" i="7"/>
  <c r="AJ1090" i="7"/>
  <c r="AD1091" i="7"/>
  <c r="AJ1091" i="7"/>
  <c r="AD1092" i="7"/>
  <c r="AJ1092" i="7"/>
  <c r="AD1093" i="7"/>
  <c r="AJ1093" i="7"/>
  <c r="AD1094" i="7"/>
  <c r="AJ1094" i="7"/>
  <c r="AD1095" i="7"/>
  <c r="AJ1095" i="7"/>
  <c r="AD1096" i="7"/>
  <c r="AJ1096" i="7"/>
  <c r="AD1097" i="7"/>
  <c r="AJ1097" i="7"/>
  <c r="AD1098" i="7"/>
  <c r="AJ1098" i="7"/>
  <c r="AD1099" i="7"/>
  <c r="AJ1099" i="7"/>
  <c r="AD1100" i="7"/>
  <c r="AJ1100" i="7"/>
  <c r="AD1101" i="7"/>
  <c r="AJ1101" i="7"/>
  <c r="AD1102" i="7"/>
  <c r="AJ1102" i="7"/>
  <c r="AD1103" i="7"/>
  <c r="AJ1103" i="7"/>
  <c r="AD1104" i="7"/>
  <c r="AJ1104" i="7"/>
  <c r="AD1105" i="7"/>
  <c r="AJ1105" i="7"/>
  <c r="AD1106" i="7"/>
  <c r="AJ1106" i="7"/>
  <c r="AD1107" i="7"/>
  <c r="AJ1107" i="7"/>
  <c r="AD1108" i="7"/>
  <c r="AJ1108" i="7"/>
  <c r="AD1109" i="7"/>
  <c r="AJ1109" i="7"/>
  <c r="AD1110" i="7"/>
  <c r="AJ1110" i="7"/>
  <c r="AD1111" i="7"/>
  <c r="AJ1111" i="7"/>
  <c r="AD1112" i="7"/>
  <c r="AJ1112" i="7"/>
  <c r="AD1113" i="7"/>
  <c r="AJ1113" i="7"/>
  <c r="AD1114" i="7"/>
  <c r="AJ1114" i="7"/>
  <c r="AD1115" i="7"/>
  <c r="AJ1115" i="7"/>
  <c r="AD1116" i="7"/>
  <c r="AJ1116" i="7"/>
  <c r="AD1117" i="7"/>
  <c r="AJ1117" i="7"/>
  <c r="AD1118" i="7"/>
  <c r="AJ1118" i="7"/>
  <c r="AD1119" i="7"/>
  <c r="AJ1119" i="7"/>
  <c r="AD1120" i="7"/>
  <c r="AJ1120" i="7"/>
  <c r="AD1121" i="7"/>
  <c r="AJ1121" i="7"/>
  <c r="AD1122" i="7"/>
  <c r="AJ1122" i="7"/>
  <c r="AD1123" i="7"/>
  <c r="AJ1123" i="7"/>
  <c r="AD1124" i="7"/>
  <c r="AJ1124" i="7"/>
  <c r="AJ1125" i="7"/>
  <c r="AD1126" i="7"/>
  <c r="AJ1126" i="7"/>
  <c r="AD1127" i="7"/>
  <c r="AJ1127" i="7"/>
  <c r="AD1128" i="7"/>
  <c r="AJ1128" i="7"/>
  <c r="AD1129" i="7"/>
  <c r="AJ1129" i="7"/>
  <c r="AD1130" i="7"/>
  <c r="AJ1130" i="7"/>
  <c r="AD1131" i="7"/>
  <c r="AJ1131" i="7"/>
  <c r="AD1132" i="7"/>
  <c r="AJ1132" i="7"/>
  <c r="AD1133" i="7"/>
  <c r="AJ1133" i="7"/>
  <c r="AD1134" i="7"/>
  <c r="AJ1134" i="7"/>
  <c r="AD1135" i="7"/>
  <c r="AJ1135" i="7"/>
  <c r="AD1136" i="7"/>
  <c r="AJ1136" i="7"/>
  <c r="AD1137" i="7"/>
  <c r="AJ1137" i="7"/>
  <c r="AD1138" i="7"/>
  <c r="AJ1138" i="7"/>
  <c r="AD1139" i="7"/>
  <c r="AJ1139" i="7"/>
  <c r="AD1140" i="7"/>
  <c r="AJ1140" i="7"/>
  <c r="AD1141" i="7"/>
  <c r="AJ1141" i="7"/>
  <c r="AD1142" i="7"/>
  <c r="AJ1142" i="7"/>
  <c r="AD1143" i="7"/>
  <c r="AJ1143" i="7"/>
  <c r="AD1144" i="7"/>
  <c r="AJ1144" i="7"/>
  <c r="AD1145" i="7"/>
  <c r="AJ1145" i="7"/>
  <c r="AJ1146" i="7"/>
  <c r="AJ1147" i="7"/>
  <c r="AD1148" i="7"/>
  <c r="AJ1148" i="7"/>
  <c r="AD1149" i="7"/>
  <c r="AJ1149" i="7"/>
  <c r="AD1150" i="7"/>
  <c r="AJ1150" i="7"/>
  <c r="AD1151" i="7"/>
  <c r="AJ1151" i="7"/>
  <c r="AD1152" i="7"/>
  <c r="AJ1153" i="7"/>
  <c r="AD1154" i="7"/>
  <c r="AJ1154" i="7"/>
  <c r="AJ1155" i="7"/>
  <c r="AD1156" i="7"/>
  <c r="AJ1156" i="7"/>
  <c r="AJ1157" i="7"/>
  <c r="AJ1158" i="7"/>
  <c r="AD1159" i="7"/>
  <c r="AJ1159" i="7"/>
  <c r="AD1160" i="7"/>
  <c r="AJ1160" i="7"/>
  <c r="AD1161" i="7"/>
  <c r="AJ1161" i="7"/>
  <c r="AD1162" i="7"/>
  <c r="AJ1162" i="7"/>
  <c r="AD1163" i="7"/>
  <c r="AJ1163" i="7"/>
  <c r="AD1164" i="7"/>
  <c r="AJ1164" i="7"/>
  <c r="AD1165" i="7"/>
  <c r="AJ1165" i="7"/>
  <c r="AD1166" i="7"/>
  <c r="AJ1166" i="7"/>
  <c r="AD1167" i="7"/>
  <c r="AJ1167" i="7"/>
  <c r="AD1168" i="7"/>
  <c r="AJ1168" i="7"/>
  <c r="AD1169" i="7"/>
  <c r="AJ1169" i="7"/>
  <c r="AD1170" i="7"/>
  <c r="AJ1170" i="7"/>
  <c r="AD1171" i="7"/>
  <c r="AJ1171" i="7"/>
  <c r="AD1172" i="7"/>
  <c r="AJ1172" i="7"/>
  <c r="AD1173" i="7"/>
  <c r="AJ1173" i="7"/>
  <c r="AD1174" i="7"/>
  <c r="AJ1174" i="7"/>
  <c r="AD1175" i="7"/>
  <c r="AJ1175" i="7"/>
  <c r="AD1176" i="7"/>
  <c r="AJ1176" i="7"/>
  <c r="AD1177" i="7"/>
  <c r="AJ1177" i="7"/>
  <c r="AD1178" i="7"/>
  <c r="AJ1178" i="7"/>
  <c r="AD1179" i="7"/>
  <c r="AJ1179" i="7"/>
  <c r="AD1180" i="7"/>
  <c r="AJ1180" i="7"/>
  <c r="AD1181" i="7"/>
  <c r="AJ1181" i="7"/>
  <c r="AD1182" i="7"/>
  <c r="AJ1182" i="7"/>
  <c r="AD1183" i="7"/>
  <c r="AJ1183" i="7"/>
  <c r="AD1184" i="7"/>
  <c r="AJ1184" i="7"/>
  <c r="AD1185" i="7"/>
  <c r="AJ1185" i="7"/>
  <c r="AD1186" i="7"/>
  <c r="AJ1186" i="7"/>
  <c r="AD1187" i="7"/>
  <c r="AJ1187" i="7"/>
  <c r="AD1188" i="7"/>
  <c r="AJ1188" i="7"/>
  <c r="AJ1189" i="7"/>
  <c r="AD1190" i="7"/>
  <c r="AJ1190" i="7"/>
  <c r="AD1191" i="7"/>
  <c r="AJ1191" i="7"/>
  <c r="AD1192" i="7"/>
  <c r="AJ1192" i="7"/>
  <c r="AD1193" i="7"/>
  <c r="AJ1193" i="7"/>
  <c r="AD1194" i="7"/>
  <c r="AJ1194" i="7"/>
  <c r="AD1195" i="7"/>
  <c r="AJ1195" i="7"/>
  <c r="AD1196" i="7"/>
  <c r="AJ1196" i="7"/>
  <c r="AD1197" i="7"/>
  <c r="AJ1197" i="7"/>
  <c r="AD1198" i="7"/>
  <c r="AJ1198" i="7"/>
  <c r="AD1199" i="7"/>
  <c r="AJ1199" i="7"/>
  <c r="AD1200" i="7"/>
  <c r="AJ1200" i="7"/>
  <c r="AD1201" i="7"/>
  <c r="AJ1201" i="7"/>
  <c r="AD1202" i="7"/>
  <c r="AJ1202" i="7"/>
  <c r="AD1203" i="7"/>
  <c r="AJ1203" i="7"/>
  <c r="AD1204" i="7"/>
  <c r="AJ1204" i="7"/>
  <c r="AD1205" i="7"/>
  <c r="AJ1205" i="7"/>
  <c r="AD1206" i="7"/>
  <c r="AJ1206" i="7"/>
  <c r="AD1207" i="7"/>
  <c r="AJ1207" i="7"/>
  <c r="AD1208" i="7"/>
  <c r="AJ1208" i="7"/>
  <c r="AD1209" i="7"/>
  <c r="AJ1209" i="7"/>
  <c r="AD1210" i="7"/>
  <c r="AJ1210" i="7"/>
  <c r="AD1211" i="7"/>
  <c r="AJ1211" i="7"/>
  <c r="AD1212" i="7"/>
  <c r="AJ1212" i="7"/>
  <c r="AJ1213" i="7"/>
  <c r="AD1214" i="7"/>
  <c r="AJ1214" i="7"/>
  <c r="AD1215" i="7"/>
  <c r="AJ1215" i="7"/>
  <c r="AD1216" i="7"/>
  <c r="AJ1216" i="7"/>
  <c r="AD1217" i="7"/>
  <c r="AJ1217" i="7"/>
  <c r="AD1218" i="7"/>
  <c r="AJ1218" i="7"/>
  <c r="AD1219" i="7"/>
  <c r="AJ1219" i="7"/>
  <c r="AD1220" i="7"/>
  <c r="AJ1220" i="7"/>
  <c r="AJ1221" i="7"/>
  <c r="AD1222" i="7"/>
  <c r="AJ1222" i="7"/>
  <c r="AD1223" i="7"/>
  <c r="AJ1223" i="7"/>
  <c r="AD1224" i="7"/>
  <c r="AJ1224" i="7"/>
  <c r="AD1225" i="7"/>
  <c r="AJ1225" i="7"/>
  <c r="AD1226" i="7"/>
  <c r="AJ1226" i="7"/>
  <c r="AD1227" i="7"/>
  <c r="AJ1227" i="7"/>
  <c r="AD1228" i="7"/>
  <c r="AJ1228" i="7"/>
  <c r="AD1229" i="7"/>
  <c r="AJ1229" i="7"/>
  <c r="AD1230" i="7"/>
  <c r="AJ1230" i="7"/>
  <c r="AD1231" i="7"/>
  <c r="AJ1231" i="7"/>
  <c r="AD1232" i="7"/>
  <c r="AJ1232" i="7"/>
  <c r="AD1233" i="7"/>
  <c r="AJ1233" i="7"/>
  <c r="AD1234" i="7"/>
  <c r="AJ1234" i="7"/>
  <c r="AD1235" i="7"/>
  <c r="AJ1235" i="7"/>
  <c r="AD1236" i="7"/>
  <c r="AJ1236" i="7"/>
  <c r="AD1237" i="7"/>
  <c r="AJ1237" i="7"/>
  <c r="AD1238" i="7"/>
  <c r="AJ1238" i="7"/>
  <c r="AD1239" i="7"/>
  <c r="AJ1239" i="7"/>
  <c r="AD1240" i="7"/>
  <c r="AJ1240" i="7"/>
  <c r="AD1241" i="7"/>
  <c r="AJ1241" i="7"/>
  <c r="AD1242" i="7"/>
  <c r="AJ1242" i="7"/>
  <c r="AD1243" i="7"/>
  <c r="AJ1243" i="7"/>
  <c r="AD1244" i="7"/>
  <c r="AJ1244" i="7"/>
  <c r="AJ1245" i="7"/>
  <c r="AD1246" i="7"/>
  <c r="AJ1246" i="7"/>
  <c r="AD1247" i="7"/>
  <c r="AJ1247" i="7"/>
  <c r="AJ1248" i="7"/>
  <c r="AJ1249" i="7"/>
  <c r="AD1250" i="7"/>
  <c r="AJ1250" i="7"/>
  <c r="AJ1251" i="7"/>
  <c r="AD1252" i="7"/>
  <c r="AJ1252" i="7"/>
  <c r="AD1253" i="7"/>
  <c r="AJ1253" i="7"/>
  <c r="AJ1254" i="7"/>
  <c r="AJ1255" i="7"/>
  <c r="AD1256" i="7"/>
  <c r="AJ1256" i="7"/>
  <c r="AD1257" i="7"/>
  <c r="AJ1257" i="7"/>
  <c r="AD1258" i="7"/>
  <c r="AJ1258" i="7"/>
  <c r="AD1259" i="7"/>
  <c r="AJ1259" i="7"/>
  <c r="AD1260" i="7"/>
  <c r="AJ1260" i="7"/>
  <c r="AD1261" i="7"/>
  <c r="AJ1261" i="7"/>
  <c r="AD1262" i="7"/>
  <c r="AJ1262" i="7"/>
  <c r="AD1263" i="7"/>
  <c r="AJ1263" i="7"/>
  <c r="AD1264" i="7"/>
  <c r="AJ1264" i="7"/>
  <c r="AD1265" i="7"/>
  <c r="AJ1265" i="7"/>
  <c r="AD1266" i="7"/>
  <c r="AJ1266" i="7"/>
  <c r="AD1267" i="7"/>
  <c r="AJ1267" i="7"/>
  <c r="AD1268" i="7"/>
  <c r="AJ1268" i="7"/>
  <c r="AD1269" i="7"/>
  <c r="AJ1269" i="7"/>
  <c r="AD1270" i="7"/>
  <c r="AJ1270" i="7"/>
  <c r="AD1271" i="7"/>
  <c r="AJ1271" i="7"/>
  <c r="AD1272" i="7"/>
  <c r="AJ1272" i="7"/>
  <c r="AD1273" i="7"/>
  <c r="AJ1273" i="7"/>
  <c r="AD1274" i="7"/>
  <c r="AJ1274" i="7"/>
  <c r="AD1275" i="7"/>
  <c r="AJ1275" i="7"/>
  <c r="AD1276" i="7"/>
  <c r="AJ1276" i="7"/>
  <c r="AD1277" i="7"/>
  <c r="AJ1277" i="7"/>
  <c r="AD1278" i="7"/>
  <c r="AJ1278" i="7"/>
  <c r="AD1279" i="7"/>
  <c r="AJ1279" i="7"/>
  <c r="AD1280" i="7"/>
  <c r="AJ1280" i="7"/>
  <c r="AJ1281" i="7"/>
  <c r="AD1282" i="7"/>
  <c r="AJ1282" i="7"/>
  <c r="AJ1283" i="7"/>
  <c r="AD1284" i="7"/>
  <c r="AJ1284" i="7"/>
  <c r="AD1285" i="7"/>
  <c r="AJ1285" i="7"/>
  <c r="AD1286" i="7"/>
  <c r="AJ1286" i="7"/>
  <c r="AD1287" i="7"/>
  <c r="AJ1287" i="7"/>
  <c r="AD1288" i="7"/>
  <c r="AJ1288" i="7"/>
  <c r="AJ1289" i="7"/>
  <c r="AJ1290" i="7"/>
  <c r="AD1291" i="7"/>
  <c r="AJ1291" i="7"/>
  <c r="AD1292" i="7"/>
  <c r="AJ1292" i="7"/>
  <c r="AD1293" i="7"/>
  <c r="AJ1293" i="7"/>
  <c r="AD1294" i="7"/>
  <c r="AJ1294" i="7"/>
  <c r="AD1295" i="7"/>
  <c r="AJ1295" i="7"/>
  <c r="AD1296" i="7"/>
  <c r="AJ1296" i="7"/>
  <c r="AD1297" i="7"/>
  <c r="AJ1297" i="7"/>
  <c r="AD1298" i="7"/>
  <c r="AJ1298" i="7"/>
  <c r="AD1299" i="7"/>
  <c r="AJ1299" i="7"/>
  <c r="AD1300" i="7"/>
  <c r="AJ1300" i="7"/>
  <c r="AJ1301" i="7"/>
  <c r="AD1302" i="7"/>
  <c r="AJ1302" i="7"/>
  <c r="AD1303" i="7"/>
  <c r="AJ1303" i="7"/>
  <c r="AJ1304" i="7"/>
  <c r="AD1305" i="7"/>
  <c r="AJ1305" i="7"/>
  <c r="AD1306" i="7"/>
  <c r="AJ1306" i="7"/>
  <c r="AJ1307" i="7"/>
  <c r="AD1308" i="7"/>
  <c r="AJ1308" i="7"/>
  <c r="AJ1309" i="7"/>
  <c r="AD1310" i="7"/>
  <c r="AJ1310" i="7"/>
  <c r="AJ1311" i="7"/>
  <c r="AD1312" i="7"/>
  <c r="AJ1312" i="7"/>
  <c r="AD1313" i="7"/>
  <c r="AJ1313" i="7"/>
  <c r="AD1314" i="7"/>
  <c r="AJ1314" i="7"/>
  <c r="AD1315" i="7"/>
  <c r="AJ1315" i="7"/>
  <c r="AJ1316" i="7"/>
  <c r="AD1317" i="7"/>
  <c r="AJ1317" i="7"/>
  <c r="AD1318" i="7"/>
  <c r="AJ1318" i="7"/>
  <c r="AD1319" i="7"/>
  <c r="AJ1319" i="7"/>
  <c r="AD1320" i="7"/>
  <c r="AJ1320" i="7"/>
  <c r="AJ1321" i="7"/>
  <c r="AD1322" i="7"/>
  <c r="AJ1322" i="7"/>
  <c r="AD1323" i="7"/>
  <c r="AJ1323" i="7"/>
  <c r="AD1324" i="7"/>
  <c r="AJ1324" i="7"/>
  <c r="AD1325" i="7"/>
  <c r="AJ1325" i="7"/>
  <c r="AD1326" i="7"/>
  <c r="AJ1326" i="7"/>
  <c r="AD1327" i="7"/>
  <c r="AJ1327" i="7"/>
  <c r="AD1328" i="7"/>
  <c r="AJ1328" i="7"/>
  <c r="AD1329" i="7"/>
  <c r="AJ1329" i="7"/>
  <c r="AD1330" i="7"/>
  <c r="AJ1330" i="7"/>
  <c r="AD1331" i="7"/>
  <c r="AJ1331" i="7"/>
  <c r="AD1332" i="7"/>
  <c r="AJ1332" i="7"/>
  <c r="AJ1333" i="7"/>
  <c r="AJ1334" i="7"/>
  <c r="AD1335" i="7"/>
  <c r="AJ1335" i="7"/>
  <c r="AD1336" i="7"/>
  <c r="AJ1336" i="7"/>
  <c r="AD1337" i="7"/>
  <c r="AJ1337" i="7"/>
  <c r="AJ1338" i="7"/>
  <c r="AJ1339" i="7"/>
  <c r="AJ1340" i="7"/>
  <c r="AJ1341" i="7"/>
  <c r="AJ1342" i="7"/>
  <c r="AD1343" i="7"/>
  <c r="AJ1343" i="7"/>
  <c r="AJ1344" i="7"/>
  <c r="AJ1345" i="7"/>
  <c r="AJ1346" i="7"/>
  <c r="AD1347" i="7"/>
  <c r="AJ1347" i="7"/>
  <c r="AJ1348" i="7"/>
  <c r="AD1349" i="7"/>
  <c r="AJ1349" i="7"/>
  <c r="AD1350" i="7"/>
  <c r="AJ1350" i="7"/>
  <c r="AD1351" i="7"/>
  <c r="AJ1351" i="7"/>
  <c r="AJ1352" i="7"/>
  <c r="AD1353" i="7"/>
  <c r="AJ1353" i="7"/>
  <c r="AD1354" i="7"/>
  <c r="AJ1354" i="7"/>
  <c r="AD1355" i="7"/>
  <c r="AJ1355" i="7"/>
  <c r="AJ1356" i="7"/>
  <c r="AD1357" i="7"/>
  <c r="AJ1357" i="7"/>
  <c r="AD1358" i="7"/>
  <c r="AJ1358" i="7"/>
  <c r="AD1359" i="7"/>
  <c r="AJ1359" i="7"/>
  <c r="AD1360" i="7"/>
  <c r="AJ1360" i="7"/>
  <c r="AD1361" i="7"/>
  <c r="AJ1361" i="7"/>
  <c r="AD1362" i="7"/>
  <c r="AJ1362" i="7"/>
  <c r="AD1363" i="7"/>
  <c r="AJ1363" i="7"/>
  <c r="AD1364" i="7"/>
  <c r="AJ1364" i="7"/>
  <c r="AD1365" i="7"/>
  <c r="AJ1365" i="7"/>
  <c r="AD1366" i="7"/>
  <c r="AJ1366" i="7"/>
  <c r="AD1367" i="7"/>
  <c r="AJ1367" i="7"/>
  <c r="AD1368" i="7"/>
  <c r="AJ1368" i="7"/>
  <c r="AJ1369" i="7"/>
  <c r="AD1370" i="7"/>
  <c r="AJ1370" i="7"/>
  <c r="AD1371" i="7"/>
  <c r="AJ1371" i="7"/>
  <c r="AD1372" i="7"/>
  <c r="AJ1372" i="7"/>
  <c r="AD1373" i="7"/>
  <c r="AJ1373" i="7"/>
  <c r="AD1374" i="7"/>
  <c r="AJ1374" i="7"/>
  <c r="AD1375" i="7"/>
  <c r="AJ1375" i="7"/>
  <c r="AD1376" i="7"/>
  <c r="AJ1376" i="7"/>
  <c r="AD1377" i="7"/>
  <c r="AJ1377" i="7"/>
  <c r="AD1378" i="7"/>
  <c r="AJ1378" i="7"/>
  <c r="AD1379" i="7"/>
  <c r="AJ1379" i="7"/>
  <c r="AD1380" i="7"/>
  <c r="AJ1380" i="7"/>
  <c r="AD1381" i="7"/>
  <c r="AJ1381" i="7"/>
  <c r="AD1382" i="7"/>
  <c r="AJ1382" i="7"/>
  <c r="AD1383" i="7"/>
  <c r="AJ1383" i="7"/>
  <c r="AD1384" i="7"/>
  <c r="AJ1384" i="7"/>
  <c r="AD1385" i="7"/>
  <c r="AD1386" i="7"/>
  <c r="AJ1386" i="7"/>
  <c r="AD1387" i="7"/>
  <c r="AJ1387" i="7"/>
  <c r="AD1388" i="7"/>
  <c r="AJ1388" i="7"/>
  <c r="AD1389" i="7"/>
  <c r="AJ1389" i="7"/>
  <c r="AD1390" i="7"/>
  <c r="AJ1390" i="7"/>
  <c r="AD1391" i="7"/>
  <c r="AJ1391" i="7"/>
  <c r="AD1392" i="7"/>
  <c r="AJ1392" i="7"/>
  <c r="AD1393" i="7"/>
  <c r="AJ1393" i="7"/>
  <c r="AD1394" i="7"/>
  <c r="AJ1394" i="7"/>
  <c r="AD1395" i="7"/>
  <c r="AJ1395" i="7"/>
  <c r="AD1396" i="7"/>
  <c r="AJ1396" i="7"/>
  <c r="AD1397" i="7"/>
  <c r="AJ1397" i="7"/>
  <c r="AD1398" i="7"/>
  <c r="AJ1398" i="7"/>
  <c r="AD1399" i="7"/>
  <c r="AJ1399" i="7"/>
  <c r="AD1400" i="7"/>
  <c r="AJ1400" i="7"/>
  <c r="AJ1401" i="7"/>
  <c r="AJ1402" i="7"/>
  <c r="AD1403" i="7"/>
  <c r="AJ1403" i="7"/>
  <c r="AD1404" i="7"/>
  <c r="AJ1404" i="7"/>
  <c r="AD1405" i="7"/>
  <c r="AJ1405" i="7"/>
  <c r="AJ1406" i="7"/>
  <c r="AD1407" i="7"/>
  <c r="AJ1407" i="7"/>
  <c r="AJ1408" i="7"/>
  <c r="AD1409" i="7"/>
  <c r="AJ1409" i="7"/>
  <c r="AD1410" i="7"/>
  <c r="AJ1410" i="7"/>
  <c r="AD1411" i="7"/>
  <c r="AJ1411" i="7"/>
  <c r="AD1412" i="7"/>
  <c r="AJ1412" i="7"/>
  <c r="AD1413" i="7"/>
  <c r="AJ1413" i="7"/>
  <c r="AD1414" i="7"/>
  <c r="AJ1414" i="7"/>
  <c r="AD1415" i="7"/>
  <c r="AJ1415" i="7"/>
  <c r="AD1416" i="7"/>
  <c r="AJ1416" i="7"/>
  <c r="AD1417" i="7"/>
  <c r="AJ1417" i="7"/>
  <c r="AD1418" i="7"/>
  <c r="AJ1418" i="7"/>
  <c r="AD1419" i="7"/>
  <c r="AJ1419" i="7"/>
  <c r="AD1420" i="7"/>
  <c r="AJ1420" i="7"/>
  <c r="AD1421" i="7"/>
  <c r="AJ1421" i="7"/>
  <c r="AD1422" i="7"/>
  <c r="AJ1422" i="7"/>
  <c r="AD1423" i="7"/>
  <c r="AJ1423" i="7"/>
  <c r="AD1424" i="7"/>
  <c r="AJ1424" i="7"/>
  <c r="AD1425" i="7"/>
  <c r="AJ1425" i="7"/>
  <c r="AD1426" i="7"/>
  <c r="AJ1426" i="7"/>
  <c r="AD1427" i="7"/>
  <c r="AJ1427" i="7"/>
  <c r="AD1428" i="7"/>
  <c r="AJ1428" i="7"/>
  <c r="AD1429" i="7"/>
  <c r="AJ1429" i="7"/>
  <c r="AD1430" i="7"/>
  <c r="AJ1430" i="7"/>
  <c r="AD1431" i="7"/>
  <c r="AJ1431" i="7"/>
  <c r="AD1432" i="7"/>
  <c r="AJ1432" i="7"/>
  <c r="AD1433" i="7"/>
  <c r="AJ1433" i="7"/>
  <c r="AD1434" i="7"/>
  <c r="AJ1434" i="7"/>
  <c r="AD1435" i="7"/>
  <c r="AJ1435" i="7"/>
  <c r="AD1436" i="7"/>
  <c r="AJ1436" i="7"/>
  <c r="AD1437" i="7"/>
  <c r="AJ1437" i="7"/>
  <c r="AD1438" i="7"/>
  <c r="AJ1438" i="7"/>
  <c r="AD1439" i="7"/>
  <c r="AJ1439" i="7"/>
  <c r="AD1440" i="7"/>
  <c r="AJ1440" i="7"/>
  <c r="AD1441" i="7"/>
  <c r="AJ1441" i="7"/>
  <c r="AD1442" i="7"/>
  <c r="AJ1442" i="7"/>
  <c r="AD1443" i="7"/>
  <c r="AJ1443" i="7"/>
  <c r="AD1444" i="7"/>
  <c r="AJ1444" i="7"/>
  <c r="AD1445" i="7"/>
  <c r="AJ1445" i="7"/>
  <c r="AJ1446" i="7"/>
  <c r="AD1447" i="7"/>
  <c r="AJ1447" i="7"/>
  <c r="AD1448" i="7"/>
  <c r="AJ1448" i="7"/>
  <c r="AD1449" i="7"/>
  <c r="AJ1449" i="7"/>
  <c r="AD1450" i="7"/>
  <c r="AJ1450" i="7"/>
  <c r="AD1451" i="7"/>
  <c r="AJ1451" i="7"/>
  <c r="AD1452" i="7"/>
  <c r="AJ1452" i="7"/>
  <c r="AD1453" i="7"/>
  <c r="AJ1453" i="7"/>
  <c r="AD1454" i="7"/>
  <c r="AJ1454" i="7"/>
  <c r="AD1455" i="7"/>
  <c r="AJ1455" i="7"/>
  <c r="AD1456" i="7"/>
  <c r="AJ1456" i="7"/>
  <c r="AD1457" i="7"/>
  <c r="AJ1457" i="7"/>
  <c r="AD1458" i="7"/>
  <c r="AJ1458" i="7"/>
  <c r="AD1459" i="7"/>
  <c r="AJ1459" i="7"/>
  <c r="AD1460" i="7"/>
  <c r="AJ1460" i="7"/>
  <c r="AD1461" i="7"/>
  <c r="AJ1461" i="7"/>
  <c r="AD1462" i="7"/>
  <c r="AJ1462" i="7"/>
  <c r="AD1463" i="7"/>
  <c r="AJ1463" i="7"/>
  <c r="AD1464" i="7"/>
  <c r="AJ1464" i="7"/>
  <c r="AD1465" i="7"/>
  <c r="AJ1465" i="7"/>
  <c r="AD1466" i="7"/>
  <c r="AJ1466" i="7"/>
  <c r="AD1467" i="7"/>
  <c r="AJ1467" i="7"/>
  <c r="AD1468" i="7"/>
  <c r="AJ1468" i="7"/>
  <c r="AD1469" i="7"/>
  <c r="AJ1469" i="7"/>
  <c r="AD1470" i="7"/>
  <c r="AJ1470" i="7"/>
  <c r="AD1471" i="7"/>
  <c r="AJ1471" i="7"/>
  <c r="AD1472" i="7"/>
  <c r="AJ1472" i="7"/>
  <c r="AD1473" i="7"/>
  <c r="AJ1473" i="7"/>
  <c r="AD1474" i="7"/>
  <c r="AJ1474" i="7"/>
  <c r="AD1475" i="7"/>
  <c r="AJ1475" i="7"/>
  <c r="AD1476" i="7"/>
  <c r="AJ1476" i="7"/>
  <c r="AD1477" i="7"/>
  <c r="AJ1477" i="7"/>
  <c r="AD1478" i="7"/>
  <c r="AJ1478" i="7"/>
  <c r="AD1479" i="7"/>
  <c r="AJ1479" i="7"/>
  <c r="AD1480" i="7"/>
  <c r="AJ1480" i="7"/>
  <c r="AD1481" i="7"/>
  <c r="AJ1481" i="7"/>
  <c r="AD1482" i="7"/>
  <c r="AJ1483" i="7"/>
  <c r="AD1484" i="7"/>
  <c r="AJ1484" i="7"/>
  <c r="AD1485" i="7"/>
  <c r="AJ1485" i="7"/>
  <c r="AD1486" i="7"/>
  <c r="AJ1486" i="7"/>
  <c r="AD1487" i="7"/>
  <c r="AJ1487" i="7"/>
  <c r="AD1488" i="7"/>
  <c r="AJ1488" i="7"/>
  <c r="AD1489" i="7"/>
  <c r="AJ1489" i="7"/>
  <c r="AD1490" i="7"/>
  <c r="AJ1490" i="7"/>
  <c r="AD1491" i="7"/>
  <c r="AJ1491" i="7"/>
  <c r="AD1492" i="7"/>
  <c r="AJ1492" i="7"/>
  <c r="AD1493" i="7"/>
  <c r="AJ1493" i="7"/>
  <c r="AD1494" i="7"/>
  <c r="AJ1494" i="7"/>
  <c r="AD1495" i="7"/>
  <c r="AJ1495" i="7"/>
  <c r="AD1496" i="7"/>
  <c r="AJ1496" i="7"/>
  <c r="AD1497" i="7"/>
  <c r="AJ1497" i="7"/>
  <c r="AD1498" i="7"/>
  <c r="AJ1498" i="7"/>
  <c r="AD1499" i="7"/>
  <c r="AJ1499" i="7"/>
  <c r="AD1500" i="7"/>
  <c r="AJ1500" i="7"/>
  <c r="AD1501" i="7"/>
  <c r="AJ1501" i="7"/>
  <c r="AD1502" i="7"/>
  <c r="AJ1502" i="7"/>
  <c r="AD1503" i="7"/>
  <c r="AJ1503" i="7"/>
  <c r="AD1504" i="7"/>
  <c r="AJ1504" i="7"/>
  <c r="AD1505" i="7"/>
  <c r="AJ1505" i="7"/>
  <c r="AD1506" i="7"/>
  <c r="AJ1506" i="7"/>
  <c r="AD1507" i="7"/>
  <c r="AJ1507" i="7"/>
  <c r="AD1508" i="7"/>
  <c r="AJ1508" i="7"/>
  <c r="AD1509" i="7"/>
  <c r="AJ1509" i="7"/>
  <c r="AD1510" i="7"/>
  <c r="AJ1510" i="7"/>
  <c r="AD1511" i="7"/>
  <c r="AJ1511" i="7"/>
  <c r="AD1512" i="7"/>
  <c r="AJ1512" i="7"/>
  <c r="AD1513" i="7"/>
  <c r="AJ1513" i="7"/>
  <c r="AD1514" i="7"/>
  <c r="AJ1514" i="7"/>
  <c r="AD1515" i="7"/>
  <c r="AJ1515" i="7"/>
  <c r="AD1516" i="7"/>
  <c r="AJ1516" i="7"/>
  <c r="AD1517" i="7"/>
  <c r="AJ1517" i="7"/>
  <c r="AD1518" i="7"/>
  <c r="AJ1518" i="7"/>
  <c r="AD1519" i="7"/>
  <c r="AJ1519" i="7"/>
  <c r="AD1520" i="7"/>
  <c r="AJ1520" i="7"/>
  <c r="AD1521" i="7"/>
  <c r="AJ1521" i="7"/>
  <c r="AD1522" i="7"/>
  <c r="AJ1522" i="7"/>
  <c r="AD1523" i="7"/>
  <c r="AJ1523" i="7"/>
  <c r="AD1524" i="7"/>
  <c r="AJ1524" i="7"/>
  <c r="AD1525" i="7"/>
  <c r="AJ1525" i="7"/>
  <c r="AD1526" i="7"/>
  <c r="AJ1526" i="7"/>
  <c r="AD1527" i="7"/>
  <c r="AJ1527" i="7"/>
  <c r="AD1528" i="7"/>
  <c r="AJ1528" i="7"/>
  <c r="AD1529" i="7"/>
  <c r="AJ1529" i="7"/>
  <c r="AD1530" i="7"/>
  <c r="AJ1530" i="7"/>
  <c r="AD1531" i="7"/>
  <c r="AJ1531" i="7"/>
  <c r="AD1532" i="7"/>
  <c r="AJ1532" i="7"/>
  <c r="AD1533" i="7"/>
  <c r="AJ1533" i="7"/>
  <c r="AD1534" i="7"/>
  <c r="AJ1534" i="7"/>
  <c r="AD1535" i="7"/>
  <c r="AJ1535" i="7"/>
  <c r="AD1536" i="7"/>
  <c r="AJ1536" i="7"/>
  <c r="AD1537" i="7"/>
  <c r="AJ1537" i="7"/>
  <c r="AD1538" i="7"/>
  <c r="AJ1538" i="7"/>
  <c r="AD1539" i="7"/>
  <c r="AJ1539" i="7"/>
  <c r="AD1540" i="7"/>
  <c r="AJ1540" i="7"/>
  <c r="AD1541" i="7"/>
  <c r="AJ1541" i="7"/>
  <c r="AD1542" i="7"/>
  <c r="AJ1542" i="7"/>
  <c r="AD1543" i="7"/>
  <c r="AJ1543" i="7"/>
  <c r="AD1544" i="7"/>
  <c r="AJ1544" i="7"/>
  <c r="AD1545" i="7"/>
  <c r="AJ1545" i="7"/>
  <c r="AD1546" i="7"/>
  <c r="AJ1546" i="7"/>
  <c r="AD1547" i="7"/>
  <c r="AJ1547" i="7"/>
  <c r="AD1548" i="7"/>
  <c r="AJ1548" i="7"/>
  <c r="AD1549" i="7"/>
  <c r="AJ1549" i="7"/>
  <c r="AD1550" i="7"/>
  <c r="AJ1550" i="7"/>
  <c r="AD1551" i="7"/>
  <c r="AJ1551" i="7"/>
  <c r="AD1552" i="7"/>
  <c r="AJ1552" i="7"/>
  <c r="AD1553" i="7"/>
  <c r="AJ1553" i="7"/>
  <c r="AD1554" i="7"/>
  <c r="AJ1554" i="7"/>
  <c r="AD1555" i="7"/>
  <c r="AJ1555" i="7"/>
  <c r="AD1556" i="7"/>
  <c r="AJ1556" i="7"/>
  <c r="AD1557" i="7"/>
  <c r="AJ1557" i="7"/>
  <c r="AD1558" i="7"/>
  <c r="AJ1558" i="7"/>
  <c r="AD1559" i="7"/>
  <c r="AJ1559" i="7"/>
  <c r="AD1560" i="7"/>
  <c r="AJ1560" i="7"/>
  <c r="AD1561" i="7"/>
  <c r="AJ1561" i="7"/>
  <c r="AD1562" i="7"/>
  <c r="AJ1562" i="7"/>
  <c r="AD1563" i="7"/>
  <c r="AJ1563" i="7"/>
  <c r="AD1564" i="7"/>
  <c r="AJ1564" i="7"/>
  <c r="AD1565" i="7"/>
  <c r="AJ1565" i="7"/>
  <c r="AD1566" i="7"/>
  <c r="AJ1566" i="7"/>
  <c r="AD1567" i="7"/>
  <c r="AJ1567" i="7"/>
  <c r="AD1568" i="7"/>
  <c r="AJ1568" i="7"/>
  <c r="AD1569" i="7"/>
  <c r="AJ1569" i="7"/>
  <c r="AD1570" i="7"/>
  <c r="AJ1570" i="7"/>
  <c r="AD1571" i="7"/>
  <c r="AJ1571" i="7"/>
  <c r="AD1572" i="7"/>
  <c r="AJ1572" i="7"/>
  <c r="AD1573" i="7"/>
  <c r="AJ1573" i="7"/>
  <c r="AD1574" i="7"/>
  <c r="AJ1574" i="7"/>
  <c r="AD1575" i="7"/>
  <c r="AJ1575" i="7"/>
  <c r="AD1576" i="7"/>
  <c r="AJ1576" i="7"/>
  <c r="AD1577" i="7"/>
  <c r="AJ1577" i="7"/>
  <c r="AD1578" i="7"/>
  <c r="AJ1578" i="7"/>
  <c r="AD1579" i="7"/>
  <c r="AJ1579" i="7"/>
  <c r="AD1580" i="7"/>
  <c r="AJ1580" i="7"/>
  <c r="AD1581" i="7"/>
  <c r="AJ1581" i="7"/>
  <c r="AD1582" i="7"/>
  <c r="AJ1582" i="7"/>
  <c r="AD1583" i="7"/>
  <c r="AJ1583" i="7"/>
  <c r="AD1584" i="7"/>
  <c r="AJ1584" i="7"/>
  <c r="AD1585" i="7"/>
  <c r="AJ1585" i="7"/>
  <c r="AD1586" i="7"/>
  <c r="AJ1586" i="7"/>
  <c r="AD1587" i="7"/>
  <c r="AJ1587" i="7"/>
  <c r="AD1588" i="7"/>
  <c r="AJ1588" i="7"/>
  <c r="AD1589" i="7"/>
  <c r="AJ1589" i="7"/>
  <c r="AD1590" i="7"/>
  <c r="AJ1590" i="7"/>
  <c r="AD1591" i="7"/>
  <c r="AJ1591" i="7"/>
  <c r="AD1592" i="7"/>
  <c r="AJ1592" i="7"/>
  <c r="AD1593" i="7"/>
  <c r="AJ1593" i="7"/>
  <c r="AD1594" i="7"/>
  <c r="AJ1594" i="7"/>
  <c r="AD1595" i="7"/>
  <c r="AJ1595" i="7"/>
  <c r="AD1596" i="7"/>
  <c r="AJ1596" i="7"/>
  <c r="AD1597" i="7"/>
  <c r="AJ1597" i="7"/>
  <c r="AD1598" i="7"/>
  <c r="AJ1598" i="7"/>
  <c r="AD1599" i="7"/>
  <c r="AJ1599" i="7"/>
  <c r="AD1600" i="7"/>
  <c r="AJ1600" i="7"/>
  <c r="AD1601" i="7"/>
  <c r="AJ1601" i="7"/>
  <c r="AD1602" i="7"/>
  <c r="AJ1602" i="7"/>
  <c r="AD1603" i="7"/>
  <c r="AJ1603" i="7"/>
  <c r="AD1604" i="7"/>
  <c r="AJ1604" i="7"/>
  <c r="AD1605" i="7"/>
  <c r="AJ1605" i="7"/>
  <c r="AJ1606" i="7"/>
  <c r="AD1607" i="7"/>
  <c r="AJ1607" i="7"/>
  <c r="AD1608" i="7"/>
  <c r="AJ1608" i="7"/>
  <c r="AD1609" i="7"/>
  <c r="AJ1609" i="7"/>
  <c r="AD1610" i="7"/>
  <c r="AJ1610" i="7"/>
  <c r="AD1611" i="7"/>
  <c r="AJ1611" i="7"/>
  <c r="AD1612" i="7"/>
  <c r="AJ1612" i="7"/>
  <c r="AD1613" i="7"/>
  <c r="AJ1613" i="7"/>
  <c r="AD1614" i="7"/>
  <c r="AJ1614" i="7"/>
  <c r="AD1615" i="7"/>
  <c r="AJ1615" i="7"/>
  <c r="AD1616" i="7"/>
  <c r="AJ1616" i="7"/>
  <c r="AD1617" i="7"/>
  <c r="AJ1617" i="7"/>
  <c r="AD1618" i="7"/>
  <c r="AJ1618" i="7"/>
  <c r="AD1619" i="7"/>
  <c r="AJ1619" i="7"/>
  <c r="AD1620" i="7"/>
  <c r="AJ1620" i="7"/>
  <c r="AD1621" i="7"/>
  <c r="AJ1621" i="7"/>
  <c r="AD1622" i="7"/>
  <c r="AJ1622" i="7"/>
  <c r="AD1623" i="7"/>
  <c r="AJ1623" i="7"/>
  <c r="AD1624" i="7"/>
  <c r="AJ1624" i="7"/>
  <c r="AD1625" i="7"/>
  <c r="AJ1625" i="7"/>
  <c r="AD1626" i="7"/>
  <c r="AJ1626" i="7"/>
  <c r="AD1627" i="7"/>
  <c r="AJ1627" i="7"/>
  <c r="AD1628" i="7"/>
  <c r="AJ1628" i="7"/>
  <c r="AD1629" i="7"/>
  <c r="AJ1629" i="7"/>
  <c r="AD1630" i="7"/>
  <c r="AJ1630" i="7"/>
  <c r="AD1631" i="7"/>
  <c r="AJ1631" i="7"/>
  <c r="AD1632" i="7"/>
  <c r="AJ1632" i="7"/>
  <c r="AD1633" i="7"/>
  <c r="AJ1633" i="7"/>
  <c r="AD1634" i="7"/>
  <c r="AJ1634" i="7"/>
  <c r="AD1635" i="7"/>
  <c r="AJ1635" i="7"/>
  <c r="AD1636" i="7"/>
  <c r="AJ1636" i="7"/>
  <c r="AD1637" i="7"/>
  <c r="AJ1637" i="7"/>
  <c r="AD1638" i="7"/>
  <c r="AJ1638" i="7"/>
  <c r="AD1639" i="7"/>
  <c r="AJ1639" i="7"/>
  <c r="AD1640" i="7"/>
  <c r="AJ1640" i="7"/>
  <c r="AD1641" i="7"/>
  <c r="AJ1641" i="7"/>
  <c r="AD1642" i="7"/>
  <c r="AJ1642" i="7"/>
  <c r="AD1643" i="7"/>
  <c r="AJ1643" i="7"/>
  <c r="AD1644" i="7"/>
  <c r="AJ1644" i="7"/>
  <c r="AD1645" i="7"/>
  <c r="AJ1645" i="7"/>
  <c r="AD1646" i="7"/>
  <c r="AJ1646" i="7"/>
  <c r="AD1647" i="7"/>
  <c r="AJ1647" i="7"/>
  <c r="AD1648" i="7"/>
  <c r="AJ1648" i="7"/>
  <c r="AD1649" i="7"/>
  <c r="AJ1649" i="7"/>
  <c r="AD1650" i="7"/>
  <c r="AJ1650" i="7"/>
  <c r="AD1651" i="7"/>
  <c r="AJ1651" i="7"/>
  <c r="AD1652" i="7"/>
  <c r="AJ1652" i="7"/>
  <c r="AD1653" i="7"/>
  <c r="AJ1653" i="7"/>
  <c r="AD1654" i="7"/>
  <c r="AJ1654" i="7"/>
  <c r="AD1655" i="7"/>
  <c r="AJ1655" i="7"/>
  <c r="AD1656" i="7"/>
  <c r="AJ1656" i="7"/>
  <c r="AD1657" i="7"/>
  <c r="AJ1657" i="7"/>
  <c r="AD1658" i="7"/>
  <c r="AJ1658" i="7"/>
  <c r="AD1659" i="7"/>
  <c r="AJ1659" i="7"/>
  <c r="AD1660" i="7"/>
  <c r="AJ1660" i="7"/>
  <c r="AD1661" i="7"/>
  <c r="AJ1661" i="7"/>
  <c r="AD1662" i="7"/>
  <c r="AJ1662" i="7"/>
  <c r="AD1663" i="7"/>
  <c r="AJ1663" i="7"/>
  <c r="AD1664" i="7"/>
  <c r="AJ1664" i="7"/>
  <c r="AD1665" i="7"/>
  <c r="AJ1665" i="7"/>
  <c r="AD1666" i="7"/>
  <c r="AJ1666" i="7"/>
  <c r="AD1667" i="7"/>
  <c r="AJ1667" i="7"/>
  <c r="AD1668" i="7"/>
  <c r="AJ1668" i="7"/>
  <c r="AD1669" i="7"/>
  <c r="AJ1669" i="7"/>
  <c r="AD1670" i="7"/>
  <c r="AJ1670" i="7"/>
  <c r="AJ1671" i="7"/>
  <c r="AD1672" i="7"/>
  <c r="AJ1672" i="7"/>
  <c r="AD1673" i="7"/>
  <c r="AJ1673" i="7"/>
  <c r="AD1674" i="7"/>
  <c r="AJ1674" i="7"/>
  <c r="AD1675" i="7"/>
  <c r="AJ1675" i="7"/>
  <c r="AD1676" i="7"/>
  <c r="AJ1676" i="7"/>
  <c r="AD1677" i="7"/>
  <c r="AJ1677" i="7"/>
  <c r="AD1678" i="7"/>
  <c r="AJ1678" i="7"/>
  <c r="AD1679" i="7"/>
  <c r="AJ1679" i="7"/>
  <c r="AD1680" i="7"/>
  <c r="AJ1680" i="7"/>
  <c r="AD1681" i="7"/>
  <c r="AJ1681" i="7"/>
  <c r="AD1682" i="7"/>
  <c r="AJ1682" i="7"/>
  <c r="AD1683" i="7"/>
  <c r="AJ1683" i="7"/>
  <c r="AD1684" i="7"/>
  <c r="AJ1684" i="7"/>
  <c r="AD1685" i="7"/>
  <c r="AJ1685" i="7"/>
  <c r="AD1686" i="7"/>
  <c r="AJ1686" i="7"/>
  <c r="AD1687" i="7"/>
  <c r="AJ1687" i="7"/>
  <c r="AD1688" i="7"/>
  <c r="AJ1688" i="7"/>
  <c r="AJ1689" i="7"/>
  <c r="AD1690" i="7"/>
  <c r="AJ1690" i="7"/>
  <c r="AD1691" i="7"/>
  <c r="AJ1691" i="7"/>
  <c r="AD1692" i="7"/>
  <c r="AJ1692" i="7"/>
  <c r="AD1693" i="7"/>
  <c r="AJ1693" i="7"/>
  <c r="AD1694" i="7"/>
  <c r="AJ1694" i="7"/>
  <c r="AD1695" i="7"/>
  <c r="AJ1695" i="7"/>
  <c r="AD1696" i="7"/>
  <c r="AJ1696" i="7"/>
  <c r="AD1697" i="7"/>
  <c r="AJ1697" i="7"/>
  <c r="AD1698" i="7"/>
  <c r="AJ1698" i="7"/>
  <c r="AD1699" i="7"/>
  <c r="AJ1699" i="7"/>
  <c r="AD1700" i="7"/>
  <c r="AJ1700" i="7"/>
  <c r="AD1701" i="7"/>
  <c r="AJ1701" i="7"/>
  <c r="AD1702" i="7"/>
  <c r="AJ1702" i="7"/>
  <c r="AD1703" i="7"/>
  <c r="AJ1703" i="7"/>
  <c r="AD1704" i="7"/>
  <c r="AJ1704" i="7"/>
  <c r="AD1705" i="7"/>
  <c r="AJ1705" i="7"/>
  <c r="AD1706" i="7"/>
  <c r="AJ1706" i="7"/>
  <c r="AD1707" i="7"/>
  <c r="AJ1707" i="7"/>
  <c r="AD1708" i="7"/>
  <c r="AJ1708" i="7"/>
  <c r="AD1709" i="7"/>
  <c r="AJ1709" i="7"/>
  <c r="AD1710" i="7"/>
  <c r="AJ1710" i="7"/>
  <c r="AD1711" i="7"/>
  <c r="AJ1711" i="7"/>
  <c r="AD1712" i="7"/>
  <c r="AJ1712" i="7"/>
  <c r="AD1713" i="7"/>
  <c r="AJ1713" i="7"/>
  <c r="AD1714" i="7"/>
  <c r="AJ1714" i="7"/>
  <c r="AD1715" i="7"/>
  <c r="AJ1715" i="7"/>
  <c r="AD1716" i="7"/>
  <c r="AJ1716" i="7"/>
  <c r="AD1717" i="7"/>
  <c r="AD1718" i="7"/>
  <c r="AJ1718" i="7"/>
  <c r="AD1719" i="7"/>
  <c r="AJ1719" i="7"/>
  <c r="AD1720" i="7"/>
  <c r="AJ1720" i="7"/>
  <c r="AD1721" i="7"/>
  <c r="AJ1721" i="7"/>
  <c r="AD1722" i="7"/>
  <c r="AJ1722" i="7"/>
  <c r="AD1723" i="7"/>
  <c r="AJ1723" i="7"/>
  <c r="AD1724" i="7"/>
  <c r="AJ1724" i="7"/>
  <c r="AD1725" i="7"/>
  <c r="AJ1725" i="7"/>
  <c r="AD1726" i="7"/>
  <c r="AJ1726" i="7"/>
  <c r="AD1727" i="7"/>
  <c r="AJ1727" i="7"/>
  <c r="AD1728" i="7"/>
  <c r="AJ1728" i="7"/>
  <c r="AD1729" i="7"/>
  <c r="AJ1729" i="7"/>
  <c r="AD1730" i="7"/>
  <c r="AJ1730" i="7"/>
  <c r="AD1731" i="7"/>
  <c r="AJ1731" i="7"/>
  <c r="AD1732" i="7"/>
  <c r="AJ1732" i="7"/>
  <c r="AD1733" i="7"/>
  <c r="AJ1733" i="7"/>
  <c r="AD1734" i="7"/>
  <c r="AJ1734" i="7"/>
  <c r="AD1735" i="7"/>
  <c r="AJ1735" i="7"/>
  <c r="AD1736" i="7"/>
  <c r="AJ1736" i="7"/>
  <c r="AD1737" i="7"/>
  <c r="AJ1737" i="7"/>
  <c r="AD1738" i="7"/>
  <c r="AJ1738" i="7"/>
  <c r="AD1739" i="7"/>
  <c r="AJ1739" i="7"/>
  <c r="AD1740" i="7"/>
  <c r="AJ1740" i="7"/>
  <c r="AD1741" i="7"/>
  <c r="AJ1741" i="7"/>
  <c r="AD1742" i="7"/>
  <c r="AJ1742" i="7"/>
  <c r="AD1743" i="7"/>
  <c r="AJ1743" i="7"/>
  <c r="AD1744" i="7"/>
  <c r="AJ1744" i="7"/>
  <c r="AD1745" i="7"/>
  <c r="AJ1745" i="7"/>
  <c r="AD1746" i="7"/>
  <c r="AJ1746" i="7"/>
  <c r="AD1747" i="7"/>
  <c r="AJ1747" i="7"/>
  <c r="AD1748" i="7"/>
  <c r="AJ1748" i="7"/>
  <c r="AD1749" i="7"/>
  <c r="AJ1749" i="7"/>
  <c r="AD1750" i="7"/>
  <c r="AJ1750" i="7"/>
  <c r="AD1751" i="7"/>
  <c r="AJ1751" i="7"/>
  <c r="AD1752" i="7"/>
  <c r="AJ1752" i="7"/>
  <c r="AD1753" i="7"/>
  <c r="AJ1753" i="7"/>
  <c r="AJ1754" i="7"/>
  <c r="AD1755" i="7"/>
  <c r="AJ1755" i="7"/>
  <c r="AD1756" i="7"/>
  <c r="AJ1756" i="7"/>
  <c r="AD1757" i="7"/>
  <c r="AJ1757" i="7"/>
  <c r="AD1758" i="7"/>
  <c r="AJ1758" i="7"/>
  <c r="AD1759" i="7"/>
  <c r="AJ1759" i="7"/>
  <c r="AD1760" i="7"/>
  <c r="AJ1760" i="7"/>
  <c r="AJ1761" i="7"/>
  <c r="AJ1762" i="7"/>
  <c r="AD1763" i="7"/>
  <c r="AJ1763" i="7"/>
  <c r="AD1764" i="7"/>
  <c r="AJ1764" i="7"/>
  <c r="AD1765" i="7"/>
  <c r="AJ1765" i="7"/>
  <c r="AJ1766" i="7"/>
  <c r="AJ1767" i="7"/>
  <c r="AJ1768" i="7"/>
  <c r="AD1769" i="7"/>
  <c r="AJ1769" i="7"/>
  <c r="AJ1770" i="7"/>
  <c r="AJ1771" i="7"/>
  <c r="AD1772" i="7"/>
  <c r="AJ1772" i="7"/>
  <c r="AD1773" i="7"/>
  <c r="AJ1773" i="7"/>
  <c r="AD1774" i="7"/>
  <c r="AJ1774" i="7"/>
  <c r="AJ1775" i="7"/>
  <c r="AD1776" i="7"/>
  <c r="AJ1776" i="7"/>
  <c r="AD1777" i="7"/>
  <c r="AJ1777" i="7"/>
  <c r="AD1778" i="7"/>
  <c r="AJ1778" i="7"/>
  <c r="AD1779" i="7"/>
  <c r="AJ1779" i="7"/>
  <c r="AD1780" i="7"/>
  <c r="AJ1780" i="7"/>
  <c r="AD1781" i="7"/>
  <c r="AJ1781" i="7"/>
  <c r="AD1782" i="7"/>
  <c r="AJ1782" i="7"/>
  <c r="AD1783" i="7"/>
  <c r="AJ1783" i="7"/>
  <c r="AD1784" i="7"/>
  <c r="AJ1784" i="7"/>
  <c r="AD1785" i="7"/>
  <c r="AJ1785" i="7"/>
  <c r="AD1786" i="7"/>
  <c r="AJ1786" i="7"/>
  <c r="AD1787" i="7"/>
  <c r="AJ1787" i="7"/>
  <c r="AD1788" i="7"/>
  <c r="AJ1788" i="7"/>
  <c r="AD1789" i="7"/>
  <c r="AJ1789" i="7"/>
  <c r="AD1790" i="7"/>
  <c r="AJ1790" i="7"/>
  <c r="AD1791" i="7"/>
  <c r="AJ1791" i="7"/>
  <c r="AD1792" i="7"/>
  <c r="AJ1792" i="7"/>
  <c r="AD1793" i="7"/>
  <c r="AJ1793" i="7"/>
  <c r="AD1794" i="7"/>
  <c r="AJ1794" i="7"/>
  <c r="AD1795" i="7"/>
  <c r="AJ1795" i="7"/>
  <c r="AD1796" i="7"/>
  <c r="AJ1796" i="7"/>
  <c r="AJ1797" i="7"/>
  <c r="AJ1798" i="7"/>
  <c r="AD1799" i="7"/>
  <c r="AJ1799" i="7"/>
  <c r="AD1800" i="7"/>
  <c r="AJ1800" i="7"/>
  <c r="AD1801" i="7"/>
  <c r="AJ1801" i="7"/>
  <c r="AJ1802" i="7"/>
  <c r="AJ1803" i="7"/>
  <c r="AJ1804" i="7"/>
  <c r="AJ1805" i="7"/>
  <c r="AD1806" i="7"/>
  <c r="AJ1806" i="7"/>
  <c r="AD1807" i="7"/>
  <c r="AJ1807" i="7"/>
  <c r="AD1808" i="7"/>
  <c r="AJ1808" i="7"/>
  <c r="AJ1809" i="7"/>
  <c r="AJ1810" i="7"/>
  <c r="AJ1811" i="7"/>
  <c r="AD1812" i="7"/>
  <c r="AJ1812" i="7"/>
  <c r="AJ1813" i="7"/>
  <c r="AJ1814" i="7"/>
  <c r="AJ1815" i="7"/>
  <c r="AJ1816" i="7"/>
  <c r="AJ1817" i="7"/>
  <c r="AJ1818" i="7"/>
  <c r="AJ1819" i="7"/>
  <c r="AJ1820" i="7"/>
  <c r="AJ1821" i="7"/>
  <c r="AJ1822" i="7"/>
  <c r="AJ1823" i="7"/>
  <c r="AJ1824" i="7"/>
  <c r="AD1825" i="7"/>
  <c r="AJ1825" i="7"/>
  <c r="AJ1826" i="7"/>
  <c r="AJ1827" i="7"/>
  <c r="AJ1828" i="7"/>
  <c r="AD1829" i="7"/>
  <c r="AJ1829" i="7"/>
  <c r="AJ1830" i="7"/>
  <c r="AD1831" i="7"/>
  <c r="AJ1831" i="7"/>
  <c r="AJ1832" i="7"/>
  <c r="AD1833" i="7"/>
  <c r="AJ1833" i="7"/>
  <c r="AD1834" i="7"/>
  <c r="AJ1834" i="7"/>
  <c r="AD1835" i="7"/>
  <c r="AJ1835" i="7"/>
  <c r="AD1836" i="7"/>
  <c r="AJ1836" i="7"/>
  <c r="AJ1837" i="7"/>
  <c r="AD1838" i="7"/>
  <c r="AJ1838" i="7"/>
  <c r="AD1839" i="7"/>
  <c r="AJ1839" i="7"/>
  <c r="AD1840" i="7"/>
  <c r="AJ1840" i="7"/>
  <c r="AD1841" i="7"/>
  <c r="AJ1841" i="7"/>
  <c r="AD1842" i="7"/>
  <c r="AJ1842" i="7"/>
  <c r="AD1843" i="7"/>
  <c r="AJ1843" i="7"/>
  <c r="AD1844" i="7"/>
  <c r="AJ1844" i="7"/>
  <c r="AD1845" i="7"/>
  <c r="AJ1845" i="7"/>
  <c r="AD1846" i="7"/>
  <c r="AJ1846" i="7"/>
  <c r="AD1847" i="7"/>
  <c r="AJ1847" i="7"/>
  <c r="AD1848" i="7"/>
  <c r="AJ1848" i="7"/>
  <c r="AD1849" i="7"/>
  <c r="AJ1849" i="7"/>
  <c r="AD1850" i="7"/>
  <c r="AJ1850" i="7"/>
  <c r="AD1851" i="7"/>
  <c r="AJ1851" i="7"/>
  <c r="AD1852" i="7"/>
  <c r="AJ1852" i="7"/>
  <c r="AD1853" i="7"/>
  <c r="AJ1853" i="7"/>
  <c r="AD1854" i="7"/>
  <c r="AJ1854" i="7"/>
  <c r="AD1855" i="7"/>
  <c r="AJ1855" i="7"/>
  <c r="AD1856" i="7"/>
  <c r="AJ1856" i="7"/>
  <c r="AD1857" i="7"/>
  <c r="AJ1857" i="7"/>
  <c r="AD1858" i="7"/>
  <c r="AJ1858" i="7"/>
  <c r="AD1859" i="7"/>
  <c r="AJ1859" i="7"/>
  <c r="AD1860" i="7"/>
  <c r="AJ1860" i="7"/>
  <c r="AD1861" i="7"/>
  <c r="AJ1861" i="7"/>
  <c r="AD1862" i="7"/>
  <c r="AJ1862" i="7"/>
  <c r="AD1863" i="7"/>
  <c r="AJ1863" i="7"/>
  <c r="AD1864" i="7"/>
  <c r="AJ1864" i="7"/>
  <c r="AD1865" i="7"/>
  <c r="AJ1865" i="7"/>
  <c r="AD1866" i="7"/>
  <c r="AJ1866" i="7"/>
  <c r="AD1867" i="7"/>
  <c r="AJ1867" i="7"/>
  <c r="AD1868" i="7"/>
  <c r="AJ1868" i="7"/>
  <c r="AD1869" i="7"/>
  <c r="AJ1869" i="7"/>
  <c r="AD1870" i="7"/>
  <c r="AJ1870" i="7"/>
  <c r="AD1871" i="7"/>
  <c r="AJ1871" i="7"/>
  <c r="AD1872" i="7"/>
  <c r="AJ1872" i="7"/>
  <c r="AD1873" i="7"/>
  <c r="AJ1873" i="7"/>
  <c r="AD1874" i="7"/>
  <c r="AJ1874" i="7"/>
  <c r="AD1875" i="7"/>
  <c r="AJ1875" i="7"/>
  <c r="AD1876" i="7"/>
  <c r="AJ1876" i="7"/>
  <c r="AD1877" i="7"/>
  <c r="AJ1877" i="7"/>
  <c r="AD1878" i="7"/>
  <c r="AJ1878" i="7"/>
  <c r="AD1879" i="7"/>
  <c r="AJ1879" i="7"/>
  <c r="AD1880" i="7"/>
  <c r="AJ1880" i="7"/>
  <c r="AD1881" i="7"/>
  <c r="AJ1881" i="7"/>
  <c r="AD1882" i="7"/>
  <c r="AJ1882" i="7"/>
  <c r="AD1883" i="7"/>
  <c r="AJ1883" i="7"/>
  <c r="AD1884" i="7"/>
  <c r="AJ1884" i="7"/>
  <c r="AD1885" i="7"/>
  <c r="AJ1885" i="7"/>
  <c r="AD1886" i="7"/>
  <c r="AJ1886" i="7"/>
  <c r="AD1887" i="7"/>
  <c r="AJ1887" i="7"/>
  <c r="AD1888" i="7"/>
  <c r="AJ1888" i="7"/>
  <c r="AD1889" i="7"/>
  <c r="AJ1889" i="7"/>
  <c r="AD1890" i="7"/>
  <c r="AJ1890" i="7"/>
  <c r="AD1891" i="7"/>
  <c r="AJ1891" i="7"/>
  <c r="AD1892" i="7"/>
  <c r="AJ1892" i="7"/>
  <c r="AD1893" i="7"/>
  <c r="AJ1893" i="7"/>
  <c r="AD1894" i="7"/>
  <c r="AJ1894" i="7"/>
  <c r="AD1895" i="7"/>
  <c r="AJ1895" i="7"/>
  <c r="AD1896" i="7"/>
  <c r="AJ1896" i="7"/>
  <c r="AD1897" i="7"/>
  <c r="AJ1897" i="7"/>
  <c r="AD1898" i="7"/>
  <c r="AJ1898" i="7"/>
  <c r="AD1899" i="7"/>
  <c r="AJ1899" i="7"/>
  <c r="AD1900" i="7"/>
  <c r="AJ1900" i="7"/>
  <c r="AD1901" i="7"/>
  <c r="AJ1901" i="7"/>
  <c r="AJ1902" i="7"/>
  <c r="AJ1903" i="7"/>
  <c r="AJ1904" i="7"/>
  <c r="AJ1905" i="7"/>
  <c r="AJ1906" i="7"/>
  <c r="AD1907" i="7"/>
  <c r="AJ1907" i="7"/>
  <c r="AD1908" i="7"/>
  <c r="AJ1908" i="7"/>
  <c r="AD1909" i="7"/>
  <c r="AJ1909" i="7"/>
  <c r="AD1910" i="7"/>
  <c r="AJ1910" i="7"/>
  <c r="AD1911" i="7"/>
  <c r="AJ1911" i="7"/>
  <c r="AD1912" i="7"/>
  <c r="AJ1912" i="7"/>
  <c r="AD1913" i="7"/>
  <c r="AJ1913" i="7"/>
  <c r="AD1914" i="7"/>
  <c r="AJ1914" i="7"/>
  <c r="AD1915" i="7"/>
  <c r="AJ1915" i="7"/>
  <c r="AD1916" i="7"/>
  <c r="AJ1916" i="7"/>
  <c r="AD1917" i="7"/>
  <c r="AJ1917" i="7"/>
  <c r="AD1918" i="7"/>
  <c r="AJ1918" i="7"/>
  <c r="AJ1919" i="7"/>
  <c r="AJ1920" i="7"/>
  <c r="AJ1921" i="7"/>
  <c r="AJ1922" i="7"/>
  <c r="AD1923" i="7"/>
  <c r="AJ1923" i="7"/>
  <c r="AD1924" i="7"/>
  <c r="AJ1924" i="7"/>
  <c r="AD1925" i="7"/>
  <c r="AJ1925" i="7"/>
  <c r="AD1926" i="7"/>
  <c r="AJ1926" i="7"/>
  <c r="AD1927" i="7"/>
  <c r="AJ1927" i="7"/>
  <c r="AD1928" i="7"/>
  <c r="AJ1928" i="7"/>
  <c r="AD1929" i="7"/>
  <c r="AJ1929" i="7"/>
  <c r="AD1930" i="7"/>
  <c r="AJ1930" i="7"/>
  <c r="AD1931" i="7"/>
  <c r="AJ1931" i="7"/>
  <c r="AD1932" i="7"/>
  <c r="AJ1932" i="7"/>
  <c r="AJ1933" i="7"/>
  <c r="AD1934" i="7"/>
  <c r="AJ1934" i="7"/>
  <c r="AD1935" i="7"/>
  <c r="AJ1935" i="7"/>
  <c r="AD1936" i="7"/>
  <c r="AJ1936" i="7"/>
  <c r="AD1937" i="7"/>
  <c r="AJ1937" i="7"/>
  <c r="AD1938" i="7"/>
  <c r="AJ1938" i="7"/>
  <c r="AD1939" i="7"/>
  <c r="AJ1939" i="7"/>
  <c r="AD1940" i="7"/>
  <c r="AJ1940" i="7"/>
  <c r="AD1941" i="7"/>
  <c r="AJ1941" i="7"/>
  <c r="AD1942" i="7"/>
  <c r="AJ1942" i="7"/>
  <c r="AD1943" i="7"/>
  <c r="AJ1943" i="7"/>
  <c r="AD1944" i="7"/>
  <c r="AJ1944" i="7"/>
  <c r="AD1945" i="7"/>
  <c r="AJ1945" i="7"/>
  <c r="AD1946" i="7"/>
  <c r="AJ1946" i="7"/>
  <c r="AD1947" i="7"/>
  <c r="AJ1947" i="7"/>
  <c r="AD1948" i="7"/>
  <c r="AJ1948" i="7"/>
  <c r="AD1949" i="7"/>
  <c r="AJ1949" i="7"/>
  <c r="AD1950" i="7"/>
  <c r="AJ1950" i="7"/>
  <c r="AD1951" i="7"/>
  <c r="AJ1951" i="7"/>
  <c r="AD1952" i="7"/>
  <c r="AJ1952" i="7"/>
  <c r="AD1953" i="7"/>
  <c r="AJ1953" i="7"/>
  <c r="AD1954" i="7"/>
  <c r="AJ1954" i="7"/>
  <c r="AD1955" i="7"/>
  <c r="AJ1955" i="7"/>
  <c r="AD1956" i="7"/>
  <c r="AJ1956" i="7"/>
  <c r="AD1957" i="7"/>
  <c r="AJ1957" i="7"/>
  <c r="AD1958" i="7"/>
  <c r="AJ1958" i="7"/>
  <c r="AD1959" i="7"/>
  <c r="AJ1959" i="7"/>
  <c r="AD1960" i="7"/>
  <c r="AJ1960" i="7"/>
  <c r="AD1961" i="7"/>
  <c r="AJ1961" i="7"/>
  <c r="AD1962" i="7"/>
  <c r="AJ1962" i="7"/>
  <c r="AD1963" i="7"/>
  <c r="AJ1963" i="7"/>
  <c r="AD1964" i="7"/>
  <c r="AJ1964" i="7"/>
  <c r="AD1965" i="7"/>
  <c r="AJ1965" i="7"/>
  <c r="AD1966" i="7"/>
  <c r="AJ1966" i="7"/>
  <c r="AD1967" i="7"/>
  <c r="AJ1967" i="7"/>
  <c r="AD1968" i="7"/>
  <c r="AJ1968" i="7"/>
  <c r="AD1969" i="7"/>
  <c r="AJ1969" i="7"/>
  <c r="AD1970" i="7"/>
  <c r="AJ1970" i="7"/>
  <c r="AD1971" i="7"/>
  <c r="AJ1971" i="7"/>
  <c r="AD1972" i="7"/>
  <c r="AJ1972" i="7"/>
  <c r="AD1973" i="7"/>
  <c r="AJ1973" i="7"/>
  <c r="AD1974" i="7"/>
  <c r="AJ1974" i="7"/>
  <c r="AD1975" i="7"/>
  <c r="AJ1975" i="7"/>
  <c r="AD1976" i="7"/>
  <c r="AJ1976" i="7"/>
  <c r="AD1977" i="7"/>
  <c r="AJ1977" i="7"/>
  <c r="AD1978" i="7"/>
  <c r="AJ1978" i="7"/>
  <c r="AD1979" i="7"/>
  <c r="AJ1979" i="7"/>
  <c r="AD1980" i="7"/>
  <c r="AJ1980" i="7"/>
  <c r="AD1981" i="7"/>
  <c r="AJ1981" i="7"/>
  <c r="AD1982" i="7"/>
  <c r="AJ1982" i="7"/>
  <c r="AD1983" i="7"/>
  <c r="AJ1983" i="7"/>
  <c r="AJ1984" i="7"/>
  <c r="AD1985" i="7"/>
  <c r="AJ1985" i="7"/>
  <c r="AD1986" i="7"/>
  <c r="AJ1986" i="7"/>
  <c r="AD1987" i="7"/>
  <c r="AJ1987" i="7"/>
  <c r="AD1988" i="7"/>
  <c r="AJ1988" i="7"/>
  <c r="AD1989" i="7"/>
  <c r="AJ1989" i="7"/>
  <c r="AJ1990" i="7"/>
  <c r="AD1991" i="7"/>
  <c r="AJ1991" i="7"/>
  <c r="AD1992" i="7"/>
  <c r="AJ1992" i="7"/>
  <c r="AD1993" i="7"/>
  <c r="AJ1993" i="7"/>
  <c r="AD1994" i="7"/>
  <c r="AJ1994" i="7"/>
  <c r="AD1995" i="7"/>
  <c r="AJ1995" i="7"/>
  <c r="AD1996" i="7"/>
  <c r="AJ1996" i="7"/>
  <c r="AD1997" i="7"/>
  <c r="AJ1997" i="7"/>
  <c r="AD1998" i="7"/>
  <c r="AJ1998" i="7"/>
  <c r="AD1999" i="7"/>
  <c r="AJ1999" i="7"/>
  <c r="AD2000" i="7"/>
  <c r="AJ2000" i="7"/>
  <c r="AD2001" i="7"/>
  <c r="AJ2001" i="7"/>
  <c r="AD2002" i="7"/>
  <c r="AJ2002" i="7"/>
  <c r="AD2003" i="7"/>
  <c r="AJ2003" i="7"/>
  <c r="AD2004" i="7"/>
  <c r="AJ2004" i="7"/>
  <c r="AD2005" i="7"/>
  <c r="AJ2005" i="7"/>
  <c r="AD2006" i="7"/>
  <c r="AJ2006" i="7"/>
  <c r="AD2007" i="7"/>
  <c r="AJ2007" i="7"/>
  <c r="AD2008" i="7"/>
  <c r="AJ2008" i="7"/>
  <c r="AD2009" i="7"/>
  <c r="AJ2009" i="7"/>
  <c r="AD2010" i="7"/>
  <c r="AJ2010" i="7"/>
  <c r="AD2011" i="7"/>
  <c r="AJ2011" i="7"/>
  <c r="AD2012" i="7"/>
  <c r="AJ2012" i="7"/>
  <c r="AD2013" i="7"/>
  <c r="AJ2013" i="7"/>
  <c r="AD2014" i="7"/>
  <c r="AJ2014" i="7"/>
  <c r="AD2015" i="7"/>
  <c r="AJ2015" i="7"/>
  <c r="AD2016" i="7"/>
  <c r="AJ2016" i="7"/>
  <c r="AD2017" i="7"/>
  <c r="AJ2017" i="7"/>
  <c r="AD2018" i="7"/>
  <c r="AJ2018" i="7"/>
  <c r="AD2019" i="7"/>
  <c r="AJ2019" i="7"/>
  <c r="AD2020" i="7"/>
  <c r="AJ2020" i="7"/>
  <c r="AD2021" i="7"/>
  <c r="AJ2021" i="7"/>
  <c r="AD2022" i="7"/>
  <c r="AJ2022" i="7"/>
  <c r="AD2023" i="7"/>
  <c r="AJ2023" i="7"/>
  <c r="AD2024" i="7"/>
  <c r="AJ2024" i="7"/>
  <c r="AD2025" i="7"/>
  <c r="AJ2025" i="7"/>
  <c r="AD2026" i="7"/>
  <c r="AJ2026" i="7"/>
  <c r="AD2027" i="7"/>
  <c r="AJ2027" i="7"/>
  <c r="AD2028" i="7"/>
  <c r="AJ2028" i="7"/>
  <c r="AD2029" i="7"/>
  <c r="AJ2029" i="7"/>
  <c r="AD2030" i="7"/>
  <c r="AJ2030" i="7"/>
  <c r="AD2031" i="7"/>
  <c r="AJ2031" i="7"/>
  <c r="AD2032" i="7"/>
  <c r="AJ2032" i="7"/>
  <c r="AD2033" i="7"/>
  <c r="AJ2033" i="7"/>
  <c r="AD2034" i="7"/>
  <c r="AJ2034" i="7"/>
  <c r="AD2035" i="7"/>
  <c r="AJ2035" i="7"/>
  <c r="AD2036" i="7"/>
  <c r="AJ2036" i="7"/>
  <c r="AD2037" i="7"/>
  <c r="AJ2037" i="7"/>
  <c r="AD2038" i="7"/>
  <c r="AJ2038" i="7"/>
  <c r="AD2039" i="7"/>
  <c r="AJ2039" i="7"/>
  <c r="AD2040" i="7"/>
  <c r="AJ2040" i="7"/>
  <c r="AD2041" i="7"/>
  <c r="AJ2041" i="7"/>
  <c r="AD2042" i="7"/>
  <c r="AJ2042" i="7"/>
  <c r="AD2043" i="7"/>
  <c r="AJ2043" i="7"/>
  <c r="AD2044" i="7"/>
  <c r="AJ2044" i="7"/>
  <c r="AD2045" i="7"/>
  <c r="AJ2045" i="7"/>
  <c r="AD2046" i="7"/>
  <c r="AJ2046" i="7"/>
  <c r="AD2047" i="7"/>
  <c r="AJ2047" i="7"/>
  <c r="AD2048" i="7"/>
  <c r="AJ2048" i="7"/>
  <c r="AD2049" i="7"/>
  <c r="AJ2049" i="7"/>
  <c r="AD2050" i="7"/>
  <c r="AJ2050" i="7"/>
  <c r="AD2051" i="7"/>
  <c r="AJ2051" i="7"/>
  <c r="AD2052" i="7"/>
  <c r="AJ2052" i="7"/>
  <c r="AD2053" i="7"/>
  <c r="AJ2053" i="7"/>
  <c r="AD2054" i="7"/>
  <c r="AJ2054" i="7"/>
  <c r="AD2055" i="7"/>
  <c r="AJ2055" i="7"/>
  <c r="AD2056" i="7"/>
  <c r="AJ2056" i="7"/>
  <c r="AD2057" i="7"/>
  <c r="AJ2057" i="7"/>
  <c r="AD2058" i="7"/>
  <c r="AJ2058" i="7"/>
  <c r="AD2059" i="7"/>
  <c r="AJ2059" i="7"/>
  <c r="AD2060" i="7"/>
  <c r="AJ2060" i="7"/>
  <c r="AD2061" i="7"/>
  <c r="AJ2061" i="7"/>
  <c r="AD2062" i="7"/>
  <c r="AJ2062" i="7"/>
  <c r="AD2063" i="7"/>
  <c r="AJ2063" i="7"/>
  <c r="AD2064" i="7"/>
  <c r="AJ2064" i="7"/>
  <c r="AD2065" i="7"/>
  <c r="AJ2065" i="7"/>
  <c r="AD2066" i="7"/>
  <c r="AJ2066" i="7"/>
  <c r="AD2067" i="7"/>
  <c r="AJ2067" i="7"/>
  <c r="AD2068" i="7"/>
  <c r="AJ2068" i="7"/>
  <c r="AD2069" i="7"/>
  <c r="AJ2069" i="7"/>
  <c r="AD2070" i="7"/>
  <c r="AJ2070" i="7"/>
  <c r="AD2071" i="7"/>
  <c r="AJ2071" i="7"/>
  <c r="AD2072" i="7"/>
  <c r="AJ2072" i="7"/>
  <c r="AD2073" i="7"/>
  <c r="AJ2073" i="7"/>
  <c r="AD2074" i="7"/>
  <c r="AJ2074" i="7"/>
  <c r="AD2075" i="7"/>
  <c r="AJ2075" i="7"/>
  <c r="AD2076" i="7"/>
  <c r="AJ2076" i="7"/>
  <c r="AD2077" i="7"/>
  <c r="AJ2077" i="7"/>
  <c r="AD2078" i="7"/>
  <c r="AJ2078" i="7"/>
  <c r="AD2079" i="7"/>
  <c r="AJ2079" i="7"/>
  <c r="AD2080" i="7"/>
  <c r="AJ2080" i="7"/>
  <c r="AD2081" i="7"/>
  <c r="AJ2081" i="7"/>
  <c r="AD2082" i="7"/>
  <c r="AJ2082" i="7"/>
  <c r="AD2083" i="7"/>
  <c r="AJ2083" i="7"/>
  <c r="AD2084" i="7"/>
  <c r="AJ2084" i="7"/>
  <c r="AD2085" i="7"/>
  <c r="AJ2085" i="7"/>
  <c r="AD2086" i="7"/>
  <c r="AJ2086" i="7"/>
  <c r="AD2087" i="7"/>
  <c r="AJ2087" i="7"/>
  <c r="AD2088" i="7"/>
  <c r="AJ2088" i="7"/>
  <c r="AD2089" i="7"/>
  <c r="AJ2089" i="7"/>
  <c r="AD2090" i="7"/>
  <c r="AJ2090" i="7"/>
  <c r="AD2091" i="7"/>
  <c r="AJ2091" i="7"/>
  <c r="AD2092" i="7"/>
  <c r="AJ2092" i="7"/>
  <c r="AD2093" i="7"/>
  <c r="AJ2093" i="7"/>
  <c r="AJ2094" i="7"/>
  <c r="AD2095" i="7"/>
  <c r="AJ2095" i="7"/>
  <c r="AD2096" i="7"/>
  <c r="AJ2096" i="7"/>
  <c r="AD2097" i="7"/>
  <c r="AJ2097" i="7"/>
  <c r="AD2098" i="7"/>
  <c r="AJ2098" i="7"/>
  <c r="AD2099" i="7"/>
  <c r="AJ2099" i="7"/>
  <c r="AD2100" i="7"/>
  <c r="AJ2100" i="7"/>
  <c r="AD2101" i="7"/>
  <c r="AJ2101" i="7"/>
  <c r="AD2102" i="7"/>
  <c r="AJ2102" i="7"/>
  <c r="AD2103" i="7"/>
  <c r="AJ2103" i="7"/>
  <c r="AD2104" i="7"/>
  <c r="AJ2104" i="7"/>
  <c r="AD2105" i="7"/>
  <c r="AJ2105" i="7"/>
  <c r="AD2106" i="7"/>
  <c r="AJ2106" i="7"/>
  <c r="AD2107" i="7"/>
  <c r="AD2108" i="7"/>
  <c r="AJ2108" i="7"/>
  <c r="AD2109" i="7"/>
  <c r="AJ2109" i="7"/>
  <c r="AD2110" i="7"/>
  <c r="AJ2110" i="7"/>
  <c r="AD2111" i="7"/>
  <c r="AJ2111" i="7"/>
  <c r="AD2112" i="7"/>
  <c r="AJ2112" i="7"/>
  <c r="AD2113" i="7"/>
  <c r="AJ2113" i="7"/>
  <c r="AD2114" i="7"/>
  <c r="AJ2114" i="7"/>
  <c r="AD2115" i="7"/>
  <c r="AJ2115" i="7"/>
  <c r="AD2116" i="7"/>
  <c r="AJ2116" i="7"/>
  <c r="AD2117" i="7"/>
  <c r="AJ2117" i="7"/>
  <c r="AD2118" i="7"/>
  <c r="AJ2118" i="7"/>
  <c r="AD2119" i="7"/>
  <c r="AJ2119" i="7"/>
  <c r="AD2120" i="7"/>
  <c r="AJ2120" i="7"/>
  <c r="AD2121" i="7"/>
  <c r="AJ2121" i="7"/>
  <c r="AD2122" i="7"/>
  <c r="AJ2122" i="7"/>
  <c r="AD2123" i="7"/>
  <c r="AJ2123" i="7"/>
  <c r="AD2124" i="7"/>
  <c r="AJ2124" i="7"/>
  <c r="AD2125" i="7"/>
  <c r="AJ2125" i="7"/>
  <c r="AD2126" i="7"/>
  <c r="AJ2126" i="7"/>
  <c r="AD2127" i="7"/>
  <c r="AJ2127" i="7"/>
  <c r="AD2128" i="7"/>
  <c r="AJ2128" i="7"/>
  <c r="AD2129" i="7"/>
  <c r="AJ2129" i="7"/>
  <c r="AD2130" i="7"/>
  <c r="AJ2130" i="7"/>
  <c r="AD2131" i="7"/>
  <c r="AJ2131" i="7"/>
  <c r="AD2132" i="7"/>
  <c r="AJ2132" i="7"/>
  <c r="AD2133" i="7"/>
  <c r="AJ2133" i="7"/>
  <c r="AD2134" i="7"/>
  <c r="AJ2134" i="7"/>
  <c r="AD2135" i="7"/>
  <c r="AJ2135" i="7"/>
  <c r="AD2136" i="7"/>
  <c r="AJ2136" i="7"/>
  <c r="AD2137" i="7"/>
  <c r="AJ2137" i="7"/>
  <c r="AD2138" i="7"/>
  <c r="AJ2138" i="7"/>
  <c r="AD2139" i="7"/>
  <c r="AJ2139" i="7"/>
  <c r="AD2140" i="7"/>
  <c r="AJ2140" i="7"/>
  <c r="AD2141" i="7"/>
  <c r="AJ2141" i="7"/>
  <c r="AD2142" i="7"/>
  <c r="AJ2142" i="7"/>
  <c r="AD2143" i="7"/>
  <c r="AJ2143" i="7"/>
  <c r="AD2144" i="7"/>
  <c r="AJ2144" i="7"/>
  <c r="AJ2145" i="7"/>
  <c r="AD2146" i="7"/>
  <c r="AJ2146" i="7"/>
  <c r="AD2145" i="7" s="1"/>
  <c r="AD2147" i="7"/>
  <c r="AJ2147" i="7"/>
  <c r="AD2148" i="7"/>
  <c r="AJ2148" i="7"/>
  <c r="AD2149" i="7"/>
  <c r="AJ2149" i="7"/>
  <c r="AD2150" i="7"/>
  <c r="AJ2150" i="7"/>
  <c r="AD2151" i="7"/>
  <c r="AJ2151" i="7"/>
  <c r="AD2152" i="7"/>
  <c r="AJ2152" i="7"/>
  <c r="AD2153" i="7"/>
  <c r="AJ2153" i="7"/>
  <c r="AD2154" i="7"/>
  <c r="AJ2154" i="7"/>
  <c r="AD2155" i="7"/>
  <c r="AJ2155" i="7"/>
  <c r="AD2156" i="7"/>
  <c r="AJ2156" i="7"/>
  <c r="AD2157" i="7"/>
  <c r="AJ2157" i="7"/>
  <c r="AD2158" i="7"/>
  <c r="AJ2158" i="7"/>
  <c r="AJ2159" i="7"/>
  <c r="AD2160" i="7"/>
  <c r="AJ2160" i="7"/>
  <c r="AD2161" i="7"/>
  <c r="AJ2161" i="7"/>
  <c r="AD2162" i="7"/>
  <c r="AJ2162" i="7"/>
  <c r="AD2163" i="7"/>
  <c r="AJ2163" i="7"/>
  <c r="AD2159" i="7" s="1"/>
  <c r="AD2164" i="7"/>
  <c r="AJ2164" i="7"/>
  <c r="AD2165" i="7"/>
  <c r="AJ2165" i="7"/>
  <c r="AD2166" i="7"/>
  <c r="AJ2166" i="7"/>
  <c r="AD2167" i="7"/>
  <c r="AJ2167" i="7"/>
  <c r="AD2168" i="7"/>
  <c r="AJ2168" i="7"/>
  <c r="AD2169" i="7"/>
  <c r="AJ2169" i="7"/>
  <c r="AD2170" i="7"/>
  <c r="AJ2170" i="7"/>
  <c r="AD2171" i="7"/>
  <c r="AJ2171" i="7"/>
  <c r="AD2172" i="7"/>
  <c r="AJ2172" i="7"/>
  <c r="AD2173" i="7"/>
  <c r="AJ2173" i="7"/>
  <c r="AD2174" i="7"/>
  <c r="AJ2174" i="7"/>
  <c r="AD2175" i="7"/>
  <c r="AJ2175" i="7"/>
  <c r="AD2176" i="7"/>
  <c r="AJ2176" i="7"/>
  <c r="AD2177" i="7"/>
  <c r="AJ2177" i="7"/>
  <c r="AD2178" i="7"/>
  <c r="AJ2178" i="7"/>
  <c r="AD2179" i="7"/>
  <c r="AJ2179" i="7"/>
  <c r="AD2180" i="7"/>
  <c r="AJ2180" i="7"/>
  <c r="AD2181" i="7"/>
  <c r="AJ2181" i="7"/>
  <c r="AD2182" i="7"/>
  <c r="AJ2182" i="7"/>
  <c r="AD2183" i="7"/>
  <c r="AJ2183" i="7"/>
  <c r="AD2184" i="7"/>
  <c r="AJ2184" i="7"/>
  <c r="AD2185" i="7"/>
  <c r="AJ2185" i="7"/>
  <c r="AD2186" i="7"/>
  <c r="AJ2186" i="7"/>
  <c r="AD2187" i="7"/>
  <c r="AJ2187" i="7"/>
  <c r="AD2188" i="7"/>
  <c r="AJ2188" i="7"/>
  <c r="AD2189" i="7"/>
  <c r="AJ2189" i="7"/>
  <c r="AD2190" i="7"/>
  <c r="AJ2190" i="7"/>
  <c r="AD2191" i="7"/>
  <c r="AJ2191" i="7"/>
  <c r="AD2192" i="7"/>
  <c r="AJ2192" i="7"/>
  <c r="AD2193" i="7"/>
  <c r="AJ2193" i="7"/>
  <c r="AD2194" i="7"/>
  <c r="AJ2194" i="7"/>
  <c r="AD2195" i="7"/>
  <c r="AJ2195" i="7"/>
  <c r="AD2196" i="7"/>
  <c r="AJ2196" i="7"/>
  <c r="AD2197" i="7"/>
  <c r="AJ2197" i="7"/>
  <c r="AD2198" i="7"/>
  <c r="AJ2198" i="7"/>
  <c r="AD2199" i="7"/>
  <c r="AJ2199" i="7"/>
  <c r="AD2200" i="7"/>
  <c r="AJ2200" i="7"/>
  <c r="AD2201" i="7"/>
  <c r="AJ2201" i="7"/>
  <c r="AD2202" i="7"/>
  <c r="AJ2202" i="7"/>
  <c r="AD2203" i="7"/>
  <c r="AJ2203" i="7"/>
  <c r="AD2204" i="7"/>
  <c r="AJ2204" i="7"/>
  <c r="AD2205" i="7"/>
  <c r="AJ2205" i="7"/>
  <c r="AJ2206" i="7"/>
  <c r="AD2207" i="7"/>
  <c r="AJ2207" i="7"/>
  <c r="AD2208" i="7"/>
  <c r="AJ2208" i="7"/>
  <c r="AD2209" i="7"/>
  <c r="AJ2209" i="7"/>
  <c r="AD2210" i="7"/>
  <c r="AJ2210" i="7"/>
  <c r="AD2211" i="7"/>
  <c r="AJ2211" i="7"/>
  <c r="AD2212" i="7"/>
  <c r="AJ2212" i="7"/>
  <c r="AD2213" i="7"/>
  <c r="AJ2213" i="7"/>
  <c r="AD2214" i="7"/>
  <c r="AJ2214" i="7"/>
  <c r="AD2215" i="7"/>
  <c r="AJ2215" i="7"/>
  <c r="AD2216" i="7"/>
  <c r="AJ2216" i="7"/>
  <c r="AD2217" i="7"/>
  <c r="AJ2217" i="7"/>
  <c r="AD2218" i="7"/>
  <c r="AJ2218" i="7"/>
  <c r="AD2219" i="7"/>
  <c r="AJ2219" i="7"/>
  <c r="AD2220" i="7"/>
  <c r="AJ2220" i="7"/>
  <c r="AD2221" i="7"/>
  <c r="AJ2221" i="7"/>
  <c r="AD2222" i="7"/>
  <c r="AJ2222" i="7"/>
  <c r="AD2223" i="7"/>
  <c r="AJ2223" i="7"/>
  <c r="AD2224" i="7"/>
  <c r="AJ2224" i="7"/>
  <c r="AD2225" i="7"/>
  <c r="AJ2225" i="7"/>
  <c r="AD2226" i="7"/>
  <c r="AJ2226" i="7"/>
  <c r="AD2227" i="7"/>
  <c r="AJ2227" i="7"/>
  <c r="AD2228" i="7"/>
  <c r="AJ2228" i="7"/>
  <c r="AD2229" i="7"/>
  <c r="AJ2229" i="7"/>
  <c r="AD2230" i="7"/>
  <c r="AJ2230" i="7"/>
  <c r="AD2231" i="7"/>
  <c r="AJ2231" i="7"/>
  <c r="AD2232" i="7"/>
  <c r="AJ2232" i="7"/>
  <c r="AD2233" i="7"/>
  <c r="AJ2233" i="7"/>
  <c r="AD2234" i="7"/>
  <c r="AJ2234" i="7"/>
  <c r="AD2235" i="7"/>
  <c r="AJ2235" i="7"/>
  <c r="AD2236" i="7"/>
  <c r="AJ2236" i="7"/>
  <c r="AD2238" i="7"/>
  <c r="AJ2238" i="7"/>
  <c r="AD2239" i="7"/>
  <c r="AJ2239" i="7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D77" i="1"/>
  <c r="AD5" i="1"/>
  <c r="AD4" i="1"/>
  <c r="A94" i="1" l="1"/>
  <c r="A95" i="1" s="1"/>
  <c r="A96" i="1" s="1"/>
  <c r="A97" i="1" s="1"/>
  <c r="A98" i="1" s="1"/>
  <c r="A99" i="1" s="1"/>
  <c r="A100" i="1" s="1"/>
  <c r="A2140" i="7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D459" i="7"/>
  <c r="AJ457" i="7"/>
  <c r="A2153" i="7" l="1"/>
  <c r="A2154" i="7" s="1"/>
  <c r="A2155" i="7" s="1"/>
  <c r="A2156" i="7" s="1"/>
  <c r="A2157" i="7" s="1"/>
  <c r="A2158" i="7" s="1"/>
  <c r="A2159" i="7" l="1"/>
  <c r="A2160" i="7" s="1"/>
  <c r="A2161" i="7" s="1"/>
  <c r="A2162" i="7" s="1"/>
  <c r="A2163" i="7" s="1"/>
  <c r="A2164" i="7" s="1"/>
  <c r="A2165" i="7" s="1"/>
  <c r="A2166" i="7" l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l="1"/>
  <c r="A2177" i="7" s="1"/>
  <c r="A2178" i="7" s="1"/>
  <c r="A2179" i="7" s="1"/>
  <c r="A2180" i="7" s="1"/>
  <c r="A2181" i="7" l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l="1"/>
  <c r="A2214" i="7" s="1"/>
  <c r="A2215" i="7" s="1"/>
  <c r="A2216" i="7" s="1"/>
  <c r="A2217" i="7" s="1"/>
  <c r="A2218" i="7" l="1"/>
  <c r="A2219" i="7" s="1"/>
  <c r="A2220" i="7" s="1"/>
  <c r="A2221" i="7" s="1"/>
  <c r="A2222" i="7" s="1"/>
  <c r="A2223" i="7" s="1"/>
  <c r="A2224" i="7" l="1"/>
  <c r="A2225" i="7" s="1"/>
  <c r="A2226" i="7" s="1"/>
  <c r="A2227" i="7" s="1"/>
  <c r="A2228" i="7" s="1"/>
  <c r="A2229" i="7" l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l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6" i="7" s="1"/>
  <c r="A2265" i="7" l="1"/>
  <c r="A2267" i="7"/>
  <c r="A2268" i="7" s="1"/>
  <c r="A2269" i="7" l="1"/>
  <c r="A2270" i="7" s="1"/>
  <c r="A2271" i="7" s="1"/>
  <c r="A2272" i="7" s="1"/>
  <c r="A2273" i="7" s="1"/>
  <c r="A2274" i="7" s="1"/>
  <c r="A2275" i="7" s="1"/>
  <c r="A2276" i="7" s="1"/>
  <c r="A2277" i="7" s="1"/>
  <c r="A2278" i="7" l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A2311" i="7" s="1"/>
  <c r="A2312" i="7" s="1"/>
  <c r="A2313" i="7" l="1"/>
  <c r="A2314" i="7" s="1"/>
  <c r="A2315" i="7" s="1"/>
  <c r="A2316" i="7" s="1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35" i="7" s="1"/>
  <c r="A2336" i="7" s="1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47" i="7" s="1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71" i="7" s="1"/>
  <c r="A2372" i="7" s="1"/>
  <c r="A2373" i="7" s="1"/>
  <c r="A2374" i="7" s="1"/>
  <c r="A2375" i="7" s="1"/>
  <c r="A2376" i="7" s="1"/>
  <c r="A2377" i="7" s="1"/>
  <c r="A2378" i="7" s="1"/>
  <c r="A2379" i="7" s="1"/>
  <c r="A2380" i="7" s="1"/>
  <c r="A2381" i="7" s="1"/>
  <c r="A2382" i="7" s="1"/>
  <c r="A2383" i="7" s="1"/>
  <c r="A2384" i="7" s="1"/>
  <c r="A2385" i="7" l="1"/>
  <c r="A2386" i="7" s="1"/>
  <c r="A2387" i="7" s="1"/>
  <c r="A2388" i="7" s="1"/>
  <c r="A2389" i="7" s="1"/>
  <c r="A2390" i="7" s="1"/>
  <c r="K58" i="1"/>
  <c r="K61" i="1"/>
  <c r="K60" i="1"/>
  <c r="K57" i="1"/>
  <c r="K56" i="1"/>
  <c r="K59" i="1"/>
</calcChain>
</file>

<file path=xl/sharedStrings.xml><?xml version="1.0" encoding="utf-8"?>
<sst xmlns="http://schemas.openxmlformats.org/spreadsheetml/2006/main" count="46386" uniqueCount="7518">
  <si>
    <t>LOC</t>
  </si>
  <si>
    <t>(All)</t>
  </si>
  <si>
    <t>Job Level</t>
  </si>
  <si>
    <t>weeks open</t>
  </si>
  <si>
    <t>Project</t>
  </si>
  <si>
    <t>Row Labels</t>
  </si>
  <si>
    <t>Count of Req #</t>
  </si>
  <si>
    <t>Retail</t>
  </si>
  <si>
    <t>Tech Ops</t>
  </si>
  <si>
    <t>IS</t>
  </si>
  <si>
    <t>GSI</t>
  </si>
  <si>
    <t>ESS</t>
  </si>
  <si>
    <t>Grand Total</t>
  </si>
  <si>
    <t>Active Req Status as of</t>
  </si>
  <si>
    <t>Role (Skill Set)</t>
  </si>
  <si>
    <t>Req #</t>
  </si>
  <si>
    <t>Sub-Division</t>
  </si>
  <si>
    <t>Cost Center</t>
  </si>
  <si>
    <t>Hiring Manager</t>
  </si>
  <si>
    <t>Dept Head</t>
  </si>
  <si>
    <t>Job Title (Standardized)</t>
  </si>
  <si>
    <t>Experience Level</t>
  </si>
  <si>
    <t>Opened</t>
  </si>
  <si>
    <t>Length</t>
  </si>
  <si>
    <t>Type</t>
  </si>
  <si>
    <t>Vendor</t>
  </si>
  <si>
    <t>Cap
Resume 
Submitted</t>
  </si>
  <si>
    <t>Cap
Resumes 
Active</t>
  </si>
  <si>
    <t>TCS Resumes submitted</t>
  </si>
  <si>
    <t>TCS Resumes Active</t>
  </si>
  <si>
    <t>JTS
Resume 
Submitted</t>
  </si>
  <si>
    <t>JTS
Resumes 
Active</t>
  </si>
  <si>
    <t>RT
Resume 
Submitted</t>
  </si>
  <si>
    <t>RT Resumes Active</t>
  </si>
  <si>
    <t>Entech Resumes</t>
  </si>
  <si>
    <t>Entech Resumes Active</t>
  </si>
  <si>
    <t>Status</t>
  </si>
  <si>
    <t>Override (Reset start date)</t>
  </si>
  <si>
    <t>Status
(Please Make a Selection from List)</t>
  </si>
  <si>
    <t>Commentary on Status Update 
(if necessary)</t>
  </si>
  <si>
    <t>Weeks on Hold</t>
  </si>
  <si>
    <t>Weeks
Open</t>
  </si>
  <si>
    <t>Cap</t>
  </si>
  <si>
    <t>Entech</t>
  </si>
  <si>
    <t>JTS</t>
  </si>
  <si>
    <t>RT</t>
  </si>
  <si>
    <t>Dynamics/Power Platform Technical Lead</t>
  </si>
  <si>
    <t>07022025DA1</t>
  </si>
  <si>
    <t>CS</t>
  </si>
  <si>
    <t>Diane Aubrey</t>
  </si>
  <si>
    <t>Viral Sanghvi</t>
  </si>
  <si>
    <t>Technical Lead - Mode 2 - Digital</t>
  </si>
  <si>
    <t>Level 3 (5-8 Years)</t>
  </si>
  <si>
    <t>PA</t>
  </si>
  <si>
    <t>6 M</t>
  </si>
  <si>
    <t>N</t>
  </si>
  <si>
    <t>All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</si>
  <si>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Karthik Kujala sub 7/2
JTS - Sankar Parepalli sub 7/3, int. 7/29, int. 8/4
JTS - Ravishankar Narayana sub 7/8
JTS - CHANDRA SEKHAR PABBINEEDI  sub 7/9, int. 7/30
RT - Pranav Pabbati sub 7/10
JTS - KARAN MITTAL sub 7/10
RT - Sankar Marempalli sub 7/15
E- Arun Reddy Allgari, sub 7/10
</t>
    </r>
    <r>
      <rPr>
        <strike/>
        <sz val="10"/>
        <rFont val="Arial"/>
        <family val="2"/>
      </rPr>
      <t>E- Sunnish Reddy Bheemireddy, sub 7/11, int 7/25-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E- Tatababu Pepakayala, sub 7/14
E- Braham Yenduri, sub 7/14
E- Hanneesha Reddy Iska, sub 7/15
</t>
    </r>
    <r>
      <rPr>
        <sz val="10"/>
        <rFont val="Arial"/>
        <family val="2"/>
      </rPr>
      <t xml:space="preserve">JTS - Naresh Veginati sub 8/8
RT - Pooja Kulkarni sub 8/18, intv 9/9 
RT - Satyam Kumar sub 8/18
RT - Shweta Upadhye sub 8/19
RT - Kavita Dolly Murthy Mandavilli sub 8/21R
RT - Sakshi Sachin sub 8/21
E- Kishore Veeranki, sub 9/12
JTS - Jagjeet Makhija  sub 9/24
JTS - Ankita Darvekar sub 10/23
</t>
    </r>
  </si>
  <si>
    <t>Searching for qualified candidates</t>
  </si>
  <si>
    <t xml:space="preserve">9/23 - No feedback for a while.  
</t>
  </si>
  <si>
    <t xml:space="preserve">CoPilot AI Developer </t>
  </si>
  <si>
    <t>07022025DA2</t>
  </si>
  <si>
    <t>Technical Consultant - Enterprise Apps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</si>
  <si>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-Nagarjuna Appasani sub 7/3
JTS - BIPLOB KAR sub 7/7
JTS - Harshita Atray sub 7/8
RT - Anish Kumar Mateti sub 7/9
RT - Sai Kiran Chekuri sub 7/9
RT - Vinoothna Gorikanti sub 7/9
RT - Anthony Miller sub 6/10
RT - Nitin Dunday Mohan 8/6
JTS - Nisha Patne sub 7/10
</t>
    </r>
    <r>
      <rPr>
        <strike/>
        <sz val="10"/>
        <rFont val="Arial"/>
        <family val="2"/>
      </rPr>
      <t>E- Bhavesh Reddy Gujja, sub 7/9
E- Sai Preethi Sunka, sub 7/9
E- Pranitha Mareddy, sub 7/10, int 7/29- pass
JTS - Mohammad Siddiqui sub 8/6m int. 9/10 - pass</t>
    </r>
    <r>
      <rPr>
        <sz val="10"/>
        <rFont val="Arial"/>
        <family val="2"/>
      </rPr>
      <t xml:space="preserve">
JTS - Saravanan (Saka) Kandhasamy Alagarsamy sub 9/5</t>
    </r>
  </si>
  <si>
    <t>9/23 - Tech Lead higher priority right now</t>
  </si>
  <si>
    <t>Google Cloud Engineer</t>
  </si>
  <si>
    <t>07152025RB1</t>
  </si>
  <si>
    <t>GTO</t>
  </si>
  <si>
    <t>Ray Bartosh</t>
  </si>
  <si>
    <t>Glenn Bixny</t>
  </si>
  <si>
    <t>Cloud Engineer</t>
  </si>
  <si>
    <t>Level 2 (2-5 Years)</t>
  </si>
  <si>
    <t>TX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</si>
  <si>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 -Divya Sri Hanumandla sub 7/15, int. 7/29
JTS - Sainath Raavi sub 7/15
RT - Srinadh Narukulla sub 7/16
RT - Sai Chandra Yama sub 7/16
RT - Naga Sai Uma Garamella sub 7/16
RT - Naveen Yedla sub 7/17
JTS - Rashmitha Alloju sub 7/24, int. 7/28
E- Kalyan Bhagavan, sub 7/18
E- Chaitanya Battula, sub 7/18, intv 7/25
E- Raj Kumar Akula, sub 7/23
E- SriKavya Pendiala, sub 7/23
</t>
    </r>
    <r>
      <rPr>
        <strike/>
        <sz val="10"/>
        <rFont val="Arial"/>
        <family val="2"/>
      </rPr>
      <t xml:space="preserve">JTS - Satya Srinivas Sankarapu sub 8/6 - pass
JTS - Mahveen Taban sub 8/6 - pass
JTS - Srinadh Narukulla sub 8/6 - pass
</t>
    </r>
    <r>
      <rPr>
        <sz val="10"/>
        <rFont val="Arial"/>
        <family val="2"/>
      </rPr>
      <t>E - Vardhana Seetala, sub 8/14
E - Rupa Chintamaneni, sub 8/14, intv. 8/20
JTS - Phani Kumar Karyabhattu sub 8/22
JTS - Preetham Mantur sub 8/22
E- Vikas Varala, sub 8/19
E- Sravya Oddula , sub 8/19
RT - Srinivas Punugupati sub 8/26
JTS - Srikanth Naramsetty sub 8/26
E- Harshini Sivakoti, sub 9/5
E- Farrina Felix, sub 9/5
E- Gresh Kumar, sub 9/10
JTS - Lakshmi Gangumolu sub 9/11
JTS - RAVI CHANDRA KURUVA 10/9
JTS -  Sabari Krishnankutti sub 10/24</t>
    </r>
  </si>
  <si>
    <t>Awaiting Manager Feedback</t>
  </si>
  <si>
    <t>9/23 - No feedback for a while.  
10/7 - not moving
10/21- still nothing</t>
  </si>
  <si>
    <t>End User Support Analyst</t>
  </si>
  <si>
    <t>07222025AD3</t>
  </si>
  <si>
    <t>Anthony DePalma</t>
  </si>
  <si>
    <t>Stacey Brown</t>
  </si>
  <si>
    <t>Functional Consultant - Enterprise App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</si>
  <si>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JAMES JACKSON sub 7/24
RT - Zakaria El-Khiam - sub 7/28
RT - Andrew Ferrell - sub 7/28
RT - Sid Bhuyan - sub 7/28
JTS - JAMES JACKSON sub 7/28, int. 8/13
</t>
    </r>
    <r>
      <rPr>
        <strike/>
        <sz val="10"/>
        <rFont val="Arial"/>
        <family val="2"/>
      </rPr>
      <t>E - Punit Nitin Chudasama, sub 7/28, pass</t>
    </r>
    <r>
      <rPr>
        <sz val="10"/>
        <rFont val="Arial"/>
        <family val="2"/>
      </rPr>
      <t xml:space="preserve">
JTS - KEVIN WAUSNOCK sub 8/12
</t>
    </r>
    <r>
      <rPr>
        <strike/>
        <sz val="10"/>
        <rFont val="Arial"/>
        <family val="2"/>
      </rPr>
      <t>E - Wayne Kandravi, sub 9/3, intv. 9/11, intv. 2 TBS, OTM</t>
    </r>
    <r>
      <rPr>
        <sz val="10"/>
        <rFont val="Arial"/>
        <family val="2"/>
      </rPr>
      <t xml:space="preserve">
JTS - Lexi Kreutzbender sub 9/16
E - Paul Gerber, sub 9/8, intv. 9/23
RT - Samuel Dinnis - sub 10/1
RT - Daniel Vargas - sub 10/7
</t>
    </r>
    <r>
      <rPr>
        <strike/>
        <sz val="10"/>
        <rFont val="Arial"/>
        <family val="2"/>
      </rPr>
      <t>JTS - Andrew Patterson sub 10/8 - pass</t>
    </r>
  </si>
  <si>
    <t>Interview Scheduled</t>
  </si>
  <si>
    <t>Senior Adobe Engineer</t>
  </si>
  <si>
    <t>08082025AM1</t>
  </si>
  <si>
    <t>Amit Tyagi</t>
  </si>
  <si>
    <t>Jake Bennett</t>
  </si>
  <si>
    <t>4 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</si>
  <si>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Akhil Depa - sub 8/8
JTS - HARI KRISHNA THUNGA sub 8/8
RT - Venkata Jayanth Mandava - sub 8/11
RT - Vamsi Krishna Mukkapati - sub 8/11
RT - Pavan Kumar Ponugoti - sub 8/11 
RT - Durga Prasad - sub 8/11
</t>
    </r>
    <r>
      <rPr>
        <strike/>
        <sz val="10"/>
        <rFont val="Arial"/>
        <family val="2"/>
      </rPr>
      <t>JTS - Lakshmi Atmakuri sub 8/11, int. 8/13 - pass</t>
    </r>
    <r>
      <rPr>
        <sz val="10"/>
        <rFont val="Arial"/>
        <family val="2"/>
      </rPr>
      <t xml:space="preserve">
JTS - Tulasi Pothuganti sub 8/12, int. 8/21 - pass
</t>
    </r>
    <r>
      <rPr>
        <strike/>
        <sz val="10"/>
        <rFont val="Arial"/>
        <family val="2"/>
      </rPr>
      <t>E - Sri Raja PAVAN Kumar, sub 8/12, intv. 8/15, intv. 8/20,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Sri Pragnya Kandala, sub 8/12, intv. 8/15, pass
E - Trishika Boyanapally, sub 8/18, intv. 8/20, pass</t>
    </r>
    <r>
      <rPr>
        <sz val="10"/>
        <rFont val="Arial"/>
        <family val="2"/>
      </rPr>
      <t xml:space="preserve">
JTS - Rajareddy Rokkam sub 8/22
JTS - Vinod Nomula sub 8/22
JTS - Krishnakar Patlolla sub 9/8
JTS - Ganesh Pyreddy sub 10/21
</t>
    </r>
  </si>
  <si>
    <t xml:space="preserve">9/23 - No feedback for a while.  </t>
  </si>
  <si>
    <t>Desktop Support Specialist</t>
  </si>
  <si>
    <t>08112025JM1</t>
  </si>
  <si>
    <t>Joe McAllister</t>
  </si>
  <si>
    <t>Sean Bradley</t>
  </si>
  <si>
    <t>Helpdesk Analyst</t>
  </si>
  <si>
    <t>JTS/RT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</si>
  <si>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RT/JTS 8/11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Michael Walsh sub 8/11
JTS - Jack Howley sub 8/12
JTS - Frank Marles sub 8/12
JTS - Tim Rankin sub 8/12
JTS - Brian Henderson sub 8/13
JTS -Phillip Bernotas sub 8/18
JTS - Connor Behan sub 8/26
JTS - SUBASH G MUNUKUNTLA sub 8/27, int. TBD
</t>
    </r>
    <r>
      <rPr>
        <strike/>
        <sz val="10"/>
        <rFont val="Arial"/>
        <family val="2"/>
      </rPr>
      <t>JTS - Paul Fellows sub 9/3</t>
    </r>
    <r>
      <rPr>
        <sz val="10"/>
        <rFont val="Arial"/>
        <family val="2"/>
      </rPr>
      <t xml:space="preserve">
JTS - Phillip Bernotas sub 9/3
</t>
    </r>
    <r>
      <rPr>
        <strike/>
        <sz val="10"/>
        <rFont val="Arial"/>
        <family val="2"/>
      </rPr>
      <t>JTS -Christian Jensen sub 9/4 - pass</t>
    </r>
    <r>
      <rPr>
        <sz val="10"/>
        <rFont val="Arial"/>
        <family val="2"/>
      </rPr>
      <t xml:space="preserve">
JTS - KEITH KUCHLER sub 9/4
JTS - RYAN WYNNE sub 9/5, int. 9/22
JTS - ERIZHAD VAUGHN sub 9/11
JTS - Lexi Kreutzbender sub 9/18
JTS - GAVIN DOYLE sub 9/23, int. 10/6
RT - Shekar Bykani - sub 9/22
RT - Daniel Yanchuk - sub 9/22
</t>
    </r>
    <r>
      <rPr>
        <strike/>
        <sz val="10"/>
        <rFont val="Arial"/>
        <family val="2"/>
      </rPr>
      <t>RT - Christopher Class - sub 9/2</t>
    </r>
    <r>
      <rPr>
        <sz val="10"/>
        <rFont val="Arial"/>
        <family val="2"/>
      </rPr>
      <t xml:space="preserve">4 - passed
</t>
    </r>
    <r>
      <rPr>
        <strike/>
        <sz val="10"/>
        <rFont val="Arial"/>
        <family val="2"/>
      </rPr>
      <t xml:space="preserve">RT - Daniel Vargas - sub 10/7 </t>
    </r>
    <r>
      <rPr>
        <sz val="10"/>
        <rFont val="Arial"/>
        <family val="2"/>
      </rPr>
      <t xml:space="preserve">- passed
RT - Gulbir Sekhon - sub 10/9
RT - John Binder - sub 10/9 - int 10/13
JTS - ISABELLA BERNHARDT sub 10/14
</t>
    </r>
  </si>
  <si>
    <t>10/21- Still waiting to hear</t>
  </si>
  <si>
    <t>Machine Learning Engineer</t>
  </si>
  <si>
    <t>08182025NN1</t>
  </si>
  <si>
    <t>GIFS</t>
  </si>
  <si>
    <t>Nishant Narayan</t>
  </si>
  <si>
    <t>Tracie Lammer</t>
  </si>
  <si>
    <t>AWS Developer</t>
  </si>
  <si>
    <t>12 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</si>
  <si>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Shanmukha Mathpati sub 8/18
JTS -Viraj Padihar sub 8/18
JTS - Naga Adithya Kaushik Chandrabhatla sub 8/19, int. 9/2
JTS - Sudheer Vallandas sub 8/19
JTS - Venkat Goli sub 8/19
</t>
    </r>
    <r>
      <rPr>
        <strike/>
        <sz val="10"/>
        <rFont val="Arial"/>
        <family val="2"/>
      </rPr>
      <t>E- Dileepkumar Reddy Poojari, sub 8/22, int 10/9, int 10/23-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E- Dinesh Krishna Goriparthi, sub 8/22, int 9/22,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E- Lahari Chamarti, sub 8/22
E- Vaibhav Sainath Reddy, sub 8/22
JTS - Sandhya Nunemunthala sub 8/26, int. 8/29 - pass</t>
    </r>
    <r>
      <rPr>
        <sz val="10"/>
        <rFont val="Arial"/>
        <family val="2"/>
      </rPr>
      <t xml:space="preserve">
RT - Akshara Kocharla, sub 8/27 
RT - Rajesh Panga, sub 8/27 
RT - Satya Gattu, sub 8/27 
JTS - Sameer Mohammed sub 9/5
</t>
    </r>
    <r>
      <rPr>
        <strike/>
        <sz val="10"/>
        <rFont val="Arial"/>
        <family val="2"/>
      </rPr>
      <t xml:space="preserve">JTS - Jagadeesh Vangaveti sub 9/8, int. 9/24, int. 9/29 - pass
</t>
    </r>
    <r>
      <rPr>
        <sz val="10"/>
        <rFont val="Arial"/>
        <family val="2"/>
      </rPr>
      <t xml:space="preserve">RT - Atchi Reddy Vemula, sub 9/24, intv 10/8 
</t>
    </r>
    <r>
      <rPr>
        <strike/>
        <sz val="10"/>
        <rFont val="Arial"/>
        <family val="2"/>
      </rPr>
      <t>E- Sandhya Itham, sub 10/1, int 10/6</t>
    </r>
    <r>
      <rPr>
        <sz val="10"/>
        <rFont val="Arial"/>
        <family val="2"/>
      </rPr>
      <t xml:space="preserve">
RT - Srinithya Arepalli, sub 10/3
RT - Santosh Sirikonda, sub 10/3 
</t>
    </r>
    <r>
      <rPr>
        <strike/>
        <sz val="10"/>
        <rFont val="Arial"/>
        <family val="2"/>
      </rPr>
      <t xml:space="preserve">JTS - Sidharth Srivatsav Sribhashyam sub 10/3 - pass
</t>
    </r>
    <r>
      <rPr>
        <sz val="10"/>
        <rFont val="Arial"/>
        <family val="2"/>
      </rPr>
      <t xml:space="preserve">JTS - Neeraj Kumar sub 10/7
JTS - Sharath Kondam sub 10/9
JTS - AKHILA RAVULA sub 10/13
JTS - Sathwik Reddy Gade sub 10/15
</t>
    </r>
    <r>
      <rPr>
        <strike/>
        <sz val="10"/>
        <rFont val="Arial"/>
        <family val="2"/>
      </rPr>
      <t xml:space="preserve">E- Vishal Yadav Chatharasi, sub 10/8
</t>
    </r>
    <r>
      <rPr>
        <sz val="10"/>
        <rFont val="Arial"/>
        <family val="2"/>
      </rPr>
      <t xml:space="preserve">E- Mukesh Bodapati, sub 10/16
JTS - Victor Gamez sub 10/21
</t>
    </r>
  </si>
  <si>
    <t>Messaging Engineer</t>
  </si>
  <si>
    <t>09112025TE1</t>
  </si>
  <si>
    <t>Tevin Edwards</t>
  </si>
  <si>
    <t>Jonathan Heil</t>
  </si>
  <si>
    <t>System Engineer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</si>
  <si>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9/11
</t>
    </r>
    <r>
      <rPr>
        <strike/>
        <sz val="10"/>
        <rFont val="Arial"/>
        <family val="2"/>
      </rPr>
      <t>JTS - Krishnachaitanya Devireddy sub 9/11, int. 10/2 - pass</t>
    </r>
    <r>
      <rPr>
        <sz val="10"/>
        <rFont val="Arial"/>
        <family val="2"/>
      </rPr>
      <t xml:space="preserve">
RT - Tatyana Pinsker - sub 9/11
RT - Venkata Rami Reddy Muthana - sub 9/17
RT - Tarun Pogadadabda - sub 9/12
</t>
    </r>
    <r>
      <rPr>
        <strike/>
        <sz val="10"/>
        <rFont val="Arial"/>
        <family val="2"/>
      </rPr>
      <t>JTS - Madhu Nelluri sub 9/19 - pass</t>
    </r>
    <r>
      <rPr>
        <sz val="10"/>
        <rFont val="Arial"/>
        <family val="2"/>
      </rPr>
      <t xml:space="preserve">
E- Venkata Buthukuri, sub 9/19, intv 10/10
E- Umashankar, Sriram Desetty, sub 9/30, intv 10/3- pass
E- Dileep Kommineni, sub 10/13
</t>
    </r>
  </si>
  <si>
    <t>10/21- needs new candidates</t>
  </si>
  <si>
    <t>AI Engineer</t>
  </si>
  <si>
    <t>09172025SR1</t>
  </si>
  <si>
    <t>Sesha Raman</t>
  </si>
  <si>
    <t>DevOps / Cloud Engineer</t>
  </si>
  <si>
    <t>3+ 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</si>
  <si>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9/17
JTS - Rajesh Kodi sub 9/22
JTS - Sameer Mohammed sub 9/23
E- Naveen Reddy Bokka, sub 9/18
E- Jeevan Kumar Kodali, sub 9/18
</t>
    </r>
    <r>
      <rPr>
        <strike/>
        <sz val="10"/>
        <rFont val="Arial"/>
        <family val="2"/>
      </rPr>
      <t xml:space="preserve">JTS - Surabhi Chanchal  sub 10/8 - pass
</t>
    </r>
  </si>
  <si>
    <t>09172025SR2</t>
  </si>
  <si>
    <t>Viral Sanghv 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</si>
  <si>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9/18
JTS -  Sharath Kondam sub 9/17
E- Prajwal Sreeram Vasanth Kumar, sub 9/22
JTS - Sidharth Srivatsav Sribhashyam sub 9/26
</t>
    </r>
  </si>
  <si>
    <t>Data Engineer</t>
  </si>
  <si>
    <t>09192025CS2</t>
  </si>
  <si>
    <t>Charan Sangam</t>
  </si>
  <si>
    <t>Rajeev Iyer</t>
  </si>
  <si>
    <t>Big Data Engineer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</si>
  <si>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Mohana Seshachalam sub 9/19, int. 9/26
JTS - Ankit Kaushal sub 9/22, int. 9/25
</t>
    </r>
    <r>
      <rPr>
        <strike/>
        <sz val="10"/>
        <rFont val="Arial"/>
        <family val="2"/>
      </rPr>
      <t>JTS - Prudhvi Budha sub 9/23 -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Vikas Bandi sub 9/23 - pass
</t>
    </r>
    <r>
      <rPr>
        <sz val="10"/>
        <rFont val="Arial"/>
        <family val="2"/>
      </rPr>
      <t xml:space="preserve">JTS - Venkata Sesank Chiruvolu sub 10/1
JTS - Anudeep Anupana sub 10/7
JTS - MD Shariq Irfa Khan sub 10/7
</t>
    </r>
    <r>
      <rPr>
        <strike/>
        <sz val="10"/>
        <rFont val="Arial"/>
        <family val="2"/>
      </rPr>
      <t>JTS - Shambhu Adhikari sub 10/7, int. 10/9 - pass
JTS - Bharat Kumar Gampa sub 10/9  - pass
JTS - SINDHUJA GURAJALA sub 10/16, int. 10/20 - pass</t>
    </r>
    <r>
      <rPr>
        <sz val="10"/>
        <rFont val="Arial"/>
        <family val="2"/>
      </rPr>
      <t xml:space="preserve">
JTS - Mothiram Rajasekaran sub 10/16, int. 10/21
E- Ankith Vennelakanti, sub 10/15
E- Rudranu Palit, sub 10/15
E- Sravan Papasani, sub 9/26, intv 9/29-  pass
JTS - Vijay Kumar Allamaneni sub 10/21, int. 10/27
</t>
    </r>
    <r>
      <rPr>
        <strike/>
        <sz val="10"/>
        <rFont val="Arial"/>
        <family val="2"/>
      </rPr>
      <t>JTS - Divija Panthulu sub 10/21, int. 10/23 - pass</t>
    </r>
    <r>
      <rPr>
        <sz val="10"/>
        <rFont val="Arial"/>
        <family val="2"/>
      </rPr>
      <t xml:space="preserve">
JTS - Upendran Mylai Rajendran sub 10/28, int. 10/30
JTS - Rithvik Reddy Pinninti sub 10/28
</t>
    </r>
  </si>
  <si>
    <t>Developer - Mode 2 - Digital</t>
  </si>
  <si>
    <t>09222025MM2</t>
  </si>
  <si>
    <t>Other</t>
  </si>
  <si>
    <t>Mike McLaughlin</t>
  </si>
  <si>
    <t>Michael J Wooley</t>
  </si>
  <si>
    <t xml:space="preserve">Level 1 (0-2 Years) </t>
  </si>
  <si>
    <t>Judge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</si>
  <si>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MOMIN KHALID sub 9/25
JTS - GEOFFREY SHER sub 9/29, int. 10/8
JTS - ARAVIND DUPUGUNTLA sub 10/1, int. 10/3
JTS - Sreeja Bethi sub 10/30, int. 10/31
</t>
    </r>
  </si>
  <si>
    <t>Developer - Mode 2 - Digital - AI</t>
  </si>
  <si>
    <t>09222025NB4</t>
  </si>
  <si>
    <t>PI Tech</t>
  </si>
  <si>
    <r>
      <rPr>
        <strike/>
        <sz val="10"/>
        <rFont val="Arial"/>
        <family val="2"/>
      </rPr>
      <t>Neeraj Bagga,</t>
    </r>
    <r>
      <rPr>
        <sz val="10"/>
        <rFont val="Arial"/>
        <family val="2"/>
      </rPr>
      <t xml:space="preserve"> David Tatum</t>
    </r>
  </si>
  <si>
    <t>Andrew Clemens</t>
  </si>
  <si>
    <t>Python Developer</t>
  </si>
  <si>
    <t>Multiple - US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</si>
  <si>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E- Laxmi Gayatri Kontham, sub 9/29, int 10/7, int 10/17
E- Dileepkumar Reddy Poojari, sub 9/29
RT - Guna Shekar Reddy Avula - sub 9/29
RT - Kalyan Bhagavan, sub 9/26
JTS - Venkata Naveen Kumar Kakumanu sub 10/8
JTS - Seyedkamyar "Kamyar" Kazemi sub 10/23
JTS - Tai Chan int 10/28
JTS - Ali Minhaj sub 10/27
</t>
    </r>
  </si>
  <si>
    <t>09262025RT1</t>
  </si>
  <si>
    <t>CTO</t>
  </si>
  <si>
    <t>Randy Tongue</t>
  </si>
  <si>
    <t>Donovan Stockton</t>
  </si>
  <si>
    <t>Level 4 (8+ Years)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</si>
  <si>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9/26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Chirag Agarwal sub 9/29
</t>
    </r>
    <r>
      <rPr>
        <strike/>
        <sz val="10"/>
        <rFont val="Arial"/>
        <family val="2"/>
      </rPr>
      <t>JTS - Prem Kumar Gadupuri sub 9/30, int. 10/8 - pass
JTS- Praveen Gaddam sub 10/1, int. 10/8 - pass
JTS - (Raj) Bireshwar Ghosh sub 10/1, int. 10/14 -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E- Parveez Ali, sub 10/1 , Intv, OTM
</t>
    </r>
    <r>
      <rPr>
        <sz val="10"/>
        <rFont val="Arial"/>
        <family val="2"/>
      </rPr>
      <t xml:space="preserve">E- Sai Karun Kumar Jammula, Sub 10/1, int 10/20
E- Asif Ali Mohammed, sub 10/7
E-  Rahul Akireddy, sub 10/7
E- Sai Lohith Vankineni, sub 10/10
JTS - Raghavendra Chirumamilla sub 10/29
</t>
    </r>
    <r>
      <rPr>
        <b/>
        <sz val="10"/>
        <rFont val="Arial"/>
        <family val="2"/>
      </rPr>
      <t xml:space="preserve">
</t>
    </r>
  </si>
  <si>
    <t>09262025RT2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</si>
  <si>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9/26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Manideep Reddy Kalusani sub 9/30
JTS - Vivek Mishra sub 9/30
JTS - Parthiban Sinuvasan sub 10/1
</t>
    </r>
    <r>
      <rPr>
        <strike/>
        <sz val="10"/>
        <rFont val="Arial"/>
        <family val="2"/>
      </rPr>
      <t>E- Narendra Thokala, sub 10/2</t>
    </r>
    <r>
      <rPr>
        <sz val="10"/>
        <rFont val="Arial"/>
        <family val="2"/>
      </rPr>
      <t xml:space="preserve">
E- Sai Krishna Chilukuri, sub 10/9
JTS - Kunal Lal  sub 10/10
JTS -Sumit Potdar  sub 10/13
E- Dinesh Gude, sub 10/17, int 10/22, pass
E- Pruthividhar Geedipally, sub 10/29
</t>
    </r>
    <r>
      <rPr>
        <b/>
        <sz val="10"/>
        <rFont val="Arial"/>
        <family val="2"/>
      </rPr>
      <t xml:space="preserve">
</t>
    </r>
  </si>
  <si>
    <t xml:space="preserve">Program Manager </t>
  </si>
  <si>
    <t>09292025RS1 (07152025TM1)</t>
  </si>
  <si>
    <t>CDAO</t>
  </si>
  <si>
    <t>Rachel Stanley</t>
  </si>
  <si>
    <t>Marco De Freitas</t>
  </si>
  <si>
    <t>Program / Delivery Manager / Scrum Master - Mode 2 - Digital</t>
  </si>
  <si>
    <t xml:space="preserve">12 M </t>
  </si>
  <si>
    <r>
      <rPr>
        <b/>
        <sz val="10"/>
        <rFont val="Arial"/>
        <family val="2"/>
      </rPr>
      <t>OPEN -</t>
    </r>
    <r>
      <rPr>
        <sz val="10"/>
        <rFont val="Arial"/>
        <family val="2"/>
      </rPr>
      <t xml:space="preserve"> Sent to Entech 9/29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>- TT
E - Kevin Griffith, sub 9/30, intv.
E - Dmirty Karlov, sub 10/7 , intv. 10/14
E - Parag Mani sub 10/15, sub 10/21
E - Rushikesh Kishore Patel, sub 10/29
E - Veekshana Eega, sub 10/29
E - Saiteja Chinthapatla, sub 10/29</t>
    </r>
  </si>
  <si>
    <t>Data Platform Engineer</t>
  </si>
  <si>
    <t>10012025BC2</t>
  </si>
  <si>
    <t>Bessie Liyun Chen</t>
  </si>
  <si>
    <t>Platform Architect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</si>
  <si>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JTS - VINOD SRIRANGAPALLI sub 10/7
JTS - Rahul Sharma sub 10/9
E- Hari Balasubramanian Janakiraman, sub 10/10
E- Harish Anandarao, sub 10/10
JTS - Rohan Kshirsagar sub 10/15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Vera Li sub 10/15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Vamsi Krishna Bayyapureddy sub 10/15
E- Rohit Rao Vemuri, sub 10/10, int 10/28</t>
    </r>
  </si>
  <si>
    <t>Senior Cloud Engineer</t>
  </si>
  <si>
    <t>10012025ST2</t>
  </si>
  <si>
    <t>Stephen Taglianetti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</si>
  <si>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JTS - Raghavendra Chirumamilla sub 10/3
JTS - Sai Salagrama sub 10/6
RT - VENKATESH NOMULA sub 10/6
RT - Naveen Kumar Pittala sub 10/6
JTS - MD Shariq Irfa Khan sub 10/8
RT - Venu Kumar Boddupalli sub 10/15
E- Rambabu Sadam, sub 10/10</t>
    </r>
    <r>
      <rPr>
        <b/>
        <sz val="10"/>
        <rFont val="Arial"/>
        <family val="2"/>
      </rPr>
      <t xml:space="preserve">
</t>
    </r>
  </si>
  <si>
    <t>Cloud Security Engineer</t>
  </si>
  <si>
    <t>10032025MS2</t>
  </si>
  <si>
    <t>ES&amp;F</t>
  </si>
  <si>
    <t>Michael Sadik</t>
  </si>
  <si>
    <t>Monnappa Kokkengada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</si>
  <si>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JTS - Bhargavi Kilaru sub 10/6
RT - Sri Ram Surya Bhimana sub 10/6
JTS - Visakh Ambika Madhavan sub 10/7
JTS - Harideep Thalla sub 10/9
E - Naga Alekhya Kukkapalli sub 10/8
E - Anusha Rongala sub 10/9, pass
E - Avinash Kumar Mandipalli sub 10/10
E- Ajay Velicheti sub 10/14</t>
    </r>
  </si>
  <si>
    <t>Senior Developer - Full Stack/UI Developer</t>
  </si>
  <si>
    <t>10032025SS4</t>
  </si>
  <si>
    <t>WT</t>
  </si>
  <si>
    <t>Suresh SuryaPalam</t>
  </si>
  <si>
    <t>Keja Williams</t>
  </si>
  <si>
    <t>UI Developer - Mode 2 - Digital</t>
  </si>
  <si>
    <t>3 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</si>
  <si>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Hemavathy Kathanan sub 10/7
JTS - DEVENDAR PARASA sub 10/9
</t>
    </r>
    <r>
      <rPr>
        <strike/>
        <sz val="10"/>
        <rFont val="Arial"/>
        <family val="2"/>
      </rPr>
      <t>JTS - Akshara Pratapaneni sub 10/13 - pass</t>
    </r>
    <r>
      <rPr>
        <sz val="10"/>
        <rFont val="Arial"/>
        <family val="2"/>
      </rPr>
      <t xml:space="preserve">
E- Farhana Syed, sub 10/3
E- Amith Reddy Pasham, sub 10/3
E- Sai Pranay Vuchidi, sub 10/3</t>
    </r>
    <r>
      <rPr>
        <b/>
        <sz val="10"/>
        <rFont val="Arial"/>
        <family val="2"/>
      </rPr>
      <t xml:space="preserve">
</t>
    </r>
  </si>
  <si>
    <t>10/21- on hold?</t>
  </si>
  <si>
    <t>Full Stack Developer</t>
  </si>
  <si>
    <t>10032025SS6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</si>
  <si>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JTS - Amareshwar Reddy Masireddy sub 10/6
JTS - Vinay Prasana Rao Laxmiahgari  sub 10/7
JTS - Siva Pavani Chittapragada sub 10/9
E- Raghava Teja Nalla, sub 10/8, intv 10/13
E- Manvita Gade, sub 10/8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Rajasekaran Muthusamy, sub 10/17
RT - Vasavi Ramya Gajula sub 10/17
JTS - Srikanth Manepalli sub 10/17
RT - Bhavya Nevuri sub 10/23 
RT - Mohammed Baseeruz Zama Khan sub 10/24
RT - Bhavith Dulipalla sub 10/24</t>
    </r>
  </si>
  <si>
    <t>Angular Developer</t>
  </si>
  <si>
    <t>10092025KM1</t>
  </si>
  <si>
    <t>Ken Mankowski</t>
  </si>
  <si>
    <t>Therron Hofsetz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</si>
  <si>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10/9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Vijay Kavati sub 10/9
E - Amith Reddy Pasham sub 10/9
E - Sri Harsha Racheti sub 10/10
E - Abhishek Reddy Police sub 10/10
JTS - VASANTHAKUMARI TOPURI sub 10/10, int. 10/17
JTS - Santoshi "Sam" Billapati sub 10/10
E - Kaushik Raj sub 10/13
</t>
    </r>
    <r>
      <rPr>
        <strike/>
        <sz val="10"/>
        <rFont val="Arial"/>
        <family val="2"/>
      </rPr>
      <t xml:space="preserve">JTS - Hemavathy Kathanan sub 10/13, int. 10/20 - pass
JTS - Thrivikram Reddy Devarapally sub 10/13, int. 10/21 - pass
</t>
    </r>
    <r>
      <rPr>
        <sz val="10"/>
        <rFont val="Arial"/>
        <family val="2"/>
      </rPr>
      <t xml:space="preserve">JTS - Narasimha Avadhanam sub 10/14
RT - Abhijeeth Venkatapuram sub 10/14
RT - Zhenyuan (Fred) Li sub 10/15
RT - Alicia Francis - sub 10/15
E - Sai Sravan Moturi, sub 10/27, intv. 10/30
E - Harsha Vardhani Rachagiri, sub 10/27, intv. 10/31
E - Sai Tarun Teja Surapaneni, sub 10/27, intv. 10/31
</t>
    </r>
  </si>
  <si>
    <t>Java/AWS Developer</t>
  </si>
  <si>
    <t>10092025DP1</t>
  </si>
  <si>
    <t>Diljit Pithya</t>
  </si>
  <si>
    <t>Nicholas Alexandro</t>
  </si>
  <si>
    <t>Java Developer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</si>
  <si>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10/9
</t>
    </r>
    <r>
      <rPr>
        <b/>
        <sz val="10"/>
        <rFont val="Arial"/>
        <family val="2"/>
      </rPr>
      <t xml:space="preserve">MGR-
</t>
    </r>
    <r>
      <rPr>
        <strike/>
        <sz val="10"/>
        <rFont val="Arial"/>
        <family val="2"/>
      </rPr>
      <t>JTS - Yogeshwar Kama sub 10/10, int. 10/22 - pass</t>
    </r>
    <r>
      <rPr>
        <sz val="10"/>
        <rFont val="Arial"/>
        <family val="2"/>
      </rPr>
      <t xml:space="preserve">
RT - Jully Vijayragiya, sub 10/14
RT - Durga Pullela, sub 10/14
JTS -  Hemanth Dhanala sub 10/16
JTS - Abdul Mohammad sub 10/28
JTS - Aditya Valiveti  sub 10/30
E- Rakshith Rajashekar, sub 10/16, intv 11/3
E- Anil Kumar Mureboina, sub 10/16 intv 10/30</t>
    </r>
    <r>
      <rPr>
        <b/>
        <sz val="10"/>
        <rFont val="Arial"/>
        <family val="2"/>
      </rPr>
      <t xml:space="preserve">
</t>
    </r>
  </si>
  <si>
    <t>10092025RB1</t>
  </si>
  <si>
    <t>IST</t>
  </si>
  <si>
    <t>Ricki Bockus</t>
  </si>
  <si>
    <t>Tushar Mundada</t>
  </si>
  <si>
    <t>,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</si>
  <si>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JTS/RT 10/9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
JTS - Megha Munagala sub 10/13
JTS - Devinder Singh sub 10/14
JTS - Dinesh Kumar Reddy Somala sub 10/16</t>
    </r>
  </si>
  <si>
    <t>10142025RE1</t>
  </si>
  <si>
    <t>Rajesh Esarapu</t>
  </si>
  <si>
    <t>Sonya Davis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</si>
  <si>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 - Sent to ALL 10/14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
JTS - Manoj Kumar Shaganti  sub 10/14, int. 10/24
E - Kalyan Reddy Nimmareddy, sub 10/15
E - Jitendra Phani Kumar Katakam, sub 10/15
JTS - Gopi Kolli sub 10/15
JTS - TEJA REDDY MUKKU sub 10/16
</t>
    </r>
    <r>
      <rPr>
        <strike/>
        <sz val="10"/>
        <rFont val="Arial"/>
        <family val="2"/>
      </rPr>
      <t xml:space="preserve">E - Shravani Anupati sub 10/16, intv. 10/20, pass
</t>
    </r>
    <r>
      <rPr>
        <sz val="10"/>
        <rFont val="Arial"/>
        <family val="2"/>
      </rPr>
      <t>E - Uday Bhanu Kasukurthy sub 10/20</t>
    </r>
    <r>
      <rPr>
        <strike/>
        <sz val="10"/>
        <rFont val="Arial"/>
        <family val="2"/>
      </rPr>
      <t xml:space="preserve">
</t>
    </r>
    <r>
      <rPr>
        <sz val="10"/>
        <rFont val="Arial"/>
        <family val="2"/>
      </rPr>
      <t>JTS - Tirumal "Teja" Tella sub 10/17
RT - Venkata Korada sub 10/20
JTS - Abhijeet Dada Mote sub 10/20, int. 10/24
JTS - Vamshi Krishna Bonagiri sub 10/20
RT - Vamsi Krishna Bayyapureddy sub 10/20
E - Akash Ginjupally, sub 10/21
JTS - Bijaya Dhital sub 10/29</t>
    </r>
  </si>
  <si>
    <t>Technical Product Manager</t>
  </si>
  <si>
    <t>10142025MG1</t>
  </si>
  <si>
    <t>Marissa Gilbert</t>
  </si>
  <si>
    <t>Maulon Bryon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</si>
  <si>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10/14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
JTS - Rachel Adams sub 10/14
JTS - James Faulkner sub 10/15
JTS - Michelle O'Keefe sub 10/15, nit. 10/24
RT - Sruti Pulugurtha sub 10/16
RT - Lasya Kilari - sub 10/16
JTS - Timothy Santner  sub 10/16, int. 10/24, int. 10/31
JTS - Amr Mahmoud sub 10/17, int. 10/24
E- FNU Anupama, sub 10/27
</t>
    </r>
  </si>
  <si>
    <t>UI Developer</t>
  </si>
  <si>
    <t>10142025PL1</t>
  </si>
  <si>
    <t>Pamela Linares</t>
  </si>
  <si>
    <t>Ashley Carpenter</t>
  </si>
  <si>
    <r>
      <t xml:space="preserve">OPEN- Sent to All 10/14
MGR-
JTS - Bilal Tabish sub 10/15
JTS -Maruthi Rajan Rekkala sub 10/16
</t>
    </r>
    <r>
      <rPr>
        <strike/>
        <sz val="10"/>
        <rFont val="Arial"/>
        <family val="2"/>
      </rPr>
      <t xml:space="preserve">JTS - Santoshi "Sam" Billapati sub 10/17, int 10/24 - pass - 
</t>
    </r>
    <r>
      <rPr>
        <sz val="10"/>
        <rFont val="Arial"/>
        <family val="2"/>
      </rPr>
      <t>JTS - SRAVANI THATIKONDA, int 10/31 sub 10/28 - pass</t>
    </r>
    <r>
      <rPr>
        <strike/>
        <sz val="10"/>
        <rFont val="Arial"/>
        <family val="2"/>
      </rPr>
      <t xml:space="preserve">
JTS - Hemavathy Kathanan sub 10/28 - pass
</t>
    </r>
    <r>
      <rPr>
        <sz val="10"/>
        <rFont val="Arial"/>
        <family val="2"/>
      </rPr>
      <t>JTS - Prashanth Narendra sub 10/29
JTS - AKHILA POLAGONI sub 10/29
E- Sachin Patil, sub 10/23
E- Sai Tarun Teja, sub 10/23</t>
    </r>
  </si>
  <si>
    <t>10142025PL2</t>
  </si>
  <si>
    <r>
      <t xml:space="preserve">OPEN- Sent to All 10/14
MGR-
JTS - VASANTHAKUMARI TOPURI sub 10/15, int. 10/28
JTS - GREESHMA CHEKURI sub 10/17, int. 10/31
JTS - Deepak Dontineni sub 10/20, int. 10/31
</t>
    </r>
    <r>
      <rPr>
        <strike/>
        <sz val="10"/>
        <rFont val="Arial"/>
        <family val="2"/>
      </rPr>
      <t>JTS - Anitha Gandu sub 10/28 -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-Sri Thanikonda sub 10/28 - pass</t>
    </r>
    <r>
      <rPr>
        <sz val="10"/>
        <rFont val="Arial"/>
        <family val="2"/>
      </rPr>
      <t xml:space="preserve">
JTS - SUMEET BAJAJ sub 10/28
E- Navakanth Gowtham Neela, sub 10/23</t>
    </r>
  </si>
  <si>
    <t>Senior Platform Engineering Manager</t>
  </si>
  <si>
    <t>10142025SG1</t>
  </si>
  <si>
    <t>Shavonne George</t>
  </si>
  <si>
    <t>24 M</t>
  </si>
  <si>
    <r>
      <t xml:space="preserve">OPEN- Sent to All 10/14
MGR-
</t>
    </r>
    <r>
      <rPr>
        <strike/>
        <sz val="10"/>
        <rFont val="Arial"/>
        <family val="2"/>
      </rPr>
      <t>JTS - Vamshi Krishna Achutha sub 9/22, int. 10/9 -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Harsh Doshi sub 10/1, int 10/8</t>
    </r>
    <r>
      <rPr>
        <sz val="10"/>
        <rFont val="Arial"/>
        <family val="2"/>
      </rPr>
      <t xml:space="preserve"> - pass
JTS - Venakta Lagadapati sub 10/2
JTS - Sachin Waghmare sub 10/2
JTS - Arun Mozhi Sudharsan Senthamil Selvan sub 10/6, int. 10/7
JTS - Maajid Abdul sub 10/14
RT - Naveen Pittalla, sub 10/16
RT - Nilesh Vadnere, sub 10/16
JTS - Manideep Reddy Kalusani  sub 10/16
E- Anudeep Reddy Manda, Sub 10/18, Int
E- Harshini Sivakoti, sub 10/18
JTS - Narsing Singh Thakur sub 10/22, int. 11/3
JTS - Prabhu Ramasamy sub 10/28
</t>
    </r>
  </si>
  <si>
    <t>10172025SPW1</t>
  </si>
  <si>
    <t>Stacey Presby-Washington</t>
  </si>
  <si>
    <t>Bryan Cadwell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</si>
  <si>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Aliya Afza sub 10/20 - pass
JTS - John McDonald sub 10/20 - pass
JTS - Sachinkumar "Sunny" Mahendrakumar Patel sub 10/21 - pass</t>
    </r>
    <r>
      <rPr>
        <sz val="10"/>
        <rFont val="Arial"/>
        <family val="2"/>
      </rPr>
      <t xml:space="preserve">
RT - Venkata Rama Krishna Sastry Angara - sub 10/22
</t>
    </r>
    <r>
      <rPr>
        <strike/>
        <sz val="10"/>
        <rFont val="Arial"/>
        <family val="2"/>
      </rPr>
      <t>JTS - Helal Bhuiyan sub 10/21 - pass</t>
    </r>
    <r>
      <rPr>
        <sz val="10"/>
        <rFont val="Arial"/>
        <family val="2"/>
      </rPr>
      <t xml:space="preserve">
JTS - Mohan Murali Velpuri  sub 10/22, int. 10/29, int. 11/3
</t>
    </r>
    <r>
      <rPr>
        <strike/>
        <sz val="10"/>
        <rFont val="Arial"/>
        <family val="2"/>
      </rPr>
      <t xml:space="preserve">E - Shrikant  Lohgaonkar sub 10/23, pass
E - Harisankar Viswanathapillai, sub 10/23, pass
</t>
    </r>
    <r>
      <rPr>
        <sz val="10"/>
        <rFont val="Arial"/>
        <family val="2"/>
      </rPr>
      <t xml:space="preserve">RT - Rehan Mahmood Dalvi - sub 10/24
RT - Niku Virk - sub 10/24
RT - Chris Marlow - sub 10/24
RT - Naveen Vadada - sub 10/24
RT - Mabel Samuel - sub 10/24
E - Dhrashti Pathak, sub 10/24, intv. 10/30
JTS - Charmila Nagabandi sub 10/28, int. 10/31
RT - Mariam Kaba-Marshall  - sub 10/28
JTS - Venkata Ananda Sai Ravella  sub 10/30
</t>
    </r>
  </si>
  <si>
    <t>10/182025</t>
  </si>
  <si>
    <t>Data Scientist</t>
  </si>
  <si>
    <t>10202025KA1</t>
  </si>
  <si>
    <t>Krystal Alexander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</si>
  <si>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Ankit Tuteja sub 10/21, int. 10/29
E- Sandhya Itham, sub 10/22, int 10/30
E- Jahnavi Gangu, sub 10/22, int 10/29
RT - Uttam Gogineni sub 10/23
JTS - Lakshmana Raghav Royal Kurumanchi sub 10/23, int. 10/30
</t>
    </r>
  </si>
  <si>
    <t>10202025KA2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</si>
  <si>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Pavithra Vandavasi sub 10/21, int. 10/27
RT - Preethi Bollipalli sub 10/23
JTS - Arindam Samanta sub 10/24
, int. 11/5
E- Harishreddy Anugu, sub 10/23
E- Sindu Veluru, sub 10/23, int 10/28
E- Shyam Kumar Chittaluru, sub 10/23</t>
    </r>
  </si>
  <si>
    <t>10202025KA3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</si>
  <si>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GAURAV KATOCH sub 10/21, int. 10/27
JTS - Sathwik Reddy Gade sub 10/24
E- Shrutika Sunil Parab, sub 10/24
E- Harika Drona, sub 10/24
</t>
    </r>
  </si>
  <si>
    <t>10202025KA4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</si>
  <si>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Srinivasan Ramarao sub 10/22, int. 10/30
E- Udhay Shree Naguluri, sub 10/24
E- Jayachandra Narala, sub 10/24
</t>
    </r>
  </si>
  <si>
    <t>Analytics</t>
  </si>
  <si>
    <t>10202025PR1</t>
  </si>
  <si>
    <t>Priyanka Rastogi</t>
  </si>
  <si>
    <t>9 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</si>
  <si>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Sankalp Arun Karkera sub 10/23
RT - Prajesh Kathene, sub 10/23
RT - Thrinath Yarramadha, sub 10/23
E- Archana Mohindra, sub 10/30</t>
    </r>
  </si>
  <si>
    <t>10202025PR2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</si>
  <si>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VINEEL LAKSHMAN PATCHIPULUSU sub 10/23, int. 11/3
RT - Sahithi Vogeti, sub 10/23
E- Parth Vora, sub 10/31</t>
    </r>
  </si>
  <si>
    <t>10202025PR3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</si>
  <si>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Prateek Gautam, sub 10/23
RT - Srujan Reddy Thundra, sub 10/23</t>
    </r>
  </si>
  <si>
    <t>10202025PR4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</si>
  <si>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Yamini Danaboina, sub 10/23
RT - Naveen Peram, sub 10/23</t>
    </r>
  </si>
  <si>
    <t>Developer - Mode - 2 DGTL</t>
  </si>
  <si>
    <t>10212025JR1</t>
  </si>
  <si>
    <t>Jordan Rodriguez</t>
  </si>
  <si>
    <t xml:space="preserve">Dennis Becton 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</si>
  <si>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10/21
</t>
    </r>
    <r>
      <rPr>
        <b/>
        <sz val="10"/>
        <rFont val="Arial"/>
        <family val="2"/>
      </rPr>
      <t>MGR -</t>
    </r>
    <r>
      <rPr>
        <sz val="10"/>
        <rFont val="Arial"/>
        <family val="2"/>
      </rPr>
      <t xml:space="preserve"> TT
E - Malasri Peesari, sub 10/29
JTS - Keerthana Adavelli  sub 10/29</t>
    </r>
  </si>
  <si>
    <t>10212025JR2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</si>
  <si>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10/21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
E - Nikitha Reddy Yellamula, sub 10/29</t>
    </r>
  </si>
  <si>
    <t>Business Analyst- Mode 2</t>
  </si>
  <si>
    <t>10222025LP1</t>
  </si>
  <si>
    <t>Leonard Pollard</t>
  </si>
  <si>
    <t>Business Analyst - Mode 2 - Digital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</si>
  <si>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10/22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
RT - Venkata Shashank Rao Kotichinthala - sub 10/22
JTS - Titiksha Raul sub 10/23
E- Chandana Chamala, Sub 10/23
JTS - Zinan Yang sub 10/24
JTS - Praveen Chander Ramesh sub 10/28
E- Vamshi Adepu, sub 10/28
E- Arvind Kumar Andipuram, sub 10/28</t>
    </r>
  </si>
  <si>
    <t>10222025LP2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</si>
  <si>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10/22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
JTS - Harshitha Gangasani sub 10/23
JTS - DIVYANSH PRAKHAR SONI sub 10/24
JTS - Karthikeyan Ravichandran sub 10/28
E- Hemanth Kaja, sub 10/29
E- Maheshwari Rathod, sub 10/29
E- Vamshi Adepu, sub 10/29</t>
    </r>
  </si>
  <si>
    <t>Visualization Engineer</t>
  </si>
  <si>
    <t>10242025VA1</t>
  </si>
  <si>
    <t>Vin San Angelo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</si>
  <si>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10/24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
JTS - Babaiah Baddipadige sub 10/28
E- Bala Krishna Kilaru, sub 10/30
</t>
    </r>
  </si>
  <si>
    <t>Software Engineer</t>
  </si>
  <si>
    <t>10242025JN1</t>
  </si>
  <si>
    <t>Jane Nyamunga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</si>
  <si>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Judge 10/24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
</t>
    </r>
  </si>
  <si>
    <t xml:space="preserve">Developer </t>
  </si>
  <si>
    <t>10282025MM1</t>
  </si>
  <si>
    <t>AWMT</t>
  </si>
  <si>
    <t>Entech/Randstad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</si>
  <si>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Entech/ Randstad 10/27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
</t>
    </r>
  </si>
  <si>
    <t>10282025MM2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</si>
  <si>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Entech/ Randstad 10/27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
</t>
    </r>
  </si>
  <si>
    <t>10282025RD1</t>
  </si>
  <si>
    <t>Robert Duke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</si>
  <si>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10/28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
</t>
    </r>
  </si>
  <si>
    <t>10282025RD2</t>
  </si>
  <si>
    <t>10282025RD3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</si>
  <si>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10/28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
RT - John Intihar - sub 10/29</t>
    </r>
  </si>
  <si>
    <t>Developer - Mode 2- Digital</t>
  </si>
  <si>
    <t>10282025HS1</t>
  </si>
  <si>
    <t>Hirall Shroff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</si>
  <si>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10/28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
JTS - Yashwanth Baira  sub 10/30
JTS - Priyanka Nuthala sub 10/30
JTS - Amareshwar Reddy Masireddy sub 10/30</t>
    </r>
  </si>
  <si>
    <t>10292025SC1</t>
  </si>
  <si>
    <t>Swapna Chittajallu</t>
  </si>
  <si>
    <t>Daniel Bell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</si>
  <si>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 xml:space="preserve">Sent to All 10/29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
E - Swathi Reddy, sub 10/29, intv. 10/30
JTS -(Vynu) Vynatheya Reddy Vuppuntula sub 10/30
</t>
    </r>
  </si>
  <si>
    <t>10312025G2</t>
  </si>
  <si>
    <t xml:space="preserve">OPEN- Sent to All 10/31
MGR-
</t>
  </si>
  <si>
    <t># of Reqs per Location</t>
  </si>
  <si>
    <t xml:space="preserve"> </t>
  </si>
  <si>
    <t>NC</t>
  </si>
  <si>
    <t>AZ</t>
  </si>
  <si>
    <t># of Reqs per Vendor Partner</t>
  </si>
  <si>
    <t>Randstad Digital</t>
  </si>
  <si>
    <t>RT/Entech</t>
  </si>
  <si>
    <t>JTS/Entech</t>
  </si>
  <si>
    <t># of Reqs per Req Type</t>
  </si>
  <si>
    <t>New Requisition (N)</t>
  </si>
  <si>
    <t>Planned Backfill (PB)</t>
  </si>
  <si>
    <t>Unplanned Backfill (UB)</t>
  </si>
  <si>
    <t xml:space="preserve"> Requisitions on Hold </t>
  </si>
  <si>
    <t>#</t>
  </si>
  <si>
    <t>Job Tile (Standardized)</t>
  </si>
  <si>
    <t>F</t>
  </si>
  <si>
    <t>RT
Resumes 
Active</t>
  </si>
  <si>
    <t>Override</t>
  </si>
  <si>
    <t>Systems Engineer</t>
  </si>
  <si>
    <t>11262024NA1</t>
  </si>
  <si>
    <t>Nicole Ameye</t>
  </si>
  <si>
    <t>Amy DiLissio</t>
  </si>
  <si>
    <r>
      <t xml:space="preserve">Open: </t>
    </r>
    <r>
      <rPr>
        <sz val="10"/>
        <rFont val="Arial"/>
        <family val="2"/>
      </rPr>
      <t xml:space="preserve">Sent to all 11/26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: TT 11/26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Jonathan Tunkara  sub 11/26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Brandon Combs sub 11/26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Sravan Kumar Mandhadapu - sub 11/26
E- Laxma Reddy Venna- Sub 11/29, int 1/9
E- Vasudha Vegi, Sub 12/1
</t>
    </r>
    <r>
      <rPr>
        <strike/>
        <sz val="10"/>
        <rFont val="Arial"/>
        <family val="2"/>
      </rPr>
      <t xml:space="preserve">JTS - KAVYA ARDHA sub 12/2, int. 1/8 </t>
    </r>
    <r>
      <rPr>
        <sz val="10"/>
        <rFont val="Arial"/>
        <family val="2"/>
      </rPr>
      <t xml:space="preserve">- pass
JTS - Varun Kumar Reddappagari sub 12/2, int. 1/15
</t>
    </r>
    <r>
      <rPr>
        <strike/>
        <sz val="10"/>
        <rFont val="Arial"/>
        <family val="2"/>
      </rPr>
      <t>JTS - URMILA RAVOORI sub 12/2, int. 1/8</t>
    </r>
    <r>
      <rPr>
        <sz val="10"/>
        <rFont val="Arial"/>
        <family val="2"/>
      </rPr>
      <t xml:space="preserve"> - pass
JTS - Saivikasreddy Bachireddy sub 12/4, int. 1/17
</t>
    </r>
    <r>
      <rPr>
        <strike/>
        <sz val="10"/>
        <rFont val="Arial"/>
        <family val="2"/>
      </rPr>
      <t xml:space="preserve">JTS - Sai Jayanth Reddy Peddi sub 12/4 </t>
    </r>
    <r>
      <rPr>
        <sz val="10"/>
        <rFont val="Arial"/>
        <family val="2"/>
      </rPr>
      <t xml:space="preserve">- pass
RT - Nikitha Gandavarapu - sub 12/5
</t>
    </r>
    <r>
      <rPr>
        <strike/>
        <sz val="10"/>
        <rFont val="Arial"/>
        <family val="2"/>
      </rPr>
      <t xml:space="preserve">RT - Don Graves - sub 12/5 </t>
    </r>
    <r>
      <rPr>
        <sz val="10"/>
        <rFont val="Arial"/>
        <family val="2"/>
      </rPr>
      <t>- pass</t>
    </r>
    <r>
      <rPr>
        <b/>
        <sz val="10"/>
        <rFont val="Arial"/>
        <family val="2"/>
      </rPr>
      <t xml:space="preserve">
</t>
    </r>
  </si>
  <si>
    <t>Requisition on Pause</t>
  </si>
  <si>
    <t>12/16 - Interviews getting scheduled for 2025</t>
  </si>
  <si>
    <t>MarTech Adobe Architect</t>
  </si>
  <si>
    <t>10022024AT1</t>
  </si>
  <si>
    <t>Jennifer Manry</t>
  </si>
  <si>
    <t>Application / Solution Architect - Mode 2 - Digital</t>
  </si>
  <si>
    <r>
      <rPr>
        <b/>
        <sz val="10"/>
        <rFont val="Arial"/>
        <family val="2"/>
      </rPr>
      <t xml:space="preserve">OPEN </t>
    </r>
    <r>
      <rPr>
        <sz val="10"/>
        <rFont val="Arial"/>
        <family val="2"/>
      </rPr>
      <t xml:space="preserve">- Sent to All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
RT - Naga Sai Bhavya Tadikonda - sub 10/2
RT - Anitha Silveru - sub 10/3
RT - Arvind Singaiyengar - sub 10/3
E - Manjunath Kandibella, sub 10/4
JTS - Vineet Kapoor sub 10/8
</t>
    </r>
    <r>
      <rPr>
        <strike/>
        <sz val="10"/>
        <rFont val="Arial"/>
        <family val="2"/>
      </rPr>
      <t xml:space="preserve">E - Shankar Krishna, sub 10/9, pass
</t>
    </r>
    <r>
      <rPr>
        <sz val="10"/>
        <rFont val="Arial"/>
        <family val="2"/>
      </rPr>
      <t xml:space="preserve">JTS - Shivam Gupta sub 10/9
RT - Venkat Naveen Matta - sub 11/1
E - Manikandan Seetharam, sub 11/21
JTS - Sanjeev Kumar Garg sub 11/22
JTS- Tarun Anand sub 12/10
JTS- Vineet Kapoor sub 12/10
JTS- Sanjeev Kumar Garg sub 12/10
</t>
    </r>
    <r>
      <rPr>
        <strike/>
        <sz val="10"/>
        <rFont val="Arial"/>
        <family val="2"/>
      </rPr>
      <t>JTS - Giriraj "Giri" Vijayaraghavan sub 12/11, int. 1/13</t>
    </r>
    <r>
      <rPr>
        <sz val="10"/>
        <rFont val="Arial"/>
        <family val="2"/>
      </rPr>
      <t>, pass</t>
    </r>
  </si>
  <si>
    <t>10/7- reviewing resumes and will be setting up interviews
10/22 - Amit holding for a couple of weeks. 
11/4-  position maybe going on hold to change skill set.  
11/18 - Still waiting to hear if the job is still open.  
12/2-  Amit back on 12/10
12/16 - new subs over waiting on f/b</t>
  </si>
  <si>
    <t>MS Dynamics Developer</t>
  </si>
  <si>
    <t>12132024BW2</t>
  </si>
  <si>
    <t>Brandon Wawak</t>
  </si>
  <si>
    <t>Aparna Ranganathan</t>
  </si>
  <si>
    <t>Functional Consultant - Enterprise Apps</t>
  </si>
  <si>
    <r>
      <t xml:space="preserve">OPEN- Sent to RT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-TT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>RT- Amulya Arram sub 1/8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Tharun Reddy Sabbasani sub 1/8</t>
    </r>
    <r>
      <rPr>
        <b/>
        <sz val="10"/>
        <rFont val="Arial"/>
        <family val="2"/>
      </rPr>
      <t xml:space="preserve">    
</t>
    </r>
    <r>
      <rPr>
        <sz val="10"/>
        <rFont val="Arial"/>
        <family val="2"/>
      </rPr>
      <t>JTS - Kuladeep Maddali sub 1/22, int. 1/23
JTS - Fanendra Ganti sub 1/28
JTS - Shiva Kumar Gampa sub 2/4
JTS - Pavan Rajashekhar Bantu sub 2/5
JTS - Dheeraj Reddy Vancha sub 2/12</t>
    </r>
  </si>
  <si>
    <t>12132024BW3</t>
  </si>
  <si>
    <r>
      <t xml:space="preserve">OPEN- Sent to RT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-TT                    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Sai Kiran Reddy Katta 1/8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Geeta Sesha Chaitanya 1/15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REVANTH APURI sub 1/16
JTS - Geeta Sesha Chaitanya Ganimisetti sub 1/23
JTS - Pooja Kulkarni sub 1/27, int. 1/31
JTS - Shiva Kumar Gampa sub 2/6
JTS - Siddarth Begloorka sub 2/11</t>
    </r>
  </si>
  <si>
    <t>12132024BW4</t>
  </si>
  <si>
    <r>
      <t>OPEN- Sent to RT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MGR-</t>
    </r>
    <r>
      <rPr>
        <sz val="10"/>
        <rFont val="Arial"/>
        <family val="2"/>
      </rPr>
      <t xml:space="preserve"> TT  </t>
    </r>
    <r>
      <rPr>
        <b/>
        <sz val="10"/>
        <rFont val="Arial"/>
        <family val="2"/>
      </rPr>
      <t xml:space="preserve">      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</t>
    </r>
    <r>
      <rPr>
        <b/>
        <sz val="10"/>
        <rFont val="Arial"/>
        <family val="2"/>
      </rPr>
      <t>-</t>
    </r>
    <r>
      <rPr>
        <sz val="10"/>
        <rFont val="Arial"/>
        <family val="2"/>
      </rPr>
      <t>Devrup Dey 1/15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 xml:space="preserve">RT-Sai Sruthi Mukka 1/15  </t>
    </r>
    <r>
      <rPr>
        <b/>
        <sz val="10"/>
        <rFont val="Arial"/>
        <family val="2"/>
      </rPr>
      <t xml:space="preserve">      
</t>
    </r>
    <r>
      <rPr>
        <sz val="10"/>
        <rFont val="Arial"/>
        <family val="2"/>
      </rPr>
      <t xml:space="preserve">JTS- Srikar Hanumareddygari sub 1/16   , int. 1/22       
RT- Divya Panidapu 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Mursaleem Ali 1/15
JTS- Srinivas Madasu sub 1/17, int. 1/21  </t>
    </r>
    <r>
      <rPr>
        <b/>
        <sz val="10"/>
        <rFont val="Arial"/>
        <family val="2"/>
      </rPr>
      <t xml:space="preserve">    
</t>
    </r>
    <r>
      <rPr>
        <sz val="10"/>
        <rFont val="Arial"/>
        <family val="2"/>
      </rPr>
      <t>JTS - Vivek Sirimamilla int. 1/31</t>
    </r>
    <r>
      <rPr>
        <b/>
        <sz val="10"/>
        <rFont val="Arial"/>
        <family val="2"/>
      </rPr>
      <t xml:space="preserve">       
</t>
    </r>
    <r>
      <rPr>
        <sz val="10"/>
        <rFont val="Arial"/>
        <family val="2"/>
      </rPr>
      <t xml:space="preserve">JTS - Avinash Mandadiv sub 2/6     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</si>
  <si>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Technical Lead Mode 1</t>
  </si>
  <si>
    <t>01092025ND1</t>
  </si>
  <si>
    <t>Nneka Dennis</t>
  </si>
  <si>
    <t>Carolyn Sequeira</t>
  </si>
  <si>
    <t>Technical Lead - Mode 1</t>
  </si>
  <si>
    <t>n/a</t>
  </si>
  <si>
    <r>
      <t>OPEN-</t>
    </r>
    <r>
      <rPr>
        <sz val="10"/>
        <rFont val="Arial"/>
        <family val="2"/>
      </rPr>
      <t xml:space="preserve"> Sent to Judge, 1/9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 xml:space="preserve">
JTS - Venkatesh Kumar Inturi sub 1/13
JTS - Yogendran Nandagopal  sub 1/15, int. 1/24, int. 1/30
JTS - Vimlesh Bhatt sub 1/15, int. 1/21
JTS - Nishanthi Anandan sub 1/28</t>
    </r>
  </si>
  <si>
    <t xml:space="preserve">3/11 - On Hold </t>
  </si>
  <si>
    <t>Cloud Engineer - O365 Engineer with CoPilot (AI)</t>
  </si>
  <si>
    <t>121020224JB2</t>
  </si>
  <si>
    <t>Justin Brooks</t>
  </si>
  <si>
    <t>18 M</t>
  </si>
  <si>
    <r>
      <t xml:space="preserve">OPEN </t>
    </r>
    <r>
      <rPr>
        <sz val="10"/>
        <rFont val="Arial"/>
        <family val="2"/>
      </rPr>
      <t>- Sent to all 12/10</t>
    </r>
    <r>
      <rPr>
        <b/>
        <sz val="10"/>
        <rFont val="Arial"/>
        <family val="2"/>
      </rPr>
      <t xml:space="preserve">
MGR -</t>
    </r>
    <r>
      <rPr>
        <sz val="10"/>
        <rFont val="Arial"/>
        <family val="2"/>
      </rPr>
      <t xml:space="preserve">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Abhinash Reddy Anugu 12/10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Rajib Hasan, sub 12/12
RT - Harinath Chenikkayala, sub 12/12
JTS - Jaret Gale sub 1/3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Muhammad Bilal Sabir, sub 12/26</t>
    </r>
    <r>
      <rPr>
        <b/>
        <sz val="10"/>
        <rFont val="Arial"/>
        <family val="2"/>
      </rPr>
      <t xml:space="preserve"> 
</t>
    </r>
    <r>
      <rPr>
        <sz val="10"/>
        <rFont val="Arial"/>
        <family val="2"/>
      </rPr>
      <t>RT - Elijah Paul, sub 2/3
RT - Devanand Nayayanamoorthi, sub 2/3</t>
    </r>
  </si>
  <si>
    <t>2/11 - Still waiting for feedback from Justin on scheduling interviews.
3/25 - Still waiting to hear back about budget</t>
  </si>
  <si>
    <t>Tech Lead- Mode 1</t>
  </si>
  <si>
    <t>03032025CS1</t>
  </si>
  <si>
    <t>IIG</t>
  </si>
  <si>
    <t>Charles Speyerer</t>
  </si>
  <si>
    <t>Kenya Hunter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</si>
  <si>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3/5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>JTS - Sourabh Jain 3/4
JTS - Jayachandra Keshaboina sub 3/4
E- Venkat Karnati, sub 3/6
JTS - Sameer Sinha sub 3/11
JTS - Divya Pandey sub 3/13</t>
    </r>
  </si>
  <si>
    <t>03032025CS2</t>
  </si>
  <si>
    <t>Developer - Mode 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</si>
  <si>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 - Sent to All 3/3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
E- Lilly Hewitt, sub 3/6
E- Keerthi Ramagiri, sub 3/6</t>
    </r>
  </si>
  <si>
    <t xml:space="preserve">UI Developer - Mode 2 - Digital </t>
  </si>
  <si>
    <t>03142025KY1</t>
  </si>
  <si>
    <t>Krishna Yamarthy</t>
  </si>
  <si>
    <t>Sampath Kumar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</si>
  <si>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Vasanth Kumar Kethamreddy sub 3/17
E- Phani Battula, sub 3/21
</t>
    </r>
  </si>
  <si>
    <t>Data Analyst</t>
  </si>
  <si>
    <t>03142025KL3</t>
  </si>
  <si>
    <t>Katie Lundquist</t>
  </si>
  <si>
    <t>Douglass Stewart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</si>
  <si>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-SRAVAN KUMAR REPAKULA  sub 3/17
JTS - SREE SUJA KONDAPANENI sub 3/18
RT- Jason Nweke sub 3/17
E - Chandan Mishra, sub 3/21
JTS - Akhil Akshantala sub 3/24, int. 3/25</t>
    </r>
  </si>
  <si>
    <t>DevOps Architect</t>
  </si>
  <si>
    <t>04022025BO1</t>
  </si>
  <si>
    <t>FAS</t>
  </si>
  <si>
    <t>Brian Olinger</t>
  </si>
  <si>
    <t>Ashish Mody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</si>
  <si>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Sravani Puli, sub 4/3, pass 
RT - Shyam Nyathani, sub 4/4
JTS - Deepak Asani sub 4/4
JTS - Ravi Guttula sub 4/7, int. 4/10
</t>
    </r>
  </si>
  <si>
    <t>4/9 - on hold</t>
  </si>
  <si>
    <t>Project Manager</t>
  </si>
  <si>
    <t>01172025GF2</t>
  </si>
  <si>
    <t>Greg Flynn</t>
  </si>
  <si>
    <t>Phil Crain</t>
  </si>
  <si>
    <r>
      <t xml:space="preserve">OPEN- </t>
    </r>
    <r>
      <rPr>
        <sz val="10"/>
        <rFont val="Arial"/>
        <family val="2"/>
      </rPr>
      <t>Sent to All + Niche, 1/17</t>
    </r>
    <r>
      <rPr>
        <b/>
        <sz val="10"/>
        <rFont val="Arial"/>
        <family val="2"/>
      </rPr>
      <t xml:space="preserve">
MGR- 
</t>
    </r>
    <r>
      <rPr>
        <sz val="10"/>
        <rFont val="Arial"/>
        <family val="2"/>
      </rPr>
      <t>JTS - Joshua Gordon sub 1/22, int. 2/10
RT - Kamrul Hasan, sub 1/23,intv 2/5, pass
RT - Praneeth Reddy Gali, sub 1/23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JTS - Dillon Tosto sub 1/29, int. 2/5
JTS - Carlo Clemente sub 1/30, int. 2/10
JTS - Horace Shells int. 2/5 
JTS - Amrutha Akula int. 2/4
RT - Ted Chronis, sub 2/10
JTS - Julie LaRoche sub 2/12, int. 2/20
JTS - Christina Simmons sub 2/12
JTS - Cory Wetternau sub 2/19
JTS - Alphonso Brown sub 2/24, int. 2/28
JTS -  Carlos Trapaga sub 2/25
JTS - Simone Carmona sub 2/26
JTS - Lena Cintron sub 3/11
RT - Zachary Burkam - sub 3/11
JTS - Mark Witzel sub 3/28
JTS - Brian Motz sub 3/31
</t>
    </r>
  </si>
  <si>
    <t>3/11 - waiting on IV fb
4/11 - on hold until 4/22 (mgr OOO)</t>
  </si>
  <si>
    <t>04042025DV1</t>
  </si>
  <si>
    <t>Dharmesh Vadher</t>
  </si>
  <si>
    <t>Lauren Wilkinson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</si>
  <si>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-Bhargav Gadi sub 4/8
JTS - Masood Mohiuddin sub 4/11J
JTS - Rohit Venkat Sai Charan Bogadhi sub 4/11
JTS - Keshav Challa sub 4/14
JTS - Sumesh Babu sub 4/14
JTS - Chakrapani Konda sub 4/15
</t>
    </r>
  </si>
  <si>
    <t>4/17 Dharmesh reached out to vendors to let us know position was put on hold indefinitely for now,</t>
  </si>
  <si>
    <t>Tester- Automation</t>
  </si>
  <si>
    <t>10152024SH1</t>
  </si>
  <si>
    <t>Susan Hudson</t>
  </si>
  <si>
    <t>Leslie Theodosopoulos</t>
  </si>
  <si>
    <t>Tester - Automation</t>
  </si>
  <si>
    <t>36 M</t>
  </si>
  <si>
    <r>
      <t>OPEN-</t>
    </r>
    <r>
      <rPr>
        <sz val="10"/>
        <rFont val="Arial"/>
        <family val="2"/>
      </rPr>
      <t>Sent to All 10/15</t>
    </r>
    <r>
      <rPr>
        <b/>
        <sz val="10"/>
        <rFont val="Arial"/>
        <family val="2"/>
      </rPr>
      <t xml:space="preserve">
MGR-</t>
    </r>
    <r>
      <rPr>
        <sz val="10"/>
        <rFont val="Arial"/>
        <family val="2"/>
      </rPr>
      <t>TT 10/15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Daniel Maratov sub 10/7, int. 10/21
JTS - Jackson Marshall sub 10/7, int. 10/23
JTS - Alfred "John" Scarpiti sub 10/10, int. 10/17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Milap Raval - sub 10/15
</t>
    </r>
    <r>
      <rPr>
        <strike/>
        <sz val="10"/>
        <rFont val="Arial"/>
        <family val="2"/>
      </rPr>
      <t>RT - Rashmin Prajapati - sub 10/15</t>
    </r>
    <r>
      <rPr>
        <sz val="10"/>
        <rFont val="Arial"/>
        <family val="2"/>
      </rPr>
      <t xml:space="preserve"> - passed
</t>
    </r>
    <r>
      <rPr>
        <strike/>
        <sz val="10"/>
        <rFont val="Arial"/>
        <family val="2"/>
      </rPr>
      <t>RT - Mercy Sofela - sub 10/22 - int 10/23</t>
    </r>
    <r>
      <rPr>
        <sz val="10"/>
        <rFont val="Arial"/>
        <family val="2"/>
      </rPr>
      <t xml:space="preserve"> - passed
</t>
    </r>
    <r>
      <rPr>
        <strike/>
        <sz val="10"/>
        <rFont val="Arial"/>
        <family val="2"/>
      </rPr>
      <t>E - Venkata Yashwanth Kongala, sub 10/18, Int 10/21.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Lohitha Kolli, sub 10/18
E - Narasimha K., sub 10/18, Int 10/22, 11/21, 2nd intv,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RT - Elsa Boncoungou - sub 10/22 </t>
    </r>
    <r>
      <rPr>
        <sz val="10"/>
        <rFont val="Arial"/>
        <family val="2"/>
      </rPr>
      <t xml:space="preserve">-passed
RT - Daria Leontyeva - sub 10/24
RT - Samuel Ajayi - sub 10/24
</t>
    </r>
    <r>
      <rPr>
        <strike/>
        <sz val="10"/>
        <rFont val="Arial"/>
        <family val="2"/>
      </rPr>
      <t xml:space="preserve">JTS -  JARED PEARLSTEIN sub 11/11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JTS - BRANDON ELLERBEE sub 11/11</t>
    </r>
    <r>
      <rPr>
        <sz val="10"/>
        <rFont val="Arial"/>
        <family val="2"/>
      </rPr>
      <t xml:space="preserve"> - pass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Tunji O'Shodi - sub 11/20
RT - Paul Munyuki - sub 11/20
</t>
    </r>
    <r>
      <rPr>
        <strike/>
        <sz val="10"/>
        <rFont val="Arial"/>
        <family val="2"/>
      </rPr>
      <t>JTS - Scott Steinmetz sub 1/7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 xml:space="preserve">JTS - Edward Garbah sub 1/30, int. 3/5 </t>
    </r>
    <r>
      <rPr>
        <sz val="10"/>
        <rFont val="Arial"/>
        <family val="2"/>
      </rPr>
      <t xml:space="preserve">- pass
JTS - Mohammad "Omar" Sadat int. 3/4
</t>
    </r>
    <r>
      <rPr>
        <strike/>
        <sz val="10"/>
        <rFont val="Arial"/>
        <family val="2"/>
      </rPr>
      <t xml:space="preserve">JTS - Mitch Madara  sub 3/18 - pass
JTS - Kareem Mathis sub 3/31 - pass
</t>
    </r>
    <r>
      <rPr>
        <sz val="10"/>
        <rFont val="Arial"/>
        <family val="2"/>
      </rPr>
      <t>JTS - Robert Klotz II sub 4/30</t>
    </r>
  </si>
  <si>
    <t>11/18 - Waiting on resume feedback
12/2- interviews taking place
12/16 - Interviews continuing
2/11 - Struggling with finding qualified candidates. 
3/11 - JTS still waiting for interview feedback from 3/4 int
4/22 - no word back from mgr to ITPS, placing on hold</t>
  </si>
  <si>
    <t>10152024SH2</t>
  </si>
  <si>
    <r>
      <t xml:space="preserve">OPEN- </t>
    </r>
    <r>
      <rPr>
        <sz val="10"/>
        <rFont val="Arial"/>
        <family val="2"/>
      </rPr>
      <t xml:space="preserve">Sent to all 11/5/2024
</t>
    </r>
    <r>
      <rPr>
        <strike/>
        <sz val="10"/>
        <rFont val="Arial"/>
        <family val="2"/>
      </rPr>
      <t xml:space="preserve">JTS - Sai Nikhileswar Reddy Yeddula sub 11/7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JTS - FRANK KPOTIVI sub 11/8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 xml:space="preserve">JTS - Roopa Suryanarayana sub 11/8, int. 11/25, int. 12/9
</t>
    </r>
    <r>
      <rPr>
        <sz val="10"/>
        <rFont val="Arial"/>
        <family val="2"/>
      </rPr>
      <t xml:space="preserve">JTS - Nathan Van Cleare sub 11/12, int. 12/3
</t>
    </r>
    <r>
      <rPr>
        <strike/>
        <sz val="10"/>
        <rFont val="Arial"/>
        <family val="2"/>
      </rPr>
      <t>E - Karim Kenmogne, sub 11/18, intv. 11/25, intv 12/5, pass
E - Edward Olojo, sub 11/19, w/d</t>
    </r>
    <r>
      <rPr>
        <sz val="10"/>
        <rFont val="Arial"/>
        <family val="2"/>
      </rPr>
      <t xml:space="preserve">
RT - Surya Sai Viswanath Srungavarapu - sub 11/28
</t>
    </r>
    <r>
      <rPr>
        <strike/>
        <sz val="10"/>
        <rFont val="Arial"/>
        <family val="2"/>
      </rPr>
      <t xml:space="preserve">E - Douglsa Mensah, sub 11/19, pass
JTS - Joe Nagele sub 11/29 - pass
</t>
    </r>
    <r>
      <rPr>
        <sz val="10"/>
        <rFont val="Arial"/>
        <family val="2"/>
      </rPr>
      <t xml:space="preserve">JTS - Mohammad Jawad Masood sub 12/11
JTS - Nick Schaecher sub 12/12, int. 12/16, int. 12/19
JTS - Vijayan Packeriswamy sub 12/13
JTS - Sharon Manning sub 1/7, int. 1/16
</t>
    </r>
    <r>
      <rPr>
        <strike/>
        <sz val="10"/>
        <rFont val="Arial"/>
        <family val="2"/>
      </rPr>
      <t xml:space="preserve">JTS - Jerimiah Putmon sub 2/20 </t>
    </r>
    <r>
      <rPr>
        <sz val="10"/>
        <rFont val="Arial"/>
        <family val="2"/>
      </rPr>
      <t>- pass</t>
    </r>
    <r>
      <rPr>
        <b/>
        <sz val="10"/>
        <rFont val="Arial"/>
        <family val="2"/>
      </rPr>
      <t xml:space="preserve">
</t>
    </r>
  </si>
  <si>
    <t>11/18 - Waiting on resume feedback
12/16 - interviews happening this week 
2/11 - Struggling to find qualified candidates. 
3/25 - struggling to find qualified candidates. 
4/22 - no word back from mgr to ITPS, placing on hold</t>
  </si>
  <si>
    <t>03142025RD1</t>
  </si>
  <si>
    <t>Reuben Daniel</t>
  </si>
  <si>
    <t>Dennis Becton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</si>
  <si>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</t>
    </r>
    <r>
      <rPr>
        <b/>
        <sz val="10"/>
        <rFont val="Arial"/>
        <family val="2"/>
      </rPr>
      <t>Per mgr - On Hold!</t>
    </r>
    <r>
      <rPr>
        <sz val="10"/>
        <rFont val="Arial"/>
        <family val="2"/>
      </rPr>
      <t xml:space="preserve">
E - Sai Haradeep Vidavaluru, sub 3/14
E - Attoli Pavani, sub 3/14
JTS - Divya Pandey sub 3/17
JTS - Lokesh Krishna Sinha sub 3/17
JTS - Umamaheswari Annathurai sub 3/17
JTS - Manoj Kumar Reddy Gujjula sub 3/17
JTS - Teja Gudimetta sub 3/18
JTS - Nikhil Reddy Ragireddy sub 3/18
E - Anusha Venkata Yadavalli, sub 3/19
E - Chakravarthi Kannaiah, sub 3/19
JTS - Sinivasa Potnuru sub 4/9
RT - Ipsika Kayarkar  - sub 4/11
JTS - Sree Vidhya Mudundi sub 4/14
JTS - Koushik Tummalagunta sub 4/17
JTS - Bala Krishna Reddy Sandiri sub 4/17</t>
    </r>
  </si>
  <si>
    <t xml:space="preserve">AWS Developer </t>
  </si>
  <si>
    <t>02192025RS3</t>
  </si>
  <si>
    <t>Rajesh Shrirang</t>
  </si>
  <si>
    <t>NA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</si>
  <si>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</t>
    </r>
    <r>
      <rPr>
        <strike/>
        <sz val="10"/>
        <rFont val="Arial"/>
        <family val="2"/>
      </rPr>
      <t>JTS - Venkata Lakshmi Sri Maddali sub 2/20, int. 2/28</t>
    </r>
    <r>
      <rPr>
        <sz val="10"/>
        <rFont val="Arial"/>
        <family val="2"/>
      </rPr>
      <t xml:space="preserve"> - pass
JTS - Ravindra Veeragandham sub 2/20
RT - Teja Gattu, sub 2/21
RT - Himanshu Asati, sub 2/21
RT - Sai Rukesh Kantheti, sub 2/21
RT - Sai Srinath Alla, sub 2/21, intv 2/28, 
JTS - Somen Kancheti sub 2/24
JTS - Keerthana Reddy Malay sub 3/12
</t>
    </r>
  </si>
  <si>
    <t>03192025SD2</t>
  </si>
  <si>
    <t>Suman DeVas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</si>
  <si>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Ravindra Veeragandham sub 3/19
JTS - Vajravel Parthiban sub 3/19
JTS - Jayachandra Keshaboina sub 3/21, int. 3/26
E- Haradeep Vidavaluru, sub 3/20
JTS - Anvesh Renikindi sub 3/24
JTS - Manazar Shaik sub 3/25
JTS - Vijayadurga Chunchu sub 3/25
E- Vignan Jangam, sub 3/25
E- Enose Katti, sub 3/26
RT - Abhinay Reddy Bandela - sub 3/27
RT - Shruthi Jayarangappa sub 3/31
RT - Gopi Pabba sub 3/27, int 3/31 
JTS - Himabindu Rayadurgam sub 4/1
RT - Aravindh Boya sub 4/2
</t>
    </r>
    <r>
      <rPr>
        <strike/>
        <sz val="10"/>
        <rFont val="Arial"/>
        <family val="2"/>
      </rPr>
      <t xml:space="preserve">JTS - Gopi Pabba sub 4/2 - pass
</t>
    </r>
    <r>
      <rPr>
        <sz val="10"/>
        <rFont val="Arial"/>
        <family val="2"/>
      </rPr>
      <t xml:space="preserve">JTS - Abhishek Gangodi sub 4/9
JTS - Sindhura Pendyala sub 4/10
JTS - Praveen Jumberi  sub 4/11
JTS - Ajith Chandran sub 4/14
JTS - SIVA KOPPINEEDI sub 4/14
JTS - Vamsi Krishna Reddy Kolli sub 4/14
JTS - Ram Chandragiri  sub 4/15
</t>
    </r>
  </si>
  <si>
    <t>Open for PA and TX
4/22 - waiting for Suman to return from PTO 
5/6 - Position on hold per mgr</t>
  </si>
  <si>
    <t xml:space="preserve">BI Analyst/Report Developer </t>
  </si>
  <si>
    <t>03312025SJ1</t>
  </si>
  <si>
    <t>Steven Jordan</t>
  </si>
  <si>
    <t>Jane Martin</t>
  </si>
  <si>
    <t>BI Analyst / Report Developer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</si>
  <si>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Rohith Ganapuram sub 3/31 - pass</t>
    </r>
    <r>
      <rPr>
        <sz val="10"/>
        <rFont val="Arial"/>
        <family val="2"/>
      </rPr>
      <t xml:space="preserve">
JTS - Satya Pradeep Kodeboina sub 4/1
JTS - Akshitha Reddy Kalvakuntla sub 4/2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Vinay Camarushi 4/2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Nithitha Chaluvadi  4/2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-Paladugu Praneeth Sai sub 4/2
</t>
    </r>
  </si>
  <si>
    <t>03312025SJ2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</si>
  <si>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Joe Conigliari  sub 4/1
JTS - Balakrishna Bhoomani sub 4/1
JTS - Anil Kumar Mogullapalli sub 4/2
RT- Amulya Sree Gangisetty  4/1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Shravant Kamat 4/1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Jinal Thakkar 4/1</t>
    </r>
  </si>
  <si>
    <t>05192025CS1</t>
  </si>
  <si>
    <t>Rajeev Iyer / Sampath Kumar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</si>
  <si>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Swathi Sri Ramasayam sub 5/20
JTS - Kalyan Veluri  sub 5/20
RT - Harshitha Kotichintala sub 5/21
</t>
    </r>
    <r>
      <rPr>
        <strike/>
        <sz val="10"/>
        <rFont val="Arial"/>
        <family val="2"/>
      </rPr>
      <t xml:space="preserve">JTS - Muthukumar Manickam sub 5/21 </t>
    </r>
    <r>
      <rPr>
        <sz val="10"/>
        <rFont val="Arial"/>
        <family val="2"/>
      </rPr>
      <t>- pass
JTS - Kiran Kumar Nalla sub 5/22, int. 5/30</t>
    </r>
  </si>
  <si>
    <t>08292025JR1</t>
  </si>
  <si>
    <t>Jack Ryle</t>
  </si>
  <si>
    <t>Mike Woolley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</si>
  <si>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8/29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JTS - Charles Trommello sub 9/2
JTS -  Paul Salamy sub 9/2
JTS - Jason Stein sub 9/2
JTS - Ralph Tutrani sub 9/3
JTS - Nicholas Gross sub 9/3
E- Sri Prudhvi Valluri, sub 9/5
E- Manobhavi Saganti, sub 9/5
E- Arjun Malarmannan, sub 9/5
E- Sruthi Tummala, sub 9/5
</t>
    </r>
  </si>
  <si>
    <t>07012025AN2</t>
  </si>
  <si>
    <t>Anjali Nair</t>
  </si>
  <si>
    <t>Brian Kiefer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</si>
  <si>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 xml:space="preserve">JTS -ANIL KANCHARLA sub 7/3 - pass
</t>
    </r>
    <r>
      <rPr>
        <sz val="10"/>
        <rFont val="Arial"/>
        <family val="2"/>
      </rPr>
      <t xml:space="preserve">JTS  - Harini Kanagala sub 7/3
JTS - Sahaj Rao Sidda sub 7/3
JTS - Balaji Thangavelu sub 7/3
</t>
    </r>
    <r>
      <rPr>
        <strike/>
        <sz val="10"/>
        <rFont val="Arial"/>
        <family val="2"/>
      </rPr>
      <t>JTS - VIDYA JAMPANI sub 7/18 - pass
JTS - Venkata Sainikhil Pasupuleti sub 7/23, int. 7/28, int. 7/30 -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Teja Gudimetta sub 7/25 - pass
JTS - Manoj Kumar Ganigapeta sub 7/25 - pass
</t>
    </r>
    <r>
      <rPr>
        <sz val="10"/>
        <rFont val="Arial"/>
        <family val="2"/>
      </rPr>
      <t xml:space="preserve">E- Albert Negoro, sub 7/16
E- Digvijaynaidu Madhavarapu, sub 7/16
E- Venkata Ajith Gurram, sub 7/16, intv 7/21
</t>
    </r>
    <r>
      <rPr>
        <strike/>
        <sz val="10"/>
        <rFont val="Arial"/>
        <family val="2"/>
      </rPr>
      <t>JTS - Vijaykumar Mayatjri sub 7/29, int. 8/4    - pass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RT-Bhavana Kothoju sub 7/9, intv 7/18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Shashank Katipally sub 7/18 intv 7/29 OTM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Mounika Kalluru sub 7/18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Chandrika Gunnum sub 7/29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Hyunje Kim sub 7/18, intv 7/29  
E- Sahithi Thodupunoori, sub 8/4, int 8/15
</t>
    </r>
    <r>
      <rPr>
        <strike/>
        <sz val="10"/>
        <rFont val="Arial"/>
        <family val="2"/>
      </rPr>
      <t>E- Bhargav Reddy Nama, sub 8/7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Venkata Siva Nagendra Babu Kokkiligadda sub 8/7, int. 8/14, int. 8/18 - pass</t>
    </r>
    <r>
      <rPr>
        <sz val="10"/>
        <rFont val="Arial"/>
        <family val="2"/>
      </rPr>
      <t xml:space="preserve">
E- Naveen Kumar Gouni, sub 7/30
</t>
    </r>
    <r>
      <rPr>
        <strike/>
        <sz val="10"/>
        <rFont val="Arial"/>
        <family val="2"/>
      </rPr>
      <t>E- Sathvika Pothula, sub 8/7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LAXMI NAGA "PRAVAHLIKA" KURAPATI sub 8/7, int. 8/15 - pass 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RT- Nehal Reddy Gangapuram sub 8/7 intv 8/12
E- Indakaran Reddy Soma, sub 8/22
</t>
    </r>
    <r>
      <rPr>
        <strike/>
        <sz val="10"/>
        <rFont val="Arial"/>
        <family val="2"/>
      </rPr>
      <t>JTS - Kesava Paruchuri sub 8/28 -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Siddhesh Dilip Palav sub 9/29 - pass
</t>
    </r>
    <r>
      <rPr>
        <sz val="10"/>
        <rFont val="Arial"/>
        <family val="2"/>
      </rPr>
      <t>E- Anusha Maligireddy, sub 9/5, intv 9/11
E- Neeraj Chandragiri, sub 9/5
E- Amith Reddy Pasham, sub 9/9
E- Pavan Naini, sub 9/9
E- Ravali Kanamarlapudi, sub 9/10
JTS - Sundeep Reddy Koluguri sub 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Hrushita Bekkari- sub 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Jay Han sub 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Mingzhe Huang sub 9/18
JTS - Mahalingam Palaniraj sub 9/30
JTS - Santhoshi “Sam” Billapati sub 9/30</t>
    </r>
    <r>
      <rPr>
        <strike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
</t>
    </r>
  </si>
  <si>
    <t>on hold</t>
  </si>
  <si>
    <t xml:space="preserve"> CLOSED/CANCELLED REQUISITIONS</t>
  </si>
  <si>
    <t xml:space="preserve">TCS
Resumes Submitted </t>
  </si>
  <si>
    <t xml:space="preserve">Entech Resumes </t>
  </si>
  <si>
    <t>Close Date</t>
  </si>
  <si>
    <t>Weeks to Close</t>
  </si>
  <si>
    <t>Start Date</t>
  </si>
  <si>
    <t>Filled: F
Cancelled : C</t>
  </si>
  <si>
    <t>Filled by Vendor Partner:</t>
  </si>
  <si>
    <t>Employee: E
Subcontractor: S</t>
  </si>
  <si>
    <t>Tableau Reports Analyst</t>
  </si>
  <si>
    <t>12012021PM1</t>
  </si>
  <si>
    <t>Parag Malik</t>
  </si>
  <si>
    <t>N/A - Unknown</t>
  </si>
  <si>
    <t>N/A</t>
  </si>
  <si>
    <t>Intermediate</t>
  </si>
  <si>
    <t xml:space="preserve">OPEN- Sent to All 12/1
MGR- 
TCS- Bhumika Thapa - sub 12/2
TCS-Priyangada Singh - sub 12/2 int 12/20
TCS- Krishna Valli Mallipudi - sub 12/2
RT - Pavithra Sreenathan - sub 12/2
RT - Vamshi Ra+I93:Y97o - sub 12/2
JTS- Anusha Nalla, sub 12/2, int 12/13
JTS- Thomas Reddy Palla, sub 12/2, int 12/17, 2nd int 12/22 - selected
RT - Deekshita Reddy Guaravaram - sub 12/3
</t>
  </si>
  <si>
    <t>S</t>
  </si>
  <si>
    <t>Full-Stack Developer</t>
  </si>
  <si>
    <t>12152021MP</t>
  </si>
  <si>
    <t>Monique Pittman</t>
  </si>
  <si>
    <t xml:space="preserve">Intermediate </t>
  </si>
  <si>
    <t>UB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</si>
  <si>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12/15                                                                                                                                                                            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Spoke witn mgr
JTS - Narayanamma Harika Paravda sub , int 12/13-  selected  
</t>
    </r>
  </si>
  <si>
    <t>ML Ops Engineer</t>
  </si>
  <si>
    <t>6162021RS1</t>
  </si>
  <si>
    <t>Richa Sachdev / Karun Apepogu</t>
  </si>
  <si>
    <t>Senior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</si>
  <si>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6/16, re-opened to All 11/4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Prasanna Dondeti, sub 12/17, intv - selected 
</t>
    </r>
  </si>
  <si>
    <t>JTS candidate aceepted offer, rescinded offer, re-opened to all 11/4</t>
  </si>
  <si>
    <t>C</t>
  </si>
  <si>
    <t xml:space="preserve">Full Stack Developer </t>
  </si>
  <si>
    <t>12282021CS1</t>
  </si>
  <si>
    <t xml:space="preserve">Advice </t>
  </si>
  <si>
    <t>Carol Scheifele</t>
  </si>
  <si>
    <t>PB</t>
  </si>
  <si>
    <t>Capgemini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</si>
  <si>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12/28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 mgr 12/28
C- Sharanya Kasturi, sub 12/28, intv 1/3- selected 
</t>
    </r>
  </si>
  <si>
    <t>Desk Developer</t>
  </si>
  <si>
    <t>12072021AM1</t>
  </si>
  <si>
    <t>Andrew Miller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</si>
  <si>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sw mgr 12/8
RT - Cliff Barksdale, sub 12/8, intv TBD
JTS- Chakri Gajula, sub 12/10, int TBD
</t>
    </r>
    <r>
      <rPr>
        <strike/>
        <sz val="8"/>
        <rFont val="Arial"/>
        <family val="2"/>
      </rPr>
      <t>JTS- Michael Barney, sub 12/10, int 12/20,</t>
    </r>
    <r>
      <rPr>
        <sz val="8"/>
        <rFont val="Arial"/>
        <family val="2"/>
      </rPr>
      <t xml:space="preserve"> Pass
C - Xiongfei Shu, sub 12/14, intv, 12/22
JTS- Michael Barney, sub 12/10, int 12/20
C- Doug Harrold, sub 12/23, Intv 12/27, Selected
C- Russell Owen Hertz, sub 12/23, intv 12/30
</t>
    </r>
  </si>
  <si>
    <t>Candidate Accepted Offer</t>
  </si>
  <si>
    <t>Contract Developer</t>
  </si>
  <si>
    <t>1032022BH1</t>
  </si>
  <si>
    <t>Brian Humphrey</t>
  </si>
  <si>
    <t>Intermediate+</t>
  </si>
  <si>
    <t>RS to SA</t>
  </si>
  <si>
    <t>TCS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</si>
  <si>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1/3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
TCS - Shalini Nannuri moved to SA</t>
    </r>
  </si>
  <si>
    <t>1032022SP1</t>
  </si>
  <si>
    <t>Spencer Palmer</t>
  </si>
  <si>
    <r>
      <t xml:space="preserve">OPEN- </t>
    </r>
    <r>
      <rPr>
        <sz val="10"/>
        <rFont val="Arial"/>
        <family val="2"/>
      </rPr>
      <t xml:space="preserve">Sent to TCS 1/3     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10"/>
        <rFont val="Arial"/>
        <family val="2"/>
      </rPr>
      <t>TCS- Jonathan Weiss moved to SA</t>
    </r>
  </si>
  <si>
    <t>E</t>
  </si>
  <si>
    <t>1032022SP2</t>
  </si>
  <si>
    <t>Senior+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</si>
  <si>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ShivaKrishna ReddyShetty moved to SA</t>
    </r>
  </si>
  <si>
    <t>1032022JZ1</t>
  </si>
  <si>
    <t>Julie Zern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</si>
  <si>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Janani Ketharnath moved to SA</t>
    </r>
  </si>
  <si>
    <t>1032022RV1</t>
  </si>
  <si>
    <t>Rehana Valli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</si>
  <si>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Veera Rajani Karri moved to SA</t>
    </r>
  </si>
  <si>
    <t>1032022AD1</t>
  </si>
  <si>
    <t>Abhi Dhakane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</si>
  <si>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Namrata Ghotkar moved to SA</t>
    </r>
  </si>
  <si>
    <t>1032022JZ2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</si>
  <si>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Deepak Lakshminarayana moved to SA</t>
    </r>
  </si>
  <si>
    <t>1032022JZ3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</si>
  <si>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Praveen Pasupuleti moved to SA</t>
    </r>
  </si>
  <si>
    <t>1032022AD2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</si>
  <si>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Arif Mahmud moved to SA</t>
    </r>
  </si>
  <si>
    <t>1032022WB1</t>
  </si>
  <si>
    <t>William Bull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</si>
  <si>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Rajeev Sudula moved to SA</t>
    </r>
  </si>
  <si>
    <t>1032022MC1</t>
  </si>
  <si>
    <t>Marlon Craig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</si>
  <si>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Shruti Babhulgaonkar moved to SA</t>
    </r>
  </si>
  <si>
    <t>1032022SP3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</si>
  <si>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Gayatri Bhimani moved to SA</t>
    </r>
  </si>
  <si>
    <t>1032022RV2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</si>
  <si>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Shaik Asra Bashreen moved to SA</t>
    </r>
  </si>
  <si>
    <t>1032022TS1</t>
  </si>
  <si>
    <t>Troy Schrader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</si>
  <si>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Venkata Surya Prakash Kalam moved to SA</t>
    </r>
  </si>
  <si>
    <t>1032022RV3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</si>
  <si>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Anupa Nareddy moved to SA</t>
    </r>
  </si>
  <si>
    <t>1032022JZ4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</si>
  <si>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Bhuvanesuwaran Palanisamy moved to SA</t>
    </r>
  </si>
  <si>
    <t>1032022AR1</t>
  </si>
  <si>
    <t>Anand Reddy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</si>
  <si>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Akruthi Mamillapalli moved to SA</t>
    </r>
  </si>
  <si>
    <t>1032022AR2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</si>
  <si>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Sudhamsh Kumar Rachakonda moved to SA</t>
    </r>
  </si>
  <si>
    <t>1032022TS2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</si>
  <si>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Abhishek Gajapaga moved to SA</t>
    </r>
  </si>
  <si>
    <t>1032022AR3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</si>
  <si>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Samrajyam Singu moved to SA</t>
    </r>
  </si>
  <si>
    <t>1032022TS3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</si>
  <si>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Ramu Kairamkonda moved to SA</t>
    </r>
  </si>
  <si>
    <t>1032022JZ5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</si>
  <si>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Sai Sudarshan Lingutla moved to SA</t>
    </r>
  </si>
  <si>
    <t>1032022SP4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</si>
  <si>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Pratik Chaudhary moved to SA</t>
    </r>
  </si>
  <si>
    <t>1032022AR4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</si>
  <si>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Sridhar Prasad Kanoj moved to SA</t>
    </r>
  </si>
  <si>
    <t>1032022KP1</t>
  </si>
  <si>
    <t>Kelly Patel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</si>
  <si>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Narender Reddy Kudumula moved to SA</t>
    </r>
  </si>
  <si>
    <t>1032022NB1</t>
  </si>
  <si>
    <t>Neeraj Bagga</t>
  </si>
  <si>
    <t>Venkatesh Natarajan</t>
  </si>
  <si>
    <r>
      <t xml:space="preserve">OPEN- Sent to TCS 1/3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Karthik Tummalagunta moved to SA</t>
    </r>
  </si>
  <si>
    <t>Major Incident Manager II</t>
  </si>
  <si>
    <t>01032022MF1</t>
  </si>
  <si>
    <t>Matthew Ferry</t>
  </si>
  <si>
    <t>Randstad Technologies</t>
  </si>
  <si>
    <t xml:space="preserve">OPEN - Sent to RT 12/2 Opened to ALL 2/11
MGR - Left VM 12/3
RT - Paolo Cifuentes sub 1/13
C- Nomith Sai Chandra Devabhakthuni, sub 3/10 
RT - Zeeshan Malik sub 3/16, int 3/22
C- Naveen Kumar Reddy, sub 3/16 </t>
  </si>
  <si>
    <t xml:space="preserve">F </t>
  </si>
  <si>
    <t>Business Continuity Analyst</t>
  </si>
  <si>
    <t>7272021JG3</t>
  </si>
  <si>
    <r>
      <rPr>
        <strike/>
        <sz val="10"/>
        <rFont val="Arial"/>
        <family val="2"/>
      </rPr>
      <t>John Gunson</t>
    </r>
    <r>
      <rPr>
        <sz val="10"/>
        <rFont val="Arial"/>
        <family val="2"/>
      </rPr>
      <t xml:space="preserve">
Richard Jones</t>
    </r>
  </si>
  <si>
    <t>6M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</si>
  <si>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Spoke to Mgr 7/27
</t>
    </r>
    <r>
      <rPr>
        <strike/>
        <sz val="8"/>
        <rFont val="Arial"/>
        <family val="2"/>
      </rPr>
      <t xml:space="preserve">RT - Gene Carmack - sub 8/4 - int 8/16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RT - Steven Adeogun - sub 8/26 - int 8/31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RT - Kenneth McAveeney - sub 8/26 - int 9/2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TCS- Sundaram Sairam - sub 9/2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Karl Mikula, sub 10/4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TCS- Michael Powell - sub 11/1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TCS- Robert Thompson - sub 11/1 intv 11/5 2nd intv 11/10 </t>
    </r>
    <r>
      <rPr>
        <sz val="8"/>
        <rFont val="Arial"/>
        <family val="2"/>
      </rPr>
      <t xml:space="preserve">- Pass
TCS- Angel Acuna - Sub 12/1 int 12/14 2nd int 12/21, selected
C- Christopher Woodson Johnson,sub 11/15, intv 12/17, 2nd intv 12/20
</t>
    </r>
  </si>
  <si>
    <t>followed up 9/9, no intv feedback
9/20 - manager busy will start back in in a week or so
10/18- No MGR Feedback- need interview feedback  
11/29 - Gunson leaving VG, Richard Jones taking over the role</t>
  </si>
  <si>
    <t>Front End Developer</t>
  </si>
  <si>
    <t>12172021CB4</t>
  </si>
  <si>
    <t>Chintan Bhatt</t>
  </si>
  <si>
    <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12/6
</t>
    </r>
    <r>
      <rPr>
        <strike/>
        <sz val="8"/>
        <rFont val="Arial"/>
        <family val="2"/>
      </rPr>
      <t>JTS- Colin Mason sub 12/20-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C- Emmanuel Fr, sub 12/17, Intv 1/3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Eric Awanga, sub 12/17, pass</t>
    </r>
    <r>
      <rPr>
        <sz val="8"/>
        <rFont val="Arial"/>
        <family val="2"/>
      </rPr>
      <t xml:space="preserve"> 
</t>
    </r>
    <r>
      <rPr>
        <strike/>
        <sz val="8"/>
        <rFont val="Arial"/>
        <family val="2"/>
      </rPr>
      <t xml:space="preserve">RT - Srikanth Banka, sub 1/8 int 1/28,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Manikandan JayaGopi, sub 1/8,</t>
    </r>
    <r>
      <rPr>
        <sz val="8"/>
        <rFont val="Arial"/>
        <family val="2"/>
      </rPr>
      <t xml:space="preserve"> OTM
JTS- Steven Garner, sub 3/1, int 3/8
</t>
    </r>
  </si>
  <si>
    <t>Information Security Analyst</t>
  </si>
  <si>
    <t>11302021JR1</t>
  </si>
  <si>
    <t>Jonathan Reitnauer</t>
  </si>
  <si>
    <r>
      <t>OPEN</t>
    </r>
    <r>
      <rPr>
        <sz val="8"/>
        <rFont val="Arial"/>
        <family val="2"/>
      </rPr>
      <t xml:space="preserve">- Sent to Judge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12/6
</t>
    </r>
    <r>
      <rPr>
        <strike/>
        <sz val="8"/>
        <rFont val="Arial"/>
        <family val="2"/>
      </rPr>
      <t xml:space="preserve">JTS- Venkata Giri Sai Yerragudi, sub 1/14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JTS- Sai Kamal Guruju, sub 3/11, int 3/17,</t>
    </r>
    <r>
      <rPr>
        <sz val="8"/>
        <rFont val="Arial"/>
        <family val="2"/>
      </rPr>
      <t xml:space="preserve"> Pass
JTS- Fnu Syed Wassay Urdin, sub 3/11, int 3/22
</t>
    </r>
    <r>
      <rPr>
        <strike/>
        <sz val="8"/>
        <rFont val="Arial"/>
        <family val="2"/>
      </rPr>
      <t>JTS- Venkatesh Ippili, sub 3/16,</t>
    </r>
    <r>
      <rPr>
        <sz val="8"/>
        <rFont val="Arial"/>
        <family val="2"/>
      </rPr>
      <t xml:space="preserve"> Pass</t>
    </r>
  </si>
  <si>
    <t xml:space="preserve">AWS/Netcentric Developer </t>
  </si>
  <si>
    <t>10222021SG2</t>
  </si>
  <si>
    <t>Sanjay Gandham</t>
  </si>
  <si>
    <t>7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</si>
  <si>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10/22, Canceled 1/7 (only needs one contractor)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10/28
</t>
    </r>
    <r>
      <rPr>
        <strike/>
        <sz val="8"/>
        <rFont val="Arial"/>
        <family val="2"/>
      </rPr>
      <t xml:space="preserve">RT - Sairaj Devagopal, sub 11/1,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RT - Ramya Raj, sub 11/1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C - Rahul Maheshvari, sub 11/9</t>
    </r>
    <r>
      <rPr>
        <sz val="8"/>
        <rFont val="Arial"/>
        <family val="2"/>
      </rPr>
      <t xml:space="preserve"> - OTM
C- Nikhileswar Anagondi, sub 11/24, intv 12/16
JTS- Gurundha Goda, sub 1/6</t>
    </r>
  </si>
  <si>
    <t>01072022VW1</t>
  </si>
  <si>
    <t>Advice</t>
  </si>
  <si>
    <t>Valerie Winnick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</si>
  <si>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RT, 1/7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1/7
RT - Tejdeep Vurivakili, selected</t>
    </r>
  </si>
  <si>
    <t xml:space="preserve"> 1/7/2022</t>
  </si>
  <si>
    <t>Netcentric Developer</t>
  </si>
  <si>
    <t>8302021NB</t>
  </si>
  <si>
    <t>Nicole Bell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</si>
  <si>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8/30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8/30
</t>
    </r>
    <r>
      <rPr>
        <strike/>
        <sz val="8"/>
        <rFont val="Arial"/>
        <family val="2"/>
      </rPr>
      <t>JTS- Raghavendra Geetha Bhamidipati sub 9/13, int 9/17,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Nikhil Babu sub 9/13, int 9/17,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Sindhu Gangavarapu - sub 11/8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TCS-Roshan Chapagain, Sub-11/10,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RT - Tarun Rao Utla - sub 11/9 - int 11/16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Janakiram Mundrathi - sub 11/9 - int 11/17 , Passed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VISALAKSHI NULU sub 11/8, int 12/7, 2nd int TBD -</t>
    </r>
    <r>
      <rPr>
        <sz val="8"/>
        <rFont val="Arial"/>
        <family val="2"/>
      </rPr>
      <t xml:space="preserve"> OTM
RT- Sridhar Bunadi- Sub 12/22/21, intv 12/28, intv 1/4 offer accepted</t>
    </r>
  </si>
  <si>
    <t xml:space="preserve">Opened to all 10/27- TCS waiting on FB </t>
  </si>
  <si>
    <t>1052022VW1</t>
  </si>
  <si>
    <r>
      <t>OPEN- Sent to TCS 1/7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Thirugnanasoundari  Kuppusamy moved to SA
E- Avanitha Anumula, sub 9/19
E- Siva Balantrapu, sub 9/20</t>
    </r>
  </si>
  <si>
    <t>1052022VW2</t>
  </si>
  <si>
    <t>Specialist</t>
  </si>
  <si>
    <r>
      <t>OPEN- Sent to TCS 1/7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Yang Liu moved to SA
E- Pragnya Vemula, sub 9/20</t>
    </r>
  </si>
  <si>
    <t>Developer  </t>
  </si>
  <si>
    <t>1072021JJ1</t>
  </si>
  <si>
    <t xml:space="preserve">Jasmine James </t>
  </si>
  <si>
    <t>New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</si>
  <si>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mgr- 1/7     RT- Ravee Thota 1/7 intv. Offer accepted. 
</t>
    </r>
  </si>
  <si>
    <t>AWS Netcentric Developer</t>
  </si>
  <si>
    <t>12062021LB1</t>
  </si>
  <si>
    <t>Lindsey Beale</t>
  </si>
  <si>
    <r>
      <t>OPEN-</t>
    </r>
    <r>
      <rPr>
        <sz val="8"/>
        <rFont val="Arial"/>
        <family val="2"/>
      </rPr>
      <t xml:space="preserve">Sent to All 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JTS- Arunkumar Velupula, sub 3/2
JTS- Satyajeet Singh, sub 3/6
JTS- Pavan Sriramula, sub 3/6
RT - Jeevitha Gudivada, sub 3/7
RT - Yaswanth Vubbara, sub 3/7
RT - Junbeom Chun, sub 3/7
RT - Niladri Roy, sub 3/8
C- Sailohith Manda, sub 3/8
</t>
    </r>
  </si>
  <si>
    <t>1112022KP1</t>
  </si>
  <si>
    <r>
      <t xml:space="preserve">OPEN- Sent to TCS 1/11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Manoj Kumar Nutakki moved to SA</t>
    </r>
  </si>
  <si>
    <t>12202021MM2</t>
  </si>
  <si>
    <t>Michelle Miller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</si>
  <si>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Prakash Peter D'Souza, sub 12/23, intv 1/7 
RT - Rathika Bhandari sub 1/5 - int 1/10 - selected
</t>
    </r>
  </si>
  <si>
    <t>Tester</t>
  </si>
  <si>
    <t>12212021RR3</t>
  </si>
  <si>
    <t>Rizza Alarez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</si>
  <si>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C- Sailaja Kuchimanchi, sub 12/23, Intv 1/7 - selected
</t>
    </r>
  </si>
  <si>
    <t>1112022DF1</t>
  </si>
  <si>
    <t>David Forcey</t>
  </si>
  <si>
    <r>
      <t xml:space="preserve">OPEN- Sent to TCS 1/11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Bhavani Shankar Narem moved to SA</t>
    </r>
  </si>
  <si>
    <t>Tableau Developer</t>
  </si>
  <si>
    <t>1112022DF2</t>
  </si>
  <si>
    <r>
      <t xml:space="preserve">OPEN- Sent to TCS 1/11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MGR- 
</t>
    </r>
    <r>
      <rPr>
        <sz val="8"/>
        <rFont val="Arial"/>
        <family val="2"/>
      </rPr>
      <t>TCS- Gayatri Shenoy moved to SA</t>
    </r>
  </si>
  <si>
    <t>Sailpoint Developer</t>
  </si>
  <si>
    <t>11292021SG1</t>
  </si>
  <si>
    <t>Sujoy Gonsalves</t>
  </si>
  <si>
    <t>Senior +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</si>
  <si>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 11/29, OTA 1/10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- TT mgr 11/29
</t>
    </r>
    <r>
      <rPr>
        <strike/>
        <sz val="8"/>
        <rFont val="Arial"/>
        <family val="2"/>
      </rPr>
      <t>RT - Nigar Sultana sub, int 12/1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Sravani Kalluri sub 12/8,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Mir Asif sub 12/9, int 12/14</t>
    </r>
    <r>
      <rPr>
        <sz val="8"/>
        <rFont val="Arial"/>
        <family val="2"/>
      </rPr>
      <t>, pass
RT - Naga Rajendra Ponnaganti sub 1/5, int 1/7 
RT - Fawad Alam sub 1/4, int 1/12, selected 1/12</t>
    </r>
  </si>
  <si>
    <t>102202021JG1</t>
  </si>
  <si>
    <t>Julie Gittelman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</si>
  <si>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10/28
</t>
    </r>
    <r>
      <rPr>
        <strike/>
        <sz val="8"/>
        <rFont val="Arial"/>
        <family val="2"/>
      </rPr>
      <t>JTS- Chaitanya Annapureddy, sub 10/26, int 11/4,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Priyanka Reddy Dumpala, sub 10/26, int 11/8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 Vishnu Chandra Aerva, sub 10/27, Intv 11/4</t>
    </r>
    <r>
      <rPr>
        <sz val="8"/>
        <rFont val="Arial"/>
        <family val="2"/>
      </rPr>
      <t xml:space="preserve"> - Pass
RT - Vishal Rangineni, sub 1/8, intv 1/12, selected</t>
    </r>
  </si>
  <si>
    <t>12022021SB2</t>
  </si>
  <si>
    <t>Saab Dutta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</si>
  <si>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12/2
</t>
    </r>
    <r>
      <rPr>
        <strike/>
        <sz val="8"/>
        <rFont val="Arial"/>
        <family val="2"/>
      </rPr>
      <t xml:space="preserve">RT - Suman Tamang - sub 12/6, </t>
    </r>
    <r>
      <rPr>
        <sz val="8"/>
        <rFont val="Arial"/>
        <family val="2"/>
      </rPr>
      <t xml:space="preserve">OTM
RT - Sai Charan Kotte, sub 1/8, intv 1/13, (moved to 12202021SD1), selected
</t>
    </r>
  </si>
  <si>
    <t>Cloud Developer</t>
  </si>
  <si>
    <t>12222021SD1</t>
  </si>
  <si>
    <t>12M</t>
  </si>
  <si>
    <r>
      <t>OPEN</t>
    </r>
    <r>
      <rPr>
        <sz val="8"/>
        <rFont val="Arial"/>
        <family val="2"/>
      </rPr>
      <t xml:space="preserve">- Sent to all 3/6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
C- Yizhuo (Norman) Wu, sub 3/8
C- Albert Jiseong Ahn, sub 3/8
RT - Rutuja Sanjeev Haridas, sub 3/8
RT - Deepika Alaparthi, sub 3/8
RT - Samyak Shail Jain, sub 3/10</t>
    </r>
  </si>
  <si>
    <t>12062021CW9</t>
  </si>
  <si>
    <t>Christine Wesley</t>
  </si>
  <si>
    <t>PA/NC/TX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</si>
  <si>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RT - Sri Divya Nagelli, sub 12/16, intv 1/12, selected
</t>
    </r>
  </si>
  <si>
    <t>12282021RB1</t>
  </si>
  <si>
    <t>Ralph Battaglia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</si>
  <si>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Pravallika Chimmiri, sub 1/6, int 1/19
JTS- Venkata Sindhura "Sindhura" Gali, sub 1/12
RT - Rachit Vajin - sub 1/5 - int 1/7- selected
</t>
    </r>
    <r>
      <rPr>
        <strike/>
        <sz val="8"/>
        <rFont val="Arial"/>
        <family val="2"/>
      </rPr>
      <t xml:space="preserve">RT - Supriya Valikala - sub 1/5 - int 1/13 </t>
    </r>
    <r>
      <rPr>
        <sz val="8"/>
        <rFont val="Arial"/>
        <family val="2"/>
      </rPr>
      <t xml:space="preserve">- pass
</t>
    </r>
  </si>
  <si>
    <t>AWS Cloud Engineer</t>
  </si>
  <si>
    <t>10142021TS</t>
  </si>
  <si>
    <t>Tatiana Schneider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</si>
  <si>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Judge 10/14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>TT
JTS- Veera Prasad Nelakurthi sub 1/6, int 1/10 - selected</t>
    </r>
  </si>
  <si>
    <t>Contract Developer / Developer II</t>
  </si>
  <si>
    <t>10292021JS</t>
  </si>
  <si>
    <t>Jorge Salazar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</si>
  <si>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11/1
</t>
    </r>
    <r>
      <rPr>
        <strike/>
        <sz val="8"/>
        <rFont val="Arial"/>
        <family val="2"/>
      </rPr>
      <t>RT - Harshitha Buddineni sub 11/1, intv 11/5</t>
    </r>
    <r>
      <rPr>
        <sz val="8"/>
        <rFont val="Arial"/>
        <family val="2"/>
      </rPr>
      <t xml:space="preserve"> - pass 
JTS- Venu Kumar Boddupalli, sub 11/22, int 11/30
JTS- Mehmet "Matt" Oz, sub 12/14, int 12/16 - selected
</t>
    </r>
  </si>
  <si>
    <t>Software Developer</t>
  </si>
  <si>
    <t>01132022VS1</t>
  </si>
  <si>
    <t>Vic Soriano</t>
  </si>
  <si>
    <r>
      <t>OPEN</t>
    </r>
    <r>
      <rPr>
        <sz val="8"/>
        <rFont val="Arial"/>
        <family val="2"/>
      </rPr>
      <t xml:space="preserve">- 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</t>
    </r>
    <r>
      <rPr>
        <strike/>
        <sz val="8"/>
        <rFont val="Arial"/>
        <family val="2"/>
      </rPr>
      <t xml:space="preserve">JTS- Naren Thanguturi, sub 1/19 </t>
    </r>
    <r>
      <rPr>
        <sz val="8"/>
        <rFont val="Arial"/>
        <family val="2"/>
      </rPr>
      <t xml:space="preserve">- OTM 
</t>
    </r>
    <r>
      <rPr>
        <strike/>
        <sz val="8"/>
        <rFont val="Arial"/>
        <family val="2"/>
      </rPr>
      <t>RT - Kundan Rupakheti, sub 1/18, intv 1/20, intv 1/28,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Manikanta Bommasamudram, sub 1/20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C- Venkatesh Reddy Pala, sub 2/1, intv 2/4</t>
    </r>
    <r>
      <rPr>
        <sz val="8"/>
        <rFont val="Arial"/>
        <family val="2"/>
      </rPr>
      <t xml:space="preserve"> - Pass
C- Sahithya Borra, sub 2/4
</t>
    </r>
  </si>
  <si>
    <t>Web Developer Lead</t>
  </si>
  <si>
    <t>9132021TS1</t>
  </si>
  <si>
    <t xml:space="preserve">Senior </t>
  </si>
  <si>
    <r>
      <rPr>
        <b/>
        <sz val="8"/>
        <rFont val="Arial"/>
        <family val="2"/>
      </rPr>
      <t>MGR</t>
    </r>
    <r>
      <rPr>
        <sz val="8"/>
        <rFont val="Arial"/>
        <family val="2"/>
      </rPr>
      <t>- TT</t>
    </r>
  </si>
  <si>
    <t>11122021RB</t>
  </si>
  <si>
    <t>Revathi Baireddy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</si>
  <si>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11/12 </t>
    </r>
    <r>
      <rPr>
        <b/>
        <sz val="8"/>
        <rFont val="Arial"/>
        <family val="2"/>
      </rPr>
      <t xml:space="preserve">Open for TCS </t>
    </r>
    <r>
      <rPr>
        <sz val="8"/>
        <rFont val="Arial"/>
        <family val="2"/>
      </rPr>
      <t xml:space="preserve">- 12/1  1/18/22-per PMO-Cancel!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  <r>
      <rPr>
        <strike/>
        <sz val="8"/>
        <rFont val="Arial"/>
        <family val="2"/>
      </rPr>
      <t>TCS- Rupesh Kumar Vuppu, Sub-11/16</t>
    </r>
    <r>
      <rPr>
        <sz val="8"/>
        <rFont val="Arial"/>
        <family val="2"/>
      </rPr>
      <t xml:space="preserve">,Pass
</t>
    </r>
    <r>
      <rPr>
        <strike/>
        <sz val="8"/>
        <rFont val="Arial"/>
        <family val="2"/>
      </rPr>
      <t>C- Vijay Kumar Jigenhalli, Sub 11/16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Praseed Thekku Veettil, sub 11/30, intv 12/7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TCS- Lakshmi Tanuja Muppaneni - sub 12/2 int 12/6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TCS-Zaman Al Adwani, Sub-12/17</t>
    </r>
    <r>
      <rPr>
        <sz val="8"/>
        <rFont val="Arial"/>
        <family val="2"/>
      </rPr>
      <t xml:space="preserve">- Pass
JTS- Satyanarayan Gupta, sub 1/13
</t>
    </r>
  </si>
  <si>
    <t>Cap Candidate was requested for intv as req was made exclusive to TCS.  Praseed is being considered, but Client is looking at other candidates including internal.</t>
  </si>
  <si>
    <t>12212021AM1</t>
  </si>
  <si>
    <t>Alex Marchenko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</si>
  <si>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Veera "Kalyan" Soma, sub 1/6, int 1/10
RT - Siri Chandana, sub 1/6, int tbs
RT - Steven Kompalli, sub 1/11, intv 1/14, selected
</t>
    </r>
  </si>
  <si>
    <t>12202021RK1</t>
  </si>
  <si>
    <t>Ranjan Kumar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</si>
  <si>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 - MahaLakshmi Gangij, sub 1/6, intv 1/11, intv 1/13, selected
RT - Venkenta Ravi Chandra, sub 1/6
RT - Laxmi Priya Pasula, sub 1/8, 
</t>
    </r>
    <r>
      <rPr>
        <strike/>
        <sz val="8"/>
        <rFont val="Arial"/>
        <family val="2"/>
      </rPr>
      <t>C- Prathap Reddy Narala, sub 1/12</t>
    </r>
    <r>
      <rPr>
        <sz val="8"/>
        <rFont val="Arial"/>
        <family val="2"/>
      </rPr>
      <t xml:space="preserve"> - OTM
JTS- Krishna Kumar Konduri, sub 1/18
</t>
    </r>
  </si>
  <si>
    <t>12142021RD1</t>
  </si>
  <si>
    <t>Regina Dorrell</t>
  </si>
  <si>
    <t xml:space="preserve">6 M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</si>
  <si>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TCS- Mashal Ghani, Sub-12/17
RT - Sandesh Paudel - sub 1/12 - int 1/18 - selected
</t>
    </r>
  </si>
  <si>
    <t>01072022PL1</t>
  </si>
  <si>
    <t xml:space="preserve">Patty Lemons </t>
  </si>
  <si>
    <t>14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</si>
  <si>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1/10
RT - Aravind Reddy guduru - sub 1/11 - int 1/18 - selected
RT - Sriveditha Pemmasani - sub 1/11 - int 1/14
RT - Adnan Faraz Momi - sub 1/11 - int 1/18
JTS- Raj Shekhar Tirumal Reddy, sub 1/11, int 1/21
</t>
    </r>
  </si>
  <si>
    <t>SailPoint Production Support Contractor</t>
  </si>
  <si>
    <t>12132021DK</t>
  </si>
  <si>
    <t>Dennis Kasapi</t>
  </si>
  <si>
    <t xml:space="preserve">Beginner to Intermediate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</si>
  <si>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Sravani Kalluri, sub 12/15, int 1/7
JTS- Ramya Nadikattu, sub 12/17, int 1/12, -selected
</t>
    </r>
  </si>
  <si>
    <t>12142021IB1</t>
  </si>
  <si>
    <t>Ira Brickman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</si>
  <si>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Suman Karanjit - sub 12/13
TCS-Sachin Teja Aila,Sub-12/17
TCS-Albin Joseph, Sub-12/17
C- Thrivikram Reddy Chamala, sub 1/18
</t>
    </r>
  </si>
  <si>
    <t>Node JS API Developer</t>
  </si>
  <si>
    <t>1042021MZ</t>
  </si>
  <si>
    <t>Mark Zimmerman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</si>
  <si>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10/04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Saikrishna Mallela, sub 10/8, int 10/18,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Jagadish Kumar Yalamati, sub 10/21,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Dhruva Kumar Ananthuni, sub 11/8 </t>
    </r>
    <r>
      <rPr>
        <sz val="8"/>
        <rFont val="Arial"/>
        <family val="2"/>
      </rPr>
      <t xml:space="preserve">- OTM
JTS- Swayam Sambit Pattanayak, sub 1/6, int 1/11 - selected
</t>
    </r>
  </si>
  <si>
    <t>Fixed Income Developer</t>
  </si>
  <si>
    <t>12062021IB1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</si>
  <si>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12/6 -n 1/19/20 - per mgr/PMO CANCEL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12/6
</t>
    </r>
  </si>
  <si>
    <t>12062021LB2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</si>
  <si>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12/2
</t>
    </r>
    <r>
      <rPr>
        <strike/>
        <sz val="8"/>
        <rFont val="Arial"/>
        <family val="2"/>
      </rPr>
      <t>RT - Himabindu Penmetsa - sub 1/11 - int 1/13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Tina Wang - sub 1/12 - int 1/14</t>
    </r>
    <r>
      <rPr>
        <sz val="8"/>
        <rFont val="Arial"/>
        <family val="2"/>
      </rPr>
      <t xml:space="preserve"> - pass
RT - Shruthika Gargupally - sub 1/13 - int 1/20 - selected
RT - Nicholas Zhou - sub 1/14
RT - Durga Gutha - sub 1/18
</t>
    </r>
  </si>
  <si>
    <t>Developer</t>
  </si>
  <si>
    <t>10212021JJ</t>
  </si>
  <si>
    <t>Jasmine James</t>
  </si>
  <si>
    <t>8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</si>
  <si>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10/21
</t>
    </r>
    <r>
      <rPr>
        <strike/>
        <sz val="8"/>
        <rFont val="Arial"/>
        <family val="2"/>
      </rPr>
      <t xml:space="preserve">JTS- Gowtham Sai Chinta, sub 10/26, int 11/15 -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>JTS- Sindhu Maddi, sub 11/1, int 11/8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RT- Ashish Kaushik- sub 11/2 intv 11/10,</t>
    </r>
    <r>
      <rPr>
        <sz val="8"/>
        <rFont val="Arial"/>
        <family val="2"/>
      </rPr>
      <t xml:space="preserve"> OTM, Pass
</t>
    </r>
    <r>
      <rPr>
        <strike/>
        <sz val="8"/>
        <rFont val="Arial"/>
        <family val="2"/>
      </rPr>
      <t xml:space="preserve">JTS- Venkata Kishore Intipalli, sub 11/11, int 11/12, intv TBD </t>
    </r>
    <r>
      <rPr>
        <sz val="8"/>
        <rFont val="Arial"/>
        <family val="2"/>
      </rPr>
      <t xml:space="preserve">-OTM
</t>
    </r>
    <r>
      <rPr>
        <strike/>
        <sz val="8"/>
        <rFont val="Arial"/>
        <family val="2"/>
      </rPr>
      <t>JTS- Srikanth Tadi, sub 11/12, int tbd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Venkata Giri Sai Yerragudi, sub 1/7, int 1/11,</t>
    </r>
    <r>
      <rPr>
        <sz val="8"/>
        <rFont val="Arial"/>
        <family val="2"/>
      </rPr>
      <t xml:space="preserve"> Pass
JTS- Daniel Inja, sub 1/14, int 1/20                                                                                                                                                                                                                                                                             RT- Yamini Vakula, sub 1/14, intv 1/21 offer accepted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Krishna Kanagarla sub 1/14</t>
    </r>
  </si>
  <si>
    <t xml:space="preserve">Interview feedback needed </t>
  </si>
  <si>
    <t>12102021EB</t>
  </si>
  <si>
    <t>Ed Barboni</t>
  </si>
  <si>
    <r>
      <t>OPEN</t>
    </r>
    <r>
      <rPr>
        <sz val="8"/>
        <rFont val="Arial"/>
        <family val="2"/>
      </rPr>
      <t xml:space="preserve">- Sent to RT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RT - Praveen Adepu, sub 1/28, intv 2/7,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Yeshwanth Katragadda, sub 1/28</t>
    </r>
    <r>
      <rPr>
        <sz val="8"/>
        <rFont val="Arial"/>
        <family val="2"/>
      </rPr>
      <t xml:space="preserve">, OTM selected by another VG team
</t>
    </r>
    <r>
      <rPr>
        <strike/>
        <sz val="8"/>
        <rFont val="Arial"/>
        <family val="2"/>
      </rPr>
      <t>RT - Jai Uthayan, sub 2/8, intv2/16</t>
    </r>
    <r>
      <rPr>
        <sz val="8"/>
        <rFont val="Arial"/>
        <family val="2"/>
      </rPr>
      <t xml:space="preserve">, pass
RT - Hritik Pathak, sub 3/10
</t>
    </r>
  </si>
  <si>
    <t>11522021MB</t>
  </si>
  <si>
    <t>Michael Broussard</t>
  </si>
  <si>
    <t>Senior / Expert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</si>
  <si>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11/15 - 1/24/22-per PMO CANCEL!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Sai Tapaswi Gudimalla, sub 11/18, int 11/22,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Ronak Jangir, sub 11/17</t>
    </r>
    <r>
      <rPr>
        <sz val="8"/>
        <rFont val="Arial"/>
        <family val="2"/>
      </rPr>
      <t xml:space="preserve">, Pass (location)
</t>
    </r>
    <r>
      <rPr>
        <strike/>
        <sz val="8"/>
        <rFont val="Arial"/>
        <family val="2"/>
      </rPr>
      <t xml:space="preserve">JTS- Rohit Boddireddy, sub 11/30, int 12/8,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Sundar Sekar, sub 12/3,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Venkatasandeep Katrevula sub 12/2 -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Sandeep Allada, sub 1/12, int 1/20,</t>
    </r>
    <r>
      <rPr>
        <sz val="8"/>
        <rFont val="Arial"/>
        <family val="2"/>
      </rPr>
      <t xml:space="preserve"> Pass
</t>
    </r>
  </si>
  <si>
    <t>Cyber Threat Management Analyst, Specialist</t>
  </si>
  <si>
    <t>1032022EB1</t>
  </si>
  <si>
    <t>Edward Buera</t>
  </si>
  <si>
    <t>Grant Pate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</si>
  <si>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Ahasanul Khan, sub 1/4, int 1/7
</t>
    </r>
    <r>
      <rPr>
        <strike/>
        <sz val="8"/>
        <rFont val="Arial"/>
        <family val="2"/>
      </rPr>
      <t>JTS- Mohammed Shoeb Ali, sub 1/5, int 1/11,</t>
    </r>
    <r>
      <rPr>
        <sz val="8"/>
        <rFont val="Arial"/>
        <family val="2"/>
      </rPr>
      <t xml:space="preserve"> Pass
JTS- Colin Mason, sub 1/5
JTS- Priyanka Gandla, sub 1/12, int 1/18
RT - Rojin Raja, sub 1/20, intv 1/21, selected 
</t>
    </r>
  </si>
  <si>
    <t>Appian Developer</t>
  </si>
  <si>
    <t>01072022TP1</t>
  </si>
  <si>
    <t>Tarun Polishetty</t>
  </si>
  <si>
    <t xml:space="preserve"> 6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</si>
  <si>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1/7
RT - Sandeep Durbakula, sub 1/12, intv 1/20, selected
RT - Sumanth Dontha, sub 1/12, intv 1/21
</t>
    </r>
  </si>
  <si>
    <t>12062021CW4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</si>
  <si>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JTS- Pappu Das, sub 12/16
C- Harini Reddy Pullannagari, sub 1/7
RT - Samatha Reddy - sub 12/13 - int 1/24 - selected
</t>
    </r>
  </si>
  <si>
    <t>12082021SF1</t>
  </si>
  <si>
    <t>Samantha Fichthorn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</si>
  <si>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12/9
RT - Shishir Adhikari sub 12/20, int 1/13
RT - Sravani Yasa sub 1/13, int - selected
JTS- Ankitkumar Patel Devenrabhi, sub 1/24
</t>
    </r>
  </si>
  <si>
    <t>Program Manager</t>
  </si>
  <si>
    <t>11152021MA</t>
  </si>
  <si>
    <r>
      <t xml:space="preserve">D. Michael Albano
</t>
    </r>
    <r>
      <rPr>
        <sz val="10"/>
        <color rgb="FF000000"/>
        <rFont val="Arial"/>
        <family val="2"/>
      </rPr>
      <t>Sudeep Pillai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</si>
  <si>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11/16
RT - Manjit Heer - sub 12/7
</t>
    </r>
    <r>
      <rPr>
        <strike/>
        <sz val="8"/>
        <rFont val="Arial"/>
        <family val="2"/>
      </rPr>
      <t xml:space="preserve">JTS- Priyanka Hayes, sub 1/18, int 1/21, </t>
    </r>
    <r>
      <rPr>
        <sz val="8"/>
        <rFont val="Arial"/>
        <family val="2"/>
      </rPr>
      <t>Pass
JTS- Paul Matsiras, sub 1/20, int 1/24 - selected</t>
    </r>
  </si>
  <si>
    <t>1052022BB2</t>
  </si>
  <si>
    <t>Brendan Bergen</t>
  </si>
  <si>
    <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C- Tejaswi Pinninti, sub 2/10
C- Aditya Surisetty, sub 2/10, int 2/15
C- Susanthi Kanneganti, Sub 2/10
JTS- Prasanna Raghava Kodumagulla, sub 2/10, int 2/17
RT - Parag Bhole, sub 2/16, intv 3/3, pass 
RT - Sravan Gumudavelly, sub 2/16
JTS- Swarnalatha Dornala, sub 3/9
JTS- Surya Sasank Vaddi, sub 3/9
RT - Kumar Kalisetty, sub 3/4, intv 3/14
RT - Kit Tong, sub 3/10
</t>
    </r>
  </si>
  <si>
    <t>Java AWS Dev</t>
  </si>
  <si>
    <t>10182021KP</t>
  </si>
  <si>
    <t>Krupa Patel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</si>
  <si>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10/18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 
JTS - Sai Shruthi Bodakunta sub 11/17  
</t>
    </r>
    <r>
      <rPr>
        <strike/>
        <sz val="8"/>
        <rFont val="Arial"/>
        <family val="2"/>
      </rPr>
      <t xml:space="preserve">JTS - Nan Guo - sub 11/16, intv 11/24, pass
</t>
    </r>
    <r>
      <rPr>
        <sz val="8"/>
        <rFont val="Arial"/>
        <family val="2"/>
      </rPr>
      <t xml:space="preserve">JTS- Pavan Rambhatla, sub 12/3
JTS- Priya Panem, sub 1/4, int 1/19 offer - selected
</t>
    </r>
    <r>
      <rPr>
        <strike/>
        <sz val="8"/>
        <rFont val="Arial"/>
        <family val="2"/>
      </rPr>
      <t>JTS- Rahul Billakanti, sub 1/4, int 1/11, 2nd int 1/20,</t>
    </r>
    <r>
      <rPr>
        <sz val="8"/>
        <rFont val="Arial"/>
        <family val="2"/>
      </rPr>
      <t xml:space="preserve"> Pass
</t>
    </r>
  </si>
  <si>
    <t>12/15 - JTS reaching out, no FB on candidate from 12/3</t>
  </si>
  <si>
    <t>1032022EB2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</si>
  <si>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RT - Adil Mohammed, sub 1/8
RT - Anvesh Perala, sub 1/11
JTS- Sachin Kumar Kusuma, sub 1/18, int 1/21 - selected
JTS- Vinay Kumar Yadav Bollayboena, sub 1/24
JTS- Bharath Kumar Reddy Kumbam, sub 1/24
</t>
    </r>
  </si>
  <si>
    <t>Mid-Tier Developer</t>
  </si>
  <si>
    <t>1112022DF3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</si>
  <si>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JTS- Dhana Yadamreddy, sub 1/12, int 1/19 - Offer accept - selected
</t>
    </r>
  </si>
  <si>
    <t>1202022TS1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</si>
  <si>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1/20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C- Venkata Bhagavatula, selected 
</t>
    </r>
  </si>
  <si>
    <t>1202022WD1</t>
  </si>
  <si>
    <t>William Doughty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</si>
  <si>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1/20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C- Tj Tracey, selected
</t>
    </r>
  </si>
  <si>
    <t>Office 365 Developer</t>
  </si>
  <si>
    <t>10262021EB1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</si>
  <si>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10/27
</t>
    </r>
    <r>
      <rPr>
        <strike/>
        <sz val="8"/>
        <rFont val="Arial"/>
        <family val="2"/>
      </rPr>
      <t xml:space="preserve">JTS- Anthony Cerrone, sub 10/27, int 11/2 - selected </t>
    </r>
    <r>
      <rPr>
        <sz val="8"/>
        <rFont val="Arial"/>
        <family val="2"/>
      </rPr>
      <t xml:space="preserve">- rescinded
RT - Prajay Pakanati - sub 11/10
</t>
    </r>
    <r>
      <rPr>
        <strike/>
        <sz val="8"/>
        <rFont val="Arial"/>
        <family val="2"/>
      </rPr>
      <t xml:space="preserve">JTS- David Flynn, sub 11/10, int tbd -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C- Jennifer Garth, sub 11/8 -,intv 11/10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C-  Ralph Francis Eherts sub, 11/15 </t>
    </r>
    <r>
      <rPr>
        <sz val="8"/>
        <rFont val="Arial"/>
        <family val="2"/>
      </rPr>
      <t>- pass
JTS- Shanth Mathiazhagan, sub 1/18, int 1/24 - selected</t>
    </r>
  </si>
  <si>
    <t>12062021CW7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</si>
  <si>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RT - Sai Gyana Mummana Kiran, sub 12/16
RT - Praveen Kumar, sub 12/16
C- Senthilkumar Perumal, sub 1/14
</t>
    </r>
  </si>
  <si>
    <t>Requisition Cancelled</t>
  </si>
  <si>
    <t>12062021CW8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</si>
  <si>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RT - Smit Chandarana, sub 12/16
RT - Pavani Badhula, sub 12/16
C- Lorenz Johnson, sub 1/13
</t>
    </r>
  </si>
  <si>
    <t>Lab Analytics</t>
  </si>
  <si>
    <t>12062021CW10</t>
  </si>
  <si>
    <t>Junior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</si>
  <si>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</t>
    </r>
  </si>
  <si>
    <t>12062021CW11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</si>
  <si>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</t>
    </r>
  </si>
  <si>
    <t>12062021CW12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</si>
  <si>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JTS- Yashwanth Vattikuti, sub 1/6
JTS- Deepak Singh, sub 1/6
</t>
    </r>
  </si>
  <si>
    <t>12062021CW13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</si>
  <si>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RT - Mahendra Singh Bhati sub 1/6
</t>
    </r>
  </si>
  <si>
    <t>Digital Analyst - Adobe</t>
  </si>
  <si>
    <t>12062021CW14</t>
  </si>
  <si>
    <t>12062021CW15</t>
  </si>
  <si>
    <t>Metadata Specialist</t>
  </si>
  <si>
    <t>12062021CW16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</si>
  <si>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RT - Nagasanthi Sankarasetty, sub 12/16
</t>
    </r>
  </si>
  <si>
    <t>12062021CW17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</si>
  <si>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RT - Eniola Ogunniyi, sub 12/16
</t>
    </r>
  </si>
  <si>
    <t>12062021CW18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</si>
  <si>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
JTS- Vivek Patel, sub 12/10
JTS- Sumanth Goud Sathelly, sub 12/10
RT - Rachit Vijan sub 12/10
RT -  Sruthi Bojja sub 12/14
RT - Nidhi Chaudhary sub 12/14
</t>
    </r>
  </si>
  <si>
    <t>10282021LM2</t>
  </si>
  <si>
    <t xml:space="preserve">Lakshmi Mallaiahgari, 
Sreenivasa Vangala    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</si>
  <si>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10/29
</t>
    </r>
    <r>
      <rPr>
        <strike/>
        <sz val="8"/>
        <rFont val="Arial"/>
        <family val="2"/>
      </rPr>
      <t>RT - Rakesh Badujar - sub 11/8 - int 11/15</t>
    </r>
    <r>
      <rPr>
        <sz val="8"/>
        <rFont val="Arial"/>
        <family val="2"/>
      </rPr>
      <t xml:space="preserve"> - pass
RT - Aiden Hu - sub 11/22 - int 12/1
</t>
    </r>
    <r>
      <rPr>
        <strike/>
        <sz val="8"/>
        <rFont val="Arial"/>
        <family val="2"/>
      </rPr>
      <t xml:space="preserve">RT - Rohith Kumar Pagadala - sub 11/19 - int 12/1 - </t>
    </r>
    <r>
      <rPr>
        <sz val="8"/>
        <rFont val="Arial"/>
        <family val="2"/>
      </rPr>
      <t>OTM
C- Vasantha Lakshmi Yalavarthi, sub 1/10, intv 1/18, intv 1/21 int 1/25- Selected 
JTS- Sachin Sharma, sub 1/13</t>
    </r>
  </si>
  <si>
    <t>12172021CB5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</si>
  <si>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Kirthana Chinthakrindi, sub 1/5, int 1/10 - selected
JTS- Krishna Kumar Konduri, sub 1/5, int 1/11
JTS- Vamsi Kalepu, sub 1/6, int 1/11
JTS- Saravanan “Sam” Boopathy, sub 1/7, int 1/19
C- Vijender Chiluveru, sub 1/18
JTS- Harpreet Singh, sub 1/21
</t>
    </r>
  </si>
  <si>
    <t>11082021AG1</t>
  </si>
  <si>
    <t>Alex Gulbin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</si>
  <si>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11/8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em 11/8
RT - Sai Charan, sub 12/2, int 12/16, pass 
RT - Pranit Chtta, sub 1/8
RT - Kundan Rupakheti, sub 1/8 int 1/20  
JTS - ABHISHEK NAGULA - sub 1/7, int 1/21, int 1/25 - selected</t>
    </r>
  </si>
  <si>
    <t xml:space="preserve">JTS </t>
  </si>
  <si>
    <t>1052022BB1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</si>
  <si>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Rahul Kancharla, sub 1/12, int 1/24,</t>
    </r>
    <r>
      <rPr>
        <sz val="8"/>
        <rFont val="Arial"/>
        <family val="2"/>
      </rPr>
      <t xml:space="preserve"> Pass
JTS- Venkata Govindu, sub 1/13, int 1/21
</t>
    </r>
    <r>
      <rPr>
        <strike/>
        <sz val="8"/>
        <rFont val="Arial"/>
        <family val="2"/>
      </rPr>
      <t>C- Sindhu Rao, sub 1/18, intv TBS,</t>
    </r>
    <r>
      <rPr>
        <sz val="8"/>
        <rFont val="Arial"/>
        <family val="2"/>
      </rPr>
      <t xml:space="preserve"> - OTM
C - Mehul Rathod, sub 1/26, intv 1/27 - selected
</t>
    </r>
  </si>
  <si>
    <t>1252022OT1</t>
  </si>
  <si>
    <t>Olga Treyger</t>
  </si>
  <si>
    <r>
      <t>OPEN</t>
    </r>
    <r>
      <rPr>
        <sz val="8"/>
        <rFont val="Arial"/>
        <family val="2"/>
      </rPr>
      <t xml:space="preserve">- Sent to Judge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Vishnu Appareddygudam, sub 2/24, int 3/4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Srinivas Katta, sub 3/1, int 3/4,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Laxmi Nookala, sub 3/8, int 3/14,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Abrar Shahriar, sub 3/9, int 3/16,</t>
    </r>
    <r>
      <rPr>
        <sz val="8"/>
        <rFont val="Arial"/>
        <family val="2"/>
      </rPr>
      <t xml:space="preserve"> Pass
JTS- Vijay Varun Reddy Anugula, sub 3/11 - selected
</t>
    </r>
  </si>
  <si>
    <t>11162021RB1</t>
  </si>
  <si>
    <r>
      <t>OPEN</t>
    </r>
    <r>
      <rPr>
        <sz val="8"/>
        <rFont val="Arial"/>
        <family val="2"/>
      </rPr>
      <t xml:space="preserve">- Sent to All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Marco Grant, sub 3/1, int 3/10, 2nd int 3/21
JTS- DeJoire Barnes, sub 3/2, int TBD
RT - Lawrence Strawley, sub 3/2, pass 
RT - Anthony Randow, sub 3/2, intv 3/8 
RT - Peter Hanna, sub 3/10
</t>
    </r>
  </si>
  <si>
    <t xml:space="preserve">No Manager Feedback, candidates have been placed elsewhere or OTM </t>
  </si>
  <si>
    <t>Contract Developer </t>
  </si>
  <si>
    <t>1202022EW1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</si>
  <si>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Asheesh Kumar Ravula, sub 1/21, int 1/25,</t>
    </r>
    <r>
      <rPr>
        <sz val="8"/>
        <rFont val="Arial"/>
        <family val="2"/>
      </rPr>
      <t xml:space="preserve"> Pass
RT - Sai Kumar Nomula - sub 1/21 - int 1/27 - selected
</t>
    </r>
  </si>
  <si>
    <t>1202022RE1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</si>
  <si>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RT - Umesh Sapkota, sub 1/24, int 1/25, int 1/28, selected
RT - Sharath Pasham, sub 1/24, int 1/26
</t>
    </r>
  </si>
  <si>
    <t>Scrum Master</t>
  </si>
  <si>
    <t>12172021TP1</t>
  </si>
  <si>
    <t>Tiffany Powley</t>
  </si>
  <si>
    <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>JTS - Nageswara Gopi sub 3/4, int 3/10,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Himanshu Taank, sub 3/17,</t>
    </r>
    <r>
      <rPr>
        <sz val="8"/>
        <rFont val="Arial"/>
        <family val="2"/>
      </rPr>
      <t xml:space="preserve"> Pass
</t>
    </r>
  </si>
  <si>
    <t>Ballast Point Enterprise Risk 2022 Agenda</t>
  </si>
  <si>
    <t>12062021DV</t>
  </si>
  <si>
    <t>Daniel Vaitis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</si>
  <si>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Mtg w/ mgr 12/9
RT - Soundar Rajan Lakshmanan sub 1/12 - pass
RT -  Sai Susheel Mullapudi sub 1/12, int 1/31 - selected 
C- Srivesh Reddy Guduru, sub 1/12, intv 1/21 - selected - offer declined
</t>
    </r>
    <r>
      <rPr>
        <strike/>
        <sz val="8"/>
        <rFont val="Arial"/>
        <family val="2"/>
      </rPr>
      <t xml:space="preserve">JTS- Sai Mullapudi, sub 1/19 </t>
    </r>
    <r>
      <rPr>
        <sz val="8"/>
        <rFont val="Arial"/>
        <family val="2"/>
      </rPr>
      <t>- pass</t>
    </r>
  </si>
  <si>
    <t xml:space="preserve">Data Modeler/AWS </t>
  </si>
  <si>
    <t>12072021AMG1</t>
  </si>
  <si>
    <t>Aman Gulati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</si>
  <si>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Dayakar Ejnavarzala, sub 12/10,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C -Srinivasa Mahadas, sub 12/17, intv 12/20, pass
</t>
    </r>
    <r>
      <rPr>
        <sz val="8"/>
        <rFont val="Arial"/>
        <family val="2"/>
      </rPr>
      <t xml:space="preserve">JTS- Pavan Voruganti, sub 1/10, int 1/19
RT - Sangamesh Depuru - sub 1/13
RT - Mulu Kethan - sub 1/14
JTS- Syed Hussaini, sub 1/20
JTS- Michael Foster, sub 1/20, int 1/24 - selected
</t>
    </r>
  </si>
  <si>
    <t>1312022AG2</t>
  </si>
  <si>
    <t>Na</t>
  </si>
  <si>
    <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Ruchi Trehan, sub 3/7
RT - Varun Sai Kumar Vootukuri, sub 3/3, pass 
RT - Ibironke Adejumo, sub 3/20 
</t>
    </r>
  </si>
  <si>
    <t>11122021SK1</t>
  </si>
  <si>
    <t>Shruti Kulkarni</t>
  </si>
  <si>
    <r>
      <t>OPEN</t>
    </r>
    <r>
      <rPr>
        <sz val="8"/>
        <rFont val="Arial"/>
        <family val="2"/>
      </rPr>
      <t xml:space="preserve">- Sent to All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Marco Grant, sub 3/1, int 3/10
JTS- DeJoire Barnes, sub 3/2, int TBD
RT - Lawrence Strawley, sub 3/2, pass 
RT - Anthony Randow, sub 3/2, intv 3/8 
RT - Peter Hanna, sub 3/10
</t>
    </r>
  </si>
  <si>
    <t>11082021KY</t>
  </si>
  <si>
    <r>
      <t>OPEN</t>
    </r>
    <r>
      <rPr>
        <sz val="8"/>
        <rFont val="Arial"/>
        <family val="2"/>
      </rPr>
      <t xml:space="preserve">- Sent to All 2/28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Elizabeth Camacho, sub 3/18
</t>
    </r>
  </si>
  <si>
    <t>Data Developer</t>
  </si>
  <si>
    <t>1312022AG1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</si>
  <si>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Spk to MGR 1/31
TCS - Mounika Pasumarthi sub 1/31, selected (existing resource)
</t>
    </r>
  </si>
  <si>
    <t>12032021GB1</t>
  </si>
  <si>
    <t>George Buozis</t>
  </si>
  <si>
    <t>Mary Ann Fornarol</t>
  </si>
  <si>
    <t>OPEN- Sent to All 12/3, 2/1 per PMO and Mgr cancel req
MGR- 
RT - Mohana Sri Sai Phani sub 1/8</t>
  </si>
  <si>
    <t>2022022MS1</t>
  </si>
  <si>
    <t>Mark Sereni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</si>
  <si>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TCS - Amrinder Soni moved to SA
</t>
    </r>
  </si>
  <si>
    <t>1312022KA1</t>
  </si>
  <si>
    <t>Karun Appapogu</t>
  </si>
  <si>
    <t xml:space="preserve">Specialist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</si>
  <si>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1/31
C- Karthik Devi Reddy, intv- slected 
</t>
    </r>
  </si>
  <si>
    <t>1272022SS1</t>
  </si>
  <si>
    <t xml:space="preserve">Suresh Suryapalam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</si>
  <si>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1/27
C- Venkata Peta
</t>
    </r>
  </si>
  <si>
    <t>Technology Specialist / Data Analyst</t>
  </si>
  <si>
    <t>11152021NM1</t>
  </si>
  <si>
    <t>Norman Maswela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</si>
  <si>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11/16
</t>
    </r>
    <r>
      <rPr>
        <strike/>
        <sz val="8"/>
        <rFont val="Arial"/>
        <family val="2"/>
      </rPr>
      <t xml:space="preserve">C- Alekya Potluri, sub 11/15 </t>
    </r>
    <r>
      <rPr>
        <sz val="8"/>
        <rFont val="Arial"/>
        <family val="2"/>
      </rPr>
      <t xml:space="preserve"> OTM
TCS-Sindhura Kakumani, Sub-11/18
TCS-Marina Stein, Sub-11/18
TCS-Nanthagopal Thiruselvam, Sub-11/18
</t>
    </r>
    <r>
      <rPr>
        <strike/>
        <sz val="8"/>
        <rFont val="Arial"/>
        <family val="2"/>
      </rPr>
      <t>JTS- Naga Bhargavi Palagiri, sub 11/16, int 12/8,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Srisairamreddy Menakuru, sub 11/18, int 11/29, 2nd int 12/7,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Pravallika Chimmiri, sub 11/22,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Vivek Singh, sub 12/14, int 12/15,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Remlin Daniel Inja, sub 11/30, intv 12/16</t>
    </r>
    <r>
      <rPr>
        <sz val="8"/>
        <rFont val="Arial"/>
        <family val="2"/>
      </rPr>
      <t xml:space="preserve"> - Pass
TCS-Victoria Fawole,Sub-12/2
</t>
    </r>
    <r>
      <rPr>
        <strike/>
        <sz val="8"/>
        <rFont val="Arial"/>
        <family val="2"/>
      </rPr>
      <t xml:space="preserve">JTS- Pranita Raviprolu, sub 12/15 </t>
    </r>
    <r>
      <rPr>
        <sz val="8"/>
        <rFont val="Arial"/>
        <family val="2"/>
      </rPr>
      <t>passed
JTS- Ankitkumar Patel Devenrabhi, sub 1/25, int 2/1 - selected</t>
    </r>
  </si>
  <si>
    <t>1202022VM</t>
  </si>
  <si>
    <t>Vincent Moser</t>
  </si>
  <si>
    <t>Admin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</si>
  <si>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Gregory Clemens, sub 1/25, int 1/28, OTM
JTS- Langston Cropper, sub 1/25, int 1/31 - selected
</t>
    </r>
  </si>
  <si>
    <t>Agile Coach</t>
  </si>
  <si>
    <t>11172021RB1</t>
  </si>
  <si>
    <t>Rich Bornstein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</si>
  <si>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JTS- Rajesh Balu, sub 1/26, int 1/31
TCS- Selina Parker - sub 1/28 int 2/2-Selected
RT - Sharath Siripuram, sub 1/31
RT - Derek Parker, sub 1/31
C- Martin Byron Serkin, sub 1/31</t>
    </r>
  </si>
  <si>
    <t>opened to all 1/26</t>
  </si>
  <si>
    <t>1242022SZ1</t>
  </si>
  <si>
    <t>Siavash Zamani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</si>
  <si>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Pratikshya Chand, sub 1/24
JTS- Krishna Kumar Konduri, sub 1/25, int 1/31 - selected
JTS- Anusha Potti, sub 1/28
TCS- Rizwanul I Khan, Sub-1/28
C- Madhu Babu Voleti, sub 1/31
</t>
    </r>
  </si>
  <si>
    <t>1272022NB1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</si>
  <si>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-1/28
TCS- Kevin Stumps, Sub-1/28, selected
</t>
    </r>
  </si>
  <si>
    <t>12132021VM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</si>
  <si>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12/13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 - Dani Adekunjo sub 1/19, int 1/20 - selected
</t>
    </r>
  </si>
  <si>
    <t>Cobol/DB2 Developer</t>
  </si>
  <si>
    <t>1242022NB1</t>
  </si>
  <si>
    <t>Nicole Baratta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</si>
  <si>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Megha Yamini Gannarapu, sub 1/24, int 2/1 - selected
JTS- Amit Suri, sub 1/25
RT - Srujan Kumar, sub 1/26
RT - Nagarjuna Katikireddy, sub 1/26
RT - Pragash Kathrivel, sub 1/26
JTS- Manjunath Rao, sub 1/26
TCS- Priyanka Singh, Sub-1/31
C- Murali Narashimha Rao Javvaji, sub 1/26
C- Mounika Kommula, sub 1/31
</t>
    </r>
  </si>
  <si>
    <t>1242022SM1</t>
  </si>
  <si>
    <t>Steve Melnick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</si>
  <si>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TCS-Bharath Kusuri, Sub-1/24
</t>
    </r>
    <r>
      <rPr>
        <strike/>
        <sz val="8"/>
        <rFont val="Arial"/>
        <family val="2"/>
      </rPr>
      <t xml:space="preserve">JTS- Chandra Sekhara Reddy Dugga, sub 1/25, int 2/1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JTS- Surya Venkateswararao Chikkala, sub 1/25, int 2/2 </t>
    </r>
    <r>
      <rPr>
        <sz val="8"/>
        <rFont val="Arial"/>
        <family val="2"/>
      </rPr>
      <t xml:space="preserve">- pass
RT - Karan Kumar Sarvaya Basantlal sub 1/27&lt; int 2/1 - selected 
</t>
    </r>
  </si>
  <si>
    <t>AWS/Netcentric Developer</t>
  </si>
  <si>
    <t>1072021JB1</t>
  </si>
  <si>
    <t>Jeffrey Bard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</si>
  <si>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10/7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10/7
</t>
    </r>
    <r>
      <rPr>
        <strike/>
        <sz val="8"/>
        <rFont val="Arial"/>
        <family val="2"/>
      </rPr>
      <t xml:space="preserve">RT - Aman Khan - sub 11/23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Lakpa Tashi Lama - sub 1/20 int 1/25</t>
    </r>
    <r>
      <rPr>
        <sz val="8"/>
        <rFont val="Arial"/>
        <family val="2"/>
      </rPr>
      <t xml:space="preserve"> -pass
JTS- Srikanth Reddy Cholleti, sub 1/20, int 1/26 - selected
RT - Sabin Sonar - sub 1/31 - int 2/3 - selected
</t>
    </r>
  </si>
  <si>
    <t>Ask PMO about Senior 11/1
Also needs IVR/Genesys exp</t>
  </si>
  <si>
    <t xml:space="preserve">Security Analyst </t>
  </si>
  <si>
    <t>01312022WG1</t>
  </si>
  <si>
    <t>Bill Golden</t>
  </si>
  <si>
    <t>L2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</si>
  <si>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1/31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RT - Kennethe Jones, selected
</t>
    </r>
  </si>
  <si>
    <t xml:space="preserve">Netcentric Developer </t>
  </si>
  <si>
    <t>2202022AB1</t>
  </si>
  <si>
    <t>Andrew Bean</t>
  </si>
  <si>
    <t>L4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</si>
  <si>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1/31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RT - Gopi Krishna Devuluru, selected
</t>
    </r>
  </si>
  <si>
    <t>10212021KJ (old)
1262022KJ1(new)</t>
  </si>
  <si>
    <t>Kiran Jeswani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</si>
  <si>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</t>
    </r>
    <r>
      <rPr>
        <strike/>
        <sz val="8"/>
        <rFont val="Arial"/>
        <family val="2"/>
      </rPr>
      <t>JTS- Rakesh Samudrala, sub 10/22,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Harshil Patel - sub 10/28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C- Manikanta Bommasamudram, sub 11/4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JTS- Bhargavi Kailasa, sub 11/11,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Peiwen Du - sub 11/16,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Krishna Mula, sub 12/1 -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JTS- Gagandeep (Gagan) Singh Dhillon, sub 12/7,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RT - Seshu Madhuri Katragadda - sub 12/14, OTM 
</t>
    </r>
    <r>
      <rPr>
        <sz val="8"/>
        <rFont val="Arial"/>
        <family val="2"/>
      </rPr>
      <t>JTS- Siddharth Kondakindi, sub 1/4 INT tbd
C- Nikhileswar Anagondi, sub 1/27, intv 2/1 - Selected</t>
    </r>
  </si>
  <si>
    <t>CA-API Gateway Developer</t>
  </si>
  <si>
    <t>01202022RS1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</si>
  <si>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1/20
RT - Vinay Kumar Nagasani - sub 1/21, intv 1/25, selected
</t>
    </r>
  </si>
  <si>
    <t xml:space="preserve"> 1/20/2022</t>
  </si>
  <si>
    <t xml:space="preserve">Java Developer </t>
  </si>
  <si>
    <t>1132022JU1</t>
  </si>
  <si>
    <t xml:space="preserve">Joy Umali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</si>
  <si>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RT - Vishwas Karki - sub 1/14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RT - Tugba Elmas - sub 1/14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Sujan Shakya - sub 1/14</t>
    </r>
    <r>
      <rPr>
        <sz val="8"/>
        <rFont val="Arial"/>
        <family val="2"/>
      </rPr>
      <t xml:space="preserve"> - OTM
RT - Sai Nayeni - sub 1/24 - int 2/4 - rescinded offer
RT - Mada Almansoor - sub 3/23 - int 4/1 - selected
</t>
    </r>
  </si>
  <si>
    <t>10282021SD1/2</t>
  </si>
  <si>
    <t>Suman Devas</t>
  </si>
  <si>
    <t>12 M - 36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</si>
  <si>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11/5
</t>
    </r>
    <r>
      <rPr>
        <strike/>
        <sz val="8"/>
        <rFont val="Arial"/>
        <family val="2"/>
      </rPr>
      <t xml:space="preserve">RT - Sai Charan Anugu - sub 11/5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>JTS- Rakesh Badgujar, sub 11/15</t>
    </r>
    <r>
      <rPr>
        <sz val="8"/>
        <rFont val="Arial"/>
        <family val="2"/>
      </rPr>
      <t xml:space="preserve">
JTS- Keerthi Eruvaram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sub 1/7, int 1/18
JTS- Varshi Kasarla, sub 1/11, int 1/24  
JTS- Venkat Suravarapu, sub 1/28, int 2/3 - selected</t>
    </r>
  </si>
  <si>
    <t>Application Developer </t>
  </si>
  <si>
    <t>1202022DT1</t>
  </si>
  <si>
    <t>Diane Tracy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</si>
  <si>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Rohit Karnati, sub 1/20, int 2/4 - selected
</t>
    </r>
    <r>
      <rPr>
        <strike/>
        <sz val="8"/>
        <rFont val="Arial"/>
        <family val="2"/>
      </rPr>
      <t>RT - Hima Bindu Lokkakula  sub 1/24</t>
    </r>
    <r>
      <rPr>
        <sz val="8"/>
        <rFont val="Arial"/>
        <family val="2"/>
      </rPr>
      <t xml:space="preserve"> - pass
RT - Anusha Kommineni sub 1/25 - moved to other position
</t>
    </r>
    <r>
      <rPr>
        <strike/>
        <sz val="8"/>
        <rFont val="Arial"/>
        <family val="2"/>
      </rPr>
      <t>JTS- Krishna Kanth Pasumarthy, sub 1/28,</t>
    </r>
    <r>
      <rPr>
        <sz val="8"/>
        <rFont val="Arial"/>
        <family val="2"/>
      </rPr>
      <t xml:space="preserve"> Pass
JTS- Vincent Barrett, sub 1/28
</t>
    </r>
  </si>
  <si>
    <t>02072022KY1</t>
  </si>
  <si>
    <r>
      <t>OPEN</t>
    </r>
    <r>
      <rPr>
        <sz val="8"/>
        <rFont val="Arial"/>
        <family val="2"/>
      </rPr>
      <t xml:space="preserve">- Sent to All 3/11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TT
JTS- Sriharsha Thokala, sub 3/15
JTS- Santosh Mangu, sub 3/16
JTS- Surya Sasank Vaddi, sub 3/18</t>
    </r>
  </si>
  <si>
    <t>AI/ML Data Science and Analytics Engineer</t>
  </si>
  <si>
    <t>10292021NP3</t>
  </si>
  <si>
    <t>Nicole Pustai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</si>
  <si>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11/1
JTS- Indrani Mazumdar, sub 11/3, int 11/10
</t>
    </r>
    <r>
      <rPr>
        <strike/>
        <sz val="8"/>
        <rFont val="Arial"/>
        <family val="2"/>
      </rPr>
      <t>RT - Krishna Mamidi, sub 11/5, intv 11/11,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Venkata Panem, sub 11/9, int 11/12</t>
    </r>
    <r>
      <rPr>
        <sz val="8"/>
        <rFont val="Arial"/>
        <family val="2"/>
      </rPr>
      <t xml:space="preserve">  - pass 
JTS - Ashmika  Shrungarpure sub 11/10
</t>
    </r>
    <r>
      <rPr>
        <strike/>
        <sz val="8"/>
        <rFont val="Arial"/>
        <family val="2"/>
      </rPr>
      <t>JTS- Sai Vadali, sub 11/23, int 12/3,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Ramana Kumar Uke, sub 11/18, </t>
    </r>
    <r>
      <rPr>
        <sz val="8"/>
        <rFont val="Arial"/>
        <family val="2"/>
      </rPr>
      <t>Pass
JTS- Venkata Giri Sai Yerragudi, sub 1/26, int 2/1</t>
    </r>
  </si>
  <si>
    <t>Waiting on Hiring Manager's Interview Feedback</t>
  </si>
  <si>
    <t>Position canceled per GRSC/PMO/MGR on 2/8</t>
  </si>
  <si>
    <t>10292021NP4</t>
  </si>
  <si>
    <r>
      <t>OPEN</t>
    </r>
    <r>
      <rPr>
        <sz val="8"/>
        <rFont val="Arial"/>
        <family val="2"/>
      </rPr>
      <t xml:space="preserve">- Sent to All 3/14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TT
JTS- Ami Shah, sub 3/16, int 3/22
JTS- Chandra Sekhar Alladi, sub 3/18</t>
    </r>
  </si>
  <si>
    <t>Position canceled per GRSC/PMO/MGR on 2/9</t>
  </si>
  <si>
    <t>SQL Application Developer</t>
  </si>
  <si>
    <t>8182021DT1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</si>
  <si>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8/19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</t>
    </r>
    <r>
      <rPr>
        <strike/>
        <sz val="8"/>
        <rFont val="Arial"/>
        <family val="2"/>
      </rPr>
      <t>TCS- Ali M Kalafalh - sub 8/24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TCS- Praneeth Reddy Narayan - sub 8/24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Mouna Gummi sub 9/28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C- Brenda Bader, sub 10/5, Pass
C- Margaret Kliban, sub 10/5, Pass 
JTS- Vino Jayapalan, sub 10/15, OTM
</t>
    </r>
    <r>
      <rPr>
        <sz val="8"/>
        <rFont val="Arial"/>
        <family val="2"/>
      </rPr>
      <t>RT- Anusha Kommineni sub 1/25, int 2/4 - selected</t>
    </r>
  </si>
  <si>
    <t>10/18- C to add canddiate, 
Req was cancelled 1/31 and then reopened 2/9</t>
  </si>
  <si>
    <t>01202022KM1</t>
  </si>
  <si>
    <t>Kristi Myers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</si>
  <si>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1/20
</t>
    </r>
    <r>
      <rPr>
        <strike/>
        <sz val="8"/>
        <rFont val="Arial"/>
        <family val="2"/>
      </rPr>
      <t xml:space="preserve">RT - Deepika Sistla - sub 1/20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Himabindu Penmetsa - sub 1/20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RT - Sahithi Kamireddy - sub 1/31 </t>
    </r>
    <r>
      <rPr>
        <sz val="8"/>
        <rFont val="Arial"/>
        <family val="2"/>
      </rPr>
      <t xml:space="preserve">- OTM
RT - Aadhikya Ghimire - sub 2/7 - int 2/9 - selected
</t>
    </r>
  </si>
  <si>
    <t>Linux Systems Engineer </t>
  </si>
  <si>
    <t>2032022JC1</t>
  </si>
  <si>
    <t>Jessica Clark-Weikel </t>
  </si>
  <si>
    <r>
      <t>OPEN</t>
    </r>
    <r>
      <rPr>
        <sz val="8"/>
        <rFont val="Arial"/>
        <family val="2"/>
      </rPr>
      <t xml:space="preserve">- Sent to All 3/16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Abhishek Manjunath Rao, sub 3/18
</t>
    </r>
  </si>
  <si>
    <t>12062021LM</t>
  </si>
  <si>
    <t>Lakshmi Molugu</t>
  </si>
  <si>
    <r>
      <t>OPEN</t>
    </r>
    <r>
      <rPr>
        <sz val="8"/>
        <rFont val="Arial"/>
        <family val="2"/>
      </rPr>
      <t xml:space="preserve">- Sent to All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RT - Sahil Shrestha, sub 3/10
RT - Saket Gupta, sub 3/10
RT - Aashish Chaudhary, sub 3/11
</t>
    </r>
  </si>
  <si>
    <t>Possible cancel, confirm w Dana</t>
  </si>
  <si>
    <t>Data Tech Lead</t>
  </si>
  <si>
    <t>1052022RP1</t>
  </si>
  <si>
    <r>
      <rPr>
        <strike/>
        <sz val="10"/>
        <color rgb="FF000000"/>
        <rFont val="Arial"/>
        <family val="2"/>
      </rPr>
      <t>Rajesh Parnerkar</t>
    </r>
    <r>
      <rPr>
        <sz val="10"/>
        <color rgb="FF000000"/>
        <rFont val="Arial"/>
        <family val="2"/>
      </rPr>
      <t>, Syed Sayam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</si>
  <si>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1/5 - per Mgr/PMO - CANCEL 2/10/2022
</t>
    </r>
    <r>
      <rPr>
        <strike/>
        <sz val="8"/>
        <rFont val="Arial"/>
        <family val="2"/>
      </rPr>
      <t>C- Shravan Uttakalla, sub 1/10</t>
    </r>
    <r>
      <rPr>
        <sz val="8"/>
        <rFont val="Arial"/>
        <family val="2"/>
      </rPr>
      <t xml:space="preserve"> - Pass
C- Praveen Kumar Deput, sub 1/21  - 
</t>
    </r>
  </si>
  <si>
    <t>12202021HE1</t>
  </si>
  <si>
    <t>Heather Ergler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</si>
  <si>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- CANCEL 2/11/22
JTS- Sushil Manchanda, sub 1/4 
RT - Vicmar Sordilla - sub 1/14
RT - Samantha Schmoll - sub 1/12
RT - Olajuwon Akinola - sub 1/14
</t>
    </r>
  </si>
  <si>
    <t>1072021JB2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</si>
  <si>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10/7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10/7
</t>
    </r>
    <r>
      <rPr>
        <strike/>
        <sz val="8"/>
        <rFont val="Arial"/>
        <family val="2"/>
      </rPr>
      <t>RT - Binod Karki - sub 11/23,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= Vishwas Karki - sub 1/20</t>
    </r>
    <r>
      <rPr>
        <sz val="8"/>
        <rFont val="Arial"/>
        <family val="2"/>
      </rPr>
      <t xml:space="preserve"> OTM   
JTS- Srikanth Reddy Cholleti, sub 1/20, int 1/26 - selected</t>
    </r>
  </si>
  <si>
    <t>AEM Developer</t>
  </si>
  <si>
    <t>1252022JN1</t>
  </si>
  <si>
    <t>Jeffrey Novak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</si>
  <si>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Anil Reddy Kottala, sub 1/27, int 2/2, 2nd int 2/4 - selected
RT - Sarvari Vemparala - sub 1/28
RT - Naveen Shaik - sub 1/28
</t>
    </r>
    <r>
      <rPr>
        <strike/>
        <sz val="8"/>
        <rFont val="Arial"/>
        <family val="2"/>
      </rPr>
      <t>JTS- Tulasi Bandi, sub 2/3, int 2/9,</t>
    </r>
    <r>
      <rPr>
        <sz val="8"/>
        <rFont val="Arial"/>
        <family val="2"/>
      </rPr>
      <t xml:space="preserve"> Pass
</t>
    </r>
  </si>
  <si>
    <t>Oracle PL/SQL</t>
  </si>
  <si>
    <t>12222021RC1</t>
  </si>
  <si>
    <t>Russ Cook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</si>
  <si>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Dharanidhar Reddy Karra, sub 1/27, int 2/10 - selected
JTS- Priyanka Sethupat Ashok Kumar, sub 1/28
</t>
    </r>
  </si>
  <si>
    <t>Contract Developer/ Developer II</t>
  </si>
  <si>
    <t>12102021MS</t>
  </si>
  <si>
    <t>MuraliKrishna Setty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</si>
  <si>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12/11
RT - Hemanth Vasala - sub 1/27 - int 2/7 - 2nd int 2/11 - selected
</t>
    </r>
  </si>
  <si>
    <t>1312022JZ1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</si>
  <si>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Advait Vikal, sub 2/1, int 2/2
JTS- Hima Bindu Dhama, sub 2/8
RT - Himabindu Penmetsa, sub 1/31, intv 2/11, selected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</si>
  <si>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10/7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10/7
</t>
    </r>
    <r>
      <rPr>
        <strike/>
        <sz val="8"/>
        <rFont val="Arial"/>
        <family val="2"/>
      </rPr>
      <t>RT - Binod Karki - sub 11/23,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= Vishwas Karki - sub 1/20</t>
    </r>
    <r>
      <rPr>
        <sz val="8"/>
        <rFont val="Arial"/>
        <family val="2"/>
      </rPr>
      <t xml:space="preserve"> OTM   
JTS- Srikanth Reddy Cholleti, sub 1/20, int 1/26 - selected
RT - Bharagava Sai Pathakamuri - sub 1/25 - int 2/4 - 2nd int 2/8 - selected</t>
    </r>
  </si>
  <si>
    <t>1262022OT1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</si>
  <si>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RT - Yugandhar Pachipala, sub 1/28
RT - Deepika Sistla, sub 1/28
RT - Sai Ram, sub 1/28
JTS- Bharti Baladaniya, sub 2/9, int 2/14 - selected
</t>
    </r>
  </si>
  <si>
    <t>1042021SAT</t>
  </si>
  <si>
    <t>Amy Toth</t>
  </si>
  <si>
    <t>PA/NC/AZ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</si>
  <si>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10/4, Opened to All 10/18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- em mgr 10/4 - TT 10/21 - Per GRSC - CANCEL 2/15/22
</t>
    </r>
    <r>
      <rPr>
        <strike/>
        <sz val="8"/>
        <rFont val="Arial"/>
        <family val="2"/>
      </rPr>
      <t>RT - Kenneth Andrews, sub 11/3,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RT - Mevludin Sisco Islamagic, sub 11/10,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Bagavath Velmurugan, sub 12/10,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Venkatesh Alluri, sub 12/15</t>
    </r>
    <r>
      <rPr>
        <sz val="8"/>
        <rFont val="Arial"/>
        <family val="2"/>
      </rPr>
      <t xml:space="preserve"> - pass</t>
    </r>
  </si>
  <si>
    <t xml:space="preserve">Open to AZ and PA </t>
  </si>
  <si>
    <t>Application Engineer</t>
  </si>
  <si>
    <t>02162022PP1</t>
  </si>
  <si>
    <t>Parvathy Padmawar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</si>
  <si>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2/16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- TT mgr 2/16
RT - Patricia Beltrante - selected</t>
    </r>
  </si>
  <si>
    <t>12222021RC2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</si>
  <si>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Mrudula Garikipati - sub 1/25 - int 2/11 - selected
</t>
    </r>
    <r>
      <rPr>
        <strike/>
        <sz val="8"/>
        <rFont val="Arial"/>
        <family val="2"/>
      </rPr>
      <t>RT - Spoorthi Kodimala - sub 1/27</t>
    </r>
    <r>
      <rPr>
        <sz val="8"/>
        <rFont val="Arial"/>
        <family val="2"/>
      </rPr>
      <t xml:space="preserve"> - OTM
TCS- Rohini Basavaraju, Sub-2/1
JTS- Sathyanarayana Pegada, sub 2/15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</si>
  <si>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Bala Mettupalli, sub 2/9,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Venkata Mounika Bhargavi Regati, sub 2/10,</t>
    </r>
    <r>
      <rPr>
        <sz val="8"/>
        <rFont val="Arial"/>
        <family val="2"/>
      </rPr>
      <t xml:space="preserve"> Pass
JTS- Raghavendra Chirumamilla, sub 2/15, int 2/17
RT - Sugam Katragadda - sub 2/1 - int 2/16 - selected
</t>
    </r>
  </si>
  <si>
    <t>1252022JN5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</si>
  <si>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CANCEL per mgr/PMO 2/16/22
JTS - Vijay Bhasker Chowdarpally sub 1/27, int 2/4
TCS- Manoj Kumar Ravipati, Sub-2/1
RT - Charan Chalapaka - sub 1/27
</t>
    </r>
  </si>
  <si>
    <t>Level changed to Senior as per Dana's email</t>
  </si>
  <si>
    <t>1252022JN6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</si>
  <si>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CANCEL per mgr/PMO 2/16/22
TCS-Santhan Goud Battina, Sub-2/1
C- Teja Vrupa, sub 1/31, intv 2/2
C- Vijay Chowdarpally, sub 2/2
</t>
    </r>
  </si>
  <si>
    <t xml:space="preserve">Archer Developer </t>
  </si>
  <si>
    <t>2092022DV1</t>
  </si>
  <si>
    <t>Dan Vaitis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</si>
  <si>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2/10
RT - Pradeep Kumar - sub 2/15 
RT - Pravallika Chitakana - sub 2/15
</t>
    </r>
  </si>
  <si>
    <t>12012021KM1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</si>
  <si>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12/1 - Canceled per PMO 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em mgr 12/1
</t>
    </r>
    <r>
      <rPr>
        <strike/>
        <sz val="8"/>
        <rFont val="Arial"/>
        <family val="2"/>
      </rPr>
      <t>RT - Laxmi Priya Pasula, sub 12/1, intv 12/14, intv 12/15</t>
    </r>
    <r>
      <rPr>
        <sz val="8"/>
        <rFont val="Arial"/>
        <family val="2"/>
      </rPr>
      <t xml:space="preserve">, pass
RT - Parag Bhole, sub 1/8
RT - Bindu Bhargavi, sub 1/8
</t>
    </r>
  </si>
  <si>
    <t>Android Developer</t>
  </si>
  <si>
    <t>12062021BJ1</t>
  </si>
  <si>
    <t>Brian Jerardi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</si>
  <si>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12/6
RT - Surya Venkata Matta, sub 12/16, pass 
RT - Sai Amulya Gandham, sub 1/12 int pass
RT - Marru Vamshi Krishna, sub 1/12 int pass
RT - Sindhu Hothuru, sub 2/2, pass
RT - Divya Battineni, sub 2/10, intv 2/16, selected
</t>
    </r>
  </si>
  <si>
    <t>2082022EF2</t>
  </si>
  <si>
    <t>Erica Fanelle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</si>
  <si>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Kiran Kumar Madisetty, sub 2/10, int 2/15, selected
</t>
    </r>
  </si>
  <si>
    <t>Netcentric Dev</t>
  </si>
  <si>
    <t>1132022CS1</t>
  </si>
  <si>
    <r>
      <rPr>
        <strike/>
        <sz val="10"/>
        <color rgb="FF000000"/>
        <rFont val="Arial"/>
        <family val="2"/>
      </rPr>
      <t>Chaitravi Shettigar</t>
    </r>
    <r>
      <rPr>
        <sz val="10"/>
        <color rgb="FF000000"/>
        <rFont val="Arial"/>
        <family val="2"/>
      </rPr>
      <t xml:space="preserve"> Andrew Bean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</si>
  <si>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 - Hima Bindu Dhama - sub 2/11, int 2/17 - selected
</t>
    </r>
  </si>
  <si>
    <t>1252022JN3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</si>
  <si>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- CANCEL per mgr/PMO 2/17
JTS- Ganesh Burra, sub 1/28, int 2/4, 2nd int 2/9
RT - Praveen Etamsetti 0 sub 1/28
RT - Anil Kumar Methari - sub 1/27
JTS- Sai Darbar, sub 2/9
</t>
    </r>
  </si>
  <si>
    <t>1252022JN4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</si>
  <si>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CANCEL per mgr/PMO 2/17
RT - Priyanka Padmati - sub 1/27
RT - Vijay Babu Enagandula - sub 1/27
</t>
    </r>
  </si>
  <si>
    <t xml:space="preserve">Workday Developer </t>
  </si>
  <si>
    <t>2182022JM1</t>
  </si>
  <si>
    <t>Jahan Mirchandani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</si>
  <si>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
C-Sheshank Medak 
</t>
    </r>
  </si>
  <si>
    <t xml:space="preserve">Cloud Security Engineer </t>
  </si>
  <si>
    <t>1262022RS2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</si>
  <si>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1/27
TCS- Divya Sree - sub 1/31- Selected
</t>
    </r>
  </si>
  <si>
    <t>Security Analyst = Cyber Threat Management Analyst, Specialist </t>
  </si>
  <si>
    <t>2102022ED1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</si>
  <si>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Charles Crosby, sub 2/14,</t>
    </r>
    <r>
      <rPr>
        <sz val="8"/>
        <rFont val="Arial"/>
        <family val="2"/>
      </rPr>
      <t xml:space="preserve"> Pass
RT - Yasir Abbas sub 2/15, int 2/18 - Selected 
</t>
    </r>
  </si>
  <si>
    <t xml:space="preserve">12142021RD2 </t>
  </si>
  <si>
    <t>intermediate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</si>
  <si>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with Mgr 12/13
JTS - Raghavendra Chirumamilla sub 2/15, int 2/17 - selected
</t>
    </r>
  </si>
  <si>
    <t>Service Now Developer </t>
  </si>
  <si>
    <t>2082022SD1</t>
  </si>
  <si>
    <t>Steve DeMarco 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</si>
  <si>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Rajesh Purini, sub 2/9
JTS- FNU Firdous, sub 2/9, int 2/15, 2nd int 2/16, selected
</t>
    </r>
    <r>
      <rPr>
        <strike/>
        <sz val="8"/>
        <rFont val="Arial"/>
        <family val="2"/>
      </rPr>
      <t>RT - Ranjit Dutta, sub 2/16</t>
    </r>
    <r>
      <rPr>
        <sz val="8"/>
        <rFont val="Arial"/>
        <family val="2"/>
      </rPr>
      <t xml:space="preserve">, pass
</t>
    </r>
  </si>
  <si>
    <t>Senior Email Security Engineer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</si>
  <si>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8/19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</t>
    </r>
    <r>
      <rPr>
        <strike/>
        <sz val="8"/>
        <rFont val="Arial"/>
        <family val="2"/>
      </rPr>
      <t>JTS- Adityesh Kumar sub 9/13, int 9/20, int 9/23 - selected -</t>
    </r>
    <r>
      <rPr>
        <sz val="8"/>
        <rFont val="Arial"/>
        <family val="2"/>
      </rPr>
      <t xml:space="preserve"> rescinded accept
</t>
    </r>
    <r>
      <rPr>
        <strike/>
        <sz val="8"/>
        <rFont val="Arial"/>
        <family val="2"/>
      </rPr>
      <t>C- Douglas Lee, sub 9/14,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Manish Sanwaldas Kukreja sub 10/5,  intv 10/15, Pass
JTS- Dean Fowler, sub 1/24, int 1/28, </t>
    </r>
    <r>
      <rPr>
        <sz val="8"/>
        <rFont val="Arial"/>
        <family val="2"/>
      </rPr>
      <t>declined offer</t>
    </r>
    <r>
      <rPr>
        <strike/>
        <sz val="8"/>
        <rFont val="Arial"/>
        <family val="2"/>
      </rPr>
      <t xml:space="preserve">
RT - Parag Shimpi sub 1/26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David Riccardo sub 1/28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John Perez, sub 1/28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JUNGIL SHIN, sub 1/31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Lesley (Les) Bower, sub 2/4,</t>
    </r>
    <r>
      <rPr>
        <sz val="8"/>
        <rFont val="Arial"/>
        <family val="2"/>
      </rPr>
      <t xml:space="preserve"> pass
JTS- Rahmel Hunter, sub 2/9
JTS- Brad Barrier, sub 2/10, int TBD
JTS- Theodore Ward, sub 2/14, int 2/18 - selected
</t>
    </r>
  </si>
  <si>
    <t>Rate has been an issue 
Will allow remote 1/24</t>
  </si>
  <si>
    <t>BSA/Tester</t>
  </si>
  <si>
    <t>12212021RR2</t>
  </si>
  <si>
    <t>Rizza Alvarez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</si>
  <si>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1/12
C- Chandra Shaker Reddy Maddula, sub 1/18, intv 2/11
JTS- Roshan Kumar Kundalya, sub 1/19, int 2/17 - selected
</t>
    </r>
  </si>
  <si>
    <t>1102022YH1</t>
  </si>
  <si>
    <t>Ying He</t>
  </si>
  <si>
    <t xml:space="preserve"> All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</si>
  <si>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1/10
</t>
    </r>
    <r>
      <rPr>
        <strike/>
        <sz val="8"/>
        <rFont val="Arial"/>
        <family val="2"/>
      </rPr>
      <t>RT -Sai Ram sub 1/14, int 1/21</t>
    </r>
    <r>
      <rPr>
        <sz val="8"/>
        <rFont val="Arial"/>
        <family val="2"/>
      </rPr>
      <t xml:space="preserve"> - pass 
</t>
    </r>
    <r>
      <rPr>
        <strike/>
        <sz val="8"/>
        <rFont val="Arial"/>
        <family val="2"/>
      </rPr>
      <t>JTS- Junlin Li, sub 1/24,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Shalini Vishweshwar, sub 1/26,</t>
    </r>
    <r>
      <rPr>
        <sz val="8"/>
        <rFont val="Arial"/>
        <family val="2"/>
      </rPr>
      <t xml:space="preserve"> Pass
JTS- Soukhya Nimma, sub 1/27
</t>
    </r>
    <r>
      <rPr>
        <strike/>
        <sz val="8"/>
        <rFont val="Arial"/>
        <family val="2"/>
      </rPr>
      <t>RT - Sugam Bhattarai sub 2/3</t>
    </r>
    <r>
      <rPr>
        <sz val="8"/>
        <rFont val="Arial"/>
        <family val="2"/>
      </rPr>
      <t xml:space="preserve"> - pass
JTS- Prasanna Raghava Kodumagulla, sub 2/4, int 2/9, int 2/16
</t>
    </r>
    <r>
      <rPr>
        <strike/>
        <sz val="8"/>
        <rFont val="Arial"/>
        <family val="2"/>
      </rPr>
      <t xml:space="preserve">C- Pratik Dilop Chawande, sub 2/8, intv 2/11 </t>
    </r>
    <r>
      <rPr>
        <sz val="8"/>
        <rFont val="Arial"/>
        <family val="2"/>
      </rPr>
      <t xml:space="preserve">- Pass
JTS- Pooja Nalla, sub 2/10, int 2/14 - selected
</t>
    </r>
  </si>
  <si>
    <t>2172022RJ1</t>
  </si>
  <si>
    <t>Rabindran Jesudason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</si>
  <si>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2/17  </t>
    </r>
    <r>
      <rPr>
        <b/>
        <sz val="8"/>
        <rFont val="Arial"/>
        <family val="2"/>
      </rPr>
      <t>CANCEL</t>
    </r>
    <r>
      <rPr>
        <sz val="8"/>
        <rFont val="Arial"/>
        <family val="2"/>
      </rPr>
      <t xml:space="preserve"> per PMO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TCS- Meher Nigar , Sub-2/18
TCS-Sri Sowmya Machiraju, Sub-2/18
</t>
    </r>
  </si>
  <si>
    <t>Cancelled per PMO 2/22/22</t>
  </si>
  <si>
    <t>MarTech Data Engineer</t>
  </si>
  <si>
    <t>2022022RK2</t>
  </si>
  <si>
    <t>Raj Karunakaran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</si>
  <si>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JTS- Himadhar Kadiyala, sub 2/9, int 2/18 - selected
</t>
    </r>
  </si>
  <si>
    <t xml:space="preserve">AWS Big Data Engineer = 
MarTech Data Engineer </t>
  </si>
  <si>
    <t>2082022RK1</t>
  </si>
  <si>
    <t>10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</si>
  <si>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RT- Mounica Nandipalli sub 2/15, intv 2/17 offer accepted. 
</t>
    </r>
  </si>
  <si>
    <t xml:space="preserve">AWS Big Data Engineer = MarTech Data Engineer </t>
  </si>
  <si>
    <t>2042022RK1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</si>
  <si>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JTS- Vamsi Krishna Gurijala, sub 2/15
JTS- Rosalin Panda, sub 2/16
JTS- Siddharth Agarwal, sub 2/16
JTS- Venkatesh Ippili, sub 2/4, int 2/11
RT-Naveen Bandlapally sub 2/15, intv 2/18 offer accepted                                                                                                                                                                                                                                     RT- Nikhil Teja sub 2/15, intv 2/17
</t>
    </r>
  </si>
  <si>
    <t>Cloud Data Engineer </t>
  </si>
  <si>
    <t>1312022RD1</t>
  </si>
  <si>
    <t>Rajesh D'Costa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</si>
  <si>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JTS- Shivakanth Reddy Singireddy, sub 2/3,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JTS- Balakrishna Satyasai Kalam, sub 2/7, </t>
    </r>
    <r>
      <rPr>
        <sz val="8"/>
        <rFont val="Arial"/>
        <family val="2"/>
      </rPr>
      <t xml:space="preserve">Pass
C- Animesh Garikpati, sub 2/11
RT- Sasidhar Chandrappagari sub 2/11, intv 2/16, intv 2/22 offer accepted
</t>
    </r>
    <r>
      <rPr>
        <strike/>
        <sz val="8"/>
        <rFont val="Arial"/>
        <family val="2"/>
      </rPr>
      <t>RTGayatri Garikapati sub 2/11, intv 2/15</t>
    </r>
    <r>
      <rPr>
        <sz val="8"/>
        <rFont val="Arial"/>
        <family val="2"/>
      </rPr>
      <t xml:space="preserve"> pass
</t>
    </r>
  </si>
  <si>
    <t>BSAT</t>
  </si>
  <si>
    <t>02222022EW1</t>
  </si>
  <si>
    <t>Edward Wisniewski 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</si>
  <si>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2/1
</t>
    </r>
    <r>
      <rPr>
        <strike/>
        <sz val="8"/>
        <rFont val="Arial"/>
        <family val="2"/>
      </rPr>
      <t>RT - Shashank Avvaru - sub 2/10 - int 2/18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Purnima Patluri - sub 15 - int 2/18 </t>
    </r>
    <r>
      <rPr>
        <sz val="8"/>
        <rFont val="Arial"/>
        <family val="2"/>
      </rPr>
      <t xml:space="preserve">- pass
RT - Swathi Divvi - sub 2/15 - int 2/22 - selected
RT - Siddhartha Venkata - sub 2/22 - int 2/23 
</t>
    </r>
  </si>
  <si>
    <t>AWS – Data Analytics Developer</t>
  </si>
  <si>
    <t>11232021ER</t>
  </si>
  <si>
    <t>Elliott Ross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</si>
  <si>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LM with MGR 12/10 - per mgr - CANCEL
</t>
    </r>
  </si>
  <si>
    <t>Reach out to Syed Sayam or Prerak, manager change? 1/24
Haven't heard anything back on the req. JTS 2/7/22
Cap cehcking with PMO on need</t>
  </si>
  <si>
    <t>1312022RD2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</si>
  <si>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RT- Sai Yalamanchilli sub 2/11, intv 2/14                                                                                                                                                                                                                                                                     RT- Spurthy Sarvegari sub 2/11 intv 2/14, 2/23 offer accepted
JTS- Aditya Nalluri, sub 2/22
</t>
    </r>
  </si>
  <si>
    <t>Cloud Engineer = Cloud Analytics Engineer</t>
  </si>
  <si>
    <t>2092022AG1</t>
  </si>
  <si>
    <t>PA/NC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</si>
  <si>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Anjan Sharma, Selected 
</t>
    </r>
  </si>
  <si>
    <t>02182022KA1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</si>
  <si>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C- Lijo Philipose Varghese, Sub 2/20, intv 2/23- selected 
</t>
    </r>
  </si>
  <si>
    <t>02182022KA2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</si>
  <si>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Satish Palacherla, sub 2/20, intv 2/23- selected 
</t>
    </r>
  </si>
  <si>
    <t>2102022GE1</t>
  </si>
  <si>
    <t>Katie Erb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</si>
  <si>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2/10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Irtaza Manzoor, sub 2/14, int 2/18
JTS- Tim Lynch, sub 2/15, int 2/18 - selected
JTS- Oghogho (Olivia) Woodson, sub 2/15, int 2/22
</t>
    </r>
    <r>
      <rPr>
        <strike/>
        <sz val="8"/>
        <rFont val="Arial"/>
        <family val="2"/>
      </rPr>
      <t>JTS- ELAKIYA PRAKASAM, sub 2/16,</t>
    </r>
    <r>
      <rPr>
        <sz val="8"/>
        <rFont val="Arial"/>
        <family val="2"/>
      </rPr>
      <t xml:space="preserve"> Pass
TS- Atmaram Nadkarni, sub 2/18, int 2/25
JTS- David Baskin, sub 2/22
</t>
    </r>
    <r>
      <rPr>
        <strike/>
        <sz val="8"/>
        <rFont val="Arial"/>
        <family val="2"/>
      </rPr>
      <t xml:space="preserve">JTS- Mayank Ranjan, sub 2/22, </t>
    </r>
    <r>
      <rPr>
        <sz val="8"/>
        <rFont val="Arial"/>
        <family val="2"/>
      </rPr>
      <t xml:space="preserve">Pass
JTS- Veera Bapanapalli, sub 2/22
</t>
    </r>
    <r>
      <rPr>
        <strike/>
        <sz val="8"/>
        <rFont val="Arial"/>
        <family val="2"/>
      </rPr>
      <t xml:space="preserve">JTS- Albert Zhitnikov, sub 2/22, </t>
    </r>
    <r>
      <rPr>
        <sz val="8"/>
        <rFont val="Arial"/>
        <family val="2"/>
      </rPr>
      <t xml:space="preserve">Pass
JTS- Gary Chlapaty, sub 2/23, int 2/25
</t>
    </r>
  </si>
  <si>
    <t>Data Analyst/Data Entry</t>
  </si>
  <si>
    <t>2102022DB1</t>
  </si>
  <si>
    <t>Beginner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</si>
  <si>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C- Deborah Brokenbrough, sub 2/17, intv 2/22
C- Mariam Inna Mahama, sub 2/17
RT - Tyler Kaplan - sub 2/16
JTS- Karan Chhabra, sub 2/22, int 2/23 - selected
JTS- Dominque Douglas, sub 2/22
</t>
    </r>
    <r>
      <rPr>
        <strike/>
        <sz val="8"/>
        <rFont val="Arial"/>
        <family val="2"/>
      </rPr>
      <t>JTS- Micalah Morrison, sub 2/22,</t>
    </r>
    <r>
      <rPr>
        <sz val="8"/>
        <rFont val="Arial"/>
        <family val="2"/>
      </rPr>
      <t xml:space="preserve"> OTM
</t>
    </r>
  </si>
  <si>
    <t>Cobol/DB2 with Java</t>
  </si>
  <si>
    <t>2142022RI1</t>
  </si>
  <si>
    <t>Rashmi Iyer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</si>
  <si>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Apoorv Kumar Singh Sisodia, sub 2/14, int 2/17 - selected
RT - Michail Epshteyn - sub 2/17
RT - Gerardo Batuyong - sub 2/17
</t>
    </r>
  </si>
  <si>
    <t>Manual QA/Automation engineer with Cypress &amp; Test Automation and manual testing</t>
  </si>
  <si>
    <t>2142022JL1</t>
  </si>
  <si>
    <t>Jae Lee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</si>
  <si>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Chandra Sekhar Alladi, sub 2/17
JTS- Sushma Gilukar, sub 2/18, int 2/24 - selected
</t>
    </r>
  </si>
  <si>
    <t>Automation Engineer with Cypress &amp; Test Automation</t>
  </si>
  <si>
    <t>1242022CD1</t>
  </si>
  <si>
    <t>Cyrille Djoko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</si>
  <si>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JTS- Harika Mugalamarri, sub 1/25, int 2/1, </t>
    </r>
    <r>
      <rPr>
        <sz val="8"/>
        <rFont val="Arial"/>
        <family val="2"/>
      </rPr>
      <t xml:space="preserve">Pass
RT - Shashank Avvaru, sub 1/26
RT - Ahmed Azizuddin, sub 1/26
RT - Supriya Anabothula, sub 1/26
RT - Praveen Yarramalli, sub 1/26
JTS- Shruthi Endla, sub 2/7, int 2/15, 2nd int 2/23 -selected
JTS- Chandra Sekhar Alladi, sub 2/10
JTS- Sushma Gilukar, sub 2/14, int 2/24 - \
</t>
    </r>
  </si>
  <si>
    <t>Systems Analyst</t>
  </si>
  <si>
    <t xml:space="preserve">1312022SG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</si>
  <si>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
JTS - Vijay Krishna Padidapu - sub 2/8, int 2/11 - selected
</t>
    </r>
  </si>
  <si>
    <t>02222022JC1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</si>
  <si>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2/22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 xml:space="preserve">TT
RT - Sohail Syed, sub 2/22, intv 2/23 selected
</t>
    </r>
  </si>
  <si>
    <t>Technical Lead</t>
  </si>
  <si>
    <t>11172021RB</t>
  </si>
  <si>
    <r>
      <rPr>
        <strike/>
        <sz val="10"/>
        <color rgb="FF000000"/>
        <rFont val="Arial"/>
        <family val="2"/>
      </rPr>
      <t>Revathi Baireddy</t>
    </r>
    <r>
      <rPr>
        <sz val="10"/>
        <color rgb="FF000000"/>
        <rFont val="Arial"/>
        <family val="2"/>
      </rPr>
      <t xml:space="preserve">
Troy Schrader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</si>
  <si>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 xml:space="preserve">RT - Sai Kiran Kotha, sub 11/21, </t>
    </r>
    <r>
      <rPr>
        <sz val="8"/>
        <rFont val="Arial"/>
        <family val="2"/>
      </rPr>
      <t xml:space="preserve">pass
RT - Damadhora Palavali, sub 1/12, intv TBD - passed
RT - Hirenkumar Naik, sub 1/12 - passed
RT - Viral Patel, sub 1/23
RT - Pugazhendhi Poyyamoli, sub 1/31
JTS- Krishna Chatla, sub 1/31
</t>
    </r>
  </si>
  <si>
    <t>2/17/22 - Manager change</t>
  </si>
  <si>
    <t xml:space="preserve">Application Engineer / Data Engineer </t>
  </si>
  <si>
    <t>12102021JS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</si>
  <si>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12/10, Canceled, per mgr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sw mrg 12/15
</t>
    </r>
    <r>
      <rPr>
        <strike/>
        <sz val="8"/>
        <rFont val="Arial"/>
        <family val="2"/>
      </rPr>
      <t xml:space="preserve">C- Sanhe Hu, sub 12/16 , intv 12/17- selected- </t>
    </r>
    <r>
      <rPr>
        <sz val="8"/>
        <rFont val="Arial"/>
        <family val="2"/>
      </rPr>
      <t xml:space="preserve">Backed out 
RT - Steven Kompalli, sub 1/6, intv 1/10, moved to 12212021AM1, per mgr
RT - Rahul Kancharala, sub 1/8
TCS- Asha Reddy Mandadi, Sub-2/1
</t>
    </r>
  </si>
  <si>
    <t>2172022GB1</t>
  </si>
  <si>
    <t>Gaetanina Erb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</si>
  <si>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David Baskin, sub 2/22 - int 2/24 - selected
</t>
    </r>
  </si>
  <si>
    <t>2152022MB1</t>
  </si>
  <si>
    <t>Matt Boehm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</si>
  <si>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Vijayy Bhaskar Puli, sub 2/15, int 2/24 -selected
</t>
    </r>
  </si>
  <si>
    <t>2142022GB1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</si>
  <si>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MGR-2/14
TCS-Kanimozhi Delhidurai, Sub-2/14, intv-2/17
TCS- Urviben Shahx, Sub-2/23
</t>
    </r>
  </si>
  <si>
    <t>9242021TS1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</si>
  <si>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MGR-2/14
C- Satish Peddoddi- selected - Did not start 
C- Sreenu Lekkala, sub 2/20, intv 2/23- selected 
</t>
    </r>
  </si>
  <si>
    <t>Senior Full Stack Developer</t>
  </si>
  <si>
    <t>2042022AF1</t>
  </si>
  <si>
    <t>Arlene Fernandes 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</si>
  <si>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2/4  Per PMO position cancelled 3/1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JTS- Bala Mettupalli, sub 2/10,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Sandeep Kumar Mudragada, sub 2/11, int 2/18,</t>
    </r>
    <r>
      <rPr>
        <sz val="8"/>
        <rFont val="Arial"/>
        <family val="2"/>
      </rPr>
      <t xml:space="preserve"> Pass
JTS- Madhusudan Visala, sub 2/28
</t>
    </r>
  </si>
  <si>
    <t>Python/AWS Developer</t>
  </si>
  <si>
    <t>12012021RV</t>
  </si>
  <si>
    <t>Ravi Velagapudi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</si>
  <si>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12/1 - opned to all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e</t>
    </r>
    <r>
      <rPr>
        <strike/>
        <sz val="8"/>
        <rFont val="Arial"/>
        <family val="2"/>
      </rPr>
      <t>m mgr 12/1
JTS - Satish Maguluri sub 12/17, int 12/22 -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Manogna Goli sub 1/19, int 1/25 - pass
JTS- Kareem Mohammed, sub 2/8,</t>
    </r>
    <r>
      <rPr>
        <sz val="8"/>
        <rFont val="Arial"/>
        <family val="2"/>
      </rPr>
      <t xml:space="preserve"> Pass
RT - Ashish Pulluri sub, int 2/10 - pass
</t>
    </r>
    <r>
      <rPr>
        <strike/>
        <sz val="8"/>
        <rFont val="Arial"/>
        <family val="2"/>
      </rPr>
      <t>JTS- Venkatesh Ippili, sub 2/17,</t>
    </r>
    <r>
      <rPr>
        <sz val="8"/>
        <rFont val="Arial"/>
        <family val="2"/>
      </rPr>
      <t xml:space="preserve"> Pass
RT - Chandra Deep Kongara sub 2/23, int 3/1 - selected </t>
    </r>
    <r>
      <rPr>
        <strike/>
        <sz val="8"/>
        <rFont val="Arial"/>
        <family val="2"/>
      </rPr>
      <t xml:space="preserve">
</t>
    </r>
  </si>
  <si>
    <t>opened to all 1/27, filled 3/1 and candidate rescind offer, PMO requested to cancel 3/16</t>
  </si>
  <si>
    <t>Test Lead</t>
  </si>
  <si>
    <t>3012022SM1</t>
  </si>
  <si>
    <t>Sean Matteo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</si>
  <si>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31/
C- Bhushan Anil Chaudhari, sub 3/1, intv 3/1- selected 
</t>
    </r>
  </si>
  <si>
    <t>1122022JB1</t>
  </si>
  <si>
    <t xml:space="preserve">Intermedidate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</si>
  <si>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</t>
    </r>
    <r>
      <rPr>
        <strike/>
        <sz val="8"/>
        <rFont val="Arial"/>
        <family val="2"/>
      </rPr>
      <t>RT - Mani Bokka sub, int 1/24, 2nd int 1/27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Viharika Amaram sub, int 1/20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Aparna Pabbu sub 2/27</t>
    </r>
    <r>
      <rPr>
        <sz val="8"/>
        <rFont val="Arial"/>
        <family val="2"/>
      </rPr>
      <t xml:space="preserve"> - OTM
RT - Adnan Mohammed sub 2/1, int 2/28 - selected 
RT - Sahithi Kamireddy.sub 2/15, int 2/18 
</t>
    </r>
  </si>
  <si>
    <t>2152022MB2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</si>
  <si>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2/15
RT - Srujan Kumar - sub 2/16 - int 2/22
RT - Michail Epshtein - sub 2/17
JTS- Amit Suri, sub 2/15, int 2/24
JTS- Maruthi Muthuswamy, sub 2/15
RT - Sivakumar Sambandam - sub 2/15 - int 2/23 - selected
RT - Gerardo Batuyong - sub 2/16, int 3/2
JTS- Santoshi Ram Rajapanthula, sub 2/28
</t>
    </r>
  </si>
  <si>
    <t>2172022DT1</t>
  </si>
  <si>
    <t>David Tatum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</si>
  <si>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RT - Kiriti Kantamaneni sub 2/18, int 3/3 - selected
RT - Aashish Subedi  sub 2/18, int TBS
C- Siddart Rajeswari Krishnar, Sub 2/24, intv 2/28
C- Rajit Chandra, sub 2/24, intv 2/25
JTS- Pawan Kumar Uppara, sub 2/24
</t>
    </r>
  </si>
  <si>
    <t>1272022JB1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</si>
  <si>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Shalini Vishweshwar, sub 1/28, int 2/7,</t>
    </r>
    <r>
      <rPr>
        <sz val="8"/>
        <rFont val="Arial"/>
        <family val="2"/>
      </rPr>
      <t xml:space="preserve"> Pass
RT - Sujan Rijal - sub 2/17 - int 2/22 - 2nd int 3/2 - selected
</t>
    </r>
  </si>
  <si>
    <t>Automation Engineer</t>
  </si>
  <si>
    <t>2182022ET1</t>
  </si>
  <si>
    <t xml:space="preserve">Eren Tschoepe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</si>
  <si>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TT
TCS- Sailesh Marepali, Selected</t>
    </r>
  </si>
  <si>
    <t>03032022JS1</t>
  </si>
  <si>
    <t>Justin Serrenti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</si>
  <si>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>- Sent to RT 3/3
MGR TT 3/3
RT - Darvin Brunk - selected</t>
    </r>
  </si>
  <si>
    <t>02182022KA6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</si>
  <si>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C- ankurkumar Patel- Selcted 
</t>
    </r>
  </si>
  <si>
    <t>2212022TS1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</si>
  <si>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C- Srivani Yadlapalli, sub 2/22, intv 2/28- selected 
</t>
    </r>
  </si>
  <si>
    <t>3022022TS1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</si>
  <si>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3/2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C-Srichand Vunnam, sub 3/2, intv 3/3- selected 
</t>
    </r>
  </si>
  <si>
    <t xml:space="preserve">RT </t>
  </si>
  <si>
    <t xml:space="preserve">Resiliancy Engineer </t>
  </si>
  <si>
    <t>12012021BM1</t>
  </si>
  <si>
    <t>Binu Mathew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</si>
  <si>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
</t>
    </r>
    <r>
      <rPr>
        <strike/>
        <sz val="8"/>
        <rFont val="Arial"/>
        <family val="2"/>
      </rPr>
      <t>C-  Rahul Mummadi,, sub 12/3, intv 12/9, passed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Hari Thatikonda, sub 12/15, int 1/6, intv tbd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>RT - Mahesh Reddy Bobati, sub 1/20, intv 1/24,</t>
    </r>
    <r>
      <rPr>
        <sz val="8"/>
        <rFont val="Arial"/>
        <family val="2"/>
      </rPr>
      <t xml:space="preserve"> pass
RT - Pratap Chamala, sub 2/1, intv 2/8, intv 2/9, intv 3/1, selected
C- Madhusudhanreddy Nalla, sub 2/16 
</t>
    </r>
  </si>
  <si>
    <t>1132022JU2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</si>
  <si>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RT - Lakpa Tashi Lama - sub 1/14</t>
    </r>
    <r>
      <rPr>
        <sz val="8"/>
        <rFont val="Arial"/>
        <family val="2"/>
      </rPr>
      <t xml:space="preserve">- pass
RT - Deepika Sistla - sub 1/13
</t>
    </r>
    <r>
      <rPr>
        <strike/>
        <sz val="8"/>
        <rFont val="Arial"/>
        <family val="2"/>
      </rPr>
      <t>RT - Yaw Arkahh - sub 1/14 - int 1/23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Shyam Sunder Reddy Kundooru, sub 1/21</t>
    </r>
    <r>
      <rPr>
        <sz val="8"/>
        <rFont val="Arial"/>
        <family val="2"/>
      </rPr>
      <t xml:space="preserve"> - OTM
RT - Heng Cai - sub 2/1
</t>
    </r>
    <r>
      <rPr>
        <strike/>
        <sz val="8"/>
        <rFont val="Arial"/>
        <family val="2"/>
      </rPr>
      <t>JTS- Moyeed Ahmed Mohammed, sub 1/26, int 2/1, 2nd int 2/11,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Vamshi Krishna Pargi, sub 1/27, int 2/4,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Subbarao Ravipati, sub 1/27, int TBD,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 xml:space="preserve">JTS- Kishore Kumar Pulluru, sub 2/9, int 2/15,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JTS- Varun Gajula, sub 2/10, int 2/15,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Lucas Shan - sub 2/8 </t>
    </r>
    <r>
      <rPr>
        <sz val="8"/>
        <rFont val="Arial"/>
        <family val="2"/>
      </rPr>
      <t xml:space="preserve">- OTM
RT - Sasi Kanth Paladugu - sub 2/9 - int 2/23
JTS- Faisal Qureshi, sub 2/23, int 3/1 - selected
</t>
    </r>
  </si>
  <si>
    <t>1252022JN2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</si>
  <si>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Anitha Nuthalapati, sub 1/27, int 2/9
RT - Santosh Kumar Jaishi - sub 1/28
RT - Bhanu Prasad Nidamanuri - sub 1/28
RT - Sridevi Alam - sub 2/9
</t>
    </r>
    <r>
      <rPr>
        <strike/>
        <sz val="8"/>
        <rFont val="Arial"/>
        <family val="2"/>
      </rPr>
      <t xml:space="preserve">JTS- Naren Thanguturi, sub 2/1, int TBD, </t>
    </r>
    <r>
      <rPr>
        <sz val="8"/>
        <rFont val="Arial"/>
        <family val="2"/>
      </rPr>
      <t xml:space="preserve">OTM 
JTS- Ugeshreddy Challa, sub 2/3, int 2/8, 2nd int 2/9
JTS- Anitha Nuthalapati, sub 2/1, int 2/9
</t>
    </r>
  </si>
  <si>
    <t>AWS/Tableau/Cognos Developer &amp; Tableau Admin</t>
  </si>
  <si>
    <t>2032022PK1</t>
  </si>
  <si>
    <t>GRSC</t>
  </si>
  <si>
    <t>Pooja Kokkendaga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</si>
  <si>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2/3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Surya Jerajarla, sub 2/7, int 2/10, 2nd int 2/15
JTS- Akshay Gopalan, sub 2/7, int 2/10
JTS- Vinitha Vangal Prabhakar, sub 2/17, int 2/24, 2nd int 3/1 - selected
JTS- Lakshmi Aparnana Deva Potturi, sub 2/17, int 2/23
</t>
    </r>
  </si>
  <si>
    <t>2092022MS1</t>
  </si>
  <si>
    <t xml:space="preserve">Mark Samson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</si>
  <si>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Apurba Chowdhury, sub 2/16
JTS- Meharaj Khanam, sub 2/17
C- Menaka Priyadharshini, sub 2/22
RT - Yatharth Athreya, sub 3/1, intv 3/4, selected
E- Manasa Patange, sub 2/13
E- Mahalaxmi Anumula, sub 2/13 
</t>
    </r>
  </si>
  <si>
    <t>2232022RK1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</si>
  <si>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w/2/23
RT- Meghana Grandhe, sub2/25, intv 3/4 offer accepted
</t>
    </r>
  </si>
  <si>
    <t>1312022PL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</si>
  <si>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JTS- Yashwanth Mekala, sub 2/3, int 2/10,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Krishna Kudapa, sub 2/8 -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JTS- Phani Kumar Kandibanda, sub 2/8, int 2/22</t>
    </r>
    <r>
      <rPr>
        <sz val="8"/>
        <rFont val="Arial"/>
        <family val="2"/>
      </rPr>
      <t xml:space="preserve"> - pass 
</t>
    </r>
    <r>
      <rPr>
        <strike/>
        <sz val="8"/>
        <rFont val="Arial"/>
        <family val="2"/>
      </rPr>
      <t>JTS- Pawan Kumar Uppara, sub 2/15,</t>
    </r>
    <r>
      <rPr>
        <sz val="8"/>
        <rFont val="Arial"/>
        <family val="2"/>
      </rPr>
      <t xml:space="preserve"> Pass
</t>
    </r>
  </si>
  <si>
    <t>Dynamics Consultant</t>
  </si>
  <si>
    <t>1072022AP</t>
  </si>
  <si>
    <t>Ann Pak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</si>
  <si>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1/07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1/5
</t>
    </r>
  </si>
  <si>
    <t xml:space="preserve">Enterprise Architect </t>
  </si>
  <si>
    <t>1102022PT1</t>
  </si>
  <si>
    <t>Praburaj Thangaraj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</si>
  <si>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1/10, opened to all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1/10
</t>
    </r>
    <r>
      <rPr>
        <strike/>
        <sz val="8"/>
        <rFont val="Arial"/>
        <family val="2"/>
      </rPr>
      <t>C- Fenil Raj Kumar Kanthi, sub 1/27</t>
    </r>
    <r>
      <rPr>
        <sz val="8"/>
        <rFont val="Arial"/>
        <family val="2"/>
      </rPr>
      <t xml:space="preserve"> - OTM
C- Naga Raju Gaddamu, sub 2/28 
</t>
    </r>
  </si>
  <si>
    <t>Platform Engineer</t>
  </si>
  <si>
    <t>2232022MP1</t>
  </si>
  <si>
    <t>Mohan Patel</t>
  </si>
  <si>
    <t>8 M - 12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</si>
  <si>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Shivendra Singh, sub 3/2, int 3/8
RT - Vijay Kiran Lagadapati  sub,2/23 int 3/3 - selected 
</t>
    </r>
  </si>
  <si>
    <t>2172022GB2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</si>
  <si>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</t>
    </r>
    <r>
      <rPr>
        <strike/>
        <sz val="8"/>
        <rFont val="Arial"/>
        <family val="2"/>
      </rPr>
      <t xml:space="preserve">JTS- Gary Chlapaty, sub 2/23, int 2/25 - selected </t>
    </r>
    <r>
      <rPr>
        <sz val="8"/>
        <rFont val="Arial"/>
        <family val="2"/>
      </rPr>
      <t xml:space="preserve">- rescinded 
RT - Shifali Tadla - sub 2/22
RT - Gaurva Bharara sub, 2/22, int 2/24 - selected
</t>
    </r>
  </si>
  <si>
    <t>02252022RB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</si>
  <si>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2/25
JTS- Dhinakar Karuppuchamy, sub 2/28
JTS- Steven Aiken, sub 3/1, int 3/4 - selected
JTS- Doug Gohringer, sub 3/1, int 3/8
JTS- Vladimir Males, sub 3/2
JTS- Alvin Hughey, sub 3/4
</t>
    </r>
  </si>
  <si>
    <t>3072022MG1</t>
  </si>
  <si>
    <t>Michael Gorel 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</si>
  <si>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3/7
JTS - Prashant Makkena -  sub 3/4, intv 3/9 - selected
</t>
    </r>
  </si>
  <si>
    <t>Project Manager/Scrum Master</t>
  </si>
  <si>
    <t>3032022AG1</t>
  </si>
  <si>
    <t>PA / NC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</si>
  <si>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Oghogho (Olivia) Woodson, sub 3/4, int 3/9 - selected
JTS- Anja Best, sub 3/8
JTS- Radhika Bhagwat, sub 3/8, int 3/9
</t>
    </r>
  </si>
  <si>
    <t>Netcentric Dev (AWS &amp; Cloud Technologies)</t>
  </si>
  <si>
    <t>11522021MM</t>
  </si>
  <si>
    <t>Michael Meystel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</si>
  <si>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Anvesh Renikindi, sub 11/15</t>
    </r>
    <r>
      <rPr>
        <sz val="8"/>
        <rFont val="Arial"/>
        <family val="2"/>
      </rPr>
      <t xml:space="preserve">, Pass
JTS- Anish Reddy Yelti, sub 11/16
</t>
    </r>
    <r>
      <rPr>
        <strike/>
        <sz val="8"/>
        <rFont val="Arial"/>
        <family val="2"/>
      </rPr>
      <t>JTS- Senapathi Reddy Thada, sub 11/17, int 12/7,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Anil Reddy Kashireddy, sub 11/17,</t>
    </r>
    <r>
      <rPr>
        <sz val="8"/>
        <rFont val="Arial"/>
        <family val="2"/>
      </rPr>
      <t xml:space="preserve"> Pass
JTS- Chandra Bala, sub 11/17, int TBD
</t>
    </r>
    <r>
      <rPr>
        <strike/>
        <sz val="8"/>
        <rFont val="Arial"/>
        <family val="2"/>
      </rPr>
      <t>C- Adnan Saeed, sub 11/19</t>
    </r>
    <r>
      <rPr>
        <sz val="8"/>
        <rFont val="Arial"/>
        <family val="2"/>
      </rPr>
      <t xml:space="preserve"> - OTM
RT Satya Phani Krishna Ghanta sub 11/23
JTS- Chetan Kondeti, sub 1/13
JTS- Balakrishna Satyasai Kalam, sub 1/14
C- Prabha Krishna Sree Tekumudi,, sub 2/22, intv 3/9- selcted </t>
    </r>
  </si>
  <si>
    <t>Manager has never returned feedback on candidates. (1/10/22)  Manager has been OOO and is out until 2/21 (2/2/22) 
No manager feedback - 2/22
JTS to check if still needed 3/7</t>
  </si>
  <si>
    <t xml:space="preserve">Tech Central Analyst </t>
  </si>
  <si>
    <t>10292021AS1</t>
  </si>
  <si>
    <r>
      <rPr>
        <strike/>
        <sz val="10"/>
        <color rgb="FF000000"/>
        <rFont val="Arial"/>
        <family val="2"/>
      </rPr>
      <t xml:space="preserve">Annette Sweitzer </t>
    </r>
    <r>
      <rPr>
        <sz val="10"/>
        <color rgb="FF000000"/>
        <rFont val="Arial"/>
        <family val="2"/>
      </rPr>
      <t xml:space="preserve">
Todd Clemens 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</si>
  <si>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10/29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James Green, intv - Selected, Did not pass Onb, reopened 1/20/22
C- Michael Dysangco Santos, sub 1/31/2022, intv , pass
C- Reiner Bunning, sub 1/31, intv, pass
C- Roger Bass, sub 2/22, intv, selected 
</t>
    </r>
  </si>
  <si>
    <t>1182022LB1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</si>
  <si>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1/18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Spk to MGR 1/14
C- Sravan Ganji, 1/26, intv 1/27- selected, decided not to join, returned for consideration 
</t>
    </r>
  </si>
  <si>
    <t>2072022GB1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</si>
  <si>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2/7, Open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2/7 
C- Venkat Narayana Githa, sub 2/23, intv 3/9- selected 
</t>
    </r>
  </si>
  <si>
    <t>2082022MM1</t>
  </si>
  <si>
    <t>Michael A. Mastrocola </t>
  </si>
  <si>
    <t>12 M - 18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</si>
  <si>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Mohan Pamireddy, sub 2/14, int 3/1 - selected
</t>
    </r>
    <r>
      <rPr>
        <strike/>
        <sz val="8"/>
        <rFont val="Arial"/>
        <family val="2"/>
      </rPr>
      <t>JTS- Srinivasa Adaboina, sub 2/15, int 3/7</t>
    </r>
    <r>
      <rPr>
        <sz val="8"/>
        <rFont val="Arial"/>
        <family val="2"/>
      </rPr>
      <t xml:space="preserve"> - pass 
RT - Hemanth Jampani sub 2/22
JTS- Phani Kumar Kandibanda, sub 2/22
</t>
    </r>
  </si>
  <si>
    <t>02242022WG1</t>
  </si>
  <si>
    <t xml:space="preserve">Will Gray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</si>
  <si>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em 2/24
C- Sai Kumar Jee Bomule, sub 2/24, intv 3/10- selected 
C- Vinay Kumar Madhasthu, sub 2/24, intv, Pass 
</t>
    </r>
  </si>
  <si>
    <t>12022021SB1</t>
  </si>
  <si>
    <t>Level 3 (5-8 Years)
Intermediate (Legacy)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</si>
  <si>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12/2
</t>
    </r>
    <r>
      <rPr>
        <strike/>
        <sz val="8"/>
        <rFont val="Arial"/>
        <family val="2"/>
      </rPr>
      <t xml:space="preserve">RT - Ben Liang - sub 1/12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Zaiba Ruksar - sub 1/12</t>
    </r>
    <r>
      <rPr>
        <sz val="8"/>
        <rFont val="Arial"/>
        <family val="2"/>
      </rPr>
      <t xml:space="preserve"> - OTM
JTS- Jabeer Alisha Shaik, sub 2/1, int 2/4
</t>
    </r>
    <r>
      <rPr>
        <strike/>
        <sz val="8"/>
        <rFont val="Arial"/>
        <family val="2"/>
      </rPr>
      <t>JTS- Balakrishna Satyasai Kalam, sub 2/1,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Ramesh Songa, sub 2/7, int 2/10,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 Mahesh Kalyankar, sub 2/15,</t>
    </r>
    <r>
      <rPr>
        <sz val="8"/>
        <rFont val="Arial"/>
        <family val="2"/>
      </rPr>
      <t xml:space="preserve"> Pass
JTS- Chetan Kondeti, sub 3/1
JTS- Santosh Tummaluri, sub 3/1, int 3/4
RT - Priyanka Yallagadda - sub 3/3 - int 3/11 selected
</t>
    </r>
  </si>
  <si>
    <t>3012022JS1</t>
  </si>
  <si>
    <t>John Sykes</t>
  </si>
  <si>
    <t>Level 4 (8+ Years)
Senior (Legacy)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</si>
  <si>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3/1
RT - Apeksha Sista, sub 3/2, intv 3/9, selected
JTS- Sanjay Mishra, sub 3/2, int 3/11
JTS- Princy David, sub 3/2, int 3/11
JTS- Prem Kuppan, sub 3/3
C- Julia Sable, sub 3/10 
</t>
    </r>
  </si>
  <si>
    <t>2222022KK1</t>
  </si>
  <si>
    <t>Kevin Kalish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</si>
  <si>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2/22
Merin Silvi- Selected 
</t>
    </r>
  </si>
  <si>
    <t>Power App Developer</t>
  </si>
  <si>
    <t>2252022RA2</t>
  </si>
  <si>
    <t>Raichel Andreyev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</si>
  <si>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Deepak Kashyap, sub 3/1, int 3/9 - selected
</t>
    </r>
  </si>
  <si>
    <t>2082022EF1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</si>
  <si>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C- Tejaswi Pinninti, sub 2/10
C- Aditya Surisetty, sub 2/10, int 2/15
C- Susanthi Kanneganti, Sub 2/10
JTS- Prasanna Raghava Kodumagulla, sub 2/10, int 2/17
RT - Parag Bhole, sub 2/16, intv 3/3, pass 
RT - Sravan Gumudavelly, sub 2/16
JTS- Swarnalatha Dornala, sub 3/9 - selected
JTS- Surya Sasank Vaddi, sub 3/9
RT - Kumar Kalisetty, sub 3/4, intv 3/14
RT - Kit Tong, sub 3/10
</t>
    </r>
  </si>
  <si>
    <t>Specialist (Legacy - specialty skillset)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</si>
  <si>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Aman Naaz, sub 2/25, int 3/11 - selected
</t>
    </r>
  </si>
  <si>
    <t xml:space="preserve">Contract Developer /  Cloud Engineer II </t>
  </si>
  <si>
    <t>3102022MS1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</si>
  <si>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Spoke to MGR 
JTS - Amithraj Seelam - sub 3/10 - selected</t>
    </r>
  </si>
  <si>
    <t>Linux Systems Admin</t>
  </si>
  <si>
    <t>3092022JCW1</t>
  </si>
  <si>
    <t>Jessica Clark-Weikel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</si>
  <si>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Krishna Barri, sub 3/9 - selected
JTS- Shashipal Mamidi, sub 3/9
JTS- Angela Williams, sub 3/9
JTS - Sairam Kalavakuntla sub 11/1
JTS - Nagavishnu Mekala sub 11/1
JTS - Sivanaga Chatakonda sub 11/4
</t>
    </r>
  </si>
  <si>
    <t>COBOL/DB2 with Java</t>
  </si>
  <si>
    <t>Developer - Mode 2 – Digital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</si>
  <si>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2/14, Reopened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Apoorv Kumar Singh Sisodia, sub 2/14, int 2/17 - selected,</t>
    </r>
    <r>
      <rPr>
        <sz val="8"/>
        <rFont val="Arial"/>
        <family val="2"/>
      </rPr>
      <t xml:space="preserve"> rescinded offer 
RT - Michail Epshteyn - sub 2/17
RT - Gerardo Batuyong - sub 2/17
JTS- Murali Mohan Bhavanam, sub 3/10 - selected
C- Murali Narasimha Rao Javvaji, sub 3/10
JTS- Swaminathan Ramakrishnan, sub 3/14
</t>
    </r>
  </si>
  <si>
    <t>3102022DH1</t>
  </si>
  <si>
    <t>Deb Heinsey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</si>
  <si>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RT - Sahil Shrestha, sub 3/10
RT - Saket Gupta, sub 3/10
RT - Aashish Chaudhary, sub 3/11
</t>
    </r>
  </si>
  <si>
    <t>Cancelled 3/16</t>
  </si>
  <si>
    <t>2092022MS2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</si>
  <si>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Mokshada Upreti, sub 2/16
</t>
    </r>
  </si>
  <si>
    <t>canceled 3/16</t>
  </si>
  <si>
    <t>1142022SB1</t>
  </si>
  <si>
    <t xml:space="preserve">Satya Bobbili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</si>
  <si>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Spk to MGR 1/14
</t>
    </r>
    <r>
      <rPr>
        <strike/>
        <sz val="8"/>
        <rFont val="Arial"/>
        <family val="2"/>
      </rPr>
      <t>TCS - Ekta Misra  - sub 1/14,</t>
    </r>
    <r>
      <rPr>
        <sz val="8"/>
        <rFont val="Arial"/>
        <family val="2"/>
      </rPr>
      <t xml:space="preserve"> Pass
TCS- DurgaVani Pusuloori, Sub-2/18
TCS- Kiranmai Ramavarapu, Sub-2/18
</t>
    </r>
  </si>
  <si>
    <t>closed 3/16 per PMO</t>
  </si>
  <si>
    <t>2112022MM1</t>
  </si>
  <si>
    <t>Mallory Mastronardo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</si>
  <si>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Srinath Pendyala, sub 3/7, int 3/14 - selected
JTS- Prachi Kabra, sub 3/10
JTS- Kaushik Chowdary, sub 3/10
JTS- Prachi Kabra, sub 3/14
</t>
    </r>
  </si>
  <si>
    <t>Windows Platform Support</t>
  </si>
  <si>
    <t>1142022CT1</t>
  </si>
  <si>
    <t>Cole Troise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</si>
  <si>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1/14, OTA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Spk to MGR 1/14
</t>
    </r>
    <r>
      <rPr>
        <strike/>
        <sz val="8"/>
        <rFont val="Arial"/>
        <family val="2"/>
      </rPr>
      <t>TCS - Akram Umair - sub 1/14 int 2/7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TCS - Taha Afsar - sub 1/14 int 2/4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TCS - Najeeb Syed - sub 1/14 int 2/7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TCS- Vishwanatha Reddy Thota, Sub-2/16, intv-2/24,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Atheeb Iqbal, sub 3/11, int 3/15,</t>
    </r>
    <r>
      <rPr>
        <sz val="8"/>
        <rFont val="Arial"/>
        <family val="2"/>
      </rPr>
      <t xml:space="preserve"> Pass
RT - Joseph Little, sub 3/16, intv 3/17, intv 3/18, selected
RT - Khari Turner, sub 3/16
C-Nanthakumar Jayaraman Durai, sub 3/14, intv 3/17 
</t>
    </r>
  </si>
  <si>
    <t>Report Developer</t>
  </si>
  <si>
    <t>2282022BK1</t>
  </si>
  <si>
    <t>Bridget Kelleher</t>
  </si>
  <si>
    <t>Amy Dobra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</si>
  <si>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2/28
</t>
    </r>
    <r>
      <rPr>
        <strike/>
        <sz val="8"/>
        <rFont val="Arial"/>
        <family val="2"/>
      </rPr>
      <t>JTS- Satyajit Pulapakuri, sub 3/7</t>
    </r>
    <r>
      <rPr>
        <sz val="8"/>
        <rFont val="Arial"/>
        <family val="2"/>
      </rPr>
      <t xml:space="preserve"> - withdrawn
RT - Guha Kumar - sub 3/15 - int 3/17
RT - Kevin Reed - sub 3/9 - int 3/17
RT - Satya Pulapakuri - sub 3/7 - int 3/18 - selected
</t>
    </r>
  </si>
  <si>
    <t>12102021DH</t>
  </si>
  <si>
    <t xml:space="preserve">PI Tech </t>
  </si>
  <si>
    <t>Danlin Hibay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</si>
  <si>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12/10, </t>
    </r>
    <r>
      <rPr>
        <b/>
        <sz val="8"/>
        <rFont val="Arial"/>
        <family val="2"/>
      </rPr>
      <t>Opened</t>
    </r>
    <r>
      <rPr>
        <sz val="8"/>
        <rFont val="Arial"/>
        <family val="2"/>
      </rPr>
      <t xml:space="preserve"> to All 1/26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with Mgr 12/13
</t>
    </r>
    <r>
      <rPr>
        <strike/>
        <sz val="8"/>
        <rFont val="Arial"/>
        <family val="2"/>
      </rPr>
      <t>RT - Bhargava Pathakamuri sub 1/5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Venkateswara Matta sub 1/12, int 1/14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Hui (Karen) Sun sub 2/2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RT - Bim Liu sub 2/17, int 2/18,</t>
    </r>
    <r>
      <rPr>
        <sz val="8"/>
        <rFont val="Arial"/>
        <family val="2"/>
      </rPr>
      <t xml:space="preserve"> pass
RT - Deepika Sistla sub, int 317, 2nd 3/18 - selected
RT - Roopa Guntamukkala sub, int 3/17
</t>
    </r>
  </si>
  <si>
    <t>Test Automation Engineer</t>
  </si>
  <si>
    <t>3152022TK1</t>
  </si>
  <si>
    <t>Tom Keenan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</si>
  <si>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3/15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with Mgr 3/15
RT - Visalakshi Duddu -selected 
</t>
    </r>
  </si>
  <si>
    <t>02182022KA3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</si>
  <si>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C- , Venkata Siva Sita "Suchandra" Kanamarlapudi, sub 2/23
C- Narender Vattepu, sub 2/23
C- Shiva Kotturi, sub 3/11, intv 3/14-selected
</t>
    </r>
  </si>
  <si>
    <t xml:space="preserve">Cloud Engineer </t>
  </si>
  <si>
    <t>2142022CS1</t>
  </si>
  <si>
    <r>
      <rPr>
        <strike/>
        <sz val="10"/>
        <color rgb="FF000000"/>
        <rFont val="Arial"/>
        <family val="2"/>
      </rPr>
      <t>Carolyn Sequeira</t>
    </r>
    <r>
      <rPr>
        <sz val="10"/>
        <color rgb="FF000000"/>
        <rFont val="Arial"/>
        <family val="2"/>
      </rPr>
      <t xml:space="preserve">
Mike Matonis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</si>
  <si>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2/14
</t>
    </r>
    <r>
      <rPr>
        <strike/>
        <sz val="8"/>
        <rFont val="Arial"/>
        <family val="2"/>
      </rPr>
      <t>C- Animesh Garikipati, sub 2/15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Vinod Katuwa, sub 2/25 , Pass</t>
    </r>
    <r>
      <rPr>
        <sz val="8"/>
        <rFont val="Arial"/>
        <family val="2"/>
      </rPr>
      <t xml:space="preserve"> 
C- Sindhu Bhargavi Madadi,sub 2/25 
</t>
    </r>
  </si>
  <si>
    <t>1042021SK2</t>
  </si>
  <si>
    <r>
      <rPr>
        <strike/>
        <sz val="10"/>
        <rFont val="Arial"/>
        <family val="2"/>
      </rPr>
      <t>Srinivasa Kilaru</t>
    </r>
    <r>
      <rPr>
        <sz val="10"/>
        <rFont val="Arial"/>
        <family val="2"/>
      </rPr>
      <t xml:space="preserve">
Tom McGinley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</si>
  <si>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10/04, Opened to All 10/18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
</t>
    </r>
    <r>
      <rPr>
        <strike/>
        <sz val="8"/>
        <rFont val="Arial"/>
        <family val="2"/>
      </rPr>
      <t>C- Maneendar Kumar Sorupaka, Sub 10/8, Intv TBS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RT - Hari Charan Yadav Kaveri - sub 10/27
TCS-Akhil Tadiparthi, Sub-10/29
JTS - Priscilla Imandi - sub 12/ 8 -</t>
    </r>
    <r>
      <rPr>
        <sz val="8"/>
        <rFont val="Arial"/>
        <family val="2"/>
      </rPr>
      <t xml:space="preserve"> pass 
RT - Hency Yang - sub 2/22, OTM
RT - Rick Shao - sub 2/22, OTM</t>
    </r>
  </si>
  <si>
    <t xml:space="preserve">Cap setting interview, Need feedback from manager - Manager Change </t>
  </si>
  <si>
    <t>12032021TM1</t>
  </si>
  <si>
    <t>Tom McGinley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</si>
  <si>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Prasanna Andoju, sub 11/30, int 12/14</t>
    </r>
    <r>
      <rPr>
        <sz val="8"/>
        <rFont val="Arial"/>
        <family val="2"/>
      </rPr>
      <t xml:space="preserve"> - rescinded
</t>
    </r>
    <r>
      <rPr>
        <strike/>
        <sz val="8"/>
        <rFont val="Arial"/>
        <family val="2"/>
      </rPr>
      <t>JTS- Siddhartha (Siddharth) Kondakindi, sub 12/14, int 1/4,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Sindhura Bhoomica Annamaneni, sub 1/11, int 1/19</t>
    </r>
    <r>
      <rPr>
        <sz val="8"/>
        <rFont val="Arial"/>
        <family val="2"/>
      </rPr>
      <t xml:space="preserve"> declined offer
</t>
    </r>
    <r>
      <rPr>
        <strike/>
        <sz val="8"/>
        <rFont val="Arial"/>
        <family val="2"/>
      </rPr>
      <t>JTS- Panduranga Rao Kavuri, sub 1/12, int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C- Nikhileswar Anagondi, sub 1/13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Subbarao Ravipati, sub 1/26</t>
    </r>
    <r>
      <rPr>
        <sz val="8"/>
        <rFont val="Arial"/>
        <family val="2"/>
      </rPr>
      <t xml:space="preserve"> - pass 
</t>
    </r>
    <r>
      <rPr>
        <strike/>
        <sz val="8"/>
        <rFont val="Arial"/>
        <family val="2"/>
      </rPr>
      <t>RT - Sugam Bhattarai, sub 1/31,</t>
    </r>
    <r>
      <rPr>
        <sz val="8"/>
        <rFont val="Arial"/>
        <family val="2"/>
      </rPr>
      <t xml:space="preserve"> pass
</t>
    </r>
  </si>
  <si>
    <t>Team is considering their needs.  Should be getting back to Cap. 3/7</t>
  </si>
  <si>
    <t>Sr Front End Developer</t>
  </si>
  <si>
    <t>2232022CR1</t>
  </si>
  <si>
    <t>Christine Renzi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</si>
  <si>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Vishnu Appareddygudam, sub 2/24, int 3/4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Srinivas Katta, sub 3/1, int 3/4,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Laxmi Nookala, sub 3/8, int 3/14,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Abrar Shahriar, sub 3/9, int 3/16,</t>
    </r>
    <r>
      <rPr>
        <sz val="8"/>
        <rFont val="Arial"/>
        <family val="2"/>
      </rPr>
      <t xml:space="preserve"> Pass
JTS- Vijay Varun Reddy Anugula, sub 3/11 - selected
</t>
    </r>
  </si>
  <si>
    <t>3072022SM1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</si>
  <si>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
TCS-Sai Srujana Kura,Sub-3/9
TCS-Urviben Shah,Sub-3/9
TCS-Pooja Mohanty,Sub-3/9
JTS- Rikesh Patel, sub 3/10, int 3/16 - selected
JTS- Roushan Kumar, sub 3/10
JTS- Srirama Popuri, sub 3/10
TCS- Daxesh Patel, Sub-3/14
C- Senthil Kumaran Natarajan, sub 3/14</t>
    </r>
  </si>
  <si>
    <t>Leapworks Developer</t>
  </si>
  <si>
    <t>2252022BW2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</si>
  <si>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RT- Gino Smirnov sub 3/11, intv 3/17
</t>
    </r>
  </si>
  <si>
    <t>AWS Cloud Developer</t>
  </si>
  <si>
    <t>1202022SB1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</si>
  <si>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1/20 Open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JTS- Baby Lakshmi Sindhu Yanala, sub 1/24, int TBD,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JTS- Sai Jayanth Kashyap, sub 2/8, int 2/15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JTS- Tarun Kumar Donga, sub 2/18 -</t>
    </r>
    <r>
      <rPr>
        <sz val="8"/>
        <rFont val="Arial"/>
        <family val="2"/>
      </rPr>
      <t xml:space="preserve"> OTM 
</t>
    </r>
  </si>
  <si>
    <t>1312022SB1</t>
  </si>
  <si>
    <t>Satya Bobbili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</si>
  <si>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</si>
  <si>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</si>
  <si>
    <r>
      <rPr>
        <b/>
        <strike/>
        <sz val="10"/>
        <rFont val="Arial"/>
        <family val="2"/>
      </rPr>
      <t>Cloud Engineer</t>
    </r>
    <r>
      <rPr>
        <b/>
        <sz val="10"/>
        <rFont val="Arial"/>
        <family val="2"/>
      </rPr>
      <t xml:space="preserve"> 
Data Architect</t>
    </r>
  </si>
  <si>
    <t>2092022AG2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</si>
  <si>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2/9 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Tarun Kumar Donga, sub 3/1
JTS- Khaja Asmath Mohammed, sub 3/1
JTS- Sudharshan Dodda, sub 3/1
RT - Emmanuel Patrick Kibui sub 3/16, int 3/21
</t>
    </r>
  </si>
  <si>
    <t xml:space="preserve">3/22/2022 - per manager and PMO approval changed job title </t>
  </si>
  <si>
    <t>2092022AG3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</si>
  <si>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
JTS- Karthik Srinivas Chandrasekaran, sub 2/17
RT - Madhu Chanthati sub 2/16, int 3/21 - selected
</t>
    </r>
  </si>
  <si>
    <t>3072022AN1</t>
  </si>
  <si>
    <t>Amit Naresh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</si>
  <si>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RT - Jai Uthayan sub 3/16, int 3/21 - selected
</t>
    </r>
  </si>
  <si>
    <t>3222022MC1</t>
  </si>
  <si>
    <t>Michael Cavallo</t>
  </si>
  <si>
    <t>Mohan Jagannathan</t>
  </si>
  <si>
    <t>6m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</si>
  <si>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C- Hari Thirunagari, selected
</t>
    </r>
  </si>
  <si>
    <t>2252022BW1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</si>
  <si>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Supriya Challa, sub 3/9, int 3/14, 2nd int 3/29
JTS- Srinath Gadeela, sub 3/15, int 3/21 - selected
</t>
    </r>
  </si>
  <si>
    <t>Sr. Web Performance Engineer</t>
  </si>
  <si>
    <t>03252022TS1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</si>
  <si>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3/24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John D'Costa - sub 3/24 - int 3/24 - selected
</t>
    </r>
  </si>
  <si>
    <t>Contractor</t>
  </si>
  <si>
    <t>3142022AP1</t>
  </si>
  <si>
    <t>Andrew Paulson</t>
  </si>
  <si>
    <t>36M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</si>
  <si>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Sriharsha Thokala, sub 3/15
JTS- Santosh Mangu, sub 3/16
</t>
    </r>
    <r>
      <rPr>
        <strike/>
        <sz val="8"/>
        <rFont val="Arial"/>
        <family val="2"/>
      </rPr>
      <t>JTS- Surya Sasank Vaddi, sub 3/18,</t>
    </r>
    <r>
      <rPr>
        <sz val="8"/>
        <rFont val="Arial"/>
        <family val="2"/>
      </rPr>
      <t xml:space="preserve"> Pass
RT - Rohan Panicker - sub 3/21 - int 3/24 - selected</t>
    </r>
  </si>
  <si>
    <t>12172021CB1</t>
  </si>
  <si>
    <t>Level 2 (2-5 Years)
Junior (Legacy)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</si>
  <si>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- Per GRSC CANCEL
C- Lawrence Miller, sub 1/14
JTS- Abrar Shahriar, sub 3/2
</t>
    </r>
  </si>
  <si>
    <t>12172021CB2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</si>
  <si>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12/17
</t>
    </r>
    <r>
      <rPr>
        <b/>
        <sz val="8"/>
        <rFont val="Arial"/>
        <family val="2"/>
      </rPr>
      <t>MGR- TT - Per GRSC CANCEL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Bhargav Suryadevar, sub 1/4, int 1/6,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 Vidadala, sub 1/5, int 1/11 -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JTS- Sharanya Peddi, sub 1/6, int 1/19 -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Yuvaraj Arivazhagan, sub 1/7, int 1/19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Kishor Kalapagoor, sub 1/10, int 1/20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Anusha Potti, sub 1/21 -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Sandeep Allada, sub 1/24</t>
    </r>
    <r>
      <rPr>
        <sz val="8"/>
        <rFont val="Arial"/>
        <family val="2"/>
      </rPr>
      <t xml:space="preserve"> -OTM
TCS-Pavithra Nakkala , Sub-1/28 
</t>
    </r>
    <r>
      <rPr>
        <strike/>
        <sz val="8"/>
        <rFont val="Arial"/>
        <family val="2"/>
      </rPr>
      <t>C- Madhu Babu Voleti, sub 2/3</t>
    </r>
    <r>
      <rPr>
        <sz val="8"/>
        <rFont val="Arial"/>
        <family val="2"/>
      </rPr>
      <t xml:space="preserve"> - OTM
C- Tejaswi Pinninti, sub 2/9
</t>
    </r>
  </si>
  <si>
    <t>12172021CB3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</si>
  <si>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12/17
</t>
    </r>
    <r>
      <rPr>
        <b/>
        <sz val="8"/>
        <rFont val="Arial"/>
        <family val="2"/>
      </rPr>
      <t>MGR- TT - Per GRSC CANCEL</t>
    </r>
    <r>
      <rPr>
        <sz val="8"/>
        <rFont val="Arial"/>
        <family val="2"/>
      </rPr>
      <t xml:space="preserve">
</t>
    </r>
  </si>
  <si>
    <t>12172021CB6</t>
  </si>
  <si>
    <t>3142022AP2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</si>
  <si>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RT - Ganesh Banda - sub 3/21 - int 3/25
RT - Annet John - sub 3/21 - int 3/25 - selected
RT - Ravi Teja - sub 3/23
JTS- Santosh Mangu, sub 3/16, int 3/28
</t>
    </r>
  </si>
  <si>
    <t>10142021SS1</t>
  </si>
  <si>
    <t>Syed Sayam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</si>
  <si>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Judge 10/14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>JTS- Vamshi Bommana, sub 11/30, intv 12/14</t>
    </r>
    <r>
      <rPr>
        <sz val="8"/>
        <rFont val="Arial"/>
        <family val="2"/>
      </rPr>
      <t xml:space="preserve"> -OTM                                                                                                                                                                                                                                RT- Tharun Reddy Kandada sub 3/21, intv 3/24 offer accepted</t>
    </r>
  </si>
  <si>
    <t xml:space="preserve">JTS - reaching out to mgr to confirm whether job is still open 2/7/22
Need to confirm if needed/new manager - 2/22
JTS will see if the req is still open. Checking with the PMO. 3/7 </t>
  </si>
  <si>
    <t>12062021VB</t>
  </si>
  <si>
    <t xml:space="preserve">Vince Bloise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</si>
  <si>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12/6
</t>
    </r>
    <r>
      <rPr>
        <strike/>
        <sz val="8"/>
        <rFont val="Arial"/>
        <family val="2"/>
      </rPr>
      <t xml:space="preserve">JTS- Venkata Giri Sai Yerragudi, sub 1/14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JTS- Sai Kamal Guruju, sub 3/11, int 3/17,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Fnu Syed Wassay Urdin, sub 3/11, int 3/22,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Venkatesh Ippili, sub 3/16,</t>
    </r>
    <r>
      <rPr>
        <sz val="8"/>
        <rFont val="Arial"/>
        <family val="2"/>
      </rPr>
      <t xml:space="preserve"> Pass
JTS- Siddharth Agarwal, sub 3/22 
JTS -  Kalyan Pasupuleti sub int 3/23 - selected</t>
    </r>
  </si>
  <si>
    <t>Product Test Engineer</t>
  </si>
  <si>
    <t>3152022SM1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</si>
  <si>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Sukriye Oz, sub 3/15, int 3/25 - selected
</t>
    </r>
    <r>
      <rPr>
        <strike/>
        <sz val="8"/>
        <rFont val="Arial"/>
        <family val="2"/>
      </rPr>
      <t>JTS- Ami Shah, sub 3/16, int 3/22,</t>
    </r>
    <r>
      <rPr>
        <sz val="8"/>
        <rFont val="Arial"/>
        <family val="2"/>
      </rPr>
      <t xml:space="preserve"> OTM
JTS- Chandra Sekhar Alladi, sub 3/18, int 3/28
JTS- Bharath Nampally, sub 3/22, int 3/24
JTS- Supriya Challa, sub 3/22
JTS- Sowjanya Yarlagadda, sub 3/22, int 3/28</t>
    </r>
  </si>
  <si>
    <t>3282022TS1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</si>
  <si>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3/28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C- Anjani Kumar Polinati-intv, Selcted
</t>
    </r>
  </si>
  <si>
    <t xml:space="preserve">TeamSite Technical Lead </t>
  </si>
  <si>
    <t>3252022JR1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</si>
  <si>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3/25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C- Viswanathan Iyer, intv 3/35, selcted 
</t>
    </r>
  </si>
  <si>
    <t>3292022TS1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</si>
  <si>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
C- Santhan Goud Battina- Intv, Slected 
</t>
    </r>
  </si>
  <si>
    <t>3032022SU1</t>
  </si>
  <si>
    <t>Shekhar Ullagaddi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</si>
  <si>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Bharat Kumar, sub 3/9
JTS- Avinash Bheemineni, sub 3/14, int 3/22, 2nd int 3/28 - selected
RT-Sharavan Panguluri, sub 3/14 intv 3/18
RT-Krishan Siddhartha sub 3/14, intv 3/18 
C- Vamshi Krishna Reddy Donthi, sub 3/28
</t>
    </r>
  </si>
  <si>
    <t>3172022JJ11</t>
  </si>
  <si>
    <t>Chuck Compton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</si>
  <si>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MGR- 3/18
RT-  Akshatha Kamath sub 3/25 intv 3/29 selected </t>
    </r>
  </si>
  <si>
    <t>Production Support Analyst</t>
  </si>
  <si>
    <t>10112021ML</t>
  </si>
  <si>
    <t>MJ Lanza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</si>
  <si>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10/11, closed per GRSC 3/30/22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10/18
</t>
    </r>
    <r>
      <rPr>
        <strike/>
        <sz val="8"/>
        <rFont val="Arial"/>
        <family val="2"/>
      </rPr>
      <t>C- Muhammad Awais, sub 10/18, intv 10/29, intv 11/2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TCS- Chandrika Pentela - sub 10/29, intv 11/19,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TCS- Bharath kumar Palakuri - sub 10/29,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TCS- Uma Bala, Sub-11/18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JTS- Sundeep Kumar Nuguri, sub 2/7,</t>
    </r>
    <r>
      <rPr>
        <sz val="8"/>
        <rFont val="Arial"/>
        <family val="2"/>
      </rPr>
      <t xml:space="preserve"> Pass
C-Naga Rameshbabu Bhupal, sub 3/4
</t>
    </r>
  </si>
  <si>
    <t>JTS to follow up with Tracie, 3/7</t>
  </si>
  <si>
    <t>03292022JB1</t>
  </si>
  <si>
    <t>Jocelyn Bautista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</si>
  <si>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RT 3/29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3/29
RT - Shaji Mohiuddin Syed - sub 3/29 - int 3/30 - selected</t>
    </r>
  </si>
  <si>
    <t xml:space="preserve">Sailpoint Developer - Certification &amp; Governance </t>
  </si>
  <si>
    <t>3142022SG1</t>
  </si>
  <si>
    <t>Systems Engineer – Security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</si>
  <si>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Saurav Chaudhary, sub 3/15, int 3/18,</t>
    </r>
    <r>
      <rPr>
        <sz val="8"/>
        <rFont val="Arial"/>
        <family val="2"/>
      </rPr>
      <t xml:space="preserve"> Pass
JTS- Kunal Mhaske, sub 3/22
RT - Venkata Pradeep sub 3/29  
JTS- Sudarshan Karki, sub 3/22, int 3/25 - selected</t>
    </r>
  </si>
  <si>
    <t>2232022SP1</t>
  </si>
  <si>
    <t>Saroja Pavuluri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</si>
  <si>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Gaurav Reddy Annapa Reddy, sub 2/28
JTS- Swarnalatha Dornala, sub 3/1
JTS- Surya Sasank Vaddi, sub 3/1
JTS- Divya Raja, sub 3/2
JTS - Supriya Challa - sub 3/9, int 3/14, 2nd int 3/29 - selected
</t>
    </r>
  </si>
  <si>
    <t>Java API Dev</t>
  </si>
  <si>
    <t>2242022AR1</t>
  </si>
  <si>
    <t>Anil Ramachandrula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</si>
  <si>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Bhanuteja Deekonda, sub 3/3, int 3/7
JTS- Vignesh Pattamadai Raman, sub 3/23, int 3/25, 2nd int 3/29-selected
JTS- Varana Jay Krishan Dalayi, sub 3/23, int 3/28
</t>
    </r>
  </si>
  <si>
    <t>10132021MK2</t>
  </si>
  <si>
    <t>Mehmet Karakus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</si>
  <si>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10/13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TT 10/21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Sam Talluri- sub 10/21 intv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JTS- Srikanth Tippabhotla, sub 2/24,</t>
    </r>
    <r>
      <rPr>
        <sz val="8"/>
        <rFont val="Arial"/>
        <family val="2"/>
      </rPr>
      <t xml:space="preserve"> pass
</t>
    </r>
  </si>
  <si>
    <t>Needs Data Warehouse bg</t>
  </si>
  <si>
    <t>9142021MP</t>
  </si>
  <si>
    <t>Minal Parikh</t>
  </si>
  <si>
    <t>John Dalton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</si>
  <si>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9/14 , open to All 10/18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9/14
</t>
    </r>
    <r>
      <rPr>
        <strike/>
        <sz val="8"/>
        <rFont val="Arial"/>
        <family val="2"/>
      </rPr>
      <t xml:space="preserve">JTS- Vishnu Bangaru sub 9/14,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Moulali Shaik sub 9/30
JTS- Devevaraprakash Katteboina sub 9/30
JTS- Janith Vemana sub 9/30
JTS- Manihas Chandupatla sub 9/30
JTS- SaiChand Eluri sub 9/30
JTS- Yeswanth Kartagadda sub 9/23
JTS- Rudrasaitej Yepuri, sub 10/21, int 11/3,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Payal Tyagi, sub 10/21,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Siva Pasam, sub 10/29,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Hari Krishna Kota, sub 11/2,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Dheeraj Karlapudi, sub 11/5, int 11/10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JTS- Siri "Ganesh" Bhamidipati, sub 12/2, int 12/7,</t>
    </r>
    <r>
      <rPr>
        <sz val="8"/>
        <rFont val="Arial"/>
        <family val="2"/>
      </rPr>
      <t xml:space="preserve"> Pass</t>
    </r>
    <r>
      <rPr>
        <strike/>
        <sz val="8"/>
        <rFont val="Arial"/>
        <family val="2"/>
      </rPr>
      <t xml:space="preserve">
JTS- Lokeshwer Reddy Pata, sub 1/18,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Jeshwanth Kumar Gudapu, sub 3/29</t>
    </r>
  </si>
  <si>
    <t>Reach out to PMO, Kathy for help on rate</t>
  </si>
  <si>
    <t>2162022RB1</t>
  </si>
  <si>
    <t xml:space="preserve">Revathi Baireddy 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</si>
  <si>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JTS- Raghu Korampally, sub 2/17, int 2/24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JTS- Rohan Shah, sub 2/17, int 2/24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Rutuja Mane, sub 2/18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Alexander Li, sub 2/23 -</t>
    </r>
    <r>
      <rPr>
        <sz val="8"/>
        <rFont val="Arial"/>
        <family val="2"/>
      </rPr>
      <t xml:space="preserve"> pass 
RT - Sravya Kadambari, sub 3/2
RT - Tian Zheng, sub 3/2
RT - Yingbao Wang, sub 3/2
RT - Rohit Suresh, sub 3/2
JTS- Nagakali Maddu, sub 3/7
C- Tejaswini Mallavarapu,, sub 3/10 
</t>
    </r>
    <r>
      <rPr>
        <strike/>
        <sz val="8"/>
        <rFont val="Arial"/>
        <family val="2"/>
      </rPr>
      <t>JTS- Faizahmed Momin, sub 3/15,</t>
    </r>
    <r>
      <rPr>
        <sz val="8"/>
        <rFont val="Arial"/>
        <family val="2"/>
      </rPr>
      <t xml:space="preserve"> Pass
C- Haritha Gangavarapu, sub 3/30
C- Tejaswini Mallavarapu, sub 3/9, intv 3/17- Selected 
</t>
    </r>
  </si>
  <si>
    <t>RT - No fb in 3 wk</t>
  </si>
  <si>
    <t>02232022SP1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</si>
  <si>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em 2/23
RT - Harish Kollu, sub 2/23, pass 
RT - Joseph Wu, sub 3/21 
RT - Enzo Mandis, sub 3/21
RT - Shambavi Murugesan, sub 3/21, intv 3/31, selected
</t>
    </r>
  </si>
  <si>
    <t>1122022GV1</t>
  </si>
  <si>
    <t>Geetha Viswanathan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</si>
  <si>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</t>
    </r>
    <r>
      <rPr>
        <strike/>
        <sz val="8"/>
        <rFont val="Arial"/>
        <family val="2"/>
      </rPr>
      <t xml:space="preserve">JTS- Naren Thanguturi, sub 1/19 </t>
    </r>
    <r>
      <rPr>
        <sz val="8"/>
        <rFont val="Arial"/>
        <family val="2"/>
      </rPr>
      <t xml:space="preserve">- OTM 
</t>
    </r>
    <r>
      <rPr>
        <strike/>
        <sz val="8"/>
        <rFont val="Arial"/>
        <family val="2"/>
      </rPr>
      <t>RT - Kundan Rupakheti, sub 1/18, intv 1/20, intv 1/28,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Manikanta Bommasamudram, sub 1/20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C- Venkatesh Reddy Pala, sub 2/1, intv 2/4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Sahithya Borra, sub 2/4- Pass</t>
    </r>
    <r>
      <rPr>
        <sz val="8"/>
        <rFont val="Arial"/>
        <family val="2"/>
      </rPr>
      <t xml:space="preserve">
C- Sumanth Reddy Ginii, sub 3/23
</t>
    </r>
  </si>
  <si>
    <t>02182022KA4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</si>
  <si>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RT - Subheendra Mayda - sub 2/22
RT - Siri Chandana Keerthipati - sub 2/21
JTS- Siddharth Agarwal, sub 3/1, int 3/3, 2nd int 3/11
JTS- Arunkumar Kokkula, sub 3/4
RT - Anubhav Rastogi - sub 2/22
C- Ranadheer Gorrepati, sub 3/25, intv 3/31- selected 
</t>
    </r>
  </si>
  <si>
    <t>3222022RI1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</si>
  <si>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TT
JTS- Bharath Nampally, sub 3/29
JTS- Sowjanya Yarlagadda, sub 3/29
JTS- Chandra Sekhar Alladi, sub 3/29
RT - Julia Sable - sub 3/23 - int 3/25 - 2nd int 3/29 - selected
RT - Perminder Kaur - sub 3/23 - int 3/25 - 2nd int - 3/29</t>
    </r>
  </si>
  <si>
    <t>2222022SD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</si>
  <si>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2/22, opened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32/22
JTS - Shyam Kotha sub 3/3, int 3/8
</t>
    </r>
    <r>
      <rPr>
        <strike/>
        <sz val="8"/>
        <rFont val="Arial"/>
        <family val="2"/>
      </rPr>
      <t xml:space="preserve">JTS - Chetan Kondeti sub 3/1 </t>
    </r>
    <r>
      <rPr>
        <sz val="8"/>
        <rFont val="Arial"/>
        <family val="2"/>
      </rPr>
      <t xml:space="preserve">- OTM 
</t>
    </r>
    <r>
      <rPr>
        <strike/>
        <sz val="8"/>
        <rFont val="Arial"/>
        <family val="2"/>
      </rPr>
      <t>JTS - Pavan Pavuluri sub 3/3 -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 - Santosh Tummaluri sub 3/2, int 3/4</t>
    </r>
    <r>
      <rPr>
        <sz val="8"/>
        <rFont val="Arial"/>
        <family val="2"/>
      </rPr>
      <t xml:space="preserve"> - pass 
JTS- Shyam Kotha, sub 3/3, int 3/9
JTS- Vishal Reddy Bhagiahgari, sub 3/9, int 3/11</t>
    </r>
  </si>
  <si>
    <t>4/4: role might be closed?</t>
  </si>
  <si>
    <t>Data Science Scrum Master</t>
  </si>
  <si>
    <t>12152021ML</t>
  </si>
  <si>
    <t>Mirim Lee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</si>
  <si>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12/15, OTA 3/3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Lipika Nayak, sub 12/14, int 12/22, 2nd int TBD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Nirali Shah, sub 12/15, int 1/6,</t>
    </r>
    <r>
      <rPr>
        <sz val="8"/>
        <rFont val="Arial"/>
        <family val="2"/>
      </rPr>
      <t xml:space="preserve"> Pass
JTS- Vikas Poddar, sub 1/7, int 1/19
</t>
    </r>
    <r>
      <rPr>
        <strike/>
        <sz val="8"/>
        <rFont val="Arial"/>
        <family val="2"/>
      </rPr>
      <t>JTS- Oghogho (Olivia) Woodson, sub 1/25, int 1/31,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Vishal Jain, sub 1/31,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JTS- Elvis Tingom, sub 2/8, int TBD,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Tapan Patel, sub 2/16, int 2/23, 2nd. int 2/25,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Shawn Ames, sub 2/17,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JTS- Taiwo Sonuga, sub 3/2, int 3/8,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Michael Ajibawo, sub 3/3,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Yvonne Njanike, sub 3/7, int 3/14,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 Ozgur Ozturk, sub 3/9, Pass 
</t>
    </r>
    <r>
      <rPr>
        <sz val="8"/>
        <rFont val="Arial"/>
        <family val="2"/>
      </rPr>
      <t xml:space="preserve">RT - Varun Sai Kumar Vootukuri, sub 3/10, intv 3/18
RT - Nyma Syed Mohamed, sub 3/15, intv 3/25, intv 3/31, selected
JTS- Stella Siewe, sub 3/23, int 4/1
</t>
    </r>
    <r>
      <rPr>
        <strike/>
        <sz val="8"/>
        <rFont val="Arial"/>
        <family val="2"/>
      </rPr>
      <t>JTS- Deepak Prashar, sub 3/23,</t>
    </r>
    <r>
      <rPr>
        <sz val="8"/>
        <rFont val="Arial"/>
        <family val="2"/>
      </rPr>
      <t xml:space="preserve"> Pass
JTS- Ankur Jindal, sub 3/23, int 4/1
JTS- Roushan Kumar, sub 3/24
JTS- Stella Iradukunda, sub 3/30</t>
    </r>
  </si>
  <si>
    <t>BSA</t>
  </si>
  <si>
    <t>3162022TG1</t>
  </si>
  <si>
    <t>Theresa Gilpin</t>
  </si>
  <si>
    <t>Andrew Lazzaro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</si>
  <si>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TT
JTS- Somsuvra Har, sub 3/17, int 3/28
TCS- Arun Kumar Sharda, Sub-3/17
TCS- Sonia Gupta, Sub-3/17
RT - Saritha Vajjala, sub 3/21, intv 3/25, selected
C- Bindu Reddy Peddireddy, sub 3/29
C- Sunil K Bhanot, sub 3/23</t>
    </r>
  </si>
  <si>
    <t>1252022MC2</t>
  </si>
  <si>
    <t>Mike Cavallo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</si>
  <si>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RT - Vijay Babu Enagandula, sub 2/14, intv TBD,</t>
    </r>
    <r>
      <rPr>
        <sz val="8"/>
        <rFont val="Arial"/>
        <family val="2"/>
      </rPr>
      <t xml:space="preserve"> OTM
RT - Teja Reddy Paluru, sub 3/29, intv 4/1, selected
</t>
    </r>
  </si>
  <si>
    <t>2142022CD1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</si>
  <si>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Venkata Ravi Teja Gubbala, sub 2/15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JTS- Mohan Raju Chityala Ashok, sub 2/16 </t>
    </r>
    <r>
      <rPr>
        <sz val="8"/>
        <rFont val="Arial"/>
        <family val="2"/>
      </rPr>
      <t xml:space="preserve">- OTM 
RT - Ananya Chinta, sub 2/18, OTM
RT - Jai Uthayan, sub 3/1, intv 3/17, pass
RT - Souman Poudel, sub 3/2, intv 3/18, pass
RT - Chandrakanth Maru, sub 3/24, intv 3/29, selected
RT -  Sushmita Kadali, sub 3/24
</t>
    </r>
  </si>
  <si>
    <t xml:space="preserve">Manager OOO from 2/14 - 3/14. 
Updated skills to more of a UI Developer on 3/14. </t>
  </si>
  <si>
    <t>DevOps Engineer</t>
  </si>
  <si>
    <t>11112021ES</t>
  </si>
  <si>
    <t>Eren Tschoepe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</si>
  <si>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RT - Chandu Krishna sub 11/11, int 12/17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Bharath Avula, sub 11/12, int 11/24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Naresh Chalamala, sub 11/12, int 12/8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Venkata Vinta, sub 11/12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Hemachandra Yarlagadda, sub 11/29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C-Mani Goli,sub 12/3, intv 12/22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C-  Yedunandan Vitakula, 12/3</t>
    </r>
    <r>
      <rPr>
        <sz val="8"/>
        <rFont val="Arial"/>
        <family val="2"/>
      </rPr>
      <t xml:space="preserve"> - OTM
JTS- Praveen Kumar Reddy Vavilla, sub 1/25
</t>
    </r>
    <r>
      <rPr>
        <strike/>
        <sz val="8"/>
        <rFont val="Arial"/>
        <family val="2"/>
      </rPr>
      <t>JTS- Sowmya Katherla, sub 1/26, int 2/1,</t>
    </r>
    <r>
      <rPr>
        <sz val="8"/>
        <rFont val="Arial"/>
        <family val="2"/>
      </rPr>
      <t xml:space="preserve"> Pass
JTS- Balakrishna Satyasai Kalam, sub 1/28
JTS- Venkata Gopi Appa Namburi, sub 2/3
</t>
    </r>
    <r>
      <rPr>
        <strike/>
        <sz val="8"/>
        <rFont val="Arial"/>
        <family val="2"/>
      </rPr>
      <t>C- Chandrika Machavarapu, sub 2/22</t>
    </r>
  </si>
  <si>
    <t xml:space="preserve">Still awaiting f/b from mgr, 1/10/22
RT to follow up with PMO to verify the need still exists 3/7
4/4:  Have followed up multilple times including with PMO. NO feedback. (Cap) </t>
  </si>
  <si>
    <t>2042022SG1</t>
  </si>
  <si>
    <t>Somna Gulati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</si>
  <si>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>RT - Kanchan Patil, sub 2/7, intv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Vishal Chouhan, sub 2/8, intv 2/15,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MD Raihan Majumder, sub 2/16, </t>
    </r>
    <r>
      <rPr>
        <sz val="8"/>
        <rFont val="Arial"/>
        <family val="2"/>
      </rPr>
      <t xml:space="preserve">OTM 2/25
</t>
    </r>
    <r>
      <rPr>
        <strike/>
        <sz val="8"/>
        <rFont val="Arial"/>
        <family val="2"/>
      </rPr>
      <t xml:space="preserve">RT - Pratyusha Vakkantula, sub 2/17, intv 3/1, </t>
    </r>
    <r>
      <rPr>
        <sz val="8"/>
        <rFont val="Arial"/>
        <family val="2"/>
      </rPr>
      <t xml:space="preserve">pass
RT - Taha Naneci, sub 2/18
</t>
    </r>
    <r>
      <rPr>
        <strike/>
        <sz val="8"/>
        <rFont val="Arial"/>
        <family val="2"/>
      </rPr>
      <t>JTS- Venu Potru, sub 3/15, int 3/22,</t>
    </r>
    <r>
      <rPr>
        <sz val="8"/>
        <rFont val="Arial"/>
        <family val="2"/>
      </rPr>
      <t xml:space="preserve"> OTM
JTS- Meharaj Khanam, sub 3/15
</t>
    </r>
    <r>
      <rPr>
        <strike/>
        <sz val="8"/>
        <rFont val="Arial"/>
        <family val="2"/>
      </rPr>
      <t xml:space="preserve">C- Shilpa Nadiger, sub 3/25, L3 3/30
</t>
    </r>
    <r>
      <rPr>
        <sz val="8"/>
        <rFont val="Arial"/>
        <family val="2"/>
      </rPr>
      <t xml:space="preserve">
</t>
    </r>
  </si>
  <si>
    <t>iOS Developer</t>
  </si>
  <si>
    <t>2102022KF2</t>
  </si>
  <si>
    <t>Kent Franks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</si>
  <si>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JTS- Samuel Maffei, sub 3/15, int 4/1 - selected
</t>
    </r>
  </si>
  <si>
    <t>3162022MB1</t>
  </si>
  <si>
    <t>Michael Baughman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</si>
  <si>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Abhishek Manjunath Rao, sub 3/18, int 3/23,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 Yamini Mounika Kollu, sub 3/18
</t>
    </r>
    <r>
      <rPr>
        <sz val="8"/>
        <rFont val="Arial"/>
        <family val="2"/>
      </rPr>
      <t xml:space="preserve">JTS- Kaladhar Ganta, sub 3/29, int 4/4 - selected
C- Naveen Kumar Darisi, sub 3/30, int 4/4
</t>
    </r>
  </si>
  <si>
    <t>Java AWS Developer</t>
  </si>
  <si>
    <t>1042022KP</t>
  </si>
  <si>
    <t>Krupa Patel/Keith Scribner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</si>
  <si>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1/04 open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1/04
</t>
    </r>
    <r>
      <rPr>
        <strike/>
        <sz val="8"/>
        <rFont val="Arial"/>
        <family val="2"/>
      </rPr>
      <t xml:space="preserve">JTS- Rahul Billakanti, sub 1/20, int 1/24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C- Amruth Varshini Chirra, sub 3/25, pass </t>
    </r>
    <r>
      <rPr>
        <sz val="8"/>
        <rFont val="Arial"/>
        <family val="2"/>
      </rPr>
      <t xml:space="preserve">
</t>
    </r>
  </si>
  <si>
    <t>Might be filled.  JTS checking 3/7</t>
  </si>
  <si>
    <t>1142022KP1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</si>
  <si>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1/14, open to all on 3/18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Spk to MGR 1/14
RT - Roshan Chapagain, sub 3/21
RT - Roopa Guntamukkala, sub 3/24
C- Navya Kondati, sub 3/25
</t>
    </r>
  </si>
  <si>
    <t>3172022GY1</t>
  </si>
  <si>
    <t>Galina Young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</si>
  <si>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Arunkumar Kokkula, sub 3/22, int 4/4 - selected
RT - Vineeth Yenigandla - sub 3/21
RT - Yashwanth Singham - sub 3/21
RT - Abdul Aziz Idris Bajaber - sub 3/18
</t>
    </r>
  </si>
  <si>
    <t>02182022KA5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</si>
  <si>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2/21
RT - Saketh Pachika - sub 2/24, int 3/9
RT - Sindhu Reddy sub 2/18
JTS- Veda Shavva, sub 2/18, int 2/24, 2nd int 3/4
</t>
    </r>
    <r>
      <rPr>
        <strike/>
        <sz val="8"/>
        <rFont val="Arial"/>
        <family val="2"/>
      </rPr>
      <t>JTS- Sesha Sri Rayma Gudala, sub 2/23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Saketh Pachika, sub 2/24,</t>
    </r>
    <r>
      <rPr>
        <sz val="8"/>
        <rFont val="Arial"/>
        <family val="2"/>
      </rPr>
      <t xml:space="preserve"> int 3/8 - withdrawn
C- Ganesh Dhandu Rajendran
</t>
    </r>
  </si>
  <si>
    <t>s</t>
  </si>
  <si>
    <t>API Developer</t>
  </si>
  <si>
    <t>10042021AP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</si>
  <si>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10/04 Open to all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Connected-10/04
</t>
    </r>
    <r>
      <rPr>
        <strike/>
        <sz val="8"/>
        <rFont val="Arial"/>
        <family val="2"/>
      </rPr>
      <t>TCS- Meghal Joshi - sub 10/04</t>
    </r>
    <r>
      <rPr>
        <sz val="8"/>
        <rFont val="Arial"/>
        <family val="2"/>
      </rPr>
      <t xml:space="preserve">-Pass
</t>
    </r>
    <r>
      <rPr>
        <strike/>
        <sz val="8"/>
        <rFont val="Arial"/>
        <family val="2"/>
      </rPr>
      <t>TCS - Chaitanya Deepika Bojja - sub 11/3 intv 11/18</t>
    </r>
    <r>
      <rPr>
        <sz val="8"/>
        <rFont val="Arial"/>
        <family val="2"/>
      </rPr>
      <t xml:space="preserve">-OTM
</t>
    </r>
    <r>
      <rPr>
        <strike/>
        <sz val="8"/>
        <rFont val="Arial"/>
        <family val="2"/>
      </rPr>
      <t xml:space="preserve">TCS - Bincymol Mathew - sub 11/3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TCS - Sowmya Mandhadi - sub 11/3 intv TBS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TCS- Abhilash reddy mandala, Sub-11/18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TCS- Mounika Reddy Boothpur - sub 12/1 int 12/9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TCS- Bhargavi Yellamraju - sub 12/14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TCS- Radhika Ramisetty - sub 12/14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TCS- Kusuma Chinta- Sub-1/12-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TCS- Divya Kumbham, Sub-1/24,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TCS- Vamshi Krishna Reddy Donthi, Sub-2/1-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TCS- Tharun Varikoti, Sub-2/1-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Vijay Varun Reddy Anugula, sub 3/10,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Vinod Athanti, sub 3/14,</t>
    </r>
    <r>
      <rPr>
        <sz val="8"/>
        <rFont val="Arial"/>
        <family val="2"/>
      </rPr>
      <t xml:space="preserve"> Pass</t>
    </r>
  </si>
  <si>
    <t>Change in Skill set 12/22
Looking for Node JS, Typescript 3/7</t>
  </si>
  <si>
    <t>3152022PJ1</t>
  </si>
  <si>
    <t>Prajwal Juvvadi</t>
  </si>
  <si>
    <t>Megan Lemerise</t>
  </si>
  <si>
    <t>OPEN- Sent to TCS 03/15                                                                                                                                                                  MGR- Connected-10/04
TCS-- Lin Hang, Sub-4/1-Selected</t>
  </si>
  <si>
    <t>OPEN- Sent to TCS 03/15                                                                                                                                                                  MGR- Connected-10/04
TCS-- Anusha Mallela, Sub-4/13-Selected</t>
  </si>
  <si>
    <t>11232021AK</t>
  </si>
  <si>
    <t>Anand Kothari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</si>
  <si>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mgr-12/17
</t>
    </r>
    <r>
      <rPr>
        <strike/>
        <sz val="8"/>
        <rFont val="Arial"/>
        <family val="2"/>
      </rPr>
      <t>RT- Raj Sumanth Sub 12/17</t>
    </r>
    <r>
      <rPr>
        <sz val="8"/>
        <rFont val="Arial"/>
        <family val="2"/>
      </rPr>
      <t xml:space="preserve">- passed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Taarika Bhatia sub 12/17</t>
    </r>
    <r>
      <rPr>
        <sz val="8"/>
        <rFont val="Arial"/>
        <family val="2"/>
      </rPr>
      <t xml:space="preserve"> Passed
</t>
    </r>
    <r>
      <rPr>
        <strike/>
        <sz val="8"/>
        <rFont val="Arial"/>
        <family val="2"/>
      </rPr>
      <t>JTS- Hemanth Janyavula, sub 1/7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>JTS- Sharath Nooka, sub 2/10, int 2/16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>JTS- Mahesh Mahadeva, sub 3/24, int 3/29,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Mounika Marreddy, sub 3/24, int 3/31,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 Saketh Pachika, sub 3/25, int TBD,</t>
    </r>
    <r>
      <rPr>
        <sz val="8"/>
        <rFont val="Arial"/>
        <family val="2"/>
      </rPr>
      <t xml:space="preserve"> OTM
JTS- Moyilla Maheswara Reddy, sub 3/25, int 4/1
JTS- Anand Pandrapagada, sub 3/29, int 4/5 - selected
JTS- Akshay Thatikonda, sub 3/30, int 4/5</t>
    </r>
  </si>
  <si>
    <t>Rate is an issue - JTS to check, 3/7</t>
  </si>
  <si>
    <t>3292022CD1</t>
  </si>
  <si>
    <t>Charles D’Andrea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</si>
  <si>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
JTS - Himaja Kotturu - sub 3/30, int 4/5 - selected</t>
    </r>
  </si>
  <si>
    <t>3182022SM</t>
  </si>
  <si>
    <t>Shane Murphy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</si>
  <si>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JTS 3/18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
JTS - Sai Teja Karnati sub 4/1, int 4/5 - selected</t>
    </r>
  </si>
  <si>
    <t>1192022RE1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</si>
  <si>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1/19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Rahul Billakanti, sub 1/20
</t>
    </r>
    <r>
      <rPr>
        <strike/>
        <sz val="8"/>
        <rFont val="Arial"/>
        <family val="2"/>
      </rPr>
      <t>JTS- Rasik Manandhar, sub 1/28, int 2/1,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RT - Himabindu Penmetsa, sub 1/28, </t>
    </r>
    <r>
      <rPr>
        <sz val="8"/>
        <rFont val="Arial"/>
        <family val="2"/>
      </rPr>
      <t xml:space="preserve">moved to 1312022JZ1
RT - Ajay Kandregula, sub 1/28 
RT - Naseer Uddin, sub 1/28
RT - Sharath Pasham, sub 1/28
JTS- Prashanth Chinnolla, sub 2/3
JTS- Bala Mettupalli, sub 2/18
JTS- Praveen Adepu, sub 2/22
C- Pankaj Shrestha,, sub 3/15
</t>
    </r>
  </si>
  <si>
    <t>Req might be closed, need to confirm 4/4</t>
  </si>
  <si>
    <t xml:space="preserve">Info Sec Analyst </t>
  </si>
  <si>
    <t>3082022RS1</t>
  </si>
  <si>
    <t>Robert Schellhammer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</si>
  <si>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3/7
</t>
    </r>
    <r>
      <rPr>
        <strike/>
        <sz val="8"/>
        <rFont val="Arial"/>
        <family val="2"/>
      </rPr>
      <t xml:space="preserve">C- Felix Ngouatfelix, sub 3/23, Pass
</t>
    </r>
    <r>
      <rPr>
        <sz val="8"/>
        <rFont val="Arial"/>
        <family val="2"/>
      </rPr>
      <t xml:space="preserve">C- Assi Glory, sub 3/30, int 4/5- Selected 
</t>
    </r>
  </si>
  <si>
    <t>Full Stack Appian Developer</t>
  </si>
  <si>
    <t>3282022MS1</t>
  </si>
  <si>
    <t>Ryan Swann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</si>
  <si>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3/28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Srujan Kumar Kukunoor - sub 3/28 - int 4/1 - 2nd int 4/6 - selected
</t>
    </r>
  </si>
  <si>
    <t>4062022MC1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</si>
  <si>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C- Haritha Balugadoru
</t>
    </r>
  </si>
  <si>
    <t>Awaiting Candidate Offer Acceptance</t>
  </si>
  <si>
    <t xml:space="preserve"> Developer </t>
  </si>
  <si>
    <t>4072022LM1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</si>
  <si>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Heena Begum - sub 4/7 - int 4/7 - selected 
</t>
    </r>
  </si>
  <si>
    <t>7122021KZ1</t>
  </si>
  <si>
    <t>Khalid Zaki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</si>
  <si>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7/12; Opened to All on 9/14,  Opened to ALL 11/15, CANCELED  per PMO on 4/8/22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- tt 7/12 
</t>
    </r>
    <r>
      <rPr>
        <strike/>
        <sz val="8"/>
        <rFont val="Arial"/>
        <family val="2"/>
      </rPr>
      <t>RT - Raghunath Arigala sub 7/15, int 7/19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Nagender Sarampelli sub 8/9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RT - Vaibhav Mhatre sub 8/10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RT - Yashkumar V Patel sub, int 9/24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Shaik Akram Fnu- intv, selected ,</t>
    </r>
    <r>
      <rPr>
        <sz val="8"/>
        <rFont val="Arial"/>
        <family val="2"/>
      </rPr>
      <t xml:space="preserve"> issues with onboarding
</t>
    </r>
    <r>
      <rPr>
        <strike/>
        <sz val="8"/>
        <rFont val="Arial"/>
        <family val="2"/>
      </rPr>
      <t>JTS- Venkateswarlu Muthyala, sub 1/24,</t>
    </r>
    <r>
      <rPr>
        <sz val="8"/>
        <rFont val="Arial"/>
        <family val="2"/>
      </rPr>
      <t xml:space="preserve"> Pass</t>
    </r>
    <r>
      <rPr>
        <strike/>
        <sz val="8"/>
        <rFont val="Arial"/>
        <family val="2"/>
      </rPr>
      <t xml:space="preserve">
JTS- Parag Kolte, sub 1/27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Kshitiz Thapa sub 2/14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Siraz Shrestha sub 2/14, int 2/17 </t>
    </r>
    <r>
      <rPr>
        <sz val="8"/>
        <rFont val="Arial"/>
        <family val="2"/>
      </rPr>
      <t>- pass</t>
    </r>
  </si>
  <si>
    <r>
      <t xml:space="preserve">opened to ALL 9/14, Issues with Cap candidate reopened to All 11/15 
</t>
    </r>
    <r>
      <rPr>
        <u/>
        <sz val="10"/>
        <rFont val="Arial"/>
        <family val="2"/>
      </rPr>
      <t>Requires IVR/Genesys experience.
4/4: still needs the IVR/Genesys</t>
    </r>
  </si>
  <si>
    <t>10192021AG1</t>
  </si>
  <si>
    <t>Ashley Griffin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</si>
  <si>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10/19 - Opened to All 1/19/22, Canceled per PMO on 4/8/22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10/19 
</t>
    </r>
    <r>
      <rPr>
        <strike/>
        <sz val="8"/>
        <rFont val="Arial"/>
        <family val="2"/>
      </rPr>
      <t>RT - Prashanth Reddy - sub 10/21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RT - Sunaina Aryal - sub 10/21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Durga Gutha - sub 1/21 -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RT- Varshi Reddy - sub 1/24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RT - Ahmed Naeem - sub 1/24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C- Lavakumar Thotakuri, sub 1/28, intv 2/9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Ronit Bhusari - sub 1/27 -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Bhargava Pathakamuri - sub 1/25</t>
    </r>
    <r>
      <rPr>
        <sz val="8"/>
        <rFont val="Arial"/>
        <family val="2"/>
      </rPr>
      <t xml:space="preserve"> - OTM
RT - Raj Kiran Reddy Munnangi - sub 2/10
RT - Semir Ahmed Abdi - sub 2/16
RT - Junlin Li - sub 2/16
</t>
    </r>
    <r>
      <rPr>
        <strike/>
        <sz val="8"/>
        <rFont val="Arial"/>
        <family val="2"/>
      </rPr>
      <t>RT - Vasanthi Maddala - sub 2/17 - int 2/23</t>
    </r>
    <r>
      <rPr>
        <sz val="8"/>
        <rFont val="Arial"/>
        <family val="2"/>
      </rPr>
      <t>, pass
RT - Adarsh VijayKumar - sub 2/18
RT - Kushal Pokhrel - sub 2/22</t>
    </r>
  </si>
  <si>
    <t>RT to schedule 2022 Intv 
RT - no f/b on candidates for 2 weeks, 3/7/22
4/4: No f/b from Ashley</t>
  </si>
  <si>
    <t>Release Train Engineer</t>
  </si>
  <si>
    <t>2252022LC1</t>
  </si>
  <si>
    <t>Laura Cecconi</t>
  </si>
  <si>
    <t>3 M - 5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</si>
  <si>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Ruchi Trehan, sub 3/7, int 4/1
RT - Varun Sai Kumar Vootukuri, sub 3/3, pass 
RT - Ibironke Adejumo, sub 3/20, intv 4/1, intv 4/7, selected
RT - Nandini Tembhikar, sub 3/31, intv 4/2
RT - Saravanan Swaminathan, sub 3/31, pass
JTS- Christopher Casey, sub 4/4
</t>
    </r>
  </si>
  <si>
    <t>IAM (Identity and Access Management) Support Analyst</t>
  </si>
  <si>
    <t>3292022AM1</t>
  </si>
  <si>
    <t>Ajith Manjamattathil</t>
  </si>
  <si>
    <t>Srinath Chigullapalli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</si>
  <si>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JTS- Prekshya Subba, sub 3/30, int 4/7
JTS- Lamar Anderson, sub 3/31
RT - Meet Patel - sub 3/30
RT - Joy Atkinson - sub 4/4
RT - Milap Arvindkumar Raval - sub 4/4 - int 4/7 - selected</t>
    </r>
  </si>
  <si>
    <t>4052022NM1</t>
  </si>
  <si>
    <t>12m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</si>
  <si>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4/5 - CANCEL - filled internally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4/6
</t>
    </r>
    <r>
      <rPr>
        <strike/>
        <sz val="8"/>
        <rFont val="Arial"/>
        <family val="2"/>
      </rPr>
      <t xml:space="preserve">RT - Ankit Patil - sub 4/5 </t>
    </r>
    <r>
      <rPr>
        <sz val="8"/>
        <rFont val="Arial"/>
        <family val="2"/>
      </rPr>
      <t xml:space="preserve">- passed
RT - Yashaswi Singh - sub 4/5 - int 4/11
</t>
    </r>
    <r>
      <rPr>
        <strike/>
        <sz val="8"/>
        <rFont val="Arial"/>
        <family val="2"/>
      </rPr>
      <t>RT - Revanth Kalepu - sub 4/6 -</t>
    </r>
    <r>
      <rPr>
        <sz val="8"/>
        <rFont val="Arial"/>
        <family val="2"/>
      </rPr>
      <t xml:space="preserve"> passed</t>
    </r>
  </si>
  <si>
    <t>Analytics AWS Developer</t>
  </si>
  <si>
    <t>3252022SS1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</si>
  <si>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3/25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MGR- 3/25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Anand Muddinedi sub 3/28 intv 4/7 offer accepted</t>
    </r>
  </si>
  <si>
    <t>1242022BJ1</t>
  </si>
  <si>
    <t xml:space="preserve">Brian Jerardi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</si>
  <si>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1/25
</t>
    </r>
    <r>
      <rPr>
        <strike/>
        <sz val="8"/>
        <rFont val="Arial"/>
        <family val="2"/>
      </rPr>
      <t>RT - Chaitanya Badarla - sub 2/15</t>
    </r>
    <r>
      <rPr>
        <sz val="8"/>
        <rFont val="Arial"/>
        <family val="2"/>
      </rPr>
      <t xml:space="preserve"> - passed
RT - Omkarnath Thakur - sub 2/15</t>
    </r>
    <r>
      <rPr>
        <strike/>
        <sz val="8"/>
        <rFont val="Arial"/>
        <family val="2"/>
      </rPr>
      <t xml:space="preserve">
JTS- Rakesh Chowdary Mukkala, sub 3/3</t>
    </r>
    <r>
      <rPr>
        <sz val="8"/>
        <rFont val="Arial"/>
        <family val="2"/>
      </rPr>
      <t xml:space="preserve"> passed
</t>
    </r>
    <r>
      <rPr>
        <strike/>
        <sz val="8"/>
        <rFont val="Arial"/>
        <family val="2"/>
      </rPr>
      <t>JTS- Dipanshu Jindal, sub 3/31,</t>
    </r>
    <r>
      <rPr>
        <sz val="8"/>
        <rFont val="Arial"/>
        <family val="2"/>
      </rPr>
      <t xml:space="preserve"> Pass
RT - Satvik Upadhyay, sub 4/6, intv 4/8, selected
</t>
    </r>
  </si>
  <si>
    <t>3162022MB2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</si>
  <si>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C- Naveen Kumar Darisi, sub 3/30, int 4/4- selected 
</t>
    </r>
  </si>
  <si>
    <t>412022RD1</t>
  </si>
  <si>
    <t>Ridhi Dhar</t>
  </si>
  <si>
    <t>Experience Lead - Consulting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</si>
  <si>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Hycien Teghen, sub 4/4, int 4/8
JTS- Stella Iradukunda, sub 4/4
JTS- Shamsudeen Siad, sub 4/4, int 4/8 - selected</t>
    </r>
  </si>
  <si>
    <t>2242022KL1</t>
  </si>
  <si>
    <t>Kristen Lapinski </t>
  </si>
  <si>
    <t>Business Analyst - Mode 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</si>
  <si>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Marco Grant, sub 3/1, int 3/10, 2nd int 3/21
JTS- DeJoire Barnes, sub 3/2, int TBD
RT - Lawrence Strawley, sub 3/2, pass 
RT - Anthony Randow, sub 3/2, intv 3/8 
RT - Peter Hanna, sub 3/10
JTS- Daniel Bassett, sub 3/22, int 3/30 - selected
</t>
    </r>
  </si>
  <si>
    <t>4082022ML1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</si>
  <si>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Ankur Jindal - sub 3/28, int 4/8
</t>
    </r>
  </si>
  <si>
    <t>Infrastructure Architect - Product Architect</t>
  </si>
  <si>
    <t>4052022NT1</t>
  </si>
  <si>
    <t>Nicole Tucker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</si>
  <si>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
JTS - Bob Cagey - selected</t>
    </r>
  </si>
  <si>
    <t>3182022CW</t>
  </si>
  <si>
    <t>Chen In Wu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</si>
  <si>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
JTS - Prasanna Nalluri sub 4/4, int 4/11 - selected</t>
    </r>
  </si>
  <si>
    <t>412022NB1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</si>
  <si>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
RT - Jae Wook Lee sub 4/7, int 4/11, 2nd int 4/12 - selected</t>
    </r>
  </si>
  <si>
    <t>1252022KL1</t>
  </si>
  <si>
    <t>1009 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</si>
  <si>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1/25, reopened 3/17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11/25
</t>
    </r>
    <r>
      <rPr>
        <strike/>
        <sz val="8"/>
        <rFont val="Arial"/>
        <family val="2"/>
      </rPr>
      <t>JTS- Brian Greenwood, sub 1/26, int 2/8,</t>
    </r>
    <r>
      <rPr>
        <sz val="8"/>
        <rFont val="Arial"/>
        <family val="2"/>
      </rPr>
      <t xml:space="preserve"> Pass
JTS- Priya Rajagopalan, sub 2/1
</t>
    </r>
    <r>
      <rPr>
        <strike/>
        <sz val="8"/>
        <rFont val="Arial"/>
        <family val="2"/>
      </rPr>
      <t xml:space="preserve">JTS- Avdiel Escalante, sub 2/4, int 2/17 - selected - </t>
    </r>
    <r>
      <rPr>
        <sz val="8"/>
        <rFont val="Arial"/>
        <family val="2"/>
      </rPr>
      <t xml:space="preserve">rescinded offer
</t>
    </r>
    <r>
      <rPr>
        <strike/>
        <sz val="8"/>
        <rFont val="Arial"/>
        <family val="2"/>
      </rPr>
      <t>C- Dominic O Ilochi, sub 2/3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Ricardo Roque Jr, sub 2/7,</t>
    </r>
    <r>
      <rPr>
        <sz val="8"/>
        <rFont val="Arial"/>
        <family val="2"/>
      </rPr>
      <t xml:space="preserve"> pass
JTS- Robert Gober, sub 2/10
</t>
    </r>
    <r>
      <rPr>
        <strike/>
        <sz val="8"/>
        <rFont val="Arial"/>
        <family val="2"/>
      </rPr>
      <t>JTS- Keith Russell, sub 2/17, int 4/11,</t>
    </r>
    <r>
      <rPr>
        <sz val="8"/>
        <rFont val="Arial"/>
        <family val="2"/>
      </rPr>
      <t xml:space="preserve"> OTM
C- Arindam Banerjee, sub 3/30, intv TBS 
</t>
    </r>
    <r>
      <rPr>
        <strike/>
        <sz val="8"/>
        <rFont val="Arial"/>
        <family val="2"/>
      </rPr>
      <t xml:space="preserve">C- Obi Molokwu, sub 3/29, intv TBS
</t>
    </r>
    <r>
      <rPr>
        <sz val="8"/>
        <rFont val="Arial"/>
        <family val="2"/>
      </rPr>
      <t xml:space="preserve">JTS- Bernadette Miller, sub 3/29
JTS- Gwendolyn Smith, sub 3/30, int TBD
</t>
    </r>
  </si>
  <si>
    <t>JTS canddiate rescinded offer, opened to all again 3/17</t>
  </si>
  <si>
    <t>Security Assurance Project Coordinator </t>
  </si>
  <si>
    <t>2282022RJ1</t>
  </si>
  <si>
    <t>Richard Jones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</si>
  <si>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Elizabeth Camacho, sub 3/18,</t>
    </r>
    <r>
      <rPr>
        <sz val="8"/>
        <rFont val="Arial"/>
        <family val="2"/>
      </rPr>
      <t xml:space="preserve"> Pass
JTS- Keegan Luce, sub 3/22
JTS- Brandy Smith, sub 3/31, int 4/6 - selected
</t>
    </r>
  </si>
  <si>
    <t>892021LW</t>
  </si>
  <si>
    <r>
      <rPr>
        <strike/>
        <sz val="10"/>
        <rFont val="Arial"/>
        <family val="2"/>
      </rPr>
      <t>Laura Winters</t>
    </r>
    <r>
      <rPr>
        <sz val="10"/>
        <rFont val="Arial"/>
        <family val="2"/>
      </rPr>
      <t xml:space="preserve">
Prabu Thangaraj 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</si>
  <si>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8/9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 xml:space="preserve">TT 8/9
</t>
    </r>
    <r>
      <rPr>
        <strike/>
        <sz val="8"/>
        <rFont val="Arial"/>
        <family val="2"/>
      </rPr>
      <t>JTS- Lakshmi Dinakaran sub 8/18,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Swagata Chakraborthy, sub 8/23, intv 8/2</t>
    </r>
    <r>
      <rPr>
        <sz val="8"/>
        <rFont val="Arial"/>
        <family val="2"/>
      </rPr>
      <t xml:space="preserve">6 - Pass
</t>
    </r>
    <r>
      <rPr>
        <strike/>
        <sz val="8"/>
        <rFont val="Arial"/>
        <family val="2"/>
      </rPr>
      <t>C- Pierre Augustin, sub 8/23, intv 8/26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Sunil Sirimalla sub 10/15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Pavani Mudiganti sub 10/15, intv 10/20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Tisha Kanjilal, sub 10/19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Pranay Kumar Sreekonda, sub 10/19, int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Sadhana Gona, sub 10/21, int 11/4,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Venkat Dilip Peethala, sub 11/30, int tbd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Rasik Manandhar, sub 1/11, int 1/19,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Karthik Nimma, sub 2/15, intv TBD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Anil Kumar, sub 3/2, int 3/7,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Pradeep Nutula, sub 3/9, int 3/14,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Vinodkumar Venepally, sub 3/9, int 3/16,</t>
    </r>
    <r>
      <rPr>
        <sz val="8"/>
        <rFont val="Arial"/>
        <family val="2"/>
      </rPr>
      <t xml:space="preserve"> Pass
JTS- Sandeep Kumar Mudragada, sub 3/11
JTS- Abhishek Manjunath Rao, sub 3/11
</t>
    </r>
    <r>
      <rPr>
        <strike/>
        <sz val="8"/>
        <rFont val="Arial"/>
        <family val="2"/>
      </rPr>
      <t>JTS- Deepika Sharma, sub 3/14, int 3/18</t>
    </r>
    <r>
      <rPr>
        <sz val="8"/>
        <rFont val="Arial"/>
        <family val="2"/>
      </rPr>
      <t xml:space="preserve"> - pass
JTS- Rizwan Mohammad, sub 3/23, int 4/5 - selected</t>
    </r>
  </si>
  <si>
    <t>Interview set for Judge, Candidate OTM before intv, No new subs
JTS confirming interview, 12/15
Copy Prabu Thangaraj</t>
  </si>
  <si>
    <t>Sr. Appian Developer</t>
  </si>
  <si>
    <t>04052022GG2</t>
  </si>
  <si>
    <t>Grant Gadomski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</si>
  <si>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Spoke to MGR 4/5
RT - Neeraja Gunupudi, sub 4/5, intv 4/13, selected
RT - Srujan Kukunoor, sub 4/6, Selected on another role
RT - Abdul Quader, sub 4/6
RT - Chandana Govula, sub 4/8, intv 4/18
RT - Praveen Pullagoru, sub 4/8, intv 4/14</t>
    </r>
  </si>
  <si>
    <t>DB2 Data Developer</t>
  </si>
  <si>
    <t>4042022MB1</t>
  </si>
  <si>
    <t>Matthew Boehm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</si>
  <si>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Srinivasan Ekambaram, sub 4/4
JTS- Ashutosh Dobhal, sub 4/4, int 4/11 - selected
JTS- Ashok Maithani, sub 4/6, int 4/11</t>
    </r>
  </si>
  <si>
    <t>3222022ST1</t>
  </si>
  <si>
    <t>Schuyler Torney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</si>
  <si>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Elizabeth Camacho, sub 3/29,</t>
    </r>
    <r>
      <rPr>
        <sz val="8"/>
        <rFont val="Arial"/>
        <family val="2"/>
      </rPr>
      <t xml:space="preserve"> Pass
JTS- Brendan Connolly, sub 3/30, int 4/1 - selected
JTS- Rafael Oquendo, sub 4/8, int 4/14</t>
    </r>
  </si>
  <si>
    <t>4082022AN1</t>
  </si>
  <si>
    <t>Andy Nusbickle</t>
  </si>
  <si>
    <t>Jing Wang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</si>
  <si>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Ed Anderson, sub 4/12, int 4/14, 2nd int 4/20 - selected
C- Chetan Arora, Sub 4/13
</t>
    </r>
    <r>
      <rPr>
        <strike/>
        <sz val="8"/>
        <rFont val="Arial"/>
        <family val="2"/>
      </rPr>
      <t xml:space="preserve">C- Rushik Solanki, sub 4/12, pass
C- Nwafor Agunwah, sub 4/12, int 4/18, pass
</t>
    </r>
  </si>
  <si>
    <t>CSOC Normalization Analyst</t>
  </si>
  <si>
    <t>12062021JR1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</si>
  <si>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12/6
</t>
    </r>
    <r>
      <rPr>
        <strike/>
        <sz val="8"/>
        <rFont val="Arial"/>
        <family val="2"/>
      </rPr>
      <t>JTS- Colin Mason sub 12/20-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C- Emmanuel Fr, sub 12/17, Intv 1/3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Eric Awanga, sub 12/17, pass</t>
    </r>
    <r>
      <rPr>
        <sz val="8"/>
        <rFont val="Arial"/>
        <family val="2"/>
      </rPr>
      <t xml:space="preserve"> 
</t>
    </r>
    <r>
      <rPr>
        <strike/>
        <sz val="8"/>
        <rFont val="Arial"/>
        <family val="2"/>
      </rPr>
      <t xml:space="preserve">RT - Srikanth Banka, sub 1/8 int 1/28,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Manikandan JayaGopi, sub 1/8,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Steven Garner, sub 3/1, int 3/8,</t>
    </r>
    <r>
      <rPr>
        <sz val="8"/>
        <rFont val="Arial"/>
        <family val="2"/>
      </rPr>
      <t xml:space="preserve"> Pass
JTS- Thomas Hirneisen, sub 4/18, int 4/20 - selected
</t>
    </r>
  </si>
  <si>
    <t>Rate, skillset availability continue to be an issue</t>
  </si>
  <si>
    <t>412022NB2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</si>
  <si>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
C- Venkata Krishna Mohan Sunkara, Sub 4/13, int 4/18- Selected</t>
    </r>
  </si>
  <si>
    <t xml:space="preserve">Application Engineer </t>
  </si>
  <si>
    <t>2162022AI1</t>
  </si>
  <si>
    <t>Aparna Iyer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</si>
  <si>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2/16, opened to ALL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</t>
    </r>
    <r>
      <rPr>
        <strike/>
        <sz val="8"/>
        <rFont val="Arial"/>
        <family val="2"/>
      </rPr>
      <t>C- Manikanta Gutta, sub 3/11, int 4/1,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Raghavendra Bodi, sub 3/16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C-Suhas Hanakere Rama Chandra, sub 3/16</t>
    </r>
    <r>
      <rPr>
        <sz val="8"/>
        <rFont val="Arial"/>
        <family val="2"/>
      </rPr>
      <t xml:space="preserve">
JTS- Karthik Malakala, sub 4/14, int 4/21
JTS- Sainagendra Uppala, sub 4/14, int 4/22 - selected
</t>
    </r>
  </si>
  <si>
    <t>4082022VM1</t>
  </si>
  <si>
    <t>Vamsi Madiraju</t>
  </si>
  <si>
    <t>Kory Jensen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</si>
  <si>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Harish Kumar Surampally, sub 4/11, int 4/20 - selected
</t>
    </r>
  </si>
  <si>
    <t xml:space="preserve">AWS Cloud Native Application Developer </t>
  </si>
  <si>
    <t>3012022JM1</t>
  </si>
  <si>
    <t>Jonathan Miller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</si>
  <si>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31/[
</t>
    </r>
    <r>
      <rPr>
        <strike/>
        <sz val="8"/>
        <rFont val="Arial"/>
        <family val="2"/>
      </rPr>
      <t xml:space="preserve">C- Gurunath Dattatraya Mane, sub 3/10
</t>
    </r>
    <r>
      <rPr>
        <sz val="8"/>
        <rFont val="Arial"/>
        <family val="2"/>
      </rPr>
      <t xml:space="preserve">
</t>
    </r>
  </si>
  <si>
    <t>Senior Applied Data Scientist</t>
  </si>
  <si>
    <t>3282022NP1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</si>
  <si>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3/25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JTS- Jeremy Benson, sub 3/28
JTS- Jieke Zhang, sub 3/30</t>
    </r>
    <r>
      <rPr>
        <strike/>
        <sz val="8"/>
        <rFont val="Arial"/>
        <family val="2"/>
      </rPr>
      <t xml:space="preserve">
C- Haritha Gangavarapu, sub 4/4</t>
    </r>
    <r>
      <rPr>
        <sz val="8"/>
        <rFont val="Arial"/>
        <family val="2"/>
      </rPr>
      <t xml:space="preserve">
JTS- Faizahmed Momin, sub 4/6
JTS- Anil Pathi, sub 4/19
</t>
    </r>
  </si>
  <si>
    <t>10282021SD2/2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</si>
  <si>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11/5
</t>
    </r>
    <r>
      <rPr>
        <strike/>
        <sz val="8"/>
        <rFont val="Arial"/>
        <family val="2"/>
      </rPr>
      <t>RT - Nirajan Pandey - sub 11/9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Rakesh Reddy Dontireddy, sub 11/12, int 11/29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Srikanth Koppula, sub 1/18, int 1/21</t>
    </r>
    <r>
      <rPr>
        <sz val="8"/>
        <rFont val="Arial"/>
        <family val="2"/>
      </rPr>
      <t xml:space="preserve">, pass
C- Nagamani Abburi, sub 4/18, int 4/19- slected 
</t>
    </r>
  </si>
  <si>
    <t>3072022RH1</t>
  </si>
  <si>
    <t>1516 </t>
  </si>
  <si>
    <t>Ranjan Hegde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</si>
  <si>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3/7
</t>
    </r>
    <r>
      <rPr>
        <strike/>
        <sz val="8"/>
        <rFont val="Arial"/>
        <family val="2"/>
      </rPr>
      <t>C- Raghavendra Ravula, sub 3/14, intv 3/16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Jayapal Kasarla, sub 3/14, intv 3/16 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 Jeshwanth Kumar Gudapu, Sub 4/7, intv 4/11
</t>
    </r>
    <r>
      <rPr>
        <sz val="8"/>
        <rFont val="Arial"/>
        <family val="2"/>
      </rPr>
      <t xml:space="preserve">C-Subha Sri Burri, sub 4/7, Intv 4/8, int 4/20- Selected 
C- Mohammed Shahabuddin Ahmed, sub 4/19
</t>
    </r>
  </si>
  <si>
    <t xml:space="preserve">Tech Central Anlayst </t>
  </si>
  <si>
    <t>4142022RH1</t>
  </si>
  <si>
    <t>Ron Hoopes</t>
  </si>
  <si>
    <t>Kimberly Ryan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</si>
  <si>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Melanie Bernabe, sub 4/21
RT - Michael Bryan, sub 4/22, int 4/22, selected
</t>
    </r>
  </si>
  <si>
    <t>3072022KJ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</si>
  <si>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  <r>
      <rPr>
        <strike/>
        <sz val="8"/>
        <rFont val="Arial"/>
        <family val="2"/>
      </rPr>
      <t xml:space="preserve">JTS - Soukhya Nimma sub 3/8, int 3/10 - selected </t>
    </r>
    <r>
      <rPr>
        <sz val="8"/>
        <rFont val="Arial"/>
        <family val="2"/>
      </rPr>
      <t xml:space="preserve">- rescinded
JTS- Rahul Janardhanan, sub 4/19, int 4/25 - selected
</t>
    </r>
  </si>
  <si>
    <t>JTS candidate rescinded offer, back open 3/22</t>
  </si>
  <si>
    <t>4062022DT1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</si>
  <si>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Sravani Talasila, sub 4/8, int 4/19 - selected
JTS- Vinod Kumar Kolli, sub 4/11, int 4/20
</t>
    </r>
    <r>
      <rPr>
        <strike/>
        <sz val="8"/>
        <rFont val="Arial"/>
        <family val="2"/>
      </rPr>
      <t>JTS- Ronik Gutha, sub 4/11, int 4/18,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Kumar Dara, sub 4/11, int 4/18,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Sabarinathan Siddhan, sub 4/11, int 4/20,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C- Rama Kanth Ande, Sub 4/18</t>
    </r>
    <r>
      <rPr>
        <sz val="8"/>
        <rFont val="Arial"/>
        <family val="2"/>
      </rPr>
      <t xml:space="preserve"> OTM
C- Sai Santhosh Chilamkurthi, sub 4/18, int 4/25</t>
    </r>
  </si>
  <si>
    <t>1312022CR1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</si>
  <si>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
</t>
    </r>
    <r>
      <rPr>
        <b/>
        <sz val="8"/>
        <rFont val="Arial"/>
        <family val="2"/>
      </rPr>
      <t xml:space="preserve">MGR-
</t>
    </r>
    <r>
      <rPr>
        <sz val="8"/>
        <rFont val="Arial"/>
        <family val="2"/>
      </rPr>
      <t>JTS- Rama Pulipati, sub 3/29, int 4/6
C-Revanthkumar Chaitanya Rongali, sub 4/4, int 4/25, Selected
JTS- Praveen Kumar Reddy Mali, sub 4/4</t>
    </r>
  </si>
  <si>
    <t>4082022VM2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</si>
  <si>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RT - Vinay Vangala, sub 4/20, intv 4/26, selected
</t>
    </r>
  </si>
  <si>
    <t>2092022JM1</t>
  </si>
  <si>
    <t>John Metzler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</si>
  <si>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2/9Canceled 3/24, Reopen 3/31 Open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- Per GRSC CANCEL
</t>
    </r>
    <r>
      <rPr>
        <strike/>
        <sz val="8"/>
        <rFont val="Arial"/>
        <family val="2"/>
      </rPr>
      <t xml:space="preserve">C- Sai Kumar Makam, sub 2/18, intv 2/23, pass
C- Nivedha Balaji, sub 3/15, intv 3/17
</t>
    </r>
    <r>
      <rPr>
        <sz val="8"/>
        <rFont val="Arial"/>
        <family val="2"/>
      </rPr>
      <t>C- Bikash Ghimire, sub 4/20, int 4/26, Selected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
</t>
    </r>
  </si>
  <si>
    <t>3302022BD1</t>
  </si>
  <si>
    <t>Breandan Doherty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</si>
  <si>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3/30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JTS- Jahnavi Kurra, sub 4/4, int 4/8
JTS- Gangarapu Sheetal, sub 4/5, int 4/18
C- Goutham Kumar, sub 4/14
RT - Chandana Govula, sub 4/19, intv 4/22, intv 4/26, selected
C- Shivani Chittipolu, sub 4/25
</t>
    </r>
  </si>
  <si>
    <t>3282022JS1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</si>
  <si>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3/28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JTS- Santhosh Karnati, sub 4/4, int 4/22
C- Aravind Atmakur, sub 4/20, int 4/27, Selected</t>
    </r>
  </si>
  <si>
    <t>4262022RH1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</si>
  <si>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Alan Jackson, sub 4/26, intv 4/27, selected
</t>
    </r>
  </si>
  <si>
    <t>452022AG1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</si>
  <si>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Spoke to MGR 4/5
</t>
    </r>
    <r>
      <rPr>
        <strike/>
        <sz val="8"/>
        <rFont val="Arial"/>
        <family val="2"/>
      </rPr>
      <t>C-  Bikash Ghimire, sub 4/5, intv 4/13</t>
    </r>
    <r>
      <rPr>
        <sz val="8"/>
        <rFont val="Arial"/>
        <family val="2"/>
      </rPr>
      <t xml:space="preserve">
C- Yeswanth Peddineni, sub 4/13, int 4/22- Selected
</t>
    </r>
  </si>
  <si>
    <t>3172022MS1</t>
  </si>
  <si>
    <t>Mackenzie Stricklin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</si>
  <si>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3/17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Shalini Kakaraparthy, sub 3/22, int 3/24,</t>
    </r>
    <r>
      <rPr>
        <sz val="8"/>
        <rFont val="Arial"/>
        <family val="2"/>
      </rPr>
      <t xml:space="preserve"> Pass
JTS- Harish Pendalya, sub 4/20, int 4/25 - selected</t>
    </r>
  </si>
  <si>
    <t>2102022KF1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</si>
  <si>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Pradeep Venkata, sub 2/14, int 2/18,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  Karthik Juluri, Sub 2/23
TCS-Sumayiah Maqsood, Sub-3/13- </t>
    </r>
    <r>
      <rPr>
        <sz val="8"/>
        <rFont val="Arial"/>
        <family val="2"/>
      </rPr>
      <t>Pass</t>
    </r>
    <r>
      <rPr>
        <strike/>
        <sz val="8"/>
        <rFont val="Arial"/>
        <family val="2"/>
      </rPr>
      <t xml:space="preserve">
JTS- Pradeep Ippagunta, sub 3/25, int 4/5, 2nd int 4/14,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Arsalan Habib, sub 4/1, pass
JTS- Nabnit Patnaik, sub 4/4, int 4/12, 2nd int 4/18,</t>
    </r>
    <r>
      <rPr>
        <sz val="8"/>
        <rFont val="Arial"/>
        <family val="2"/>
      </rPr>
      <t xml:space="preserve"> OTM
TCS- Zayaanuddin Syed Ahmed, Sub-4/14
JTS- Vishnu Chundi, sub 4/22, int 4/26 - selected
</t>
    </r>
  </si>
  <si>
    <t>f</t>
  </si>
  <si>
    <t>3252022CK1</t>
  </si>
  <si>
    <t>Craig Kaminski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</si>
  <si>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3/25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
</t>
    </r>
    <r>
      <rPr>
        <strike/>
        <sz val="8"/>
        <rFont val="Arial"/>
        <family val="2"/>
      </rPr>
      <t xml:space="preserve">C- Sasi Kiran Gunda, sub 3/30, intv TBS, OTM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Ali Hassan Al Ghazwi, Sub 4/1, intv 4/6,</t>
    </r>
    <r>
      <rPr>
        <sz val="8"/>
        <rFont val="Arial"/>
        <family val="2"/>
      </rPr>
      <t xml:space="preserve"> Pass
C- Praneeth Madhira Sasi Rama, Sub 4/1, int 4/25- Selected
JTS- Ujjwal Nag Sistla, sub 4/13</t>
    </r>
  </si>
  <si>
    <t>4012022DT1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</si>
  <si>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RT 4/1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Spoke w/ mgr
RT - Avinash Pallapotu, sub 4/26, int 4/28 - selected 
RT - Raviteja (Ravi) Kanakamedala sub 4/26, int 5/3
</t>
    </r>
  </si>
  <si>
    <t>4252022TS1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</si>
  <si>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4/25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C- China Yadlapalli, sub 4/25, intv - selected 
</t>
    </r>
  </si>
  <si>
    <t>3282022JS2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</si>
  <si>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3/28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C- Kevin McGill, Sub 2/27, intv 2/28- slected </t>
    </r>
  </si>
  <si>
    <t xml:space="preserve">Java / AWS Developer </t>
  </si>
  <si>
    <t>3032022VC1</t>
  </si>
  <si>
    <t>Venkata Chigurupati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</si>
  <si>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Naresh Palchuri, sub 3/10
TCS-Siva Prasad Notti , Sub-4/12             
</t>
    </r>
  </si>
  <si>
    <t>4062022JK2</t>
  </si>
  <si>
    <t>Jean Kim / Matthew Kwiatkowski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</si>
  <si>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Michael Nwanah, sub 4/11, int 4/25
</t>
    </r>
    <r>
      <rPr>
        <strike/>
        <sz val="8"/>
        <rFont val="Arial"/>
        <family val="2"/>
      </rPr>
      <t>JTS- Christopher Casey, sub 4/11, int 4/21,</t>
    </r>
    <r>
      <rPr>
        <sz val="8"/>
        <rFont val="Arial"/>
        <family val="2"/>
      </rPr>
      <t xml:space="preserve"> OTM
JTS- Kemi Oluwatuyi, sub 4/12, int 4/26 - selected
JTS- Kevine Nchinda, sub 4/12</t>
    </r>
  </si>
  <si>
    <t>Provisioning Engineer</t>
  </si>
  <si>
    <t>5062022ID1</t>
  </si>
  <si>
    <t>Ivy DeSante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</si>
  <si>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TT-5/6
RT - Styvon Daniels - selected</t>
    </r>
  </si>
  <si>
    <t>5062022ID2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</si>
  <si>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TT-5/6
RT - Nitin Mahotra - selected</t>
    </r>
  </si>
  <si>
    <t>5062022ID3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</si>
  <si>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TT-5/6
RT - Lisa Quinn - selected</t>
    </r>
  </si>
  <si>
    <t>3212022NB1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</si>
  <si>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RT 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TT 3/22    RT- Haripelli Saisumanth sub 3/28 intv 4/5, intv 4/8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 Shail Shrestha sub 3/28, intv 4/5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</si>
  <si>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Senior Vulnerability Management Engineer</t>
  </si>
  <si>
    <t>420202KU1</t>
  </si>
  <si>
    <t>Kraag Ulozas</t>
  </si>
  <si>
    <t>36m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</si>
  <si>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4/20,  CANCEL, per MGR, 5/3 (Crew Hire)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C- Zachary Pelka, Sub 4/25
RT - Siva Reddy, sub 5/2
JTS- Drew Mclaughlin, sub 4/27
JTS- Jeremy Street, sub 4/27
</t>
    </r>
  </si>
  <si>
    <t>12202021NB1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</si>
  <si>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12/20, CANCEL, per PMO,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Rohit Battepati, sub 1/4, int 1/19,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Vasudha Kilaru, sub 1/7, int 1/19,</t>
    </r>
    <r>
      <rPr>
        <sz val="8"/>
        <rFont val="Arial"/>
        <family val="2"/>
      </rPr>
      <t xml:space="preserve"> OTM
TCS- Sachin Teja Aila - sub 1/13 int 1/25
</t>
    </r>
    <r>
      <rPr>
        <strike/>
        <sz val="8"/>
        <rFont val="Arial"/>
        <family val="2"/>
      </rPr>
      <t xml:space="preserve">JTS- Sravya Boyanpalli, sub 1/27 </t>
    </r>
    <r>
      <rPr>
        <sz val="8"/>
        <rFont val="Arial"/>
        <family val="2"/>
      </rPr>
      <t xml:space="preserve">-OTM
</t>
    </r>
    <r>
      <rPr>
        <strike/>
        <sz val="8"/>
        <rFont val="Arial"/>
        <family val="2"/>
      </rPr>
      <t>JTS- Avoodalappan Periasamy, sub 1/27,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JTS- Priyanka Karumuri, sub 2/2 </t>
    </r>
    <r>
      <rPr>
        <sz val="8"/>
        <rFont val="Arial"/>
        <family val="2"/>
      </rPr>
      <t xml:space="preserve">-OTM 
</t>
    </r>
  </si>
  <si>
    <t xml:space="preserve">No feedback, need to check on overall need w pmo 2/22
Manager slow with response.  Req still needed as a high priority. 3/7- Feedback with manager has been slow </t>
  </si>
  <si>
    <t>12202021NB2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</si>
  <si>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12/20, CANCEL, per PMO,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JTS- Varun Mandapati, sub 1/5, int 1/19 - </t>
    </r>
    <r>
      <rPr>
        <sz val="8"/>
        <rFont val="Arial"/>
        <family val="2"/>
      </rPr>
      <t xml:space="preserve">OTM 
</t>
    </r>
    <r>
      <rPr>
        <strike/>
        <sz val="8"/>
        <rFont val="Arial"/>
        <family val="2"/>
      </rPr>
      <t>JTS- Vasudha Kilaru, sub 1/5 -</t>
    </r>
    <r>
      <rPr>
        <sz val="8"/>
        <rFont val="Arial"/>
        <family val="2"/>
      </rPr>
      <t xml:space="preserve"> OTM 
</t>
    </r>
    <r>
      <rPr>
        <strike/>
        <sz val="8"/>
        <rFont val="Arial"/>
        <family val="2"/>
      </rPr>
      <t>TCS- FNU Muhammad Owaise Kharni - sub 1/13 intv 1/26 - Pass
JTS- Bhuvan Chandra Kasarapu, sub 2/2</t>
    </r>
    <r>
      <rPr>
        <sz val="8"/>
        <rFont val="Arial"/>
        <family val="2"/>
      </rPr>
      <t xml:space="preserve"> - OTM 
</t>
    </r>
  </si>
  <si>
    <t>No feedback, need to check on overall need w pmo</t>
  </si>
  <si>
    <t>12202021NB3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</si>
  <si>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12/20, CANCEL, per PMO,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JTS- Varun Mandapati, sub 1/10 </t>
    </r>
    <r>
      <rPr>
        <sz val="8"/>
        <rFont val="Arial"/>
        <family val="2"/>
      </rPr>
      <t xml:space="preserve">- OTM 
</t>
    </r>
    <r>
      <rPr>
        <strike/>
        <sz val="8"/>
        <rFont val="Arial"/>
        <family val="2"/>
      </rPr>
      <t>C- Susanthi Kanneganti, sub 1/14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Pratikshya Chand, sub 1/14 -</t>
    </r>
    <r>
      <rPr>
        <sz val="8"/>
        <rFont val="Arial"/>
        <family val="2"/>
      </rPr>
      <t xml:space="preserve">OTM 
</t>
    </r>
  </si>
  <si>
    <t>12202021NB4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</si>
  <si>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12/20, CANCEL, per PMO,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Chaitanya Kancharla, sub 1/7, int 1/20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JTS- Reshu Rani, sub 2/7 </t>
    </r>
    <r>
      <rPr>
        <sz val="8"/>
        <rFont val="Arial"/>
        <family val="2"/>
      </rPr>
      <t xml:space="preserve">- OTM 
</t>
    </r>
  </si>
  <si>
    <t>3242022JC1</t>
  </si>
  <si>
    <t>John Chau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</si>
  <si>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3/24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sw mgr
RT - Bharath Kumar, sub 3/29, pass
RT - Neelima Attam, sub 3/29, pass 
RT - Madhav Kotha, sub 3/29, pass 
RT - Phani Sivaraj, sub 4/12
RT - Archana Narsing, sub 4/12
RT - Reeja Lawrence, sub 4/12
RT - Pallavi Chaudhari, sub 4/29, intv 5/3, selected</t>
    </r>
  </si>
  <si>
    <t>4122022RE1</t>
  </si>
  <si>
    <r>
      <rPr>
        <strike/>
        <sz val="10"/>
        <color rgb="FF000000"/>
        <rFont val="Arial"/>
        <family val="2"/>
      </rPr>
      <t>Rajesh Esarapu</t>
    </r>
    <r>
      <rPr>
        <sz val="10"/>
        <color rgb="FF000000"/>
        <rFont val="Arial"/>
        <family val="2"/>
      </rPr>
      <t xml:space="preserve">     Julie Zern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</si>
  <si>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4/12, Position was on Hold till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w/ mgr
RT - Jayasri Kamasani sub 4/28, int 5/4 - selected 
</t>
    </r>
  </si>
  <si>
    <t xml:space="preserve">4/12/2022 - Pausing requisition for the next couple of next per mgr. Reopened on 4/19. </t>
  </si>
  <si>
    <t>4222022TS1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</si>
  <si>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Mehana Vydana, sub 4/28, int 5/4  
JTS - Jeethender Reddy Beepeta - sub 4/26 - int 5/2 - selected
</t>
    </r>
  </si>
  <si>
    <t>Sailpoint Integration Developer</t>
  </si>
  <si>
    <t>3282022PO1</t>
  </si>
  <si>
    <t>Peter Oluseyi Obitade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</si>
  <si>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JTS 3/28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 sw 3/29
JTS- Suraj Shrestha - sub 4/26, int 5/4 - selected</t>
    </r>
  </si>
  <si>
    <t>4062022JU1</t>
  </si>
  <si>
    <t>Joy Umali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</si>
  <si>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Bhargav Chowdary Dirisala, sub 4/19, int 5/2 - selected
</t>
    </r>
  </si>
  <si>
    <t>3302022TW1</t>
  </si>
  <si>
    <t>Todd Warner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</si>
  <si>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3/28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Spoke with mgr 3/30
JTS- Arun Kumar Annella, sub 4/26
JTS- Srinivas Govindola, sub 4/27
C- Durga Malleswara Prasad Chilukuri , Sub 4/29, int 5/5- Selected
JTS- Srinivas Govindola, sub 5/2, int 5/4</t>
    </r>
  </si>
  <si>
    <t>UI Developer- Mode 2- Digital</t>
  </si>
  <si>
    <t>05022022DJ1</t>
  </si>
  <si>
    <t>Dipesh Jobanputa</t>
  </si>
  <si>
    <t>Developer- Mode 2- Digital</t>
  </si>
  <si>
    <t>OPEN- Sent to RT 5/2                                                                                                                                                                                                                                                                                                     MGR- spoke to mgr 5/2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Akhila Kilaru sub 5/3 intv 5/4 offer accepted</t>
  </si>
  <si>
    <t>TeamSite/AEM Developer</t>
  </si>
  <si>
    <t>3102022DC1</t>
  </si>
  <si>
    <t xml:space="preserve">Daniel Chidester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</si>
  <si>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
C- Gopi Krishna Barala, Sub 3/23, intv TBS
C- Rikesh Shrestha, Sub 3/28, intv TBS
C- Balaveera Thatikonda, sub 4/1, intv 4/11, selected
C- Thulasi Punna, sub 4/18
C- Avinash Mandalapu , Sub 4/18
</t>
    </r>
  </si>
  <si>
    <t>7212021SS</t>
  </si>
  <si>
    <r>
      <rPr>
        <strike/>
        <sz val="10"/>
        <rFont val="Arial"/>
        <family val="2"/>
      </rPr>
      <t>Syed Sayam</t>
    </r>
    <r>
      <rPr>
        <sz val="10"/>
        <rFont val="Arial"/>
        <family val="2"/>
      </rPr>
      <t xml:space="preserve">
Olga Treyger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</si>
  <si>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7/20, Opened to All 11/16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7/21
</t>
    </r>
    <r>
      <rPr>
        <strike/>
        <sz val="8"/>
        <rFont val="Arial"/>
        <family val="2"/>
      </rPr>
      <t xml:space="preserve">JTS- Abhishek Singireddy sub 9/9, int 9/20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JTS- Pavan Chowdary Ravipati sub 9/10, int 9/22 </t>
    </r>
    <r>
      <rPr>
        <sz val="8"/>
        <rFont val="Arial"/>
        <family val="2"/>
      </rPr>
      <t xml:space="preserve">-pass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 xml:space="preserve">RT- Nitish Gondi, sub 1/14, </t>
    </r>
    <r>
      <rPr>
        <sz val="8"/>
        <rFont val="Arial"/>
        <family val="2"/>
      </rPr>
      <t xml:space="preserve">OTM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Lubna Venkataraman, sub 1/14,</t>
    </r>
    <r>
      <rPr>
        <sz val="8"/>
        <rFont val="Arial"/>
        <family val="2"/>
      </rPr>
      <t xml:space="preserve"> OTM  
JTS- Sai Kumar Adepu, sub 5/3, int 5/5 - selected</t>
    </r>
  </si>
  <si>
    <t>Candidates in consideration but no manager decision , Opened to all 11/16, J waiting on MGR for sub 
Check total # of roles w PMO 2/22, Judge interv scheduled 5/2</t>
  </si>
  <si>
    <t>3072022CM1</t>
  </si>
  <si>
    <t>Crystal Mullis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</si>
  <si>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MGR- 3/24
</t>
    </r>
    <r>
      <rPr>
        <strike/>
        <sz val="8"/>
        <rFont val="Arial"/>
        <family val="2"/>
      </rPr>
      <t>RT- Sri Andhavarapu sub 3/25 invt 3/30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RT-Yateendra Miriyala sub 3/25 intv 3/30 </t>
    </r>
    <r>
      <rPr>
        <sz val="8"/>
        <rFont val="Arial"/>
        <family val="2"/>
      </rPr>
      <t xml:space="preserve">pass
JTS- Ravali Kodal, sub 4/13, int 4/25
</t>
    </r>
    <r>
      <rPr>
        <strike/>
        <sz val="8"/>
        <rFont val="Arial"/>
        <family val="2"/>
      </rPr>
      <t>C- Bikash Ghimire, sub 4/14, OTM</t>
    </r>
    <r>
      <rPr>
        <sz val="8"/>
        <rFont val="Arial"/>
        <family val="2"/>
      </rPr>
      <t xml:space="preserve">
</t>
    </r>
  </si>
  <si>
    <t>3072022CM2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</si>
  <si>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</si>
  <si>
    <t>3302022SS1</t>
  </si>
  <si>
    <t>Syed Syam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</si>
  <si>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RT  3/30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sw mgr 3/30
RT - Joshi Praneeth Gandham, sub 4/1
RT - Sudheendra Mayda, sub 4/1
RT - Manvitha Venkata Ala, sub 4/1  
JTS - Pradeep Nandagiri - selected</t>
    </r>
  </si>
  <si>
    <t xml:space="preserve">Reports Developer </t>
  </si>
  <si>
    <t>4132022BK1</t>
  </si>
  <si>
    <t>Level 1 (0-2 Years) 
Admin (Legacy)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</si>
  <si>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Sean Cancino, sub 4/21, int 4/28,</t>
    </r>
    <r>
      <rPr>
        <sz val="8"/>
        <rFont val="Arial"/>
        <family val="2"/>
      </rPr>
      <t xml:space="preserve"> Pass
RT - Nidhi Bhojak - sub 4/20-int 5/6 - selected!
</t>
    </r>
  </si>
  <si>
    <t>522022SV1</t>
  </si>
  <si>
    <t xml:space="preserve">Sreenivasa Vangala              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</si>
  <si>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5/2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Srikar Reddy Katta, sub 5/4, int 5/6- Selected
</t>
    </r>
  </si>
  <si>
    <t>Full Stack Mid-Tier Developer</t>
  </si>
  <si>
    <t>4012022RB1</t>
  </si>
  <si>
    <t>Kim Petersen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</si>
  <si>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4/1
RT - Richa Pokharel - sub 5/5 - int 5/9 - selected</t>
    </r>
  </si>
  <si>
    <t>4062022JU2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</si>
  <si>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</si>
  <si>
    <t>4062022JU3</t>
  </si>
  <si>
    <t>AWS Data Engineer</t>
  </si>
  <si>
    <t>4182022KA1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</si>
  <si>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Pruthvi Raj Kiran Dondapati, sub 5/5, intv 5/9- selected 
</t>
    </r>
  </si>
  <si>
    <t>2022022RK1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</si>
  <si>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2/1- Reopened 3/28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C- </t>
    </r>
    <r>
      <rPr>
        <strike/>
        <sz val="8"/>
        <rFont val="Arial"/>
        <family val="2"/>
      </rPr>
      <t xml:space="preserve">Kranthi Kumar Vemula, sub 2/8, int 2/15, selected- Start date was too long </t>
    </r>
    <r>
      <rPr>
        <sz val="8"/>
        <rFont val="Arial"/>
        <family val="2"/>
      </rPr>
      <t xml:space="preserve">
RT- Yashwanth Singam sub 4/5
RT- Laxmi Bhagya sub 4/5
RT-Sakshi Vinod sub 5/2                                                                                                                                                                                                                                                                            
RT-Nidhi Kurikyala sub 5/2, intv 5/6 selected
</t>
    </r>
  </si>
  <si>
    <t>Angular UI Developer</t>
  </si>
  <si>
    <t>421202PK1</t>
  </si>
  <si>
    <t>Pete Krug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</si>
  <si>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RT- Gopi Vaka sub 4/27 intv 5/4                                                                                                                                                                                                                                                                   RT- Suman Santhosh sub 4/27 intv 5/6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Manisha Kumari sub 4/28 int 5/5 selected
</t>
    </r>
  </si>
  <si>
    <t>04062022ST1</t>
  </si>
  <si>
    <t>Shibu Thomas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</si>
  <si>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Spoke to MGR 4/6
RT - Meghana Reddy, sub 4/28, intv 5/4, OTM
RT - Bala Gomathinayagam, sub 4/28, OTM
RT - Gunvant Chaudhari, sub 4/28, intv TBD, OTM
RT - Vidya Sagar Ghanagoni, sub 5/5, intv 5/6, pass
RT - Harish Nagella, sub 5/5, intv 5/6, intv 5/9, selected</t>
    </r>
  </si>
  <si>
    <t>NOC Engineer</t>
  </si>
  <si>
    <t>05062022DR</t>
  </si>
  <si>
    <t>Dave Reinheimer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</si>
  <si>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Spoke to MGR 5/6
RT - Michael Ulrich, sub 5/6, intv 5/9, selected</t>
    </r>
  </si>
  <si>
    <t>4262022AN1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</si>
  <si>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Nobi Noufeel sub 4/26
RT - Rohith Bharadwaj 5/5
RT - Anirudh Reddy Pebbeti sub 5/5
RT - Naga Sai Avani Vanga, sub 5/9, int - selected 
</t>
    </r>
  </si>
  <si>
    <t>4082022VM3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</si>
  <si>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Prashanth Vadla, sub 4/29, int 5/9 - selected
</t>
    </r>
  </si>
  <si>
    <t>CSOC Automation Developer </t>
  </si>
  <si>
    <t>3022022JR1</t>
  </si>
  <si>
    <t>Jonathan Reitnauer 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</si>
  <si>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Taylor Stephenson, sub 3/4, int 3/10
</t>
    </r>
    <r>
      <rPr>
        <strike/>
        <sz val="8"/>
        <rFont val="Arial"/>
        <family val="2"/>
      </rPr>
      <t xml:space="preserve">JTS- Joshua Zalman, sub 3/8,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Tim Boyd, sub 3/18, int TBD,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 Brandy Smith, sub 3/24, int 3/31,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Suraj Patel, sub 4/14, int 4/21,</t>
    </r>
    <r>
      <rPr>
        <sz val="8"/>
        <rFont val="Arial"/>
        <family val="2"/>
      </rPr>
      <t xml:space="preserve"> Pass
JTS- Ryan McGovern, sub 4/28, int 5/6 - selected
</t>
    </r>
  </si>
  <si>
    <t>Cloud DevOps Engineer</t>
  </si>
  <si>
    <t>3222022DK1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</si>
  <si>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Chaitanya Chitturi, sub 3/24,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Parikshit Deshpande, sub 3/24, int 5/5,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Manoj Gaddam, sub 3/30,</t>
    </r>
    <r>
      <rPr>
        <sz val="8"/>
        <rFont val="Arial"/>
        <family val="2"/>
      </rPr>
      <t xml:space="preserve"> OTM
C- Arunkumar Kondapalli, sub 3/31, int 5/11
JTS- Mehana Vydana, sub 5/6, int TBD
JTS- Shubham Malve, sub 5/9, int 5/12 - selected
JTS- FNU "Vishal" Nachem Vishal, sub 5/10</t>
    </r>
  </si>
  <si>
    <t>Big Data Developer</t>
  </si>
  <si>
    <t>421202RZ1</t>
  </si>
  <si>
    <t>Robert Zahorchak</t>
  </si>
  <si>
    <t>Ed Lecky-Thompson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</si>
  <si>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Abhishek Nileshbhai, sub 4/26
JTS- Tarun Reddy Manda, sub 4/27, int 5/9
JTS- Rishika Naresh Amarnani, sub 4/28, int 5/10
</t>
    </r>
    <r>
      <rPr>
        <strike/>
        <sz val="8"/>
        <rFont val="Arial"/>
        <family val="2"/>
      </rPr>
      <t>C- Vamshidhar Reddy Madi, sub 5/4, int 5/10, pass</t>
    </r>
    <r>
      <rPr>
        <sz val="8"/>
        <rFont val="Arial"/>
        <family val="2"/>
      </rPr>
      <t xml:space="preserve">
C- Surendra Reddy Kapa, sub 5/6, int 5/12
RT - Kranthi Rallabandi sub, int 5/9 - selected 
RT - Anusha Ambal sub 5/11
</t>
    </r>
  </si>
  <si>
    <t xml:space="preserve">AWS Python Developer </t>
  </si>
  <si>
    <t>1252022TM1</t>
  </si>
  <si>
    <r>
      <rPr>
        <b/>
        <sz val="8"/>
        <rFont val="Arial"/>
        <family val="2"/>
      </rPr>
      <t>]</t>
    </r>
    <r>
      <rPr>
        <sz val="8"/>
        <rFont val="Arial"/>
        <family val="2"/>
      </rPr>
      <t xml:space="preserve">
</t>
    </r>
  </si>
  <si>
    <t>11172021RM2</t>
  </si>
  <si>
    <t>Rahini Murugesan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</si>
  <si>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Open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11/17
</t>
    </r>
    <r>
      <rPr>
        <strike/>
        <sz val="8"/>
        <rFont val="Arial"/>
        <family val="2"/>
      </rPr>
      <t>JTS- Harika Muddam, sub 1/24, int 2/3,</t>
    </r>
    <r>
      <rPr>
        <sz val="8"/>
        <rFont val="Arial"/>
        <family val="2"/>
      </rPr>
      <t xml:space="preserve"> Pass
</t>
    </r>
  </si>
  <si>
    <t>Product Engineer</t>
  </si>
  <si>
    <t>3252022SA1</t>
  </si>
  <si>
    <t>Spiro Antipas</t>
  </si>
  <si>
    <t>Application / Solution Architect - Mode 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</si>
  <si>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3/25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 sw 3/29
</t>
    </r>
    <r>
      <rPr>
        <strike/>
        <sz val="8"/>
        <rFont val="Arial"/>
        <family val="2"/>
      </rPr>
      <t xml:space="preserve">RT - Dhanvi  Sureshbhai, sub 4/6. intv 4/14,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RT - Ashutosh Deepak Sonawane, sub 4/18, intv 4/26,</t>
    </r>
    <r>
      <rPr>
        <sz val="8"/>
        <rFont val="Arial"/>
        <family val="2"/>
      </rPr>
      <t xml:space="preserve"> pass
JTS- Mehana Vydana, sub 4/28
JTS- Bala Kondameedi, sub 5/2
C- Swathi Manchikanti , int 5/5, Selected
JTS- Swati Sharma, sub 5/12
</t>
    </r>
  </si>
  <si>
    <t>3112022MB1</t>
  </si>
  <si>
    <t xml:space="preserve">Michael Broussard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</si>
  <si>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3/11, Opened to All 5/2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
</t>
    </r>
    <r>
      <rPr>
        <strike/>
        <sz val="8"/>
        <rFont val="Arial"/>
        <family val="2"/>
      </rPr>
      <t xml:space="preserve">C- Pankaj Shrestha, sub 3/11,Pass 
C- Harish Babu Ravipati, 3/21
C- Santosh Kandel, sub 4/14, int 4/19
C- Amith Reddy Gurudu, sub 3/25, pass
C- Ramyasri Mandepudi, Sub 3/29, int 4/5, Pass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Sirish Puri, sub 3/30, int 4/6
C- Yeswanth Peddineni, sub 4/8 
</t>
    </r>
    <r>
      <rPr>
        <sz val="8"/>
        <rFont val="Arial"/>
        <family val="2"/>
      </rPr>
      <t>C- Rashmin Dave, sub 5/2, int 5/11- Selected 
JTS- Gangareddy Gundeti, sub 5/5, int 5/11
C- Srinivas Neelam, sub 5/6
C- Prateek Reddy Madini, sub 5/6</t>
    </r>
  </si>
  <si>
    <t>05062022GL1</t>
  </si>
  <si>
    <t>Grant Latran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</si>
  <si>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5/6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Spoke to MGR 
RT - Mounica Hanumantha Vajjula Laxmi Sasi, sub 5/9, intv 5/12, selected</t>
    </r>
  </si>
  <si>
    <t>4192022LS1</t>
  </si>
  <si>
    <t>Lynnann Shilling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</si>
  <si>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Kevine Nchinda, sub 4/20, int 5/2,</t>
    </r>
    <r>
      <rPr>
        <sz val="8"/>
        <rFont val="Arial"/>
        <family val="2"/>
      </rPr>
      <t xml:space="preserve"> Pass
JTS- Taiwo Sonuga, sub 4/20, int 5/5
C- Haritha Juluru, sub 4/26, Int 5/3
C- Irene Endam Gwan, sub 4/26, Int 5/2
C- Kaushal Reddy Singaram, sub 4/26
</t>
    </r>
  </si>
  <si>
    <t>Site Reliability Engineer</t>
  </si>
  <si>
    <t>1112022DH1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</si>
  <si>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1/11
</t>
    </r>
  </si>
  <si>
    <t>opened to All 1/26
4/4: skillset could potentially be changing to Netcentric Dev.</t>
  </si>
  <si>
    <t>12012021BM2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</si>
  <si>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JTS- Priyesh Pande, sub 12/10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RT - Saket Bihari, sub 2/14,</t>
    </r>
    <r>
      <rPr>
        <sz val="8"/>
        <rFont val="Arial"/>
        <family val="2"/>
      </rPr>
      <t xml:space="preserve"> pass (remote)
C-  Madhusudhanreddy Nalla, sub 3/3
</t>
    </r>
  </si>
  <si>
    <t>Performance Architect</t>
  </si>
  <si>
    <t>12012021BM3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</si>
  <si>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Sheik Sulaiman Abdul Saleem, sub 12/2, int 12/6, 2nd int 12/14- selected,</t>
    </r>
    <r>
      <rPr>
        <sz val="8"/>
        <rFont val="Arial"/>
        <family val="2"/>
      </rPr>
      <t xml:space="preserve">  
</t>
    </r>
    <r>
      <rPr>
        <strike/>
        <sz val="8"/>
        <rFont val="Arial"/>
        <family val="2"/>
      </rPr>
      <t>TCS- Afsana Jamal , Sub-12/13</t>
    </r>
    <r>
      <rPr>
        <sz val="8"/>
        <rFont val="Arial"/>
        <family val="2"/>
      </rPr>
      <t xml:space="preserve">-OTM
</t>
    </r>
    <r>
      <rPr>
        <strike/>
        <sz val="8"/>
        <rFont val="Arial"/>
        <family val="2"/>
      </rPr>
      <t>TCS- Wasif Khan, Sub-12/13</t>
    </r>
    <r>
      <rPr>
        <sz val="8"/>
        <rFont val="Arial"/>
        <family val="2"/>
      </rPr>
      <t xml:space="preserve">-OTM
</t>
    </r>
    <r>
      <rPr>
        <strike/>
        <sz val="8"/>
        <rFont val="Arial"/>
        <family val="2"/>
      </rPr>
      <t>C- Randall Ames Hayes, sub 1/12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Shashidhar Channar Shivaramiah, sub 1/31, int 2/3, 2nd int 2/8,</t>
    </r>
    <r>
      <rPr>
        <sz val="8"/>
        <rFont val="Arial"/>
        <family val="2"/>
      </rPr>
      <t xml:space="preserve"> pass
JTS- Varadharajan Subramanian, sub 4/19, int 4/29
C- Sridhara Sidhaiah Nannjappa, sub 4/28
C- Venkata Nalini Kishore Vaka, sub 5/2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</si>
  <si>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JTS- Madhusudan Visala - sub 3/2, int 3/9
</t>
    </r>
    <r>
      <rPr>
        <strike/>
        <sz val="8"/>
        <rFont val="Arial"/>
        <family val="2"/>
      </rPr>
      <t>JTS - Pradeep Nutula sub 3/1 -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JTS - Navya Vuyyurui sub 3/7 </t>
    </r>
    <r>
      <rPr>
        <sz val="8"/>
        <rFont val="Arial"/>
        <family val="2"/>
      </rPr>
      <t xml:space="preserve">- pass 
TCS-Ramesh Kurakula, Sub-4/14,
TCS-Harshavardhan Reddy Kalva, Sub-4/14
JTS- SaiChand Eluri, sub 5/2
JTS- Sravanya Katha, sub 5/2
JTS- Venu Potru, sub 5/2, int 5/18
</t>
    </r>
  </si>
  <si>
    <t>11172021RM1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</si>
  <si>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11/17
</t>
    </r>
    <r>
      <rPr>
        <strike/>
        <sz val="8"/>
        <rFont val="Arial"/>
        <family val="2"/>
      </rPr>
      <t>JTS- Saidireddy Gajjala, sub 11/19</t>
    </r>
    <r>
      <rPr>
        <sz val="8"/>
        <rFont val="Arial"/>
        <family val="2"/>
      </rPr>
      <t xml:space="preserve">, Pass
RT - Divya Reddy Dornala  sub 11/30
</t>
    </r>
    <r>
      <rPr>
        <strike/>
        <sz val="8"/>
        <rFont val="Arial"/>
        <family val="2"/>
      </rPr>
      <t>JTS- Naren Thanguturi, sub 1/3,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Ruchibhen Amitkumar Patel, sub 12/22, intv 1/6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Siddharth Kondakindi, sub 1/5, int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JTS- Priyanka Sethupat Ashok Kumar, sub 1/26,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C- Manikanta Bommasamudram, sub 2/2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JTS- Naveen  Karpurapu, sub 2/4 </t>
    </r>
    <r>
      <rPr>
        <sz val="8"/>
        <rFont val="Arial"/>
        <family val="2"/>
      </rPr>
      <t xml:space="preserve">- pass 
JTS - Gangareddy Gundeti - sub , int 5/12 - selected
</t>
    </r>
  </si>
  <si>
    <t>No feedback on submittal 2/22</t>
  </si>
  <si>
    <t>5132022SG1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</si>
  <si>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5/13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5/13
JTS - Gopalakrishnan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Srinivasan</t>
    </r>
    <r>
      <rPr>
        <b/>
        <sz val="8"/>
        <rFont val="Arial"/>
        <family val="2"/>
      </rPr>
      <t xml:space="preserve"> -</t>
    </r>
    <r>
      <rPr>
        <sz val="8"/>
        <rFont val="Arial"/>
        <family val="2"/>
      </rPr>
      <t xml:space="preserve"> sub 5/4, int 5/12 - selected
</t>
    </r>
  </si>
  <si>
    <t>Agile/Lean Coach</t>
  </si>
  <si>
    <t>420202KR1</t>
  </si>
  <si>
    <t>Kristyn Ramsey</t>
  </si>
  <si>
    <t>Richard Berdahl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</si>
  <si>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Alvin Hughey, sub 4/27, int 5/3,</t>
    </r>
    <r>
      <rPr>
        <sz val="8"/>
        <rFont val="Arial"/>
        <family val="2"/>
      </rPr>
      <t xml:space="preserve"> OTM
JTS- Ron Zhiss, sub 4/27, int 5/3
JTS- Inez Eldewek, sub 4/28
</t>
    </r>
    <r>
      <rPr>
        <strike/>
        <sz val="8"/>
        <rFont val="Arial"/>
        <family val="2"/>
      </rPr>
      <t>C- Niharika Rao, sub 4/29</t>
    </r>
    <r>
      <rPr>
        <sz val="8"/>
        <rFont val="Arial"/>
        <family val="2"/>
      </rPr>
      <t xml:space="preserve">
JTS- Mohammad Akhtar, sub 5/2, int 5/6
JTS- Doug Gohringer, sub 5/9, int 5/16 - selected
JTS- Jonathan Bazemore, sub 5/9, 1st int 5/11, 2nd int 5/12
JTS- William Sosnowsky, sub 5/10, 1st int 5/12, 2nd int 5/16
</t>
    </r>
  </si>
  <si>
    <t>Product Owner Specialist</t>
  </si>
  <si>
    <t>5112022VM1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</si>
  <si>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Saritha Vajjala, sub 5/12, intv 5/16, selected
</t>
    </r>
  </si>
  <si>
    <t>Candidate accepted offer</t>
  </si>
  <si>
    <t>Front End Engineer</t>
  </si>
  <si>
    <t>02252022RD1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</si>
  <si>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2/25
JTS- Anurag Singh Manral, sub 3/4, int 3/14
</t>
    </r>
  </si>
  <si>
    <r>
      <rPr>
        <b/>
        <strike/>
        <sz val="10"/>
        <rFont val="Arial"/>
        <family val="2"/>
      </rPr>
      <t>Netcentric Developer w/ AWS</t>
    </r>
    <r>
      <rPr>
        <b/>
        <sz val="10"/>
        <rFont val="Arial"/>
        <family val="2"/>
      </rPr>
      <t xml:space="preserve">
Mainframe Developer</t>
    </r>
  </si>
  <si>
    <t>4202022RI1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</si>
  <si>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4/20, Open to RT 5/18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Raja Devireddy, selected
</t>
    </r>
  </si>
  <si>
    <t>4122022RE2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</si>
  <si>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4/12, Position was on Hold till 4/26, Cancelled by mgr/PMO, 5/19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w/ mgr
RT - Swetha Naga, sub 5/4
RT - Sharan Sherpunja, sub 5/4
RT - Sandeep Aryal, sub 5/4
RT - Shashank Saireddy, sub 5/4
</t>
    </r>
  </si>
  <si>
    <t>Requisition paused initially to determine whether contractor would be staying or leaving</t>
  </si>
  <si>
    <t>2232022AG3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</si>
  <si>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
</t>
    </r>
    <r>
      <rPr>
        <strike/>
        <sz val="8"/>
        <rFont val="Arial"/>
        <family val="2"/>
      </rPr>
      <t>C- Narender Vattepu, sub 2/28, Intv TBS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Mounica Chakka, sub 2/28, Intv 3/21,Pass</t>
    </r>
    <r>
      <rPr>
        <sz val="8"/>
        <rFont val="Arial"/>
        <family val="2"/>
      </rPr>
      <t xml:space="preserve">
JTS - Srishti Singh - sub 5/9, int 5/13 - selected
</t>
    </r>
  </si>
  <si>
    <t>5182022RZ1</t>
  </si>
  <si>
    <t>Data Modeler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</si>
  <si>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Rishika Naresh Amarnani sub 4/29, int 5/13 - selected</t>
    </r>
  </si>
  <si>
    <t>4262022NL1</t>
  </si>
  <si>
    <t>Navneet Lotlikar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</si>
  <si>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Sri Vyshnav Gudur, sub 5/10, int 5/13 - selected
</t>
    </r>
  </si>
  <si>
    <t>Sourcing Engagement Specialist</t>
  </si>
  <si>
    <t>4112022DA1</t>
  </si>
  <si>
    <t>Diana Ajit</t>
  </si>
  <si>
    <t>Don Forcey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</si>
  <si>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Aaron Bennett, sub 4/18
JTS- Quajah Moses, sub 5/2, int 5/6
JTS- Kim Thompson, sub 5/17, int 5/18 - selected</t>
    </r>
  </si>
  <si>
    <t>Business Systems Analyst</t>
  </si>
  <si>
    <t>05192022MP1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</si>
  <si>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Entech 5/19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E-Lee Izakson sub 4/9, intv 5/9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E-Samarth Sadh sub 5/2, intv 5/4</t>
    </r>
    <r>
      <rPr>
        <sz val="8"/>
        <rFont val="Arial"/>
        <family val="2"/>
      </rPr>
      <t xml:space="preserve">, pass
E-Parul Dhawan sub 5/2, intv 5/9, selected </t>
    </r>
  </si>
  <si>
    <t>7302021RS3</t>
  </si>
  <si>
    <t>Russ Posey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</si>
  <si>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  <r>
      <rPr>
        <strike/>
        <sz val="8"/>
        <rFont val="Arial"/>
        <family val="2"/>
      </rPr>
      <t xml:space="preserve">RT - Aditya Shetty, sub 7/29, intv 8/11,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TCS- Salma sultana, sub-9/2  -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 - Sri Vaishnavi - sub 8/31</t>
    </r>
    <r>
      <rPr>
        <sz val="8"/>
        <rFont val="Arial"/>
        <family val="2"/>
      </rPr>
      <t xml:space="preserve"> - pass 
</t>
    </r>
    <r>
      <rPr>
        <strike/>
        <sz val="8"/>
        <rFont val="Arial"/>
        <family val="2"/>
      </rPr>
      <t xml:space="preserve">JTS - Santosh Orsu 0 sub 8/30 </t>
    </r>
    <r>
      <rPr>
        <sz val="8"/>
        <rFont val="Arial"/>
        <family val="2"/>
      </rPr>
      <t xml:space="preserve">- pass  
</t>
    </r>
    <r>
      <rPr>
        <strike/>
        <sz val="8"/>
        <rFont val="Arial"/>
        <family val="2"/>
      </rPr>
      <t xml:space="preserve">JTS - Goutham Meda - sub 8/31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RT - Venkata Kumar Anil, sub 11/15, intv 11/29</t>
    </r>
    <r>
      <rPr>
        <sz val="8"/>
        <rFont val="Arial"/>
        <family val="2"/>
      </rPr>
      <t xml:space="preserve">, pass   
</t>
    </r>
    <r>
      <rPr>
        <strike/>
        <sz val="8"/>
        <rFont val="Arial"/>
        <family val="2"/>
      </rPr>
      <t xml:space="preserve">JTS - Pralaya Muthyala - sub 11/17,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Sai Ram, sub 12/16, pass,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Ankit Srivistava, sub 2/9,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 Sumit KC, sub 2/24,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Hemanth Jampani, sub 2/24,</t>
    </r>
    <r>
      <rPr>
        <sz val="8"/>
        <rFont val="Arial"/>
        <family val="2"/>
      </rPr>
      <t xml:space="preserve"> OTM
</t>
    </r>
  </si>
  <si>
    <t xml:space="preserve">Part of swarm effort
Reqs on hold for extended period of time, PMO canceled 5/19/22
</t>
  </si>
  <si>
    <t>7302021RS4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</si>
  <si>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  <r>
      <rPr>
        <strike/>
        <sz val="8"/>
        <rFont val="Arial"/>
        <family val="2"/>
      </rPr>
      <t>RT - Mounica Nandipalli, sub 8/10,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 - Kranthi Kumar Boorgula, sub 8/20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TCS- Buchi Reddy, Sub</t>
    </r>
    <r>
      <rPr>
        <sz val="8"/>
        <rFont val="Arial"/>
        <family val="2"/>
      </rPr>
      <t xml:space="preserve">-9/16 - Pass
</t>
    </r>
    <r>
      <rPr>
        <strike/>
        <sz val="8"/>
        <rFont val="Arial"/>
        <family val="2"/>
      </rPr>
      <t xml:space="preserve">RT - Rini Raju, sub 11/15,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TCS- Yugandhar Pachipala, Sub-11/18,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Tugba Elmas, sub 1/8,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Surya Nadella, sub 2/24</t>
    </r>
    <r>
      <rPr>
        <sz val="8"/>
        <rFont val="Arial"/>
        <family val="2"/>
      </rPr>
      <t>, OTM</t>
    </r>
  </si>
  <si>
    <t>Part of swarm effort
Reqs on hold for extended period of time, PMO canceled 5/19/22</t>
  </si>
  <si>
    <t>7302021RS5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</si>
  <si>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  <r>
      <rPr>
        <strike/>
        <sz val="8"/>
        <rFont val="Arial"/>
        <family val="2"/>
      </rPr>
      <t xml:space="preserve">TCS-Santhosh kiran Nyalakonda, Sub-9/17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TCS-Venkatesh Muvva, Sub-9/17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TCS-Shabaz Khan Mohammed, Sub-9/17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TCS - Sai Ramya Mounika Karri - sub 10/14 intv 10/20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Mokshada Upreti, sub 2/24,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Jai Uthayan, sub 2/24,</t>
    </r>
    <r>
      <rPr>
        <sz val="8"/>
        <rFont val="Arial"/>
        <family val="2"/>
      </rPr>
      <t xml:space="preserve"> OTM</t>
    </r>
  </si>
  <si>
    <t>9162021JM1</t>
  </si>
  <si>
    <t>Jay Manoj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</si>
  <si>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9/16 Open to all 1/24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9/16
</t>
    </r>
    <r>
      <rPr>
        <strike/>
        <sz val="8"/>
        <rFont val="Arial"/>
        <family val="2"/>
      </rPr>
      <t>TCS- Anthony De Jesus Redondo Saucedo - sub 9/23, intv 10/1,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TCS- Sarika Vaddapally, Sub-10/27, Intv 11/18,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TCS- Sravan Kumar Pothuraju, Sub-11/8, Intv 11/19,</t>
    </r>
    <r>
      <rPr>
        <sz val="8"/>
        <rFont val="Arial"/>
        <family val="2"/>
      </rPr>
      <t>Pass
TCS-Roshan Pradhan,Sub-12/2
TCS-Keshab Singh Chhetri,Sub-12/2</t>
    </r>
  </si>
  <si>
    <t>May not be a need.  RT to check 3/7
Reqs on hold for extended period of time, PMO canceled 5/19/22</t>
  </si>
  <si>
    <t>10282021JM2</t>
  </si>
  <si>
    <t>Jay Manoj, Tom Keenan, Matt Dobrowski</t>
  </si>
  <si>
    <t>]</t>
  </si>
  <si>
    <t>Confirm #'s needed with Inseo GIFS PMO
Reqs on hold for extended period of time, PMO canceled 5/19/22</t>
  </si>
  <si>
    <t>10282021JM4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</si>
  <si>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Sandeep Vanam, sub 1/19, int TBD,</t>
    </r>
    <r>
      <rPr>
        <sz val="8"/>
        <rFont val="Arial"/>
        <family val="2"/>
      </rPr>
      <t xml:space="preserve"> OTM
C- Edwin Fernandez, sub 4/14
</t>
    </r>
  </si>
  <si>
    <t>10282021JM5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</si>
  <si>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RT - Padmini Bellamkonda sub 2/2</t>
    </r>
    <r>
      <rPr>
        <sz val="8"/>
        <rFont val="Arial"/>
        <family val="2"/>
      </rPr>
      <t>, intv OTM
RT - Raheem Uddin sub 2/2, intv TBD</t>
    </r>
  </si>
  <si>
    <t>11112021JM1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</si>
  <si>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Capgemini 11/11, sent to all 12/7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Spoke to MGR 11/11
JTS- Venkata Saroja sub 5/17
</t>
    </r>
  </si>
  <si>
    <t>Quality Automation Engineer</t>
  </si>
  <si>
    <t>5102022CS1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</si>
  <si>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5/10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</si>
  <si>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 xml:space="preserve">Project Manager </t>
  </si>
  <si>
    <t>4062022SG1</t>
  </si>
  <si>
    <t>Stephen Gliva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</si>
  <si>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4/6- Canclled by the client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</t>
    </r>
    <r>
      <rPr>
        <strike/>
        <sz val="8"/>
        <rFont val="Arial"/>
        <family val="2"/>
      </rPr>
      <t>C- Arup Ghatak, sub 4/19, int 4/22, Pass</t>
    </r>
    <r>
      <rPr>
        <sz val="8"/>
        <rFont val="Arial"/>
        <family val="2"/>
      </rPr>
      <t xml:space="preserve">
</t>
    </r>
  </si>
  <si>
    <t>4132022AG1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</si>
  <si>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4/13,Reopened 5/20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Sreenivasa Mydukuri, sub 4/25, int 4/29
C- Vikram Kumar Goshika, sub 4/18, int 4/26- Selected, Did not pass onboarding 
C- Jaya Prakash, sub 5/18, intv 5/23- Selected </t>
    </r>
  </si>
  <si>
    <t>5112022RB1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</si>
  <si>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Prudhvinadh Namireddy, sub 5/16, int 5/19 - selected
</t>
    </r>
  </si>
  <si>
    <t>4192022BS1</t>
  </si>
  <si>
    <t xml:space="preserve">Brian Sullivan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</si>
  <si>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Andrei Toma, sub 4/20,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SaiChand Eluri, sub 4/25, int 4/29,</t>
    </r>
    <r>
      <rPr>
        <sz val="8"/>
        <rFont val="Arial"/>
        <family val="2"/>
      </rPr>
      <t xml:space="preserve"> Pass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JTS- Sravanya Katha sub 4/26, int 5/19
JTS- Venu Potru, sub 5/3, int 5/16 - selected
JTS- SaiKiran Reddy Mutyala, sub 5/5
</t>
    </r>
    <r>
      <rPr>
        <strike/>
        <sz val="8"/>
        <rFont val="Arial"/>
        <family val="2"/>
      </rPr>
      <t>C- Zahiduddin Mohammad,sub 5/18, pass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</si>
  <si>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Vinayak Kumbhar, sub 4/21,</t>
    </r>
    <r>
      <rPr>
        <sz val="8"/>
        <rFont val="Arial"/>
        <family val="2"/>
      </rPr>
      <t xml:space="preserve"> Pass
JTS- Jill Cassidy, sub 4/27, int 5/4, 2nd int 5/12 - selected 
</t>
    </r>
  </si>
  <si>
    <t>Voice Network Engineers</t>
  </si>
  <si>
    <t>12092021AF2</t>
  </si>
  <si>
    <t>Arecka Foote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</si>
  <si>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12/9, Cancelled per MGR 5/24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12/9
</t>
    </r>
    <r>
      <rPr>
        <strike/>
        <sz val="8"/>
        <rFont val="Arial"/>
        <family val="2"/>
      </rPr>
      <t xml:space="preserve">RT - Anik Ashiqur - sub 12/14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TCS- Terrence Edwards- Sub-1/12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TCS- Ramkumar Vemula-Sub-1/12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TCS- Siva Reddy Ramidi-Sub-1/12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 xml:space="preserve">TCS- Kevin Murden,Sub-1/12,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Lauren Parker, sub 1/13, int 1/19,</t>
    </r>
    <r>
      <rPr>
        <sz val="8"/>
        <rFont val="Arial"/>
        <family val="2"/>
      </rPr>
      <t xml:space="preserve"> Pass
JTS- Douglas Dougherty, sub 1/14
</t>
    </r>
    <r>
      <rPr>
        <strike/>
        <sz val="8"/>
        <rFont val="Arial"/>
        <family val="2"/>
      </rPr>
      <t>C- Manoj Kumar Peddarapu, sub 1/18, intv 2/1,</t>
    </r>
    <r>
      <rPr>
        <sz val="8"/>
        <rFont val="Arial"/>
        <family val="2"/>
      </rPr>
      <t xml:space="preserve"> Pass
RT - Brian Martin - sub 1/19
</t>
    </r>
    <r>
      <rPr>
        <strike/>
        <sz val="8"/>
        <rFont val="Arial"/>
        <family val="2"/>
      </rPr>
      <t>C- Brian Berry, sub 1/25, intv 3/7, Pass</t>
    </r>
    <r>
      <rPr>
        <sz val="8"/>
        <rFont val="Arial"/>
        <family val="2"/>
      </rPr>
      <t xml:space="preserve"> 
</t>
    </r>
    <r>
      <rPr>
        <strike/>
        <sz val="8"/>
        <rFont val="Arial"/>
        <family val="2"/>
      </rPr>
      <t xml:space="preserve">C- Robert Young, sub 1/26, intv 2/1, </t>
    </r>
    <r>
      <rPr>
        <sz val="8"/>
        <rFont val="Arial"/>
        <family val="2"/>
      </rPr>
      <t xml:space="preserve">Pass
JTS- Shannon Birkner, sub 1/27
RT - Eric Griffin - sub 1/31
JTS- Eric Smith, sub 2/1
JTS- Richard Cook, sub 2/1
</t>
    </r>
    <r>
      <rPr>
        <strike/>
        <sz val="8"/>
        <rFont val="Arial"/>
        <family val="2"/>
      </rPr>
      <t xml:space="preserve">JTS- WANDA HOENINGHAUSEN-FAIRES, sub 2/2, int 2/7,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Sean Miller, sub 2/24, int 3/16,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 Daniel Frank Gonos, sub 2/25 
C- Richard Gilliam, sub 3/11
</t>
    </r>
    <r>
      <rPr>
        <sz val="8"/>
        <rFont val="Arial"/>
        <family val="2"/>
      </rPr>
      <t xml:space="preserve">
</t>
    </r>
  </si>
  <si>
    <t>4182022KA2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</si>
  <si>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Prashanth Vadla, sub 4/19, int 4/28
JTS- Pavan Ale, sub 4/19
JTS- Anish Pervala, sub 4/26
JTS- Vinod Kumar Athanti, sub 5/16
JTS- Srinivas Medaboine, sub 5/18
C- Disha Mehta, Sub 5/18, intv 5/20-selected 
</t>
    </r>
  </si>
  <si>
    <t>05242022RE1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</si>
  <si>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Mounika Rayapuraju, selected
</t>
    </r>
  </si>
  <si>
    <t>Technical Scrum Master</t>
  </si>
  <si>
    <t>4192022VP1</t>
  </si>
  <si>
    <t>Vimixa Patel</t>
  </si>
  <si>
    <t>Sherre Monte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</si>
  <si>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4/19, CANCEL per PMO, 5/24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Bhushan Sangani, sub 4/19, int 4/27
JTS- Elvis Tingom, sub 4/22, int 4/27, 2nd int 5/9
JTS- Vinayak Kumbhar, sub 4/25
</t>
    </r>
  </si>
  <si>
    <t>12092021AF1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</si>
  <si>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12/9, Cancelled per MGR 5/24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12/9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</si>
  <si>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Spoke MGR
</t>
    </r>
    <r>
      <rPr>
        <strike/>
        <sz val="8"/>
        <rFont val="Arial"/>
        <family val="2"/>
      </rPr>
      <t>C-Rama Kanth Ande, sub 4/18, Intv TBS, OTM
C-Sai Santhosh Chilamkurthi, Sub 4/19, intv 4/25, Pass
JTS- Maneesh Kacharla, sub 5/6, int 5/11,</t>
    </r>
    <r>
      <rPr>
        <sz val="8"/>
        <rFont val="Arial"/>
        <family val="2"/>
      </rPr>
      <t xml:space="preserve"> OTM
JTS- Vinod Kumar Kolli, sub 4/11, int 4/21, Pass
</t>
    </r>
    <r>
      <rPr>
        <strike/>
        <sz val="8"/>
        <rFont val="Arial"/>
        <family val="2"/>
      </rPr>
      <t>JTS- Avinash Yenkatayogi, sub 4/26, int 5/10,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Ashish Konisetty, sub 5/11, int 5/16,</t>
    </r>
    <r>
      <rPr>
        <sz val="8"/>
        <rFont val="Arial"/>
        <family val="2"/>
      </rPr>
      <t xml:space="preserve"> Pass
JTS- Krishna Priya Gandr, sub 5/17, int 5/24 - selected</t>
    </r>
  </si>
  <si>
    <t xml:space="preserve">AWS Netcentric Developer </t>
  </si>
  <si>
    <t>05182022MS1</t>
  </si>
  <si>
    <t>Manjesh Sivaraman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</si>
  <si>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Sriharsha Kannegundla sub 5/18, int 5/20 - selected 
</t>
    </r>
  </si>
  <si>
    <t xml:space="preserve">Teamsite/AEM Developer </t>
  </si>
  <si>
    <t>5042022DC1</t>
  </si>
  <si>
    <t>Daniel Chidester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</si>
  <si>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Capgemini 5/4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Avinash Mandalapu, sub 5/9
C- Gopi Krishna Barala, sub 5/5
</t>
    </r>
  </si>
  <si>
    <t>Netcentic Developer</t>
  </si>
  <si>
    <t>526202022CR1</t>
  </si>
  <si>
    <t>NS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</si>
  <si>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JTS 5/6    
JTS- Revanth Kumar Boda - sub, int 5/20, selected</t>
    </r>
  </si>
  <si>
    <t>4062022SK1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</si>
  <si>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  <r>
      <rPr>
        <strike/>
        <sz val="8"/>
        <rFont val="Arial"/>
        <family val="2"/>
      </rPr>
      <t>C- Ashok Kumar Reddy Chinthalapalli, sub 4/8, int 4/21, Passed</t>
    </r>
    <r>
      <rPr>
        <sz val="8"/>
        <rFont val="Arial"/>
        <family val="2"/>
      </rPr>
      <t xml:space="preserve">
RT - Rahupal Reddy Gaddam, sub 4/12
RT - Sahil Shrestha, sub 4/12
RT - Zhen Fang, sub 4/12
RT - Priyanka Sakhare, sub 4/12
RT - Vikas Raja, sub 4/12
</t>
    </r>
    <r>
      <rPr>
        <strike/>
        <sz val="8"/>
        <rFont val="Arial"/>
        <family val="2"/>
      </rPr>
      <t>JTS- Harish Pendalya, sub 4/12,</t>
    </r>
    <r>
      <rPr>
        <sz val="8"/>
        <rFont val="Arial"/>
        <family val="2"/>
      </rPr>
      <t xml:space="preserve"> Pass
JTS- Krishna Kanth Reddy Kuchikulla, sub 4/12, int 4/27
JTS- Srinivas Pyarasani, sub 4/29
JTS- Yaswanth Kumar Paturi, sub 5/6, int 5/11
JTS- Jogesh Kumar Komaravelly, sub 5/17
C- Ranjith Kumar Mogili, sub 5/24 
C-  Poojitha Ravipati, sub 5/24 
</t>
    </r>
  </si>
  <si>
    <t>4072022SK1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</si>
  <si>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Yadagiri Mallipeddi, sub 5/11
</t>
    </r>
  </si>
  <si>
    <t>MarTech Data Platform Engineer</t>
  </si>
  <si>
    <t>3292022RK1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</si>
  <si>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</t>
    </r>
    <r>
      <rPr>
        <strike/>
        <sz val="8"/>
        <rFont val="Arial"/>
        <family val="2"/>
      </rPr>
      <t xml:space="preserve">C- Vyshnavi Dasari, sub 4/7, int 4
</t>
    </r>
    <r>
      <rPr>
        <sz val="8"/>
        <rFont val="Arial"/>
        <family val="2"/>
      </rPr>
      <t xml:space="preserve">JTS- Sindhuja Vangeti, sub 4/7, int 4/21                                                                                                                                                                                                                                                         RT- Goutham Duvva, sub 4/6
</t>
    </r>
    <r>
      <rPr>
        <strike/>
        <sz val="8"/>
        <rFont val="Arial"/>
        <family val="2"/>
      </rPr>
      <t>JTS- Sunil Kumar Bandaru, sub 4/13, int 4/25,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RT-Nidhi Kurikuala sub 5/2                                                                                                                                                                                                                                                                                   RT- Anusha Ambala sub 5/19 int 5/23 offer accepted</t>
    </r>
  </si>
  <si>
    <t>Cobol/DB2</t>
  </si>
  <si>
    <t>4132022JZ1</t>
  </si>
  <si>
    <t xml:space="preserve">Julie Zern </t>
  </si>
  <si>
    <t>Database Administrator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</si>
  <si>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4/13, reopened 5/6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 xml:space="preserve">C- Shawn Stanford, sub 4/14, int 4/18- Selected- Delays in onboarding, OTM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Aparna Gangula, sub 4/14
</t>
    </r>
    <r>
      <rPr>
        <sz val="8"/>
        <rFont val="Arial"/>
        <family val="2"/>
      </rPr>
      <t xml:space="preserve">JTS- Dilip Kacher, sub 4/18, int 5/10
</t>
    </r>
    <r>
      <rPr>
        <strike/>
        <sz val="8"/>
        <rFont val="Arial"/>
        <family val="2"/>
      </rPr>
      <t>JTS- Ramesh Mari, sub 5/10, int 5/11,</t>
    </r>
    <r>
      <rPr>
        <sz val="8"/>
        <rFont val="Arial"/>
        <family val="2"/>
      </rPr>
      <t xml:space="preserve"> Selected, did not accept
JTS- JayaKumar Selveraj, sub 5/13, int 5/17 - selected</t>
    </r>
  </si>
  <si>
    <t>3222022ST2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</si>
  <si>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JTS- Nakazzi Ramashala, sub 3/29, int 4/6
</t>
    </r>
    <r>
      <rPr>
        <strike/>
        <sz val="8"/>
        <rFont val="Arial"/>
        <family val="2"/>
      </rPr>
      <t>JTS- Kendra Hill, sub 4/7,</t>
    </r>
    <r>
      <rPr>
        <sz val="8"/>
        <rFont val="Arial"/>
        <family val="2"/>
      </rPr>
      <t xml:space="preserve"> Pass
JTS- Dominique Iannello, sub 4/14
JTS- Rafael Oquendo, sub 4/8, int 4/14</t>
    </r>
  </si>
  <si>
    <t>Cancel per manager note 5/31</t>
  </si>
  <si>
    <t xml:space="preserve">iOS Developer </t>
  </si>
  <si>
    <t>12022021JC1</t>
  </si>
  <si>
    <t>Joel Confino</t>
  </si>
  <si>
    <r>
      <t xml:space="preserve">OPEN - Sent to RT 12/2 Opened to ALL 2/11
MGR - Left VM 12/3
RT - Paolo Cifuentes sub 1/13
</t>
    </r>
    <r>
      <rPr>
        <strike/>
        <sz val="8"/>
        <rFont val="Arial"/>
        <family val="2"/>
      </rPr>
      <t xml:space="preserve">C- Nomith Sai Chandra Devabhakthuni, sub 3/10, intv 3/24
RT - Zeeshan Malik sub 3/16,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C- Naveen Kumar Reddy, sub 3/16, intv 3/23, pass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Rutul Desai, sub 4/12,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TCS-Dheeraj Kumar Vepuri, Sub-4/14</t>
    </r>
    <r>
      <rPr>
        <sz val="8"/>
        <rFont val="Arial"/>
        <family val="2"/>
      </rPr>
      <t>- Pass</t>
    </r>
  </si>
  <si>
    <t>12212021RR1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</si>
  <si>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>RT - Srikanth Arra, sub 2/3,  int 3/7, selected</t>
    </r>
    <r>
      <rPr>
        <sz val="8"/>
        <rFont val="Arial"/>
        <family val="2"/>
      </rPr>
      <t xml:space="preserve">, TAJ
</t>
    </r>
    <r>
      <rPr>
        <strike/>
        <sz val="8"/>
        <rFont val="Arial"/>
        <family val="2"/>
      </rPr>
      <t>RT - Phillip Davidson, sub 3/31, intv 4/6,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Vijay Sagar, sub 3/3,</t>
    </r>
    <r>
      <rPr>
        <sz val="8"/>
        <rFont val="Arial"/>
        <family val="2"/>
      </rPr>
      <t xml:space="preserve"> rate too high
E - Brian CalobrisI, selected
</t>
    </r>
  </si>
  <si>
    <t>1252022MC1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</si>
  <si>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RT - Bhanu Prasad Nidamanuri, sub 2/14, intv 2/25, intv 3/1,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Anil Kumar Methari, sub 2/14, intv 2/28, </t>
    </r>
    <r>
      <rPr>
        <sz val="8"/>
        <rFont val="Arial"/>
        <family val="2"/>
      </rPr>
      <t xml:space="preserve">pass
JTS- Ravi Cherukuri, sub 3/9
</t>
    </r>
    <r>
      <rPr>
        <strike/>
        <sz val="8"/>
        <rFont val="Arial"/>
        <family val="2"/>
      </rPr>
      <t xml:space="preserve">JTS- Akash Bansal, sub 3/24, int 4/1, </t>
    </r>
    <r>
      <rPr>
        <sz val="8"/>
        <rFont val="Arial"/>
        <family val="2"/>
      </rPr>
      <t xml:space="preserve">Pass
JTS- Rahul Sharma, sub 4/25, int 5/2
JTS- Venkatesh Kumar Inturi sub 5/25 int 5/27  - selected
</t>
    </r>
  </si>
  <si>
    <t>5312022BB1</t>
  </si>
  <si>
    <t>Bill Bull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</si>
  <si>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JTS 5/31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Venu Sumanth Potru - sub 5/27 - selected</t>
    </r>
  </si>
  <si>
    <t>UI Designer</t>
  </si>
  <si>
    <t>10212021MG</t>
  </si>
  <si>
    <t>Mudit Gupta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</si>
  <si>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</t>
    </r>
    <r>
      <rPr>
        <strike/>
        <sz val="8"/>
        <rFont val="Arial"/>
        <family val="2"/>
      </rPr>
      <t>TCS-Priyanka Kaliyappan, Sub-10/27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TCS-Sateesh Kumar Ponnam, Sub-10/27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Sarika Gongalla, sub 10/27,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Grace Xiong sub 11/1</t>
    </r>
    <r>
      <rPr>
        <sz val="8"/>
        <rFont val="Arial"/>
        <family val="2"/>
      </rPr>
      <t xml:space="preserve">. pass
</t>
    </r>
    <r>
      <rPr>
        <strike/>
        <sz val="8"/>
        <rFont val="Arial"/>
        <family val="2"/>
      </rPr>
      <t>C- Ravi Kumar Kandkuri, Sub 11/18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JTS- John Goodwin, sub 12/2 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C- Ahmed Abdelmoniem Ahmed Abdelrahman, sub 11/23</t>
    </r>
    <r>
      <rPr>
        <sz val="8"/>
        <rFont val="Arial"/>
        <family val="2"/>
      </rPr>
      <t xml:space="preserve"> - Pass
JTS- Sruthi Mavuleti, sub 3/15
C- Sruthi Poreddy, Sub 5/25 </t>
    </r>
  </si>
  <si>
    <t>Manager needs "Designers" not "developers." 
Needs AEM experience
Need still there. Mgr may be exploring other channels 3/7</t>
  </si>
  <si>
    <t>5242022CR1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</si>
  <si>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Capgemini 5/24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Adithya Thangellapally, sub 5/26
</t>
    </r>
    <r>
      <rPr>
        <strike/>
        <sz val="8"/>
        <rFont val="Arial"/>
        <family val="2"/>
      </rPr>
      <t xml:space="preserve">C- Maheen Tanveer, sub 5/31, pass
</t>
    </r>
    <r>
      <rPr>
        <sz val="8"/>
        <rFont val="Arial"/>
        <family val="2"/>
      </rPr>
      <t>C- Sai Sumanth Kattekola, sub 5/31, int 6/2- Selected</t>
    </r>
  </si>
  <si>
    <t>5182022BG1</t>
  </si>
  <si>
    <t xml:space="preserve">Brian Gernak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</si>
  <si>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Stephanie Dominquez, sub 5/23
JTS- Toby Pickles, sub 5/24
JTS- David Arse, sub 5/24, int 6/2 - selected
JTS- Sabi Kirayzov, sub 5/31
</t>
    </r>
  </si>
  <si>
    <t>4122022KZ1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</si>
  <si>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Rohith Kumar Nagulapati, sub 4/11, int 4/13,</t>
    </r>
    <r>
      <rPr>
        <sz val="8"/>
        <rFont val="Arial"/>
        <family val="2"/>
      </rPr>
      <t xml:space="preserve"> Pass
JTS- Nithya Karepe, sub 5/25
JTS- Thirunath Gayam, sub 5/26, int 6/2 - selected</t>
    </r>
  </si>
  <si>
    <t>05162022RE2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</si>
  <si>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</si>
  <si>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Java API Developer</t>
  </si>
  <si>
    <t>5042022KP1</t>
  </si>
  <si>
    <t>Michael Del Rossi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</si>
  <si>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Lithin Pinnamaneni, sub 5/17, int 5/20,</t>
    </r>
    <r>
      <rPr>
        <sz val="8"/>
        <rFont val="Arial"/>
        <family val="2"/>
      </rPr>
      <t xml:space="preserve"> Pass
JTS- Hemanth Kumar, sub 6/21
JTS- Venkata Sai Nadipineni, sub 6/23
JTS- Prakash Kandel, sub 6/23
E-Suresh Mainali sub 5/13 by mgr Neeraj Bagga, intv 5/19, selected</t>
    </r>
  </si>
  <si>
    <t>3222022DK2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</si>
  <si>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TT
RT - Priyanka Cherukuri - sub 5/25 - int 6/3 - offer extended</t>
    </r>
  </si>
  <si>
    <t>6062022SU1</t>
  </si>
  <si>
    <t>USIT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</si>
  <si>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6/6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C- Vijaya Pratap Reddy Varra, sub 6/6, intv 6/7, selected </t>
    </r>
  </si>
  <si>
    <t>4192022HS1</t>
  </si>
  <si>
    <t>Hiral Shroff</t>
  </si>
  <si>
    <t>Joseph Gribb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</si>
  <si>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Prudhvinadh Namireddy, sub 5/4, int 5/13
JTS- Krishna Kishore Borra, sub 5/31, int 6/7 - selected
</t>
    </r>
  </si>
  <si>
    <t>Sailpoint Production Support Developer</t>
  </si>
  <si>
    <t>1122022SG1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</si>
  <si>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1/12
</t>
    </r>
    <r>
      <rPr>
        <strike/>
        <sz val="8"/>
        <rFont val="Arial"/>
        <family val="2"/>
      </rPr>
      <t>RT - Sravani Kalluri, sub, resub 1/10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Bishal Panta, sub 1/1</t>
    </r>
    <r>
      <rPr>
        <sz val="8"/>
        <rFont val="Arial"/>
        <family val="2"/>
      </rPr>
      <t xml:space="preserve">1 - pass 
</t>
    </r>
    <r>
      <rPr>
        <strike/>
        <sz val="8"/>
        <rFont val="Arial"/>
        <family val="2"/>
      </rPr>
      <t>RT - Sri Rajiv Penubothu, sub 1/10, int 1/14</t>
    </r>
    <r>
      <rPr>
        <sz val="8"/>
        <rFont val="Arial"/>
        <family val="2"/>
      </rPr>
      <t xml:space="preserve"> - pass 
</t>
    </r>
    <r>
      <rPr>
        <strike/>
        <sz val="8"/>
        <rFont val="Arial"/>
        <family val="2"/>
      </rPr>
      <t xml:space="preserve">RT - Imran Hussain, sub 1/25, int 2/2, </t>
    </r>
    <r>
      <rPr>
        <sz val="8"/>
        <rFont val="Arial"/>
        <family val="2"/>
      </rPr>
      <t xml:space="preserve">pass 
RT - Anjan Aryal, sub 2/3
</t>
    </r>
    <r>
      <rPr>
        <strike/>
        <sz val="8"/>
        <rFont val="Arial"/>
        <family val="2"/>
      </rPr>
      <t>JTS- Adarsh Mishra sub 3/15, int 3/18,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Ayush Rayamajhi, sub 3/16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RT - Arif Uzzaman, sub 3/14, int 3/21,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C- Sujit Tiwari, sub 4/7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Babin Budha Chhetri, sub 4/4, Intv 4/8,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Geet Mayurkumar Sheth, sub 4/4, intv 4/11
</t>
    </r>
    <r>
      <rPr>
        <sz val="8"/>
        <rFont val="Arial"/>
        <family val="2"/>
      </rPr>
      <t xml:space="preserve">JTS- Prekshya Subba, sub 5/9, int TBD
</t>
    </r>
  </si>
  <si>
    <t>1272022OT1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</si>
  <si>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1/27 Open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RT - Praveen Adepu, sub 1/28, intv 2/7,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Yeshwanth Katragadda, sub 1/28</t>
    </r>
    <r>
      <rPr>
        <sz val="8"/>
        <rFont val="Arial"/>
        <family val="2"/>
      </rPr>
      <t xml:space="preserve">, OTM selected by another VG team
</t>
    </r>
    <r>
      <rPr>
        <strike/>
        <sz val="8"/>
        <rFont val="Arial"/>
        <family val="2"/>
      </rPr>
      <t>RT - Jai Uthayan, sub 2/8, intv2/16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RT - Hritik Pathak, sub 3/10 passed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Sukanya Vanka, sub 4/4, int 4/5, pass
C- Rajin Panthee, sub 5/4,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Shravan Reddy Chandhi Reddy, sub 5/13, int 5/18, pass
</t>
    </r>
    <r>
      <rPr>
        <sz val="8"/>
        <rFont val="Arial"/>
        <family val="2"/>
      </rPr>
      <t xml:space="preserve">JTS- Kaushik Dasari, sub 5/31, int 6/6
C- Amit Kumar, sub 5/26
JTS- Thirunath Dasari sbu 5/27
JTS- Abhishek Pinnameaneni sub 5/17
</t>
    </r>
  </si>
  <si>
    <t>Technology Engineer Contractor</t>
  </si>
  <si>
    <t>5312022RH1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</si>
  <si>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Eric Wilson, sub 6/3, intv 6/7, selected</t>
    </r>
  </si>
  <si>
    <t>5102022BW1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</si>
  <si>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5/10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Reshma Devi Mandli, sub 5/1
</t>
    </r>
    <r>
      <rPr>
        <strike/>
        <sz val="8"/>
        <rFont val="Arial"/>
        <family val="2"/>
      </rPr>
      <t>C-Lakshmi Sravani Mudunuri, sub 5/18, intv 5/27, pass</t>
    </r>
    <r>
      <rPr>
        <sz val="8"/>
        <rFont val="Arial"/>
        <family val="2"/>
      </rPr>
      <t xml:space="preserve">
C-Prasanth Yerroju, sub 5/18
C- Nirbhay BipinBhai Tibadiya, sub5/18, intv 5/27
C- Saisumithra Jagarlamudi, sub 5/31, int 6/7</t>
    </r>
  </si>
  <si>
    <t>4012022RM1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</si>
  <si>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4/1, Cancel Per PMO,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Sivanaga Gatiganti, sub 6/2</t>
    </r>
  </si>
  <si>
    <t>4052022RM1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</si>
  <si>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4/5, Cancel per PMO,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</si>
  <si>
    <t>4202022RM1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</si>
  <si>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4/20, Cancel per PMO,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</si>
  <si>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4012022RM2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</si>
  <si>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4/1, Cancel per PMO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</t>
    </r>
  </si>
  <si>
    <t>3212022BB1</t>
  </si>
  <si>
    <t>Brendan Brennan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</si>
  <si>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3/22, Closed per GRSC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</si>
  <si>
    <t>3112022SV1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</si>
  <si>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3/11 Open to all 5/16, Close per GRSC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
</t>
    </r>
    <r>
      <rPr>
        <strike/>
        <sz val="8"/>
        <rFont val="Arial"/>
        <family val="2"/>
      </rPr>
      <t>C- Sahithya Borra, sub 3/14, intv 3/18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 Jignesh Kumar Patel, sub 3/16, OTM
C- Sasi Kiran Gunda, Sub 3/28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Sai Sumanth Kattekola, sub 5/26, OTM</t>
    </r>
    <r>
      <rPr>
        <sz val="8"/>
        <rFont val="Arial"/>
        <family val="2"/>
      </rPr>
      <t xml:space="preserve">
C- Ramya Repala, sub 6/6</t>
    </r>
  </si>
  <si>
    <t>4112022DA2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</si>
  <si>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- 4/11
</t>
    </r>
    <r>
      <rPr>
        <strike/>
        <sz val="8"/>
        <rFont val="Arial"/>
        <family val="2"/>
      </rPr>
      <t>RT - Danielle Azieyuy - sub 4/18 - int 4/28 -</t>
    </r>
    <r>
      <rPr>
        <sz val="8"/>
        <rFont val="Arial"/>
        <family val="2"/>
      </rPr>
      <t xml:space="preserve"> pass
RT - Eric Von Gilder - sub 5/5 - int 5/11
RT - Deepthi Thukivakum - sub 5/25 - int 6/6
RT - Sejal Vaishnani - sub 5/31 - int 6/7 - selected
</t>
    </r>
  </si>
  <si>
    <t>Contracto Developer/Cloud Engineer II</t>
  </si>
  <si>
    <t>421202AL2</t>
  </si>
  <si>
    <t>Arnel Lalicon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</si>
  <si>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Sahaja Gannu, sub 5/20, int 5/27, 2nd int 6/1
JTS- SHIVA ALLANI, sub 5/23, int 6/7
</t>
    </r>
    <r>
      <rPr>
        <strike/>
        <sz val="8"/>
        <rFont val="Arial"/>
        <family val="2"/>
      </rPr>
      <t>JTS- Manoj Gudivaka, sub 5/23, int 5/31,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Prasanna Arla, sub 6/2,</t>
    </r>
    <r>
      <rPr>
        <sz val="8"/>
        <rFont val="Arial"/>
        <family val="2"/>
      </rPr>
      <t xml:space="preserve"> Pass</t>
    </r>
  </si>
  <si>
    <t>9272021RA2</t>
  </si>
  <si>
    <t>Rachel Adams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</si>
  <si>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9/27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>C- Manish Sharma, sub 10/13, Intv 10/18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Lisa Bynum, sub 11/1, int 11/8,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TCS-Macleod M. Forze, Sub-11/16, intv -Pass
TCS-Muyiwa Popoola, Sub-11/16,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TCS- Anamika Mercan, Sub-12/17,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Jennifer Forrestier, sub 12/21,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Victor Olaniyi, sub 3/14,</t>
    </r>
    <r>
      <rPr>
        <sz val="8"/>
        <rFont val="Arial"/>
        <family val="2"/>
      </rPr>
      <t xml:space="preserve"> Pass
JTS- Valery Wandah, sub 5/4
JTS- Jerome Davis, sub 5/17, int 6/2, 2nd int TBD
</t>
    </r>
    <r>
      <rPr>
        <strike/>
        <sz val="8"/>
        <rFont val="Arial"/>
        <family val="2"/>
      </rPr>
      <t>JTS- John Saitis, sub 5/23,</t>
    </r>
    <r>
      <rPr>
        <sz val="8"/>
        <rFont val="Arial"/>
        <family val="2"/>
      </rPr>
      <t xml:space="preserve"> Pass</t>
    </r>
  </si>
  <si>
    <t>Can req go to Senior? 
JTS - to follow up and see if the need still exists and if rate can go up 3/7</t>
  </si>
  <si>
    <t>5312022SD1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</si>
  <si>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Gauthami Addular sub 6/2, int 6/6
RT - Vamshi Gollapalli sub 6/3, int 6/7
</t>
    </r>
  </si>
  <si>
    <t>3282022OT1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</si>
  <si>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3/28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</t>
    </r>
    <r>
      <rPr>
        <strike/>
        <sz val="8"/>
        <rFont val="Arial"/>
        <family val="2"/>
      </rPr>
      <t>JTS- Sreenivasa Mydukuri, sub 5/2, int 5/3,</t>
    </r>
    <r>
      <rPr>
        <sz val="8"/>
        <rFont val="Arial"/>
        <family val="2"/>
      </rPr>
      <t xml:space="preserve"> Pass
JTS- Abhishek Pinnamaneni, sub 5/16
</t>
    </r>
    <r>
      <rPr>
        <strike/>
        <sz val="8"/>
        <rFont val="Arial"/>
        <family val="2"/>
      </rPr>
      <t>C- Mounika Kacham, sub 5/18, intv 5/24,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Venkatesh Vemulapalli, sub 5/25, int 5/31,</t>
    </r>
    <r>
      <rPr>
        <sz val="8"/>
        <rFont val="Arial"/>
        <family val="2"/>
      </rPr>
      <t xml:space="preserve"> Pass
JTS- Kaushik Dasari, sub 5/31, int 6/13
JTS- Ravi Atmuri, sub 6/6
C- Amit Kumar,sub 5/26, int 6/9- Selected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</si>
  <si>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3/11 Open to all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
</t>
    </r>
    <r>
      <rPr>
        <strike/>
        <sz val="8"/>
        <rFont val="Arial"/>
        <family val="2"/>
      </rPr>
      <t>C- Sahithya Borra, sub 3/14, intv 3/18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 Jignesh Kumar Patel, sub 3/16, OTM
C- Sasi Kiran Gunda, Sub 3/28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Sai Sumanth Kattekola, sub 5/26, OTM</t>
    </r>
    <r>
      <rPr>
        <sz val="8"/>
        <rFont val="Arial"/>
        <family val="2"/>
      </rPr>
      <t xml:space="preserve">
C- Ramya Repala, sub 6/6</t>
    </r>
  </si>
  <si>
    <t>Recovery Analyst</t>
  </si>
  <si>
    <t>6082022MK1</t>
  </si>
  <si>
    <t>Meena Krishnappa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</si>
  <si>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>- Sent to Judge 6/8
JTS - Kashyap Palivela  - sub 5/26, int 6/3 - selected</t>
    </r>
  </si>
  <si>
    <t>5132022MS0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</si>
  <si>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5/13, switch req to RT 6/13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SIVANAGA SRI VENKA GATIGANTI, sub 5/27
RT - Innie Sunuwar sub, int 6/10
</t>
    </r>
  </si>
  <si>
    <t>Judge swapped role with RT on 6/13/2022</t>
  </si>
  <si>
    <t>5232022LB</t>
  </si>
  <si>
    <t xml:space="preserve">Lindsay Beale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</si>
  <si>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Capgemini 5/23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Poojitha Ravipati, sub 6/1, int 6/6
C- Hima Bindu Vatsawayi,sub 6/1 , int 6/9- selected 
C- Haritha Rajendra Rao Savithri, sub 6/8
C- Dawit M. MINAMO, sub 6/8
C- Pradeep Bikkina, sub 6/8</t>
    </r>
  </si>
  <si>
    <t>6132022RH1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</si>
  <si>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Adam Saffiullah, sub 6/13, intv 6/14, selected</t>
    </r>
  </si>
  <si>
    <t>3222022PL1</t>
  </si>
  <si>
    <t>Pam Linares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</si>
  <si>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3/22, Cancel per PMO6/15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Umang Khodakiya, sub 3/24, int 3/31,</t>
    </r>
    <r>
      <rPr>
        <sz val="8"/>
        <rFont val="Arial"/>
        <family val="2"/>
      </rPr>
      <t xml:space="preserve"> Pass
</t>
    </r>
  </si>
  <si>
    <t xml:space="preserve">Hold? 6/13 </t>
  </si>
  <si>
    <t>4132022SB1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</si>
  <si>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Madan Mohan Reddy Veerarouth, sub 5/18
</t>
    </r>
    <r>
      <rPr>
        <strike/>
        <sz val="8"/>
        <rFont val="Arial"/>
        <family val="2"/>
      </rPr>
      <t xml:space="preserve">C- Mohit Sharma, Sub 5/18, int 5/24 , pass
</t>
    </r>
    <r>
      <rPr>
        <sz val="8"/>
        <rFont val="Arial"/>
        <family val="2"/>
      </rPr>
      <t xml:space="preserve">C- Ankit Jayesh Patel, sub 5/24
C- Sruthi Poreddy, sub 5/26
E- Spurthi Gottumukkala, selected 
</t>
    </r>
  </si>
  <si>
    <t>5182022VW1</t>
  </si>
  <si>
    <t>Charles Thompson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</si>
  <si>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ART 5/18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Nethaji Eddula, sub 6/8, intv 6/21
RT - Aashritha Tripuraneni, sub 6/8, intv 6/13, selected
</t>
    </r>
  </si>
  <si>
    <t>4072022VW1</t>
  </si>
  <si>
    <t>Lori Mighton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</si>
  <si>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Sharad Jhala, sub 4/26, int 5/4
</t>
    </r>
    <r>
      <rPr>
        <strike/>
        <sz val="8"/>
        <rFont val="Arial"/>
        <family val="2"/>
      </rPr>
      <t>JTS- Ramesh Chittumalla, sub 5/12, int 5/18, 2nd int 5/23,</t>
    </r>
    <r>
      <rPr>
        <sz val="8"/>
        <rFont val="Arial"/>
        <family val="2"/>
      </rPr>
      <t xml:space="preserve"> Pass
JTS- Vikas Bodugu, sub 5/26, int 6/1
JTS- Surendranadha Reddy Byrapu Reddy, sub 6/7
JTS- Sai Ram Pothineni, sub 6/7, int 6/16  - selected
JTS- Shravan Kumar Errekipally, sub 6/9, int 6/16</t>
    </r>
  </si>
  <si>
    <t>632022KB</t>
  </si>
  <si>
    <t>Kisha Blackstock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</si>
  <si>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JTS 6/3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Satish TURLAPATI - sub </t>
    </r>
  </si>
  <si>
    <t>Migration Lead</t>
  </si>
  <si>
    <t>5032022TH1</t>
  </si>
  <si>
    <t>Tracey Harrison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</si>
  <si>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Rachel Delgado, sub 6/1, int 6/10, 2nd int 6/14
JTS - Shawn Murray - sub 6/8 intv 6/9, 6/13 - selected</t>
    </r>
  </si>
  <si>
    <t>Netcentric/AEM Developer</t>
  </si>
  <si>
    <t>1312022MC1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</si>
  <si>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Capl 1/31, Opened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1/31
</t>
    </r>
    <r>
      <rPr>
        <strike/>
        <sz val="8"/>
        <rFont val="Arial"/>
        <family val="2"/>
      </rPr>
      <t>C- Sukanya Vanka, Sub 3/28
C- Naresh Karneti, Sub 3/30, int 4/4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 Rikesh Shrestha,, sub 4/4 
C- Lahari Telu, sub 4/13, int 4/26, pass
</t>
    </r>
    <r>
      <rPr>
        <sz val="8"/>
        <rFont val="Arial"/>
        <family val="2"/>
      </rPr>
      <t xml:space="preserve">C- Sai Santhosh Konduri, sub 5/31
C- Ankit Jayesh Patel, sub 6/1
C- Adithiya Thangellapally, sub 6/1
</t>
    </r>
  </si>
  <si>
    <t>Follow up form manager if need was still present 6/13</t>
  </si>
  <si>
    <t>5262022AM1</t>
  </si>
  <si>
    <t>24m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</si>
  <si>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Manideep Maddipatla, sub 6/8, int 6/17
</t>
    </r>
    <r>
      <rPr>
        <strike/>
        <sz val="8"/>
        <rFont val="Arial"/>
        <family val="2"/>
      </rPr>
      <t>JTS- Tejesh Mungi, sub 6/8, int 6/10,</t>
    </r>
    <r>
      <rPr>
        <sz val="8"/>
        <rFont val="Arial"/>
        <family val="2"/>
      </rPr>
      <t xml:space="preserve"> Pass
JTS- Laxminandan Rao Kalakuntla, sub 6/8, int 6/10, 2nd int 6/16
RT - Zobaib Mehdi sub 6/8 sub, int 6/13
RT - Niharika Penmathsa - sub 6/7 - int 6/13 - 2nd int 6/17 - accepted
</t>
    </r>
  </si>
  <si>
    <t>5262022CR1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</si>
  <si>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sub Revanth Kumar Boda sub 5/20, int 5/23 - selected 6/16</t>
    </r>
  </si>
  <si>
    <t>05162022CD1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</si>
  <si>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Vidya Ghanagoni, sub 5/16, pass 
RT - Chaitanya Prathipati, sub 5/17, intv 5/19, intv 5/24, pass
RT - Shreya Patel, sub 6/1, intv 6/8, pass 
RT - Janardhan Karnati, sub 6/15, intv 6/17, intv 6/23
RT - Yojitha Chilukuri, sub 6/21
</t>
    </r>
  </si>
  <si>
    <t xml:space="preserve"> Developer</t>
  </si>
  <si>
    <t>6212022SG1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</si>
  <si>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JTS- Shravan Kumar Errekipally, sub 6/9, int 6/16 - selected</t>
    </r>
  </si>
  <si>
    <t>Cloud Engineer for Coder Infrastructure</t>
  </si>
  <si>
    <t>5132022TG1</t>
  </si>
  <si>
    <t>Tom Gilmartin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</si>
  <si>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FNU "Vishal" Nachem Vishal, sub 5/18, int 6/10
JTS- Balakrishna Satyasai Kalam, sub 5/23
C- Sumedh Reddy Musku, sub 5/24, Pass
C- Jagan Puppala, sub 5/26, int 6/9, pass
C- Ramya Bussari, sub 5/26
</t>
    </r>
    <r>
      <rPr>
        <strike/>
        <sz val="8"/>
        <rFont val="Arial"/>
        <family val="2"/>
      </rPr>
      <t>C- Jankiram Raju Kantheti, sub 6/9, pass</t>
    </r>
    <r>
      <rPr>
        <sz val="8"/>
        <rFont val="Arial"/>
        <family val="2"/>
      </rPr>
      <t xml:space="preserve">
RT - Hari Krishna - sub 6/14 - int 6/21 - accepted</t>
    </r>
  </si>
  <si>
    <t>5112022JW1</t>
  </si>
  <si>
    <t>Jared Wrathall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</si>
  <si>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C- Poojitha Ravipati, Sub 5/26, pass</t>
    </r>
    <r>
      <rPr>
        <sz val="8"/>
        <rFont val="Arial"/>
        <family val="2"/>
      </rPr>
      <t xml:space="preserve">
JTS- Divya Mukkala, sub 6/3 int 6/10                                                                                                                                                                                                                                                                         RT- Revanth Mundla sub 6/5 intv 6/9</t>
    </r>
  </si>
  <si>
    <t>6142022VW1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</si>
  <si>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6/14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Nethaji Eddula, sub 6/8 (previous req), intv 6/21, selecteed
</t>
    </r>
  </si>
  <si>
    <t xml:space="preserve">Mainframe Developer </t>
  </si>
  <si>
    <t>05192022DP1</t>
  </si>
  <si>
    <t>Diljit Pithiya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</si>
  <si>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5/19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Sandeep Pinjerla, sub 5/19, intv 5/24, selected
RT - Jerzy Pilich, sub 5/19, intv 5/25
RT - Sangeetha Gopi, sub 5/26, intv TBD, OTM</t>
    </r>
  </si>
  <si>
    <t xml:space="preserve">AWS/Analytics Developer </t>
  </si>
  <si>
    <t>6142022SS1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</si>
  <si>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6/15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RT - Manasa Sura sub 6/16, int 6/22, selected 6/23</t>
    </r>
  </si>
  <si>
    <t>5122022NB6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</si>
  <si>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Entech 5/12, open to ALL 6/16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E- Uday Kumar Gunda, sub 6/16, int 6/21- Selected 
RT - Chandan Srinivas - sub 6/24</t>
    </r>
  </si>
  <si>
    <t>6012022JG1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</si>
  <si>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Prabhakar Yenugula, sub 6/16, int 6/21, selected 
</t>
    </r>
  </si>
  <si>
    <t>5172022RH1</t>
  </si>
  <si>
    <t xml:space="preserve">Ron Hoopes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</si>
  <si>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Capgemini 5/17, reopned 6/13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Bruce Robert Dunker, sub 5/31, int 6/2, selected
C-  DeWandell Smith, sub 6/16, Int 6/22- </t>
    </r>
  </si>
  <si>
    <t>6012022KP1</t>
  </si>
  <si>
    <t>Krunal Patel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</si>
  <si>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6/1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Janardhan Karnati, sub 6/6, intv 6/7, intv 6/10, pass
RT - Mathew Anthony, sub 6/7, intv 6/13, intv 6/22, selected
</t>
    </r>
  </si>
  <si>
    <t>6222022VW1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</si>
  <si>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Rahul Raj Samba, sub 6/22, intv 6/23, selected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</si>
  <si>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 - Shravan Kumar Errekipally sub , int 6/27 - selected</t>
    </r>
  </si>
  <si>
    <t>Business Ready Coordinator</t>
  </si>
  <si>
    <t>5052022TH1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</si>
  <si>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Tim Hart, sub 6/16
JTS - Rachel Delgado -  sub 6/1, int 6/10, 2nd int 6/14 - selected</t>
    </r>
  </si>
  <si>
    <t>6092022DT1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</si>
  <si>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6/9, Opened to All  6/15, reopened 7/18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C- Venkatasaiabinav Konda,, Sub 6/21, intv 6/22- selected, Recinded</t>
    </r>
    <r>
      <rPr>
        <sz val="8"/>
        <rFont val="Arial"/>
        <family val="2"/>
      </rPr>
      <t xml:space="preserve">
JTS - Santhosh Kumar Gunda sub 6/15 , intv 6/21 - selected
</t>
    </r>
    <r>
      <rPr>
        <strike/>
        <sz val="8"/>
        <rFont val="Arial"/>
        <family val="2"/>
      </rPr>
      <t>JTS- Sandeep Reddy Avula, sub 7/19, int 7/26,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Rushil Trivedi, sub 7/19,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Sravika Koukuntla, sub 7/20, int 7/25,</t>
    </r>
    <r>
      <rPr>
        <sz val="8"/>
        <rFont val="Arial"/>
        <family val="2"/>
      </rPr>
      <t xml:space="preserve"> Pass
E-Akshat Shah sub 7/20
E-Revanth Reddy Mandal sub 7/25
E-Veera Sharath Reddy sub 7/25
JTS- Sridevi Gottipati, sub 7/26
</t>
    </r>
    <r>
      <rPr>
        <strike/>
        <sz val="8"/>
        <rFont val="Arial"/>
        <family val="2"/>
      </rPr>
      <t xml:space="preserve">C-  Uday Kollu,sub 7/18, Intv 7/21, OTM </t>
    </r>
  </si>
  <si>
    <t>Build Resource</t>
  </si>
  <si>
    <t>05162022ND1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</si>
  <si>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Praharsha Vagu, sub 5/17
JTS- SaiKiran Reddy Mutyala, sub 5/18
JTS- Rahul Khiyani, sub 5/19
JTS- Manisha Tera, sub 5/19
E-Sai Venkata Kopparapu sub 6/3, intv 6/22
</t>
    </r>
    <r>
      <rPr>
        <strike/>
        <sz val="8"/>
        <rFont val="Arial"/>
        <family val="2"/>
      </rPr>
      <t>E-Nikhil Yadugani sub 6/3</t>
    </r>
    <r>
      <rPr>
        <sz val="8"/>
        <rFont val="Arial"/>
        <family val="2"/>
      </rPr>
      <t xml:space="preserve">, pass
RT - Suman Reddy Parney - sub 6/3 - int 6/15 - selected
</t>
    </r>
  </si>
  <si>
    <t>06222022MP1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</si>
  <si>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Suresh Devarapalli sub 6/22, int 6/22 - selected </t>
    </r>
  </si>
  <si>
    <t>Netcentric Developer – Angular</t>
  </si>
  <si>
    <t>Jason Lee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</si>
  <si>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2/14, opened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 2/14
</t>
    </r>
    <r>
      <rPr>
        <strike/>
        <sz val="8"/>
        <rFont val="Arial"/>
        <family val="2"/>
      </rPr>
      <t>C- Jignesh Kumar Patel, sub 3/16, Pass 
C-  Nivedha Balaji, sub 3/14, pass
JTS- Surya Sasank Vaddi, sub 3/23, int 3/30,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Vamshi Reddy Donthi, sub 3/25, pass
C- Abhinav Reddy Appidi, sub 3/30, int 4/6
C- Srija Puvvada, sub 5/26, Pass 
C- Mohamad Aman Shaik, sub 6/15, int 6/17, OTM
C- Edgar Enrique Posada Gutierrez, sub 6/21</t>
    </r>
    <r>
      <rPr>
        <sz val="8"/>
        <rFont val="Arial"/>
        <family val="2"/>
      </rPr>
      <t xml:space="preserve">
C- Sruthi Keerthi Poreddy, sub 6/21, int 6/27, selected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
</t>
    </r>
  </si>
  <si>
    <t xml:space="preserve">5/31: Just wants FE dev with Angular
Still active need 6/13 </t>
  </si>
  <si>
    <t>10222021SG1</t>
  </si>
  <si>
    <r>
      <rPr>
        <strike/>
        <sz val="10"/>
        <rFont val="Arial"/>
        <family val="2"/>
      </rPr>
      <t>Sanjay Gandham,</t>
    </r>
    <r>
      <rPr>
        <sz val="10"/>
        <rFont val="Arial"/>
        <family val="2"/>
      </rPr>
      <t xml:space="preserve"> Rakesh Khurana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</si>
  <si>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10/22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10/28
</t>
    </r>
    <r>
      <rPr>
        <strike/>
        <sz val="8"/>
        <rFont val="Arial"/>
        <family val="2"/>
      </rPr>
      <t>JTS- Rakesh Samudrala, sub 10/26,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TCS- Nymisha Kavan Keshaboina , Sub-10/29, intv 11/9, Selected, OTM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Pallavi Reddy Boddu, sub 11/3</t>
    </r>
    <r>
      <rPr>
        <sz val="8"/>
        <rFont val="Arial"/>
        <family val="2"/>
      </rPr>
      <t xml:space="preserve"> - Pass
RT - Sreekanth Kumar Nimmagadda, sub 11/16
</t>
    </r>
    <r>
      <rPr>
        <strike/>
        <sz val="8"/>
        <rFont val="Arial"/>
        <family val="2"/>
      </rPr>
      <t>C- Mahesh Kundal, sub 11/26, intv 12/6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RT - Tharun Kumar Bariaboia, sub 12/2,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C- Nikhileswar Anagondi, sub 11/24, intv 12/16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Gurundha Goda, sub 1/6</t>
    </r>
    <r>
      <rPr>
        <sz val="8"/>
        <rFont val="Arial"/>
        <family val="2"/>
      </rPr>
      <t xml:space="preserve"> -passed
</t>
    </r>
    <r>
      <rPr>
        <strike/>
        <sz val="8"/>
        <rFont val="Arial"/>
        <family val="2"/>
      </rPr>
      <t>C- Ashok Kumar Reddy Chinthalapalli, sub 3/21, int 3/30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Raja Arvind Penumaka, sub 3/31, int 4/14, 2nd int 4/20,</t>
    </r>
    <r>
      <rPr>
        <sz val="8"/>
        <rFont val="Arial"/>
        <family val="2"/>
      </rPr>
      <t xml:space="preserve"> Pass
C- Suryendra Ponala, sub 6/21</t>
    </r>
  </si>
  <si>
    <t>Need candidate onsite immediately
1/14 - Rakesh indicated that he was not sure if there was a need going forward.  He was waiting on STLs feedback.
RT- checked on need w manager, waiting feedback - 2/22
RT- waiting on FB 
No feedback from New MGR 6/13</t>
  </si>
  <si>
    <t>01052022GV1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</si>
  <si>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1/5, OTA 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Spoke to MGR 1/5
</t>
    </r>
    <r>
      <rPr>
        <strike/>
        <sz val="8"/>
        <rFont val="Arial"/>
        <family val="2"/>
      </rPr>
      <t>RT - Bhargava Pathakamuri, sub 1/8, intv 1/18, intv 1/20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Anvesh Chava, sub 1/8, intv 1/20, intv 1/24, intv 1/28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Meher Tabassum, sub 1/8, intv 1/18,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Binaya Sigdel, sub 1/25, intv 2/2,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Abhilash Jupally, sub 1/25, intv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RT - Archana Chiyyavaram, sub 2/17,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Gopi Krishna Kumar Ravinuthala, sub 3/3, int 3/16,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Kaushik Chowdary Dandlamudi, sub 3/16, int 3/22,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Mohammed Mirza, sub 5/17, int 5/24, pass</t>
    </r>
    <r>
      <rPr>
        <sz val="8"/>
        <rFont val="Arial"/>
        <family val="2"/>
      </rPr>
      <t xml:space="preserve">
RT - Madhu Nelluri, sub 6/15
JTS- Ravi Atmuri, sub 6/15, int 6/27
</t>
    </r>
    <r>
      <rPr>
        <strike/>
        <sz val="8"/>
        <rFont val="Arial"/>
        <family val="2"/>
      </rPr>
      <t>C- Divya Thalla, sub 6/21, int 6/24- pass</t>
    </r>
    <r>
      <rPr>
        <sz val="8"/>
        <rFont val="Arial"/>
        <family val="2"/>
      </rPr>
      <t xml:space="preserve">
JTS- Sai Preethi, sub 6/21
</t>
    </r>
  </si>
  <si>
    <t>Need may not be needed- RT to follow up 5/2
RT to Follow up on need 6/13</t>
  </si>
  <si>
    <t>4062022JK1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</si>
  <si>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C- Venkata Gopi Krishna Tadikonda, sub 4/7
C- Sankalp Bhaskar, sub 4/8 
C- Julie Bajulaiye, Sub 4/14
C- Kajal Raj, sub 4/15
</t>
    </r>
    <r>
      <rPr>
        <strike/>
        <sz val="8"/>
        <rFont val="Arial"/>
        <family val="2"/>
      </rPr>
      <t>C- Roushan Kumar, sub 4/15 OTM</t>
    </r>
    <r>
      <rPr>
        <sz val="8"/>
        <rFont val="Arial"/>
        <family val="2"/>
      </rPr>
      <t xml:space="preserve">
C- Shazia Fatima, Sub 4/22, 
JTS- Irtaza Manzoor, sub 5/6
JTS- Annie Subah, sub 5/18
JTS- Joseph Neill, sub 6/14
JTS- Bukola Akindubuwa, sub 6/14, int 6/22 - selected
JTS- Reena Gali, sub 6/20
JTS- Hicham Hajar, sub 6/23</t>
    </r>
  </si>
  <si>
    <t>6012022JG4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</si>
  <si>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Kranthi Kumar Kotagiri, sub 6/6
C- Sarathchandra Chavali, sub 6/6
</t>
    </r>
    <r>
      <rPr>
        <strike/>
        <sz val="8"/>
        <rFont val="Arial"/>
        <family val="2"/>
      </rPr>
      <t>C- Julia Vavrinyuk, sub 6/16, int 6/21,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Madeleine Depagnier, 6/16, OTM</t>
    </r>
    <r>
      <rPr>
        <sz val="8"/>
        <rFont val="Arial"/>
        <family val="2"/>
      </rPr>
      <t xml:space="preserve">
C- Gabriela Morales, sub 6/16
C- Amarnath Reddy Chandra, sub 6/21, int 6/27- Selected
</t>
    </r>
  </si>
  <si>
    <t>6082022PJ2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</si>
  <si>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E-Srijan Singh sub 6/15, intv 6/21, selected 6/27</t>
    </r>
  </si>
  <si>
    <t>6302022SC1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</si>
  <si>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6/30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6/30 
C- Ranadeep Basani
</t>
    </r>
  </si>
  <si>
    <t>6012022JG5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</si>
  <si>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Prabhakar Yenugula, Sub 6/16, intv 6/28-seletced 
</t>
    </r>
  </si>
  <si>
    <t>7012022RE1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</si>
  <si>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Entech 7/1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7/1
E-Azad Annapaneni sub 7/1, selected, starts 71/8
</t>
    </r>
  </si>
  <si>
    <t>421202AL1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</si>
  <si>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Navya Yenuganti, sub 5/4, int 5/10,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RT - Chaitanya Kotapati, sub 5/17, intv 5/25, </t>
    </r>
    <r>
      <rPr>
        <sz val="8"/>
        <rFont val="Arial"/>
        <family val="2"/>
      </rPr>
      <t xml:space="preserve">pass 
RT - Lakshmi Gadiparthi, sub 6/1
JTS- Muninath Urmliya, sub 6/1, int 6/2, 2nd int 6/8
JTS- Divya Mukkala, sub 6/9
</t>
    </r>
    <r>
      <rPr>
        <strike/>
        <sz val="8"/>
        <rFont val="Arial"/>
        <family val="2"/>
      </rPr>
      <t>JTS- Sarath Arrepu, sub 6/14, int 6/17,</t>
    </r>
    <r>
      <rPr>
        <sz val="8"/>
        <rFont val="Arial"/>
        <family val="2"/>
      </rPr>
      <t xml:space="preserve"> OTM
JTS- Gnanesh Saireddy, sub 6/14
JTS- Sowmya Palnati, sub 6/14, int 6/28
JTS- Divya Polavarapu, sub 6/20, int 6/29
JTS- Sai Kishore Garemella, sub 6/20, int 6/29
E- Yamini Pujari
JTS- Lohith Sai Nagabhyru, sub 6/21, int 6/29, 2nd int 6/30 - selected
JTS- LAKSHMI JULAKANTI, sub 6/22
JTS- JYOSHNA ELECTRIC, sub 6/22
C- Harish Hanumantha Rao Karamuri, sub 6/30
C- Rohith Mamidyala, sub 6/30
C- Sarthak Srivastava, sub 7/5
</t>
    </r>
    <r>
      <rPr>
        <strike/>
        <sz val="8"/>
        <rFont val="Arial"/>
        <family val="2"/>
      </rPr>
      <t>C- Sneha Priya Gali, sub 7/5, pass</t>
    </r>
    <r>
      <rPr>
        <sz val="8"/>
        <rFont val="Arial"/>
        <family val="2"/>
      </rPr>
      <t xml:space="preserve">
</t>
    </r>
  </si>
  <si>
    <t>06222022MS1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</si>
  <si>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 - Kaladhar Ganta - sub 6/30, int 7/1 - selected</t>
    </r>
  </si>
  <si>
    <t>5022022MS1</t>
  </si>
  <si>
    <t>Mark Samson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</si>
  <si>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Louis Lazarre, sub 5/4, int 5/17, pass
</t>
    </r>
  </si>
  <si>
    <t>6/27 - might be cancelled?</t>
  </si>
  <si>
    <t>4012022KZ1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</si>
  <si>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4/1, OTA 6/27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Janardhan Vanna, sub 5/26
C- Harish Hanumantha Rao Karamuri, sub 6/23</t>
    </r>
  </si>
  <si>
    <t>4132022KZ1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</si>
  <si>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Preethi Alluri, sub 4/28, int 5/5, pass 
C- Rohith Mamidyala, sub 6/14
C- Harish Hanumantha Rao Karamuri, sub 6/17
</t>
    </r>
  </si>
  <si>
    <t>6082022BR1</t>
  </si>
  <si>
    <t>Bhakti Rishipathak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</si>
  <si>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RT- Haarika Burmani subt 6/22, intv 6/28
E - Jaimin Surawala, sub 6/27
E - Rohit Gorle, sub 6/27
E - Tejinder Singh, sub 6/21, intv 6/30, selected
JTS- RAJESH GURRAM, sub 6/28
JTS- Viral Kapadia, sub 6/29
JTS- Sai Kiran Pullela, sub 6/29, int TBD
</t>
    </r>
  </si>
  <si>
    <t>Adobe Assets Developer</t>
  </si>
  <si>
    <t>6292022TS1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</si>
  <si>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RT - Reethu Reddy Kanapuram sub 6/29, int 7/6, selected 7/6</t>
    </r>
  </si>
  <si>
    <t>425202SD1</t>
  </si>
  <si>
    <t xml:space="preserve">Saab Dutta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</si>
  <si>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Surendranadha Reddy Byrapu Reddy, sub 5/25
JTS- Bhaveen Bhoot, sub 5/25, int 5/31
</t>
    </r>
    <r>
      <rPr>
        <strike/>
        <sz val="8"/>
        <rFont val="Arial"/>
        <family val="2"/>
      </rPr>
      <t xml:space="preserve">JTS- Keshava Ginjala, sub 6/8, int 6/13,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JTS- Mohammed Mohsin Uddin, sub 6/16, int 6/21,</t>
    </r>
    <r>
      <rPr>
        <sz val="8"/>
        <rFont val="Arial"/>
        <family val="2"/>
      </rPr>
      <t xml:space="preserve"> pass
JTS- Mohammed Ahmed, sub 6/20
C- Sai Krishna Sabbarigari, Sub 6/23 </t>
    </r>
  </si>
  <si>
    <t xml:space="preserve">closed per manager </t>
  </si>
  <si>
    <t>4252022SD1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</si>
  <si>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Shubham Malve, sub 5/3, int 5/12
JTS- Mehana Vydana, sub 5/5
</t>
    </r>
  </si>
  <si>
    <t>7012022AM1</t>
  </si>
  <si>
    <t>Alexander Marukos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</si>
  <si>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7/1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Srikanth Randi - sub 6/22 - selected
</t>
    </r>
  </si>
  <si>
    <t>SAFe Coach</t>
  </si>
  <si>
    <t>5102022TC1</t>
  </si>
  <si>
    <t>Trish Cappiello</t>
  </si>
  <si>
    <t>Keyur Parikh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</si>
  <si>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Mabel Samuel, sub 5/12
</t>
    </r>
    <r>
      <rPr>
        <strike/>
        <sz val="8"/>
        <rFont val="Arial"/>
        <family val="2"/>
      </rPr>
      <t>RT - Matt Boon, sub 5/13, intv 5/25,</t>
    </r>
    <r>
      <rPr>
        <sz val="8"/>
        <rFont val="Arial"/>
        <family val="2"/>
      </rPr>
      <t xml:space="preserve"> pass
JTS- John Saitis, sub 5/16
</t>
    </r>
    <r>
      <rPr>
        <strike/>
        <sz val="8"/>
        <rFont val="Arial"/>
        <family val="2"/>
      </rPr>
      <t>RT - Abhishek Ranjan, sub 5/20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Anusha Panja, sub 5/20,</t>
    </r>
    <r>
      <rPr>
        <sz val="8"/>
        <rFont val="Arial"/>
        <family val="2"/>
      </rPr>
      <t xml:space="preserve"> pass
JTS- Ruchi Trehan, sub 5/31, int 6/2, 2nd int 6/10
JTS- Wade Finner, sub 6/3, int 6/15
</t>
    </r>
    <r>
      <rPr>
        <strike/>
        <sz val="8"/>
        <rFont val="Arial"/>
        <family val="2"/>
      </rPr>
      <t>RT - Onyinye Nwegbe, sub 6/3,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Jason Reich, sub 6/3,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>RT- Regobert Asah, sub 6/3</t>
    </r>
    <r>
      <rPr>
        <sz val="8"/>
        <rFont val="Arial"/>
        <family val="2"/>
      </rPr>
      <t xml:space="preserve">, pass
RT - Chimaobi Ihenacho, sub 6/3, intv TBD
JTS- Oluwatoba Owolabi, sub 6/6
</t>
    </r>
    <r>
      <rPr>
        <strike/>
        <sz val="8"/>
        <rFont val="Arial"/>
        <family val="2"/>
      </rPr>
      <t>JTS- Sharon Miller, sub 6/14,</t>
    </r>
    <r>
      <rPr>
        <sz val="8"/>
        <rFont val="Arial"/>
        <family val="2"/>
      </rPr>
      <t xml:space="preserve"> Pass
RT - Alla Taksent, sub 6/15
JTS- Tracey Lenear, sub 6/15
RT - Srinivas Nava Chaitanya Nunna, sub 6/23
</t>
    </r>
    <r>
      <rPr>
        <strike/>
        <sz val="8"/>
        <rFont val="Arial"/>
        <family val="2"/>
      </rPr>
      <t>JTS- KEITH MACLIN, sub 6/23,</t>
    </r>
    <r>
      <rPr>
        <sz val="8"/>
        <rFont val="Arial"/>
        <family val="2"/>
      </rPr>
      <t xml:space="preserve"> Pass</t>
    </r>
  </si>
  <si>
    <t>6/1 - Request to shift to a Release Train Engineer with Coaching experience.
Active Need- 6/13
6/15 - shift back to a SAFe Coach, certification required
7/7 - mgr canceled role</t>
  </si>
  <si>
    <t>Netcentric Devloper</t>
  </si>
  <si>
    <t>7012022KB1</t>
  </si>
  <si>
    <t>Ken Burton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</si>
  <si>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7/1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E - Akshat Shah2, sub 7/6
E - Hindu Takkalapalli, sub 7/6
JTS - Bharat Chaganti, sub 7/1 - selected
</t>
    </r>
  </si>
  <si>
    <t>API Netcentric Developer</t>
  </si>
  <si>
    <t>5262022CM1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</si>
  <si>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Ritesh Devara, sub 6/8
</t>
    </r>
    <r>
      <rPr>
        <strike/>
        <sz val="8"/>
        <rFont val="Arial"/>
        <family val="2"/>
      </rPr>
      <t>JTS- Nilay Lemraj Ladka, sub 6/9, int 6/21,</t>
    </r>
    <r>
      <rPr>
        <sz val="8"/>
        <rFont val="Arial"/>
        <family val="2"/>
      </rPr>
      <t xml:space="preserve"> Pass
JTS- Kaushik Dasari, sub 6/13, int 6/17
</t>
    </r>
    <r>
      <rPr>
        <strike/>
        <sz val="8"/>
        <rFont val="Arial"/>
        <family val="2"/>
      </rPr>
      <t>JTS- Sai Teja Manam, sub 6/16, int 6/23,</t>
    </r>
    <r>
      <rPr>
        <sz val="8"/>
        <rFont val="Arial"/>
        <family val="2"/>
      </rPr>
      <t xml:space="preserve"> Pass
JTS- Mounika Koyi, sub 6/17
JTS- Sai Lokesh, sub 6/22
JTS- Sandarbha Bhatta, sub 6/22
C- Krishna Teja Brahmajosula, sub 6/29, intv 7/7- Selected
JTS- Ravikumar Sirigiri, sub 6/30</t>
    </r>
  </si>
  <si>
    <t xml:space="preserve">Nick Caruso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</si>
  <si>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Mohit Salla, sub 7/6, intv 7/7- selected 
</t>
    </r>
  </si>
  <si>
    <t>Talend Developer</t>
  </si>
  <si>
    <t>6032022AL1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</si>
  <si>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6/3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Vikranth Velagala, sub 6/8, int 6/14C-
</t>
    </r>
    <r>
      <rPr>
        <strike/>
        <sz val="8"/>
        <rFont val="Arial"/>
        <family val="2"/>
      </rPr>
      <t>RT - Rashmi Rathi, sub 6/9, intv 6/15</t>
    </r>
    <r>
      <rPr>
        <sz val="8"/>
        <rFont val="Arial"/>
        <family val="2"/>
      </rPr>
      <t xml:space="preserve">, pass
RT - Nikita Sarda, sub 6/9, intv 6/16
</t>
    </r>
    <r>
      <rPr>
        <strike/>
        <sz val="8"/>
        <rFont val="Arial"/>
        <family val="2"/>
      </rPr>
      <t>C- Gnananda Reddy Maditati, sub 6/14, int 6/28, Pass</t>
    </r>
    <r>
      <rPr>
        <sz val="8"/>
        <rFont val="Arial"/>
        <family val="2"/>
      </rPr>
      <t xml:space="preserve">
C-  Kanta Rao Bolneedi, sub 6/17
</t>
    </r>
    <r>
      <rPr>
        <strike/>
        <sz val="8"/>
        <rFont val="Arial"/>
        <family val="2"/>
      </rPr>
      <t>JTS- Dhavalkumar Maganb Patel, sub 6/17, int 6/21, int 6/27</t>
    </r>
    <r>
      <rPr>
        <sz val="8"/>
        <rFont val="Arial"/>
        <family val="2"/>
      </rPr>
      <t xml:space="preserve"> - pass
RT - Sai Suma Pandiri, sub 6/20, intv 7/7, intv 7/8, selected
</t>
    </r>
    <r>
      <rPr>
        <strike/>
        <sz val="8"/>
        <rFont val="Arial"/>
        <family val="2"/>
      </rPr>
      <t>RT  - Sankara Reddi Nallagundla, sub 6/20, intv 7/6</t>
    </r>
    <r>
      <rPr>
        <sz val="8"/>
        <rFont val="Arial"/>
        <family val="2"/>
      </rPr>
      <t>, pass
C- Devendra Prasad Borra, sub 6/22
E-Raagalipi Kattunga, sub 6/22
E-Jalaja Sundashanam, sub 6/23</t>
    </r>
  </si>
  <si>
    <t>Cyber Threat Management Analyst (Database), Specialist</t>
  </si>
  <si>
    <t>3292022DT2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</si>
  <si>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</t>
    </r>
    <r>
      <rPr>
        <strike/>
        <sz val="8"/>
        <rFont val="Arial"/>
        <family val="2"/>
      </rPr>
      <t>JTS- Rakesh Gandham, sub 5/16, int 5/20,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Vijay Sriramoju, sub 5/18, int 5/23,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Chandrakanth Reddy Borra, sub 6/3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Arvind Narsing, sub 6/2 -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JTS- Srinivas Gadas, sub 6/10,</t>
    </r>
    <r>
      <rPr>
        <sz val="8"/>
        <rFont val="Arial"/>
        <family val="2"/>
      </rPr>
      <t xml:space="preserve"> Pass
JTS- Venkata Subba Redd Modugula, sub 6/15, int 6/24
C- Bharadwaj Nimmagadda, sub 6/21
JTS- Venkateswarlu Vasanthu, sub 6/22
JTS- Jagadesh Rayanki, sub 6/22, int 7/11</t>
    </r>
  </si>
  <si>
    <t>4052022CL1</t>
  </si>
  <si>
    <t>Colleen Lombo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</si>
  <si>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SaiChand Eluri, sub 4/8,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Vishal Patel, sub 4/8, int 4/19, 2nd int 4/26,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Venu Potru, sub 4/28 </t>
    </r>
    <r>
      <rPr>
        <sz val="8"/>
        <rFont val="Arial"/>
        <family val="2"/>
      </rPr>
      <t>- OTM
CANCEL - per manager</t>
    </r>
  </si>
  <si>
    <t xml:space="preserve">Filled by another vendor? Cancelled? </t>
  </si>
  <si>
    <t>420202DM1</t>
  </si>
  <si>
    <t>Dyfrig Mon</t>
  </si>
  <si>
    <t>Evan Swartley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</si>
  <si>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Raghuveer Metla, sub 4/27
JTS- Nawaz Shareef Mohammed, sub 4/29, int 5/6, 2nd int 5/17
JTS- Vinay Rama, sub 5/20, int 6/7
</t>
    </r>
    <r>
      <rPr>
        <strike/>
        <sz val="8"/>
        <rFont val="Arial"/>
        <family val="2"/>
      </rPr>
      <t>JTS- ARAVIND CHANNA, sub 6/15, int 6/22,</t>
    </r>
    <r>
      <rPr>
        <sz val="8"/>
        <rFont val="Arial"/>
        <family val="2"/>
      </rPr>
      <t xml:space="preserve"> Pass
JTS- SAI KRISHNA THIRUNAGARI, sub 6/17
JTS- Viral Kapadia, sub 6/22
JTS- Mohammed Rashiduddin, sub 6/22
JTS- Anusha Madabattula, sub 6/27
CANCEL - filled internally 7/11</t>
    </r>
  </si>
  <si>
    <t>4212022CD1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</si>
  <si>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Ravindra Negi, sub 4/27, int 5/11, 2nd int 5/16
JTS- Sunil Balekai, sub 5/20, int 5/25, 2nd int 6/1
JTS-  Srujan Sumala, sub 6/9, int 6/13, 2nd int 6/16
JTS- Rajeshwari Kakaraparthi, sub 6/17, int 6/23</t>
    </r>
  </si>
  <si>
    <t>4252022HP1</t>
  </si>
  <si>
    <t>Harika Peddireddi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</si>
  <si>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Sumanth Raj Tumiki, sub 5/12
JTS- Prasad Chandrasekaran, sub 5/19
</t>
    </r>
    <r>
      <rPr>
        <strike/>
        <sz val="8"/>
        <rFont val="Arial"/>
        <family val="2"/>
      </rPr>
      <t>JTS- Ranganath Kotibhat, sub 5/26, int 6/1,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Madhu Yengala, sub 6/7,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 Tarun Gunda, sub 6/7,</t>
    </r>
    <r>
      <rPr>
        <sz val="8"/>
        <rFont val="Arial"/>
        <family val="2"/>
      </rPr>
      <t xml:space="preserve"> Pass
JTS- Alexander Kendus, sub 6/14
JTS- Harichandan Reddy, sub 6/16
JTS- Subir Dutta, sub 6/14, int 6/21
JTS- RAJESH GURRAM, sub 6/16
</t>
    </r>
  </si>
  <si>
    <t>6/24 - On Hold</t>
  </si>
  <si>
    <t>5022022IB1</t>
  </si>
  <si>
    <t>Sasikala Ramachandrula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</si>
  <si>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5/2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Rudra Sindhu, sub 5/5, int 5/12, pass</t>
    </r>
  </si>
  <si>
    <t>Mainframe Storage Admin</t>
  </si>
  <si>
    <t>5032022SM1</t>
  </si>
  <si>
    <t>Spencer Moraes</t>
  </si>
  <si>
    <t>Glenn Bixby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</si>
  <si>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</si>
  <si>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 xml:space="preserve">SailPoint Developer </t>
  </si>
  <si>
    <t>6062022DK1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</si>
  <si>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6/7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TT
JTS- RaviKumar Sirigiri, sub 6/10
</t>
    </r>
    <r>
      <rPr>
        <strike/>
        <sz val="8"/>
        <rFont val="Arial"/>
        <family val="2"/>
      </rPr>
      <t>C- Laxmidhara Mallik, sub 6/13, intv TBS, pass</t>
    </r>
    <r>
      <rPr>
        <sz val="8"/>
        <rFont val="Arial"/>
        <family val="2"/>
      </rPr>
      <t xml:space="preserve">
JTS- Maruthi Pullagura, sub 6/14
JTS- Susan Panicker, sub 6/16
</t>
    </r>
    <r>
      <rPr>
        <strike/>
        <sz val="8"/>
        <rFont val="Arial"/>
        <family val="2"/>
      </rPr>
      <t>JTS- Rajas Bhanadari, sub 6/17, int 7/7,</t>
    </r>
    <r>
      <rPr>
        <sz val="8"/>
        <rFont val="Arial"/>
        <family val="2"/>
      </rPr>
      <t xml:space="preserve"> Pass
JTS- Charith Chowdary, sub 6/20
JTS- Sandeep Thandrapadu, sub 6/22, int 7/6
JTS- Balakrishna Satyasai Kalam, sub 6/23, int 6/30
</t>
    </r>
    <r>
      <rPr>
        <strike/>
        <sz val="8"/>
        <rFont val="Arial"/>
        <family val="2"/>
      </rPr>
      <t>E-Saurav Mahato, sub 6/21, intv 6/28, pass</t>
    </r>
    <r>
      <rPr>
        <sz val="8"/>
        <rFont val="Arial"/>
        <family val="2"/>
      </rPr>
      <t xml:space="preserve">
E-Nishan Shrestha, sub 6/21, intv 7/7, selected
C- Manit Karmacharya, sub 7/6
C- Rithvik Paladugu, sub 7/6
C- Raghavendra Soppari, sub 7/6</t>
    </r>
  </si>
  <si>
    <t>mgr requested 7/7 that req be put on hold.</t>
  </si>
  <si>
    <t>Sr. Application Engineer and Prod Support analyst </t>
  </si>
  <si>
    <t>2282022JB1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</si>
  <si>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2/28 Open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  <r>
      <rPr>
        <strike/>
        <sz val="8"/>
        <rFont val="Arial"/>
        <family val="2"/>
      </rPr>
      <t xml:space="preserve">C- Abhinay Chinnugari, sub 5/18, intv 5/31
C- Suhas Hanakere Rama Chandra, sub 5/24, intv 5/27 
</t>
    </r>
    <r>
      <rPr>
        <sz val="8"/>
        <rFont val="Arial"/>
        <family val="2"/>
      </rPr>
      <t xml:space="preserve">C- Durga Prasad Manee, sub 6/21 - pass
</t>
    </r>
  </si>
  <si>
    <t>Active Need- 6/13</t>
  </si>
  <si>
    <t>05162022RE1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</si>
  <si>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Lithin Pinnamaneni, sub 5/23
JTS- Ram Pavan Kumar Nelakuditi, sub 5/23
JTS- Mallikharjuna Savva, sub 6/16
C- Prem Kumar Katpally, sub 6/30</t>
    </r>
  </si>
  <si>
    <t>Cancel 7/11</t>
  </si>
  <si>
    <t xml:space="preserve">GRC Analyst </t>
  </si>
  <si>
    <t>6232022SL3</t>
  </si>
  <si>
    <t>Shaaryashuv Leibman</t>
  </si>
  <si>
    <t>Systems Operations Analyst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</si>
  <si>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JTS- Kaleb Rood, sub 6/29, int 6/30
JTS- Nier Malka int 7/12 selected</t>
    </r>
  </si>
  <si>
    <t>5122022NB1</t>
  </si>
  <si>
    <r>
      <t xml:space="preserve">Open- </t>
    </r>
    <r>
      <rPr>
        <sz val="8"/>
        <rFont val="Arial"/>
        <family val="2"/>
      </rPr>
      <t>Sent to Entech 5/12, open to ALL 6/16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E - Suresh Mainali, sub 5/13, int 5/19, passed
E - Shreya Patel, sub 5/24, int 6/3, passed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JTS- Param Parikh, sub 6/17
JTS- Anitha Nuthalapati, sub 6/17
JTS- Bharathi Devi Kunti, sub 6/20
JTS- Suraj Gautam, sub 6/20
JTS- Syed Hafeez, sub 6/20
JTS- Jaime Arellano Rivera, sub 6/20
C- Radha Kasireddy, sub 6/21
C- Saisumithra Jagarlamudi, sub 6/21
RT - Prabhpahul Singh - sub 6/21
JTS- MD Ariful Haque Munsi, sub 6/21
JTS- Venkata Prabhakar, sub 6/21
JTS- Vignesh Bodakuntla, sub 6/22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Vijaya Karanki, sub 6/23
C-  Venkatasaiabinav Konda,Sub 6/23, OTM 
C-</t>
    </r>
  </si>
  <si>
    <t>5122022NB2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</si>
  <si>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Entech 5/12, open to ALL 6/16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</t>
    </r>
    <r>
      <rPr>
        <strike/>
        <sz val="8"/>
        <rFont val="Arial"/>
        <family val="2"/>
      </rPr>
      <t xml:space="preserve">E - Pratik Khande, sub 5/13, interview 5/20, passed
</t>
    </r>
    <r>
      <rPr>
        <sz val="8"/>
        <rFont val="Arial"/>
        <family val="2"/>
      </rPr>
      <t>RT - Aniriuddha Tidke - sub 6/22</t>
    </r>
  </si>
  <si>
    <t>5122022NB3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</si>
  <si>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Entech 5/12, open to ALL 6/16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E - Ankhat Shah, sub 6/13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 - Priyanka Karamuri, sub 6/13</t>
    </r>
    <r>
      <rPr>
        <sz val="8"/>
        <rFont val="Arial"/>
        <family val="2"/>
      </rPr>
      <t>, pass
E</t>
    </r>
    <r>
      <rPr>
        <strike/>
        <sz val="8"/>
        <rFont val="Arial"/>
        <family val="2"/>
      </rPr>
      <t xml:space="preserve"> - Hinud Takkalapalli, sub 6/21</t>
    </r>
    <r>
      <rPr>
        <sz val="8"/>
        <rFont val="Arial"/>
        <family val="2"/>
      </rPr>
      <t>, pass
RT - Kritee Pudasaini - sub 6/23</t>
    </r>
  </si>
  <si>
    <t>5122022NB4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</si>
  <si>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Entech 5/12, open to ALL 6/16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E - Shiva Anand Adara, sub 5/24</t>
    </r>
    <r>
      <rPr>
        <sz val="8"/>
        <rFont val="Arial"/>
        <family val="2"/>
      </rPr>
      <t xml:space="preserve">, passed
RT - Chandan Srinivas - sub 6/24
</t>
    </r>
  </si>
  <si>
    <t>5122022NB5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</si>
  <si>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Entech 5/12, open to ALL 6/16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E - Amarjeet Singh, sub 5/24, int 6/3, passed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E-Angel Damin, sub 6/16, int 6/21- Selected 6/24</t>
    </r>
    <r>
      <rPr>
        <sz val="8"/>
        <rFont val="Arial"/>
        <family val="2"/>
      </rPr>
      <t xml:space="preserve">, Rescinded 6/29
E-Akshat Shah sub 6/30
</t>
    </r>
  </si>
  <si>
    <t>6302022SV1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</si>
  <si>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>- Sent to RT 6/30/22-backfill
RT - Neha Farheen Mohammad - int 7/8 - selected</t>
    </r>
  </si>
  <si>
    <t>6032022CC1</t>
  </si>
  <si>
    <t>Conrado Corpuz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</si>
  <si>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6/3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Bharath Boddupalli, sub 6/6, int 6/10
JTS- Muthukarasamy Loganathan, sub 6/23, int 7/5 selected
JTS- Ramakrishna Darsi, sub 6/23, int 7/8</t>
    </r>
  </si>
  <si>
    <t>QAE</t>
  </si>
  <si>
    <t>5242022CS1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</si>
  <si>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5/24, All 7/11, CANCEL 7/13 Hired Crew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E-Darshini Shah sub 6/2, intv 6/23</t>
    </r>
    <r>
      <rPr>
        <sz val="8"/>
        <rFont val="Arial"/>
        <family val="2"/>
      </rPr>
      <t xml:space="preserve">, pass
E-Joel Roshan Christopher sub 6/20
</t>
    </r>
    <r>
      <rPr>
        <strike/>
        <sz val="8"/>
        <rFont val="Arial"/>
        <family val="2"/>
      </rPr>
      <t>E-Vasundara Verudachalam Gopal sub 6/20</t>
    </r>
    <r>
      <rPr>
        <sz val="8"/>
        <rFont val="Arial"/>
        <family val="2"/>
      </rPr>
      <t>, 6/24 taj
JTS- Shravanti Koneti, sub 7/12
JTS- Taalaibek Tashkiul, sub 7/13</t>
    </r>
  </si>
  <si>
    <t>Reached out to manager on 5/25, did not get a return msg until 5/31 - 1 wk hold</t>
  </si>
  <si>
    <t>Cyber Threat Analyst</t>
  </si>
  <si>
    <t>5182022EB1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</si>
  <si>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Benjamin Bowler, sub 5/20, int 6/22
JTS- Priscilla Malm, sub 5/27
JTS- Andre Grachev, sub 6/3, int 6/7
</t>
    </r>
    <r>
      <rPr>
        <strike/>
        <sz val="8"/>
        <rFont val="Arial"/>
        <family val="2"/>
      </rPr>
      <t>JTS- Stephen Balogun, sub 6/6,</t>
    </r>
    <r>
      <rPr>
        <sz val="8"/>
        <rFont val="Arial"/>
        <family val="2"/>
      </rPr>
      <t xml:space="preserve"> Pass
JTS- Zachary Wagner, sub 6/14
</t>
    </r>
    <r>
      <rPr>
        <strike/>
        <sz val="8"/>
        <rFont val="Arial"/>
        <family val="2"/>
      </rPr>
      <t xml:space="preserve">JTS- Foram Shah, sub 6/27, int 6/28,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Ramya Pabbatireddy, sub 6/27,</t>
    </r>
    <r>
      <rPr>
        <sz val="8"/>
        <rFont val="Arial"/>
        <family val="2"/>
      </rPr>
      <t xml:space="preserve"> Pass
JTS- Anthony Ruger, sub 6/30, int 7/8
JTS- Daniel Koenigsmann, sub 7/6
E-Tariq Yaseen Chohan sub 7/7, intv 7/12, selected
</t>
    </r>
    <r>
      <rPr>
        <strike/>
        <sz val="8"/>
        <rFont val="Arial"/>
        <family val="2"/>
      </rPr>
      <t>E-Sai Kumar Boinpally sub 7/7, intv 7/12</t>
    </r>
    <r>
      <rPr>
        <sz val="8"/>
        <rFont val="Arial"/>
        <family val="2"/>
      </rPr>
      <t xml:space="preserve">, pass
RT - Indirani Venkopa Chetty sub 7/13 
</t>
    </r>
  </si>
  <si>
    <t>5092022DG1</t>
  </si>
  <si>
    <t>Danielle Gojkovich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</si>
  <si>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5/9, Cancelled per mgr, 7/14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C- Sharjeel Razzak, sub 5/10
</t>
    </r>
    <r>
      <rPr>
        <strike/>
        <sz val="8"/>
        <rFont val="Arial"/>
        <family val="2"/>
      </rPr>
      <t>C- Rasik Borkar, sub 5/11, OTM</t>
    </r>
    <r>
      <rPr>
        <sz val="8"/>
        <rFont val="Arial"/>
        <family val="2"/>
      </rPr>
      <t xml:space="preserve">
JTS- Abiodun Olaniyi, sub 5/11, int 5/25
JTS- Dina Katuka, sub 5/16
JTS- Hicham Hajar, sub 6/14
JTS- Nagaraj Barpat, sub 6/15
C- Anusha Pingili, Sub 6/21</t>
    </r>
  </si>
  <si>
    <t>O365 Enterprise Architect</t>
  </si>
  <si>
    <t>7142022BG1</t>
  </si>
  <si>
    <t>Boniface Gracias</t>
  </si>
  <si>
    <r>
      <rPr>
        <b/>
        <sz val="8"/>
        <rFont val="Arial"/>
        <family val="2"/>
      </rPr>
      <t xml:space="preserve">OPEN - </t>
    </r>
    <r>
      <rPr>
        <sz val="8"/>
        <rFont val="Arial"/>
        <family val="2"/>
      </rPr>
      <t xml:space="preserve">sent to RT, 7/14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RT - Vikas Hooda, selected</t>
    </r>
  </si>
  <si>
    <t>7132022CM1</t>
  </si>
  <si>
    <t>Christine Meehan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</si>
  <si>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7/14
RT - Carol Scheifele - selected</t>
    </r>
  </si>
  <si>
    <t>Application Engineer/MS Power Platform</t>
  </si>
  <si>
    <t>782022JC1</t>
  </si>
  <si>
    <t>Juan Carlos Olivos</t>
  </si>
  <si>
    <t>12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</si>
  <si>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7/8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- TT mgr
RT - Tino Aliye sub 7/11, int 7/13 - selected 
RT - Vinay Kumar Chandrasekaran sub 7/11, pass
RT - Anuradha Inampudi sub 7/12, withfdrew
RT - Jaipal Narra sub 7/13, pass
RT - Vasavi Lakshmi sub 7/13, pass</t>
    </r>
  </si>
  <si>
    <t>AWS Analytics Developer</t>
  </si>
  <si>
    <t>6082022SS1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</si>
  <si>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6/8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RT-Vineeth Singh sub 6/24</t>
    </r>
    <r>
      <rPr>
        <sz val="8"/>
        <rFont val="Arial"/>
        <family val="2"/>
      </rPr>
      <t xml:space="preserve"> OTM                                                                                                                                                                                                                                                                           RT- Ratna Garagapati- sub 7/8, intv 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RT-Siddhartha Ananthaneni sub 7/8 inv- 7/14 offer accepted</t>
    </r>
  </si>
  <si>
    <t>6172022SG1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</si>
  <si>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6/17
</t>
    </r>
    <r>
      <rPr>
        <strike/>
        <sz val="8"/>
        <rFont val="Arial"/>
        <family val="2"/>
      </rPr>
      <t>JTS- Annesha Majumdar, sub 6/17,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Logesh Paramasivan, sub 6/17,</t>
    </r>
    <r>
      <rPr>
        <sz val="8"/>
        <rFont val="Arial"/>
        <family val="2"/>
      </rPr>
      <t xml:space="preserve"> Pass
JTS- Mansi RajKumar Jangam, sub 6/21, int TBD       
JTS- Lakshmanan Durairajan, sub 6/22
</t>
    </r>
    <r>
      <rPr>
        <strike/>
        <sz val="8"/>
        <rFont val="Arial"/>
        <family val="2"/>
      </rPr>
      <t>JTS- Rajeshwari Kakaraparthi, sub 6/28, int 7/8,</t>
    </r>
    <r>
      <rPr>
        <sz val="8"/>
        <rFont val="Arial"/>
        <family val="2"/>
      </rPr>
      <t xml:space="preserve"> Pass
JTS- Sujay Bhowal, sub 7/12, int 7/13
JTS- Ashok Balasubramanian, sub 7/12, int 7/14 - selected, offer accepted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</si>
  <si>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5132022SG1`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</si>
  <si>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 xml:space="preserve">JTS- Logesh Paramasivan, sub 6/17, </t>
    </r>
    <r>
      <rPr>
        <sz val="8"/>
        <rFont val="Arial"/>
        <family val="2"/>
      </rPr>
      <t xml:space="preserve">Pass
JTS- Mansi RajKumar Jangam, sub 6/21
JTS- Lakshmanan Durairajan, sub 6/22
</t>
    </r>
    <r>
      <rPr>
        <strike/>
        <sz val="8"/>
        <rFont val="Arial"/>
        <family val="2"/>
      </rPr>
      <t>JTS- Rajeshwari Kakaraparthi, sub 6/28,</t>
    </r>
    <r>
      <rPr>
        <sz val="8"/>
        <rFont val="Arial"/>
        <family val="2"/>
      </rPr>
      <t xml:space="preserve"> Pass
JTS- Srilatha Gatla, sub 7/14
JTS- Ashok Balasubramanian, sub 7/12, int 7/14 - selected, offer accepted            </t>
    </r>
  </si>
  <si>
    <t>6212022MG1</t>
  </si>
  <si>
    <t>Michael Gorel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</si>
  <si>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E-Ashish Shrestha sub 6/23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E-Kshitiz Thapa sub 6/23, intv 7/7,  pass</t>
    </r>
    <r>
      <rPr>
        <sz val="8"/>
        <rFont val="Arial"/>
        <family val="2"/>
      </rPr>
      <t xml:space="preserve">
JTS- Mounika Koyi, sub 6/29
RT - Chandan Srinivas sub 6/29, int TBS
JTS- Ahamad Sayed, sub 6/30
JTS- Sujan Guduru, sub 7/12
JTS- Priya Babu, sub 7/12
JTS- Venkata Dheeraj Kumar Reddy Gajulapalli, sub 7/12
E-Vijay Madasu sub 7/15
JTS- Ahamad Sayed, sub 7/18</t>
    </r>
  </si>
  <si>
    <t>Observability/Site Reliability Engineer</t>
  </si>
  <si>
    <t>5122022RB1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</si>
  <si>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Akhil Mittapally, sub 5/16
</t>
    </r>
    <r>
      <rPr>
        <strike/>
        <sz val="8"/>
        <rFont val="Arial"/>
        <family val="2"/>
      </rPr>
      <t xml:space="preserve">C- Sreekara Charith Boppana, sub 5/24, pass
</t>
    </r>
    <r>
      <rPr>
        <sz val="8"/>
        <rFont val="Arial"/>
        <family val="2"/>
      </rPr>
      <t xml:space="preserve">C-  Sai Teja Sarangu, sub 6/29 
</t>
    </r>
  </si>
  <si>
    <t>Application Engineer/ Data Engineer</t>
  </si>
  <si>
    <t>5262022JS1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</si>
  <si>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4/20, OTA 6/27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JTS-Mounika Koyi, sub 6/15, pass
C- Suhas Hanakere Rama Chandra, sub 6/30
</t>
    </r>
    <r>
      <rPr>
        <strike/>
        <sz val="8"/>
        <rFont val="Arial"/>
        <family val="2"/>
      </rPr>
      <t>JTS- Dhavalkumar Maganb Patel, sub 7/7, int 7/11,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E-Rohit Gorle, sub 7/7, int 7/12, pass</t>
    </r>
    <r>
      <rPr>
        <sz val="8"/>
        <rFont val="Arial"/>
        <family val="2"/>
      </rPr>
      <t xml:space="preserve">
E-Jaimin Surawala sub 7/12, intv 7/18
RT - Teresa Wu - sub 7/7 - int 7/11 and 7/18 - selected
</t>
    </r>
  </si>
  <si>
    <t>AWS Data Developer</t>
  </si>
  <si>
    <t>5052022PJ1</t>
  </si>
  <si>
    <t>Prashant Jain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</si>
  <si>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 - Sent to Judge 5/5, Sent to All 6/14
</t>
    </r>
    <r>
      <rPr>
        <b/>
        <sz val="10"/>
        <rFont val="Arial"/>
        <family val="2"/>
      </rPr>
      <t xml:space="preserve">LEVEL </t>
    </r>
    <r>
      <rPr>
        <sz val="10"/>
        <rFont val="Arial"/>
        <family val="2"/>
      </rPr>
      <t xml:space="preserve">- Increased to Level 3 per Mgr/PMO 6/22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</t>
    </r>
    <r>
      <rPr>
        <strike/>
        <sz val="10"/>
        <rFont val="Arial"/>
        <family val="2"/>
      </rPr>
      <t>JTS- Sai Ram Pothineni, sub 5/12, int 5/23,</t>
    </r>
    <r>
      <rPr>
        <sz val="10"/>
        <rFont val="Arial"/>
        <family val="2"/>
      </rPr>
      <t xml:space="preserve"> Pass
JTS- Srija Kalyanam, sub 5/25, int 5/31
</t>
    </r>
    <r>
      <rPr>
        <strike/>
        <sz val="10"/>
        <rFont val="Arial"/>
        <family val="2"/>
      </rPr>
      <t>E-Sai Amyula Koppula sub 6/24, intv 6/28</t>
    </r>
    <r>
      <rPr>
        <sz val="10"/>
        <rFont val="Arial"/>
        <family val="2"/>
      </rPr>
      <t xml:space="preserve">, pass
</t>
    </r>
    <r>
      <rPr>
        <strike/>
        <sz val="10"/>
        <rFont val="Arial"/>
        <family val="2"/>
      </rPr>
      <t>E-Vineeth Yenigandla sub 6/29, intv 7/7,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E-Jayanth Babu Kudumula sub 7/5, intv 7/13, pass</t>
    </r>
    <r>
      <rPr>
        <sz val="10"/>
        <rFont val="Arial"/>
        <family val="2"/>
      </rPr>
      <t xml:space="preserve">
E-Priyanka Kudumula sub 7/5, OTM
E-Siddharth Satish sub 7/8, int 7/18, #2 int 7/19, selected
C- Sathvika Tarimela, sub 7/8
C- Manohar Reddy Palle, sub 7/13
</t>
    </r>
  </si>
  <si>
    <t>3292022DT1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</si>
  <si>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JTS- Ryan McGovern, sub 3/30
JTS- Thomas Hirneisen, sub 4/5
</t>
    </r>
    <r>
      <rPr>
        <strike/>
        <sz val="8"/>
        <rFont val="Arial"/>
        <family val="2"/>
      </rPr>
      <t>JTS- Ankit Gupta, sub 4/8, int 4/18,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Sabarinathan Siddhan, sub 4/11, int 4/18,</t>
    </r>
    <r>
      <rPr>
        <sz val="8"/>
        <rFont val="Arial"/>
        <family val="2"/>
      </rPr>
      <t xml:space="preserve"> OTM
JTS- Hanif Shaik, sub 4/28, int 5/10
JTS- Ashok Medaramitla, sub 5/2, int 5/9 - selected - rescinded offer
JTS - Kirhti PALLEMPATI - 7/12, int 7/18 - slected 7/20</t>
    </r>
  </si>
  <si>
    <t xml:space="preserve">candidate rescinded offer, re-opened req </t>
  </si>
  <si>
    <t>Change Management Specialist</t>
  </si>
  <si>
    <t>6292022KG3</t>
  </si>
  <si>
    <t>Katherine Garber</t>
  </si>
  <si>
    <t>Program / Delivery Manager - Mode 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</si>
  <si>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Roslyn Davis, sub 7/6, int 7/11
JTS- Larry Blanden, sub 7/8, int 7/14, 2nd int 7/18 - selected
JTS- Matthew Cinelli, sub 7/14
</t>
    </r>
  </si>
  <si>
    <t>NOC Network Engineer</t>
  </si>
  <si>
    <t>6292022DR1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</si>
  <si>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Bhargav Kadaru, sub 7/1, int 7/20
</t>
    </r>
    <r>
      <rPr>
        <strike/>
        <sz val="8"/>
        <rFont val="Arial"/>
        <family val="2"/>
      </rPr>
      <t>RT - Suhasini Yarlagadda, sub 7/5, int 7/18,</t>
    </r>
    <r>
      <rPr>
        <sz val="8"/>
        <rFont val="Arial"/>
        <family val="2"/>
      </rPr>
      <t xml:space="preserve"> Pass
RT - Jeffery Lowery, sub 7/7
RT - Pavithra Premakumar, sub 7/7
</t>
    </r>
    <r>
      <rPr>
        <strike/>
        <sz val="8"/>
        <rFont val="Arial"/>
        <family val="2"/>
      </rPr>
      <t>JTS- Uday Maley, sub 7/5,</t>
    </r>
    <r>
      <rPr>
        <sz val="8"/>
        <rFont val="Arial"/>
        <family val="2"/>
      </rPr>
      <t xml:space="preserve"> OTM
C- Charishma Reddy Kalva, sub 7/13, intv 7/20, selected</t>
    </r>
  </si>
  <si>
    <t>NetBack Engineer</t>
  </si>
  <si>
    <t>5312022SM1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</si>
  <si>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Carlos Vega, sub 6/16
C- Chetan Subhash Patil, sub 6/16</t>
    </r>
  </si>
  <si>
    <t>04052022GG1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</si>
  <si>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Spoke to MGR 4/5
</t>
    </r>
    <r>
      <rPr>
        <strike/>
        <sz val="8"/>
        <rFont val="Arial"/>
        <family val="2"/>
      </rPr>
      <t>RT - Gunvant Chaudhary, sub 4/18, intv 4/27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Swetha Naga, sub 4/28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Sravya Somisetty, sub 4/28,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Satish Kumar Gurrapu, sub 5/4, no response,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Nanda Vardhnini Kanakamedala, sub 5/4, no response</t>
    </r>
    <r>
      <rPr>
        <sz val="8"/>
        <rFont val="Arial"/>
        <family val="2"/>
      </rPr>
      <t xml:space="preserve">, OTM
RT - </t>
    </r>
    <r>
      <rPr>
        <strike/>
        <sz val="8"/>
        <rFont val="Arial"/>
        <family val="2"/>
      </rPr>
      <t>Jahnavi Lingineni, sub 6/29, intv 7/13,</t>
    </r>
    <r>
      <rPr>
        <sz val="8"/>
        <rFont val="Arial"/>
        <family val="2"/>
      </rPr>
      <t xml:space="preserve"> pass
RT - Divya Padma, sub 7/18
RT - Sumathi Kalapa, sub 7/18
JTS - Sandesh Puppala sub 7/5, int 7/11 - selected</t>
    </r>
  </si>
  <si>
    <t>No Response through May and June.  
6/29, responded - job still a need
7/18, Mgr confirming the level he needs
Opened to all 7/22?</t>
  </si>
  <si>
    <t>2242022AG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</si>
  <si>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2/24 Open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JTS- Aalekhya Marella, sub 3/8
JTS- Ashish Agarwala, sub 3/16
</t>
    </r>
    <r>
      <rPr>
        <sz val="8"/>
        <rFont val="Arial"/>
        <family val="2"/>
      </rPr>
      <t xml:space="preserve">
</t>
    </r>
  </si>
  <si>
    <t xml:space="preserve">4/4: possible Manager change. JTS to confirm. 
Active need 6/13 </t>
  </si>
  <si>
    <t>4052022YH1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</si>
  <si>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4/5 Open to all 7/25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Pavan Ale, sub 4/12,</t>
    </r>
    <r>
      <rPr>
        <sz val="8"/>
        <rFont val="Arial"/>
        <family val="2"/>
      </rPr>
      <t xml:space="preserve"> Pass
JTS- Bhavya Krishna Kodali, sub 4/21, int 4/25
JTS- Sai Teja Manam, sub 6/16
JTS- Tonmoy Ahmed, sub 6/21
</t>
    </r>
    <r>
      <rPr>
        <strike/>
        <sz val="8"/>
        <rFont val="Arial"/>
        <family val="2"/>
      </rPr>
      <t>JTS- Sudheer Kumar Madam, sub 6/28, int 7/1,</t>
    </r>
    <r>
      <rPr>
        <sz val="8"/>
        <rFont val="Arial"/>
        <family val="2"/>
      </rPr>
      <t xml:space="preserve"> Pass
JTS- Sahithi Vinjamaram, sub 6/29
JTS- Priya Babu, sub 7/12
</t>
    </r>
    <r>
      <rPr>
        <strike/>
        <sz val="8"/>
        <rFont val="Arial"/>
        <family val="2"/>
      </rPr>
      <t>JTS- Vignesh Bodakuntla, sub 7/12, int 7/18,</t>
    </r>
    <r>
      <rPr>
        <sz val="8"/>
        <rFont val="Arial"/>
        <family val="2"/>
      </rPr>
      <t xml:space="preserve"> Pass
JTS- Syed Hafeez, sub 7/12
</t>
    </r>
    <r>
      <rPr>
        <strike/>
        <sz val="8"/>
        <rFont val="Arial"/>
        <family val="2"/>
      </rPr>
      <t>JTS- Avinash Kottu, sub 7/18,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Ankur Sharma, sub 7/19,</t>
    </r>
    <r>
      <rPr>
        <sz val="8"/>
        <rFont val="Arial"/>
        <family val="2"/>
      </rPr>
      <t xml:space="preserve"> Pass</t>
    </r>
  </si>
  <si>
    <t>7202022YH1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</si>
  <si>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7/20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7/20
JTS- Vaibhav Ganju, sub 7/22
 </t>
    </r>
  </si>
  <si>
    <t>6302022AL2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</si>
  <si>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Arun Teja Palisetty, sub 7/15, intv 7/22, intv 7/27, selected
</t>
    </r>
  </si>
  <si>
    <t>6232022SL1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</si>
  <si>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C- John Asamoah Kwafo, sub 6/7, pass
</t>
    </r>
    <r>
      <rPr>
        <sz val="8"/>
        <rFont val="Arial"/>
        <family val="2"/>
      </rPr>
      <t>JTS- Sossein Beckley, sub 7/13, int 7/20 - selected</t>
    </r>
  </si>
  <si>
    <t>11012021RS</t>
  </si>
  <si>
    <t>Rebecca Sundheim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</si>
  <si>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11/01, OTA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11/4
</t>
    </r>
    <r>
      <rPr>
        <strike/>
        <sz val="8"/>
        <rFont val="Arial"/>
        <family val="2"/>
      </rPr>
      <t>JTS- Rudrasaitej Yepuri, sub 11/3,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Hari Krishna Kota, sub 11/8, int 11/19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RT - Suman Tamang - sub 12/6, </t>
    </r>
    <r>
      <rPr>
        <sz val="8"/>
        <rFont val="Arial"/>
        <family val="2"/>
      </rPr>
      <t xml:space="preserve">OTM 
</t>
    </r>
    <r>
      <rPr>
        <strike/>
        <sz val="8"/>
        <rFont val="Arial"/>
        <family val="2"/>
      </rPr>
      <t xml:space="preserve">JTS- Ayush Baniya, sub 12/14, int 12/17 - pass
JTS- Gowthami Chandana, sub 12/9 - pass
JTS- Navya Sruthi Sunkarapalli, sub 1/7 - pass
JTS- Likhitha Yalamanchi, sub 1/7 - pass
JTS- Shiva Chinnam, sub 1/10, int 1/14 pass
JTS- Rupendra Munnangi, sub 1/21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RT - Sabin Sonar - sub 1/31,</t>
    </r>
    <r>
      <rPr>
        <sz val="8"/>
        <rFont val="Arial"/>
        <family val="2"/>
      </rPr>
      <t xml:space="preserve"> OTM
JTS- Manul Gaddam, sub 7/14
JTS- Avinash Kottu, sub 7/19
JTS- Radha Kasireddy, sub 7/21
JTS- Varun Reddy Kaitha, sub 7/22</t>
    </r>
  </si>
  <si>
    <t>opened to all 12/8, confirmed Rebecca only has one open role
Cap to follow up if still a need 6/13</t>
  </si>
  <si>
    <t>6162022LT1</t>
  </si>
  <si>
    <t>Larry Towle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</si>
  <si>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</t>
    </r>
    <r>
      <rPr>
        <strike/>
        <sz val="8"/>
        <rFont val="Arial"/>
        <family val="2"/>
      </rPr>
      <t xml:space="preserve">
C- Paul Manickam, sub 6/21, OTM</t>
    </r>
    <r>
      <rPr>
        <sz val="8"/>
        <rFont val="Arial"/>
        <family val="2"/>
      </rPr>
      <t xml:space="preserve">
JTS- Prithvi Raj Allu, sub 6/22
</t>
    </r>
    <r>
      <rPr>
        <strike/>
        <sz val="8"/>
        <rFont val="Arial"/>
        <family val="2"/>
      </rPr>
      <t>E-Armel Attia sub 6/27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C- Praveen Kumar Reddy Bhoomireddy, sub 6/28, int 7/6,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Akshita Thakur, sub 6/28, pass
</t>
    </r>
    <r>
      <rPr>
        <sz val="8"/>
        <rFont val="Arial"/>
        <family val="2"/>
      </rPr>
      <t xml:space="preserve">E- Balaji Rajendran 6/29
</t>
    </r>
    <r>
      <rPr>
        <strike/>
        <sz val="8"/>
        <rFont val="Arial"/>
        <family val="2"/>
      </rPr>
      <t>E-Muhammad Khan sub 7/8, intv 7/12</t>
    </r>
    <r>
      <rPr>
        <sz val="8"/>
        <rFont val="Arial"/>
        <family val="2"/>
      </rPr>
      <t xml:space="preserve">, passed
</t>
    </r>
    <r>
      <rPr>
        <strike/>
        <sz val="8"/>
        <rFont val="Arial"/>
        <family val="2"/>
      </rPr>
      <t>JTS- Sneha Pandey, sub 7/12, int 7/18, 2nd int 7/18,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E-Robert Furgerson sub 7/15, intv 7/21</t>
    </r>
    <r>
      <rPr>
        <sz val="8"/>
        <rFont val="Arial"/>
        <family val="2"/>
      </rPr>
      <t>, pass
E-Richard Awotide sub 7/15, intv 7/26, 2nd intv 7/27, selected
JTS- Rosine Shu Tempest, sub 7/21, int 7/28
JTS- Jeff Crowl, sub 7/21
JTS- Francess Parsons, sub 7/27
JTS- Anivesh Minipuri, sub 7/27</t>
    </r>
  </si>
  <si>
    <t>772022RP1</t>
  </si>
  <si>
    <t>Rajiv Patankar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</si>
  <si>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C- Sana Amena, sub 7/15, Intv 7/18, pass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Thirupathi Reddy, sub 7/15,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Nanda Kishore Nukalapati, sub 7/13, intv 7/15, pass
</t>
    </r>
    <r>
      <rPr>
        <sz val="8"/>
        <rFont val="Arial"/>
        <family val="2"/>
      </rPr>
      <t>C- Lokesh Kadiyala, sub 7/14 
C- Rajasekhar Sanikommu, sub 7/26
C- Ranadheer Rao Mattapally, sub 7/26
C- Navaneetha Chinthakunta, sub 7/26
C- Sreenu Babu Akula, sub 7/26, int 7/27, selected</t>
    </r>
  </si>
  <si>
    <t>2162022GB1</t>
  </si>
  <si>
    <t>thru 12/31/22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</si>
  <si>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</t>
    </r>
    <r>
      <rPr>
        <strike/>
        <sz val="8"/>
        <rFont val="Arial"/>
        <family val="2"/>
      </rPr>
      <t>JTS- Anitha Nuthalapati, sub 2/17,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 xml:space="preserve">JTS- Praveen Adepu, sub 2/24, int 3/1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JTS- Bala Mettupalli, sub 2/24 -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JTS- Rohith Maruthi, sub 3/1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JTS- Anitha Nuthalapati, sub 3/3,</t>
    </r>
    <r>
      <rPr>
        <sz val="8"/>
        <rFont val="Arial"/>
        <family val="2"/>
      </rPr>
      <t xml:space="preserve"> withdrawn
JTS- Anish Pervala, sub 3/11
JTS- Raghavender Rao Turupu, sub 3/11
JTS- Akshay Reddy, sub 3/16
JTS- Ashish Agarwala, sub 3/23
</t>
    </r>
    <r>
      <rPr>
        <strike/>
        <sz val="8"/>
        <rFont val="Arial"/>
        <family val="2"/>
      </rPr>
      <t>JTS- Harish Kumar Surampally, sub 3/30,</t>
    </r>
    <r>
      <rPr>
        <sz val="8"/>
        <rFont val="Arial"/>
        <family val="2"/>
      </rPr>
      <t xml:space="preserve"> Pass
JTS- Abhinay Reddy Kommera, sub 6/27
JTS- Poojan Dhirenbhai Shah, sub 6/28
JTS- Manikanta Madasu, sub 6/29
JTS- Nikiben Ankitkumar Patel, sub 6/29
JTS- Muthahar Shaik, sub 7/6
C- Prathyusha Mannam, sub 7/12</t>
    </r>
  </si>
  <si>
    <t>JTS - no feedback on any subs
6/13- RT to follow up with PMO 
7/28 - RT connected w/ PMO/HM cancel req</t>
  </si>
  <si>
    <t>6162022GB1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</si>
  <si>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6/16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RT - Prabhpahul Singh sub 6/17
RT - Prajesh Poude sub, int 6/24 - pass
RT - Alina Basnet sub 6/20, int 6/24 - pass
RT - Hemnarayan Sah sub 6/17, int 6/23
RT -  Aniruddha Tidke sub 6/22
RT - Nuthan Dokka.sub 7/13
RT - Kritee Pudasaini sub 7/13</t>
    </r>
  </si>
  <si>
    <t>Domain Architect - Google Cloud Platform</t>
  </si>
  <si>
    <t>6292022KG1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</si>
  <si>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James Earle, sub 7/1, int 7/7, 2nd int 7/12, 3rd int 7/18,</t>
    </r>
    <r>
      <rPr>
        <sz val="8"/>
        <rFont val="Arial"/>
        <family val="2"/>
      </rPr>
      <t xml:space="preserve"> Pass
JTS- Brandon Brownell, sub 7/20, int 7/22, 2nd int 7/26 - selected
C-Raj Kishor Roy, sub 7/19
</t>
    </r>
  </si>
  <si>
    <t>Application Engineer/Developer II</t>
  </si>
  <si>
    <t>4202022JS1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</si>
  <si>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E - Daxa Rakeshkumar Rafaliya sub 7/27
E - Uday Bhaksar Savvana sub 7/27
JTS- Surya Jagarlamudi, sub 8/22</t>
    </r>
  </si>
  <si>
    <t>Active need 8/22? Entech to FU. Filled need on 7/28. Awaiting details.</t>
  </si>
  <si>
    <t>6292022KG2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</si>
  <si>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Ashok Nallamadugu, sub 6/30, int 7/12, 2nd int 7/19, 3rd int 7/26 - selected
JTS- Bhavith Reddy Gunda, sub 7/1
JTS- Dinesh Kumar Valiveti, sub 7/1, int 7/8
</t>
    </r>
    <r>
      <rPr>
        <strike/>
        <sz val="8"/>
        <rFont val="Arial"/>
        <family val="2"/>
      </rPr>
      <t>JTS- Suman Shashi Kumar, sub 7/1, int 7/12, 2nd int 7/19, 3rd int 7/25,</t>
    </r>
    <r>
      <rPr>
        <sz val="8"/>
        <rFont val="Arial"/>
        <family val="2"/>
      </rPr>
      <t xml:space="preserve"> Pass
JTS- Dinesh Pullammagari, sub 7/8, int 7/18, 2nd int TBD</t>
    </r>
  </si>
  <si>
    <t>3072022SB1</t>
  </si>
  <si>
    <t>Steve Brennan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</si>
  <si>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Srinivas Bhethanbothla, sub 3/16, int 3/25,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Vijay Kumar Shavva, sub 3/18,</t>
    </r>
    <r>
      <rPr>
        <sz val="8"/>
        <rFont val="Arial"/>
        <family val="2"/>
      </rPr>
      <t xml:space="preserve"> Pass
JTS- SaiChand Eluri, sub 3/22
JTS- Dasthagiri Baksha, sub 3/22, int 3/30
</t>
    </r>
    <r>
      <rPr>
        <strike/>
        <sz val="8"/>
        <rFont val="Arial"/>
        <family val="2"/>
      </rPr>
      <t>JTS- Swetha Bakkani, sub 3/23,</t>
    </r>
    <r>
      <rPr>
        <sz val="8"/>
        <rFont val="Arial"/>
        <family val="2"/>
      </rPr>
      <t xml:space="preserve"> Pass
JTS- Srujana Kumbam, sub 3/28
</t>
    </r>
    <r>
      <rPr>
        <strike/>
        <sz val="8"/>
        <rFont val="Arial"/>
        <family val="2"/>
      </rPr>
      <t xml:space="preserve">C- Ravikiran Singh, sub 6/21 , int 6/23, pass
C- Sunil Nettam, Sub 6/22, pass
</t>
    </r>
    <r>
      <rPr>
        <sz val="8"/>
        <rFont val="Arial"/>
        <family val="2"/>
      </rPr>
      <t>JTS- Mary Chaitanya Mekala, sub 6/29
C- Chaitanya Kumar Reddy Kadukuntla, sub 7/19 Int 7/26</t>
    </r>
  </si>
  <si>
    <t>No manager feedback, JTS to follow up on need  6/13
CAP - possible close.</t>
  </si>
  <si>
    <t>4292022KB1</t>
  </si>
  <si>
    <t>Kara Burget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</si>
  <si>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4/29 Open to all 7/25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RT - Bhargavi Ellandula, sub 5/9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RT - Suresh Budhathoki, sub 5/12, </t>
    </r>
    <r>
      <rPr>
        <sz val="8"/>
        <rFont val="Arial"/>
        <family val="2"/>
      </rPr>
      <t xml:space="preserve">no fb
</t>
    </r>
    <r>
      <rPr>
        <strike/>
        <sz val="8"/>
        <rFont val="Arial"/>
        <family val="2"/>
      </rPr>
      <t xml:space="preserve">RT - Prajesh Poudel, sub 6/20,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Hemnarayan Sah, sub 6/20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Jahnavi Lingineni, sub 6/20, intv 6/28,</t>
    </r>
    <r>
      <rPr>
        <sz val="8"/>
        <rFont val="Arial"/>
        <family val="2"/>
      </rPr>
      <t xml:space="preserve"> pass
RT - Subash Dhangi, sub 7/26
RT - Vijay Peddineni, sub 7/26
RT -  Gouthami Addula, sub 7/26
</t>
    </r>
    <r>
      <rPr>
        <strike/>
        <sz val="8"/>
        <rFont val="Arial"/>
        <family val="2"/>
      </rPr>
      <t>JTS- Sunethra Duvvuru, sub 7/27,</t>
    </r>
    <r>
      <rPr>
        <sz val="8"/>
        <rFont val="Arial"/>
        <family val="2"/>
      </rPr>
      <t xml:space="preserve"> Pass
JTS- Laxman Rao Geedipally, sub 7/28</t>
    </r>
  </si>
  <si>
    <t>6102022AR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</si>
  <si>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JTS 6/10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 6/10
JTS - Sai Ravula - sub 6/21, intv 6/26
JTS - Srinivas Sabbi sub 7/20, int 7/29 - selected</t>
    </r>
  </si>
  <si>
    <t xml:space="preserve">Oracle SQL Developer </t>
  </si>
  <si>
    <t>7152022VN1</t>
  </si>
  <si>
    <t>Vamsi Nalajala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</si>
  <si>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7/15, Open to All 7/21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7/15
JTS- Ravi Kurre, sub 7/22, int 7/29
JTS- Gayathri Viswanathan, sub 7/26, int 7/27
JTS- Kranthi Chintala, sub 7/26, int 7/28 - selected
C- Prabhagar Ramasamy, sub 7/27
C- Swatantra Kumar Velichala, sub 7/28
E - Nasser Salim, sub 7/28
E - Chethana Lakshmi Vemparala, sub 7/28
C- Abhinay Cheedella, sub 7/29
 </t>
    </r>
  </si>
  <si>
    <t>opened to all 7/21</t>
  </si>
  <si>
    <t xml:space="preserve">AEM Developer </t>
  </si>
  <si>
    <t>6222022JP1</t>
  </si>
  <si>
    <t>Jacob Paul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</si>
  <si>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-
</t>
    </r>
    <r>
      <rPr>
        <strike/>
        <sz val="8"/>
        <rFont val="Arial"/>
        <family val="2"/>
      </rPr>
      <t>C- Arya Vishnu Thotakura, sub 7/15,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Vamshi Krishna Nelluri, sub 7/14, intv 7/21, pass
</t>
    </r>
    <r>
      <rPr>
        <sz val="8"/>
        <rFont val="Arial"/>
        <family val="2"/>
      </rPr>
      <t>C- Surya Prakash Venigalla, sub 7/22- Selected
C- Prudveer Gudipuri, sub 7/29</t>
    </r>
  </si>
  <si>
    <t xml:space="preserve">TeamSite/AEM Developer </t>
  </si>
  <si>
    <t>6162022DC1</t>
  </si>
  <si>
    <r>
      <rPr>
        <strike/>
        <sz val="10"/>
        <rFont val="Arial"/>
        <family val="2"/>
      </rPr>
      <t>Dan Chidester</t>
    </r>
    <r>
      <rPr>
        <sz val="10"/>
        <rFont val="Arial"/>
        <family val="2"/>
      </rPr>
      <t xml:space="preserve">
Kautilya Kolanpyaka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</si>
  <si>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6/16, MGR Change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C- Gopi Krishna Barala,sub 6/16
C- Vishal Shah, Sub 7/27, intv 8/1 - Selected</t>
    </r>
  </si>
  <si>
    <t>7082022JC2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</si>
  <si>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All 7/8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</t>
    </r>
    <r>
      <rPr>
        <strike/>
        <sz val="8"/>
        <rFont val="Arial"/>
        <family val="2"/>
      </rPr>
      <t>C- Rajesh Yarraguntla, sub 7/12, int 7/13, pass</t>
    </r>
    <r>
      <rPr>
        <sz val="8"/>
        <rFont val="Arial"/>
        <family val="2"/>
      </rPr>
      <t xml:space="preserve">
C- Bala S Karnam-Sreenivas, sub 7/14
</t>
    </r>
    <r>
      <rPr>
        <strike/>
        <sz val="8"/>
        <rFont val="Arial"/>
        <family val="2"/>
      </rPr>
      <t>JTS- Khyathikiran Gundapaneni, sub 7/15, int 8/1,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Srinivas Yanaganti, sub 7/18,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Nur Ul Haq Mohammed,</t>
    </r>
    <r>
      <rPr>
        <sz val="8"/>
        <rFont val="Arial"/>
        <family val="2"/>
      </rPr>
      <t xml:space="preserve"> sub 7/19, Pass
JTS- Shivani Bimavarapu, sub 7/20, int 7/25
C- Bhavani Rajadeepan, sub 7/25, intv 8/1 
C- Sivaramakrishna Gavini, sub 7/25
RT - Sethuraja Shanmugam sub 7/19 int 7/25 - pass
RT - Sara Hadgu sub 7/19, int TBS - OTM
RT - Joy Paniadmimai sub 8/1, int 8/2 - selected </t>
    </r>
  </si>
  <si>
    <t>Senior Scrum Master</t>
  </si>
  <si>
    <t>4192022KG1</t>
  </si>
  <si>
    <t>Kanchan Gurjar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</si>
  <si>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Andrei Toma, sub 4/20,</t>
    </r>
    <r>
      <rPr>
        <sz val="8"/>
        <rFont val="Arial"/>
        <family val="2"/>
      </rPr>
      <t xml:space="preserve"> Pass
JTS- Hicham Hajar, sub 4/21, int 4/28, 2nd int 5/18
JTS- Soumya Demail, sub 4/26, int 4/29
</t>
    </r>
    <r>
      <rPr>
        <strike/>
        <sz val="8"/>
        <rFont val="Arial"/>
        <family val="2"/>
      </rPr>
      <t>C- Shazia Fatima, sub 4/28, int 5/4, int 5/16, pass
C- Prudence Ngong, Sub 4/28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Shaini Sheregar, sub 6/16, OTM
C-  Saravanan Balan, sub 6/21, OTM
</t>
    </r>
    <r>
      <rPr>
        <sz val="8"/>
        <rFont val="Arial"/>
        <family val="2"/>
      </rPr>
      <t xml:space="preserve">JTS- Constance Djinsu, sub 6/21, int 6/27
JTS- Manikya Beeram, sub 6/28, int 7/1
JTS- Mike Ehichioy, sub 6/28
</t>
    </r>
    <r>
      <rPr>
        <strike/>
        <sz val="8"/>
        <rFont val="Arial"/>
        <family val="2"/>
      </rPr>
      <t xml:space="preserve">C-  Anusha Pingili, sub 6/23, Pass
</t>
    </r>
    <r>
      <rPr>
        <sz val="8"/>
        <rFont val="Arial"/>
        <family val="2"/>
      </rPr>
      <t xml:space="preserve">JTS- Oluwakemi Abe, sub 7/15, int 7/28
JTS- Sneha Pandey, sub 7/20, int 7/28, 2nd int 8/2 - selected
JTS- Don Odigie, sub 7/22, int 7/28
E-Srikanth Kumar Aartham sub 8/1
JTS- Anivesh Minipuri, sub 8/1
E-Agbor William sub 8/2
</t>
    </r>
  </si>
  <si>
    <t xml:space="preserve">Contractor </t>
  </si>
  <si>
    <t>8012022MK1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</si>
  <si>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8/1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Stephanie Toth - bringing back retired crew member
</t>
    </r>
    <r>
      <rPr>
        <strike/>
        <sz val="8"/>
        <rFont val="Arial"/>
        <family val="2"/>
      </rPr>
      <t xml:space="preserve">
</t>
    </r>
  </si>
  <si>
    <t>1262022RS1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</si>
  <si>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1/26 Open to all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1/27
TCS- Manikanta - sub 1/31- Shortlisted, awaiting confirmation
JTS- Prudhvi Sai Akhil Thumu, sub 4/27
JTS- Sushmitha Reddy Yadamakanti, sub 5/3
JTS- Avinash Yenkatayogi, sub 5/25, int 7/20 - selected
JTS- Madhan Somaripeta, sub 6/14, int 7/19
</t>
    </r>
  </si>
  <si>
    <t>JTS - no feedback on any subs
No feedback from manager 6/13
JTS - need to comfirm if still needed</t>
  </si>
  <si>
    <t>7182022EL1</t>
  </si>
  <si>
    <t xml:space="preserve">Ellen Laurence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</si>
  <si>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7/18
RT - Naga Alturi sub 7/27, int 8/1, 2nd int 8/2 - selected  
</t>
    </r>
  </si>
  <si>
    <t>Machine Learning Operations Engineer</t>
  </si>
  <si>
    <t>9212021KA2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</si>
  <si>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9/22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9/22
</t>
    </r>
    <r>
      <rPr>
        <strike/>
        <sz val="8"/>
        <rFont val="Arial"/>
        <family val="2"/>
      </rPr>
      <t xml:space="preserve">JTS- Vijay Kumar Chilakala sub 9/24 int 10/1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JTS- Tanmay Tiwari sub 9/28, int 10/11,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JTS- Indrani Mazumdar, sub 11/8, int 11/9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Nishanth Kondabolu, sub 11/10 -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TCS- Mohammed Sohail Ali, Sub-10/29 int tbd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JTS- Satish Kumar Bakku, sub 12/1 -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Vamsi Krishna Reddicherla, sub 1/11, int 1/25,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Nishant Rishu, sub 2/22,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Nikhil Aditya Goud Bonala, sub 7/7,</t>
    </r>
    <r>
      <rPr>
        <sz val="8"/>
        <rFont val="Arial"/>
        <family val="2"/>
      </rPr>
      <t xml:space="preserve"> OTM
JTS- Aravind Gunda, sub 7/19, int 7/20
JTS- Krishna Medasani, sub 7/26
JTS- Jiayu Gu, sub 7/27</t>
    </r>
  </si>
  <si>
    <t xml:space="preserve">4/4: need to confirm if role is still needed
5/31: Cap confirming whether role is still  needed 
Active need, local candidates only 6/13 </t>
  </si>
  <si>
    <t>4292022RK1</t>
  </si>
  <si>
    <t>Rakesh Khurana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</si>
  <si>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4/29, OTA 6/27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Niharika Chitumadugula, sub 5/27
JTS- Kaladhar Ganta, sub 6/21, int 6/30
</t>
    </r>
    <r>
      <rPr>
        <strike/>
        <sz val="8"/>
        <rFont val="Arial"/>
        <family val="2"/>
      </rPr>
      <t>C-  Suryendra Ponala, sub 6/21, pass</t>
    </r>
    <r>
      <rPr>
        <sz val="8"/>
        <rFont val="Arial"/>
        <family val="2"/>
      </rPr>
      <t xml:space="preserve">
</t>
    </r>
  </si>
  <si>
    <t>5032022PL1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</si>
  <si>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Narasimha Reddy Battu, sub 5/17, int 5/23,</t>
    </r>
    <r>
      <rPr>
        <sz val="8"/>
        <rFont val="Arial"/>
        <family val="2"/>
      </rPr>
      <t xml:space="preserve"> Pass
JTS- Praveen Kumar Ganji, sub 6/6
JTS- Tonmoy Ahmed, sub 6/13</t>
    </r>
  </si>
  <si>
    <t>7182022MA1</t>
  </si>
  <si>
    <t>Michael Albano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</si>
  <si>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7/18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7/18
</t>
    </r>
  </si>
  <si>
    <t>3072022SB2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</si>
  <si>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</si>
  <si>
    <t>5242022RK1</t>
  </si>
  <si>
    <t>Rajagopal Kruthiventi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</si>
  <si>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</si>
  <si>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8032022SG2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</si>
  <si>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</t>
    </r>
  </si>
  <si>
    <t>8082022KP1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</si>
  <si>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JTS - Mira Basnet  sub 7/25, int 8/3 - selected
</t>
    </r>
  </si>
  <si>
    <t>Contractor Developer/Cloud Engineer II</t>
  </si>
  <si>
    <t>421202AL3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</si>
  <si>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Divya Polavarapu, int 6/29,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Rohith Mamidyala, sub 7/7, </t>
    </r>
    <r>
      <rPr>
        <sz val="8"/>
        <rFont val="Arial"/>
        <family val="2"/>
      </rPr>
      <t>Pass
JTS- Venkata Vijay Kumar Bodige, sub 7/21, int 7/28, - selected
JTS- Suman Shashi Kumar, sub 7/26</t>
    </r>
  </si>
  <si>
    <t>Technical Writer (Cyber Security)</t>
  </si>
  <si>
    <t>7282022DT1</t>
  </si>
  <si>
    <t>Technical Writer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</si>
  <si>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7/28
JTS- Sonia McCallum, sub 7/28, int 8/5 - selected
</t>
    </r>
    <r>
      <rPr>
        <strike/>
        <sz val="8"/>
        <rFont val="Arial"/>
        <family val="2"/>
      </rPr>
      <t>JTS- Daniel Sanders, sub 7/28,</t>
    </r>
    <r>
      <rPr>
        <sz val="8"/>
        <rFont val="Arial"/>
        <family val="2"/>
      </rPr>
      <t xml:space="preserve"> Withdrawn
JTS- Deborah Hess, sub 7/28
JTS- Nathan Matz, sub 8/1, int 8/5
C- Danielle Angeline, sub 8/3, intv TBS
C- Paula Wiltshire, sub 8/3, intv 8/4
C- Jaineen Brown, sub 8/4
RT - Mary Fagan sub 8/1
RT - Jennifer Palmer sub 8/1
</t>
    </r>
  </si>
  <si>
    <t>Senior Data Engineer</t>
  </si>
  <si>
    <t>7262022HP1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</si>
  <si>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7/26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7/26
</t>
    </r>
    <r>
      <rPr>
        <strike/>
        <sz val="8"/>
        <rFont val="Arial"/>
        <family val="2"/>
      </rPr>
      <t>JTS- Pardhu Kalakota, sub 7/26, int 8/2,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 Aluri, sub 7/26,</t>
    </r>
    <r>
      <rPr>
        <sz val="8"/>
        <rFont val="Arial"/>
        <family val="2"/>
      </rPr>
      <t xml:space="preserve"> Pass
JTS- Vijay Baskar Reddy Kamjula, sub 8/1, int 8/4, 2nd int 8/5 - selected
</t>
    </r>
    <r>
      <rPr>
        <strike/>
        <sz val="8"/>
        <rFont val="Arial"/>
        <family val="2"/>
      </rPr>
      <t>JTS- Abhijeet Dada Mote, sub 8/1,</t>
    </r>
    <r>
      <rPr>
        <sz val="8"/>
        <rFont val="Arial"/>
        <family val="2"/>
      </rPr>
      <t xml:space="preserve"> Pass
</t>
    </r>
  </si>
  <si>
    <t>4012022PP1</t>
  </si>
  <si>
    <t>Prerak Parikh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</si>
  <si>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4/1, OTA 6/27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Akshay Thatikonda, sub 4/1, int 4/11,</t>
    </r>
    <r>
      <rPr>
        <sz val="8"/>
        <rFont val="Arial"/>
        <family val="2"/>
      </rPr>
      <t xml:space="preserve"> Pass
JTS- Charan Reddy Gummalla, sub 7/14
JTS- Himabindu Kapavarapu, sub 8/1
JTS- Nitish Kumar Reddy, sub 8/4, int 8/8
JTS - Rohith Myakala sub 8/5, int 8/9 - selected</t>
    </r>
  </si>
  <si>
    <t>IT Project Manager</t>
  </si>
  <si>
    <t>7072022EM1</t>
  </si>
  <si>
    <t>Erika Matsumoto</t>
  </si>
  <si>
    <t>Ann Davison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</si>
  <si>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 Melissa Maddox, sub 7/15, int 7/22, int 8/2, intv 8/6- Selected
JTS- Poojitha Chinnamallireddygari, sub 7/15
JTS- Mick Cassy, sub 7/15
JTS- Brian Greenwood, sub 7/15
JTS- Gayathri Subbaratnam, sub 7/20, int 7/27
</t>
    </r>
    <r>
      <rPr>
        <strike/>
        <sz val="8"/>
        <rFont val="Arial"/>
        <family val="2"/>
      </rPr>
      <t>JTS- Trisha Closta, sub 7/20, int TBD,</t>
    </r>
    <r>
      <rPr>
        <sz val="8"/>
        <rFont val="Arial"/>
        <family val="2"/>
      </rPr>
      <t xml:space="preserve"> OTM
JTS- Hamid Khan, sub 7/22
E-Woh Teo sub 8/2
E-Nihaar Usu sub 8/4</t>
    </r>
  </si>
  <si>
    <t>Environment Support Analyst</t>
  </si>
  <si>
    <t>5162022MS1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</si>
  <si>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5/16, CANCELED, 8/10 per PMO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 xml:space="preserve">RT - Christopher Parker, sub 5/17, intv TBD, </t>
    </r>
    <r>
      <rPr>
        <sz val="8"/>
        <rFont val="Arial"/>
        <family val="2"/>
      </rPr>
      <t>OTM
JTS- Bysim Harris, sub 6/14
E- Henry Vangard, sub 8/8</t>
    </r>
  </si>
  <si>
    <t xml:space="preserve">confirming role JTS 8/8 </t>
  </si>
  <si>
    <t>6212022SD1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</si>
  <si>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6/21, CANCEL per MGR 8/10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SAHITHI SAI NUVVULA, sub 6/28, int TBD
</t>
    </r>
    <r>
      <rPr>
        <strike/>
        <sz val="8"/>
        <rFont val="Arial"/>
        <family val="2"/>
      </rPr>
      <t>JTS- Manideep Maddipatla, sub 7/7, int 7/19,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E-Mohammed Abdul Hadi sub 7/12, intv 7/15, resched 7/19</t>
    </r>
    <r>
      <rPr>
        <sz val="8"/>
        <rFont val="Arial"/>
        <family val="2"/>
      </rPr>
      <t>, pass
JTS- Krishna Chaitanya Moram, sub 7/21
C- Hitesh Bandaru, sub 7/25
E-Surya Akhil Tadiparthim sub 7/28
C- Love Malhotra sub 8/3</t>
    </r>
  </si>
  <si>
    <t>7072022BG1</t>
  </si>
  <si>
    <t>Balaji Gopalakrishnan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</si>
  <si>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C- Prabhakar Yenugula, sub 7/7, intv, 7/8
</t>
    </r>
    <r>
      <rPr>
        <sz val="8"/>
        <rFont val="Arial"/>
        <family val="2"/>
      </rPr>
      <t xml:space="preserve">C- Aparna Rao G, sub 7/12
C- Gaurav Sahil Felix Rodrigues, sub 7/12
C- Srinivas Madiraju, sub 7/13
C- Naresh Chowdary Tammineni,, sub 7/14 
</t>
    </r>
  </si>
  <si>
    <t>8102022KM1</t>
  </si>
  <si>
    <t>Kieta Davis-Mcgill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</si>
  <si>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C- Sai Veerapuram - selected 
</t>
    </r>
  </si>
  <si>
    <t>8082022PP1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</si>
  <si>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Krishna Teja, sub 8/9
</t>
    </r>
  </si>
  <si>
    <t>2252022RA1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</si>
  <si>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>JTS - Nageswara Gopi sub 3/4, int 3/10,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Himanshu Taank, sub 3/17,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RT- Udhaya Gutta sub, 3/11, intv 3/15</t>
    </r>
    <r>
      <rPr>
        <sz val="8"/>
        <rFont val="Arial"/>
        <family val="2"/>
      </rPr>
      <t xml:space="preserve"> Pass
JTS- Sahithi "Sree" Turupani, sub 3/24
</t>
    </r>
  </si>
  <si>
    <t>Cancelled? 6/13</t>
  </si>
  <si>
    <t>4292021D1</t>
  </si>
  <si>
    <t>Gabriella Davidson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</si>
  <si>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4/29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- email mgr 4/29
C</t>
    </r>
    <r>
      <rPr>
        <strike/>
        <sz val="8"/>
        <rFont val="Arial"/>
        <family val="2"/>
      </rPr>
      <t>-  Kartika Chitturi, sub 4/30, INTV TBS</t>
    </r>
    <r>
      <rPr>
        <sz val="8"/>
        <rFont val="Arial"/>
        <family val="2"/>
      </rPr>
      <t xml:space="preserve">, OTM 
</t>
    </r>
    <r>
      <rPr>
        <strike/>
        <sz val="8"/>
        <rFont val="Arial"/>
        <family val="2"/>
      </rPr>
      <t>JTS - Kesav Damarla - sub 4/30  , int 5/6  -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Koushik Kumar Suragoni - sub 4/30, int 5/7 -</t>
    </r>
    <r>
      <rPr>
        <sz val="8"/>
        <rFont val="Arial"/>
        <family val="2"/>
      </rPr>
      <t xml:space="preserve"> pass 
RT - Ravali Nirumalla sub 5/4, int 5/13
</t>
    </r>
    <r>
      <rPr>
        <strike/>
        <sz val="8"/>
        <rFont val="Arial"/>
        <family val="2"/>
      </rPr>
      <t>RT - Sujana Bodabanda sub 5/4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Ashutosh Chandramouli 5/4</t>
    </r>
    <r>
      <rPr>
        <sz val="8"/>
        <rFont val="Arial"/>
        <family val="2"/>
      </rPr>
      <t xml:space="preserve"> - pass  
JTS - Mayurakshi Condhe - sub 5/18
C- Praveen Veeramachaneni, sub 5/18 
C- Radhakant Sahu, Sub 5/19
C-  Kavyasree Gummadi, sub 5/25
</t>
    </r>
  </si>
  <si>
    <t>previously on hold, canceled 8/11</t>
  </si>
  <si>
    <t>4052022RS1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</si>
  <si>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sw mgr
RT - Pooja Hammad, sub 4/12
RT - Nithin Somara, sub 4/12
E - Nishi Sharma, sub 7/29
C- Mounica Gullapalli, subb 8/3
C-  Harish Hanumantha Rao Karamuri,sub 8/3 
C- Lokesh Kadiyala,sub 8/3 
C- Mohammed Mustakeem Dakri,sub 8/8 </t>
    </r>
  </si>
  <si>
    <t>4052022RS2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</si>
  <si>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Naveen Kasarla, sub 4/4, int 4/13
JTS- Gowtham Yemineni, sub 4/8
JTS- Manoj Gaddam, sub 4/8
JTS- Eshwar Lal Pokalakar, sub 4/8
C- Kamalakar Reddy Manchirevula, sub 4/15
E-Ajay Devineni, sub 8/4</t>
    </r>
  </si>
  <si>
    <t>JTS - no intv feedback, no feedback on other subs</t>
  </si>
  <si>
    <t>4052022RS3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</si>
  <si>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
C- Suhas Hanakere Rama Chandra,, sub 4/11
E- Siddharda Myneni, sub 8/4</t>
    </r>
  </si>
  <si>
    <t>4292022KP1</t>
  </si>
  <si>
    <t>Keyona Polk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</si>
  <si>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Gaurav Kokate, sub 5/20
JTS- Vivek Margapuri, sub 5/27, int 5/31
JTS- Srinivas Rao Makkena, sub 5/27, int 6/10
</t>
    </r>
    <r>
      <rPr>
        <strike/>
        <sz val="8"/>
        <rFont val="Arial"/>
        <family val="2"/>
      </rPr>
      <t>C- Srija Puvvada, sub 6/1, int 6/6, Pass</t>
    </r>
    <r>
      <rPr>
        <sz val="8"/>
        <rFont val="Arial"/>
        <family val="2"/>
      </rPr>
      <t xml:space="preserve">
JTS- Anirudh Poluri, sub 6/6
</t>
    </r>
    <r>
      <rPr>
        <strike/>
        <sz val="8"/>
        <rFont val="Arial"/>
        <family val="2"/>
      </rPr>
      <t>JTS- Ravi Atmuri, sub 6/9, int 6/27,</t>
    </r>
    <r>
      <rPr>
        <sz val="8"/>
        <rFont val="Arial"/>
        <family val="2"/>
      </rPr>
      <t xml:space="preserve"> Pass
JTS- Abraham Rohit Roy Turaka, sub 6/14
JTS- Venkat Nikesh Dara, sub 6/15
JTS- Nikiben Ankitkumar Patel, sub 6/20
JTS- Saicharan Kumar Vandavasi Guru, sub 6/21
JTS- Abraham Rohit Roy Turaka, sub 6/21
</t>
    </r>
    <r>
      <rPr>
        <strike/>
        <sz val="8"/>
        <rFont val="Arial"/>
        <family val="2"/>
      </rPr>
      <t>JTS- Manul Gaddam, sub 7/20 int 7/29, 2nd int 8/9,</t>
    </r>
    <r>
      <rPr>
        <sz val="8"/>
        <rFont val="Arial"/>
        <family val="2"/>
      </rPr>
      <t xml:space="preserve"> Pass
JTS- Rakesh Donti Reddy, sub 7/25
JTS- Sai Kumar Allam, sub 7/26
JTS- Arpitha Sama,  sub 7/26
JTS- Sruthi Medavaram, sub 8/3, int 8/8, 2nd int 8/11 - selected
JTS- Mounika Pandhiri, sub 8/8
E-Rishbah Dahal, sub 8/10</t>
    </r>
  </si>
  <si>
    <t>Data Analyst/BI Analyst / Report Developer</t>
  </si>
  <si>
    <t>7292022BK1</t>
  </si>
  <si>
    <t xml:space="preserve">Bridget Kelleher/Jane Henshaw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</si>
  <si>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E - Bheshraj Chauhan, sub 7/29
</t>
    </r>
    <r>
      <rPr>
        <strike/>
        <sz val="8"/>
        <rFont val="Arial"/>
        <family val="2"/>
      </rPr>
      <t>C- Ben Dobkin, sub 8/1, pass</t>
    </r>
    <r>
      <rPr>
        <sz val="8"/>
        <rFont val="Arial"/>
        <family val="2"/>
      </rPr>
      <t xml:space="preserve">
JTS- Cynthia Aroke, sub 7/29, int 8/3
JTS- Omkar Shivaprasad, sub 8/1, int 8/3 - selected
</t>
    </r>
    <r>
      <rPr>
        <strike/>
        <sz val="8"/>
        <rFont val="Arial"/>
        <family val="2"/>
      </rPr>
      <t>C- Krishna Sai Manchala, sub 8/2, int 8/3,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Memarl Sam, sub 8/1, int 8/4,</t>
    </r>
    <r>
      <rPr>
        <sz val="8"/>
        <rFont val="Arial"/>
        <family val="2"/>
      </rPr>
      <t xml:space="preserve"> Pass
JTS- Erik Wujcik, sub 8/1, int 8/2
C- Mohammed Nawazuddin, sub 8/4
C- Sindhu Maddi, sub 8/4
E-Md Khairul Parvez Omey, sub 8/4
C- Mitti Mittrone Mabena, sub 8/11</t>
    </r>
  </si>
  <si>
    <t>Front-End Developer</t>
  </si>
  <si>
    <t>6302022AL1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</si>
  <si>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Venkata Sharath Chandra Madamraju, sub 7/12, intv 7/15, intv 7/28, considering
</t>
    </r>
    <r>
      <rPr>
        <strike/>
        <sz val="8"/>
        <rFont val="Arial"/>
        <family val="2"/>
      </rPr>
      <t>RT - Vijay Reddy Muddireddi, sub 7/12,</t>
    </r>
    <r>
      <rPr>
        <sz val="8"/>
        <rFont val="Arial"/>
        <family val="2"/>
      </rPr>
      <t xml:space="preserve"> pass
C- Sowjanya Vadada, sub 7/13
E-Akshat Shah sub 7/13
JTS- Abhijeet Dada Mote, sub 7/13, int 7/29
E-Hindu Takkalapalli sub 7/15, intv 7/25
RT - Meghana Srungarapati, sub 8/9
RT - Pavan Kumar Tunikuntla, sub 8/9
</t>
    </r>
    <r>
      <rPr>
        <strike/>
        <sz val="8"/>
        <rFont val="Arial"/>
        <family val="2"/>
      </rPr>
      <t>RT - Bhavya Singh, sub 8/9,</t>
    </r>
    <r>
      <rPr>
        <sz val="8"/>
        <rFont val="Arial"/>
        <family val="2"/>
      </rPr>
      <t xml:space="preserve"> pass
RT - Ameeth Singh Thakur, 8/9, intv 8/11, selected
E-Tanuja Sarella, sub 8/11, int 8/17</t>
    </r>
  </si>
  <si>
    <t xml:space="preserve">8/8: Front end &amp; Backend skills needed </t>
  </si>
  <si>
    <t>Splunk Engineer</t>
  </si>
  <si>
    <t>7282022AI1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</si>
  <si>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7/28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7/28
</t>
    </r>
    <r>
      <rPr>
        <strike/>
        <sz val="8"/>
        <rFont val="Arial"/>
        <family val="2"/>
      </rPr>
      <t xml:space="preserve">C- John Francis Kalliath, sub 8/10, pass
</t>
    </r>
    <r>
      <rPr>
        <sz val="8"/>
        <rFont val="Arial"/>
        <family val="2"/>
      </rPr>
      <t>C- Nanda Kishore Nukalapati, sub 8/17
C- Sai Kiran Chinta, sub 8/17</t>
    </r>
  </si>
  <si>
    <t>6062022VS1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</si>
  <si>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 Vishal Rangineni, sub 6/14
JTS- Sasidhar Reddy Jonnala, sub 6/15, int 6/23
JTS- MD Ariful Haque Munsi, sub 6/28
</t>
    </r>
    <r>
      <rPr>
        <strike/>
        <sz val="8"/>
        <rFont val="Arial"/>
        <family val="2"/>
      </rPr>
      <t xml:space="preserve">C- Prem Kumar Katpally, sub 6/7, pass
</t>
    </r>
    <r>
      <rPr>
        <sz val="8"/>
        <rFont val="Arial"/>
        <family val="2"/>
      </rPr>
      <t xml:space="preserve">JTS- Sudheer Kumar Madam, sub 7/1
</t>
    </r>
    <r>
      <rPr>
        <strike/>
        <sz val="8"/>
        <rFont val="Arial"/>
        <family val="2"/>
      </rPr>
      <t>JTS- Syed Hafeez, sub 7/6,</t>
    </r>
    <r>
      <rPr>
        <sz val="8"/>
        <rFont val="Arial"/>
        <family val="2"/>
      </rPr>
      <t xml:space="preserve"> Pass
JTS- Sridevi Gottipati, sub 7/12, int 8/2
JTS- Reshma Desidi, sub 7/12
</t>
    </r>
    <r>
      <rPr>
        <strike/>
        <sz val="8"/>
        <rFont val="Arial"/>
        <family val="2"/>
      </rPr>
      <t xml:space="preserve">C- Uday Kollu, sub 7/13, pass
</t>
    </r>
    <r>
      <rPr>
        <sz val="8"/>
        <rFont val="Arial"/>
        <family val="2"/>
      </rPr>
      <t>JTS- Snehith Kaloor, sub 7/13
JTS- Bethina Surekha, sub 7/18
JTS- Swapnika Mittapally, sub 7/22
C- Rishika Grandae, sub 8/15</t>
    </r>
  </si>
  <si>
    <t>Netcentric  Developer</t>
  </si>
  <si>
    <t>8032022CW1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</si>
  <si>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Monish Reddy Varapana, sub 8/4, int 8/12, 2nd int 8/15 - selected
JTS- Sameer Yuvraj Suryavanshi, sub 8/4
C- Venkata Manjunadha Reddy Karasani,sub 8/4
</t>
    </r>
    <r>
      <rPr>
        <strike/>
        <sz val="8"/>
        <rFont val="Arial"/>
        <family val="2"/>
      </rPr>
      <t>C- Prem Kumar Katpally, sub 8/4, pass</t>
    </r>
    <r>
      <rPr>
        <sz val="8"/>
        <rFont val="Arial"/>
        <family val="2"/>
      </rPr>
      <t xml:space="preserve">
JTS- Avinash Kottu, sub 8/4, int 8/12, 2nd int 8/12
</t>
    </r>
    <r>
      <rPr>
        <strike/>
        <sz val="8"/>
        <rFont val="Arial"/>
        <family val="2"/>
      </rPr>
      <t>JTS- Harshavardhan Balagam, sub 8/5,</t>
    </r>
    <r>
      <rPr>
        <sz val="8"/>
        <rFont val="Arial"/>
        <family val="2"/>
      </rPr>
      <t xml:space="preserve"> Pass
C- Sai Kumar Reddy Tumma, sub 8/8, int 8/12
</t>
    </r>
  </si>
  <si>
    <t>420202MD1</t>
  </si>
  <si>
    <t>Matt DiNatale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</si>
  <si>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</t>
    </r>
    <r>
      <rPr>
        <strike/>
        <sz val="8"/>
        <rFont val="Arial"/>
        <family val="2"/>
      </rPr>
      <t>C- Barathkumar Balachandaran, sub 4/26, OTM</t>
    </r>
    <r>
      <rPr>
        <sz val="8"/>
        <rFont val="Arial"/>
        <family val="2"/>
      </rPr>
      <t xml:space="preserve">
RT - Branden Sanders, sub 5/2, pass 
RT - Iqbal Ansari,sub 5/4, pass 
RT - Rashmil Nagvekar,sub 5/4
</t>
    </r>
    <r>
      <rPr>
        <strike/>
        <sz val="8"/>
        <rFont val="Arial"/>
        <family val="2"/>
      </rPr>
      <t>C- David Pancza, sub 5/5,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Senthil Kumaran Natarajan, sub 6/1, int 6/6, pass
</t>
    </r>
    <r>
      <rPr>
        <sz val="8"/>
        <rFont val="Arial"/>
        <family val="2"/>
      </rPr>
      <t xml:space="preserve">JTS- Kenneth Gilmore, sub 6/6
JTS- Kevin Keene, sub 6/8
JTS- Paulina Leone, sub 7/20, int 7/28
</t>
    </r>
    <r>
      <rPr>
        <strike/>
        <sz val="8"/>
        <rFont val="Arial"/>
        <family val="2"/>
      </rPr>
      <t>E-Woh Teo sub 8/3, intv 8/9, pass</t>
    </r>
    <r>
      <rPr>
        <sz val="8"/>
        <rFont val="Arial"/>
        <family val="2"/>
      </rPr>
      <t xml:space="preserve">
E-Manu Sharma sub 8/3, intv 8/10
</t>
    </r>
    <r>
      <rPr>
        <strike/>
        <sz val="8"/>
        <rFont val="Arial"/>
        <family val="2"/>
      </rPr>
      <t>JTS- Matthew Neri, sub 8/3, int 8/4,</t>
    </r>
    <r>
      <rPr>
        <sz val="8"/>
        <rFont val="Arial"/>
        <family val="2"/>
      </rPr>
      <t xml:space="preserve"> Pass
C- Bodrick Luyaku Nsimpasi, sub 8/4, int 8/10
JTS- Horace Shells, sub 8/5, int 8/11
E-Sanath Kumar, sub 8/9
JTS- Srikanth Gajjala, sub 8/10
JTS- Neil Giblin, sub 8/11, int 8/23
JTS- Rick Roberts, sub 8/16
JTS- Joseph Harris, sub 8/17</t>
    </r>
  </si>
  <si>
    <t>6/27 - needs exp w/ Data Validation</t>
  </si>
  <si>
    <t>ML Engineer </t>
  </si>
  <si>
    <t>1242022RS2</t>
  </si>
  <si>
    <r>
      <rPr>
        <strike/>
        <sz val="10"/>
        <color rgb="FF000000"/>
        <rFont val="Arial"/>
        <family val="2"/>
      </rPr>
      <t>Richa Sachdev</t>
    </r>
    <r>
      <rPr>
        <sz val="10"/>
        <color rgb="FF000000"/>
        <rFont val="Arial"/>
        <family val="2"/>
      </rPr>
      <t xml:space="preserve">
Balaji Gopalakrishnan 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</si>
  <si>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Venkata Panem, sub 1/26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 xml:space="preserve">JTS- Shakty Yalaka, sub 1/27 </t>
    </r>
    <r>
      <rPr>
        <sz val="8"/>
        <rFont val="Arial"/>
        <family val="2"/>
      </rPr>
      <t xml:space="preserve">- OTM 
</t>
    </r>
    <r>
      <rPr>
        <strike/>
        <sz val="8"/>
        <rFont val="Arial"/>
        <family val="2"/>
      </rPr>
      <t xml:space="preserve">RT - Lavanya Tammana sub 1/27 </t>
    </r>
    <r>
      <rPr>
        <sz val="8"/>
        <rFont val="Arial"/>
        <family val="2"/>
      </rPr>
      <t xml:space="preserve">- pass
RT - Krishna Mamidi sub, int 2/23
</t>
    </r>
    <r>
      <rPr>
        <strike/>
        <sz val="8"/>
        <rFont val="Arial"/>
        <family val="2"/>
      </rPr>
      <t xml:space="preserve">C- Tyler Suard, sub 3/4
C-  Syed Shabbir, sub 3/4
JTS- Akhil Dandamudi, sub 4/27 </t>
    </r>
    <r>
      <rPr>
        <sz val="8"/>
        <rFont val="Arial"/>
        <family val="2"/>
      </rPr>
      <t>OTM</t>
    </r>
    <r>
      <rPr>
        <strike/>
        <sz val="8"/>
        <rFont val="Arial"/>
        <family val="2"/>
      </rPr>
      <t xml:space="preserve">
JTS- Nikhil Aditya Goud Bonala, sub 7/15,</t>
    </r>
    <r>
      <rPr>
        <sz val="8"/>
        <rFont val="Arial"/>
        <family val="2"/>
      </rPr>
      <t xml:space="preserve"> OTM
</t>
    </r>
  </si>
  <si>
    <t>1242022RS1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</si>
  <si>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TCS 1/24 Open to all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Mgr 1/25
</t>
    </r>
  </si>
  <si>
    <t>5262022KL1</t>
  </si>
  <si>
    <r>
      <rPr>
        <strike/>
        <sz val="10"/>
        <color rgb="FF000000"/>
        <rFont val="Arial"/>
        <family val="2"/>
      </rPr>
      <t xml:space="preserve">Kate Lindstrom
</t>
    </r>
    <r>
      <rPr>
        <sz val="10"/>
        <color rgb="FF000000"/>
        <rFont val="Arial"/>
        <family val="2"/>
      </rPr>
      <t>Heather Ergler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</si>
  <si>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Santhi Abbaraju, sub 6/15
RT - Sunil Deupala, sub 6/15
JTS- Krishna Medasani, sub 6/15
JTS- Ravikanth Nareddy, sub 8/1
JTS- Manav Shah, sub 8/3
JTS- Mounika Chalagundla, sub 8/4
JTS- Subramanyam (Subbu) Vemula, sub 8/4
JTS- Naga Vamshi Chowdary Vamshi Nallamothu, sub 8/4
JTS- Anand Cherukupally, sub 8/9
JTS- Kaushik Dundigal, sub 8/9
JTS- Adolphus Sandi, sub 8/10</t>
    </r>
  </si>
  <si>
    <t xml:space="preserve">No MGR Feedback or JD details </t>
  </si>
  <si>
    <t>8222022CF1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</si>
  <si>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8/22
E-Saroja Madduri sub 8/22, selected, accepted offer</t>
    </r>
  </si>
  <si>
    <t>5122022SS1</t>
  </si>
  <si>
    <r>
      <rPr>
        <strike/>
        <sz val="10"/>
        <color rgb="FF000000"/>
        <rFont val="Arial"/>
        <family val="2"/>
      </rPr>
      <t>Syed Sayam</t>
    </r>
    <r>
      <rPr>
        <sz val="10"/>
        <color rgb="FF000000"/>
        <rFont val="Arial"/>
        <family val="2"/>
      </rPr>
      <t xml:space="preserve">
Meghana Dalvi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</si>
  <si>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Gowtham Sankar, sub 7/12
JTS- Jeethender Reddy Beepeta, sub 8/11, int 8/17, 2nd int 8/19, selected 
JTS- Kaushik Dundigal, sub 8/16, int 8/19
JTS- Satchitanand Raj Bharma, sub 8/18
</t>
    </r>
  </si>
  <si>
    <t xml:space="preserve">Judge to check if open 7/11, </t>
  </si>
  <si>
    <t>3072022TW1</t>
  </si>
  <si>
    <t>Tameka Wilson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</si>
  <si>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
</t>
    </r>
    <r>
      <rPr>
        <strike/>
        <sz val="8"/>
        <rFont val="Arial"/>
        <family val="2"/>
      </rPr>
      <t>TCS-Surya Sankaranarayanan,Sub-3/9-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TCS- Ravi Prakash Kantamneni, Sub-3/9-</t>
    </r>
    <r>
      <rPr>
        <sz val="8"/>
        <rFont val="Arial"/>
        <family val="2"/>
      </rPr>
      <t xml:space="preserve"> Pass
JTS- Neeta Harjani, sub 3/15
JTS- Mesode Betanga, sub 3/15
C- Senthil Kumaran Natarajan, sub 3/18
TCS- Ram Mohan Sub-3/23
C- Desmond Fomunung Daiga, Sub 3/24
JTS- Michael Massimino, sub 8/1</t>
    </r>
  </si>
  <si>
    <t>7282022KP1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</si>
  <si>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7/28
</t>
    </r>
    <r>
      <rPr>
        <strike/>
        <sz val="8"/>
        <rFont val="Arial"/>
        <family val="2"/>
      </rPr>
      <t>JTS- Samit Basnet, sub 7/28, int TBD,</t>
    </r>
    <r>
      <rPr>
        <sz val="8"/>
        <rFont val="Arial"/>
        <family val="2"/>
      </rPr>
      <t xml:space="preserve"> OTM
JTS- Radha Kasireddy, sub 7/29
</t>
    </r>
    <r>
      <rPr>
        <strike/>
        <sz val="8"/>
        <rFont val="Arial"/>
        <family val="2"/>
      </rPr>
      <t>C- Sai Teja Sarangu, sub 8/2, int 8/4, Intv 8/8, pass</t>
    </r>
    <r>
      <rPr>
        <sz val="8"/>
        <rFont val="Arial"/>
        <family val="2"/>
      </rPr>
      <t xml:space="preserve">
JTS- Shivangi Chourdhary, sub 8/2
E-Dileep Reddy Peddakam, sub 8/9
C- Tarun Reddy Vontela, Sub 8/16
JTS - Sruthi Medavaram - sub 8/2, int 8/8 , 8/15- selected
</t>
    </r>
  </si>
  <si>
    <t xml:space="preserve">Judge to Close </t>
  </si>
  <si>
    <t>7152022SB1</t>
  </si>
  <si>
    <t>Sreedhar Bareli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</si>
  <si>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TT,</t>
    </r>
    <r>
      <rPr>
        <b/>
        <sz val="8"/>
        <rFont val="Arial"/>
        <family val="2"/>
      </rPr>
      <t xml:space="preserve"> CANCEL</t>
    </r>
    <r>
      <rPr>
        <sz val="8"/>
        <rFont val="Arial"/>
        <family val="2"/>
      </rPr>
      <t xml:space="preserve"> per PMO 8/23
E-Prachi Pradip Kumar sub 7/20
E-Ashish Shrestha sub 7/21 
</t>
    </r>
  </si>
  <si>
    <t>8172022SB1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</si>
  <si>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mgr, </t>
    </r>
    <r>
      <rPr>
        <b/>
        <sz val="8"/>
        <rFont val="Arial"/>
        <family val="2"/>
      </rPr>
      <t>CANCEL</t>
    </r>
    <r>
      <rPr>
        <sz val="8"/>
        <rFont val="Arial"/>
        <family val="2"/>
      </rPr>
      <t xml:space="preserve"> per PMO 8/23
</t>
    </r>
  </si>
  <si>
    <t>Site Reliability Engineering Lead</t>
  </si>
  <si>
    <t>3162022RB1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</si>
  <si>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C-Chandrika Machavarapu, sub 3/22
C- Pradeep Kandepaneni, sub 3/23</t>
    </r>
    <r>
      <rPr>
        <sz val="8"/>
        <rFont val="Arial"/>
        <family val="2"/>
      </rPr>
      <t xml:space="preserve">
RT - Sunil Yaram - sub 3/21
RT - Nikhil Reddy Gattupally - sub 3/22
</t>
    </r>
    <r>
      <rPr>
        <strike/>
        <sz val="8"/>
        <rFont val="Arial"/>
        <family val="2"/>
      </rPr>
      <t>C- Sreekara Charith Boppana, sub 5/24 , pass</t>
    </r>
    <r>
      <rPr>
        <sz val="8"/>
        <rFont val="Arial"/>
        <family val="2"/>
      </rPr>
      <t xml:space="preserve">
C- Santhosh Kumar Periketi, sub 8/18
JTS- Suneel Mahankali, sub 8/18
</t>
    </r>
    <r>
      <rPr>
        <strike/>
        <sz val="8"/>
        <rFont val="Arial"/>
        <family val="2"/>
      </rPr>
      <t>JTS- Amaresh Anand, sub 8/18///,</t>
    </r>
    <r>
      <rPr>
        <sz val="8"/>
        <rFont val="Arial"/>
        <family val="2"/>
      </rPr>
      <t xml:space="preserve"> Pass
C- Sriram Sathyamoorthy, sub 8/18, int 8/23- Selected</t>
    </r>
  </si>
  <si>
    <t>Still active need 6/13- Level has been an issue 
8/22: Skillset/Rate continue to be an issue</t>
  </si>
  <si>
    <t>2172022NL1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</si>
  <si>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Pawan Kumar Uppara, sub 2/24, int 3/4, 2nd int 3/8,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Pradeep Nadagiri, sub 3/28,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Surendranadha Reddy Byrapu Reddy, sub 5/13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Sonali Harname, sub 7/8,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Venkateswara Reddy Dumpa, sub 8/9, int</t>
    </r>
    <r>
      <rPr>
        <sz val="8"/>
        <rFont val="Arial"/>
        <family val="2"/>
      </rPr>
      <t xml:space="preserve">, pass
</t>
    </r>
  </si>
  <si>
    <t>7282022DP1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</si>
  <si>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
E-Parash Jung Ghimire sub 7/29, intv TBS
E-Bipul Paudel sub 7/29, intv TBS
E-Aashish Kandel, sub 7/29
JTS-Manjunadh Sivagiri, sub 7/29, int 8/9
C-Hemasundaram Polumuru, sub 8/9
E-Ananda Gaire sub 8/16, intv 8/23, 2nd intv 8/24, selected
E-Divya Sree Koneru, sub 8/16, intv 8/24
E-Siva Sai Udayagiri, sub 8/16
C-Anvesh Gatadi, sub 8/22
C- Surya Chandra Reddy Tatireddy, sub 8/22</t>
    </r>
  </si>
  <si>
    <t>SRE</t>
  </si>
  <si>
    <t>8252022DH1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</si>
  <si>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JTS - Rasik Sheth - sub 8/19, int 8/22 - selected</t>
    </r>
  </si>
  <si>
    <t>8252022SC1</t>
  </si>
  <si>
    <t>Sahithi Chigurupati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</si>
  <si>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8/25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RT - Mounika Utphala, selected</t>
    </r>
  </si>
  <si>
    <t>Sr Applied Data Scientist</t>
  </si>
  <si>
    <t>8122022NP1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</si>
  <si>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</t>
    </r>
    <r>
      <rPr>
        <strike/>
        <sz val="8"/>
        <rFont val="Arial"/>
        <family val="2"/>
      </rPr>
      <t>JTS- Jiayu Gu, sub 8/12, int 8/22,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Ranga Prasad Thippasetty, sub 8/15,</t>
    </r>
    <r>
      <rPr>
        <sz val="8"/>
        <rFont val="Arial"/>
        <family val="2"/>
      </rPr>
      <t xml:space="preserve"> Pass
JTS- Rahul Kotagiri, sub 8/15, int 8/19
</t>
    </r>
    <r>
      <rPr>
        <strike/>
        <sz val="8"/>
        <rFont val="Arial"/>
        <family val="2"/>
      </rPr>
      <t>JTS- Ameeruddin Mohammed, sub 8/15,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 Emmanuel Obunadike, sub 8/16, pass
</t>
    </r>
    <r>
      <rPr>
        <sz val="8"/>
        <rFont val="Arial"/>
        <family val="2"/>
      </rPr>
      <t xml:space="preserve">RT - Buchi Babu Triunagari, sub 8/17
C- Naveen Andrews, sub /8/17, Intv 8/25- selected
C- Mahesh Kothuru, sub 8/17
C- Suresh Venkateswaran, sub 8/18 </t>
    </r>
  </si>
  <si>
    <t>6082022PJ1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</si>
  <si>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6/8, HOLD - Per Mgr 7/13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Mallika Vemuri, sub 6/9
JTS- Janardhan Vanna, sub 6/9
</t>
    </r>
    <r>
      <rPr>
        <strike/>
        <sz val="8"/>
        <rFont val="Arial"/>
        <family val="2"/>
      </rPr>
      <t>C- Poojitha Ravipati, sub 6/13, pass</t>
    </r>
    <r>
      <rPr>
        <sz val="8"/>
        <rFont val="Arial"/>
        <family val="2"/>
      </rPr>
      <t xml:space="preserve">
JTS- Sai Lokesh, sub 6/14
JTS- Scott Richie, sub 6/16
JTS- Nitha Kunhikrishnan, sub 6/20
JTS- Baskar Felix, sub 6/24
JTS- Ajit Kumar Rai, sub 6/29
JTS- Ravikumar Sirigiri, sub 6/30
C- Vijaya Karanki, sub 7/8</t>
    </r>
  </si>
  <si>
    <t>Prajwal is re-evaluating his resource needs and wants to hold off on filling this position.</t>
  </si>
  <si>
    <t>Node.js API Developer</t>
  </si>
  <si>
    <t>4082022JC1</t>
  </si>
  <si>
    <r>
      <rPr>
        <strike/>
        <sz val="10"/>
        <color rgb="FF000000"/>
        <rFont val="Arial"/>
        <family val="2"/>
      </rPr>
      <t>Joel Confino</t>
    </r>
    <r>
      <rPr>
        <sz val="10"/>
        <color rgb="FF000000"/>
        <rFont val="Arial"/>
        <family val="2"/>
      </rPr>
      <t xml:space="preserve">
Mark Zimmerman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</si>
  <si>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4/8 Open to all 7/25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Vinay Kumar Pati, sub 4/22,</t>
    </r>
    <r>
      <rPr>
        <sz val="8"/>
        <rFont val="Arial"/>
        <family val="2"/>
      </rPr>
      <t xml:space="preserve"> Pass
JTS- Abhilash Vadnala, sub 5/27
JTS- Ravi Agurla, sub 6/30
JTS- Praveen Reddy Adelli sub 7/12 int 7/15
JTS- Sravan Kumar Paruchuru, sub 7/20
JTS- Divya Bellamkonda, sub 7/20
JTS- Harish Maryada, sub 7/22
E - Aashish Kandel, sub 7/27
JTS- Reshma Desidi, sub 8/3</t>
    </r>
  </si>
  <si>
    <t>6/27 - JTS to check if role still needed and then OTA, it is still active, Manager was OOO waiting on FB 8/8 
8/22: no response to multiple vendors</t>
  </si>
  <si>
    <t>Dana Engineer</t>
  </si>
  <si>
    <t>8012022PP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</si>
  <si>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JTS-  Trineth Reddy Chamakura sub 8/18, int 8/26 0 selected</t>
    </r>
  </si>
  <si>
    <t>7262022SG1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</si>
  <si>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7/26, closed per Geetha V., 8/29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7/26
</t>
    </r>
    <r>
      <rPr>
        <strike/>
        <sz val="8"/>
        <rFont val="Arial"/>
        <family val="2"/>
      </rPr>
      <t xml:space="preserve">RT - Rojina Chetri, sub 7/29, intv 8/3,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Sai Krishna, sub 7/29, intv 8/4,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Sanjay Paudel, sub 7/29, intv 8/3,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RT - Milan Bista, sub 8/3, intv 8/5, intv 8/8, </t>
    </r>
    <r>
      <rPr>
        <sz val="8"/>
        <rFont val="Arial"/>
        <family val="2"/>
      </rPr>
      <t xml:space="preserve">pass
RT - Umayal Ramasam, sub 8/9, intv 8/12
RT - Varsha Krupesh Manjula, sub 8/9, intv 8/11
RT - Visalakshmi Nandigam, sub 8/9, intv 8/12
</t>
    </r>
  </si>
  <si>
    <t>8192022RE1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</si>
  <si>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 8/19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RT - Sai Ramya Narra, sub 8/19, intv 8/25, intv 8/26, selected
RT - Ashutosh Arvikar, sub 8/22, intv TBD</t>
    </r>
  </si>
  <si>
    <t>Application Infrastructure Engineer</t>
  </si>
  <si>
    <t>8102022SB1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</si>
  <si>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C- Mounica Gullapalli, sub 8/15
C- Jobish Kalleppully Somasundaran, sub 8/17
C- Harish Hanumantha Rao Karamuri, sub 8/18 
E-Wamshi Manda, sub 8/16
</t>
    </r>
    <r>
      <rPr>
        <strike/>
        <sz val="8"/>
        <rFont val="Arial"/>
        <family val="2"/>
      </rPr>
      <t>E-Arjun Dooti sub 8/23</t>
    </r>
    <r>
      <rPr>
        <sz val="8"/>
        <rFont val="Arial"/>
        <family val="2"/>
      </rPr>
      <t xml:space="preserve">, pass
</t>
    </r>
  </si>
  <si>
    <t>622022SG1</t>
  </si>
  <si>
    <t xml:space="preserve">Somna Gulati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</si>
  <si>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6/2, opened to All 7/25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 xml:space="preserve">C- Ranjith Kumar Devudigari, sub 6/13, passed
C- Anusha Kunasani, sub 6/14, int TBD, pass
C- Mohammad Shoaib, sub 6/14, int 6/21, intv TBS, OTM 
C- Satya Narayana Mamidala, sub 6/29, pass
C- Dhavaql MukeshBhai Babu, sub 6/22, pass
C- Ashok Kumar Yendluri, sub 6/30, pass
</t>
    </r>
    <r>
      <rPr>
        <sz val="8"/>
        <rFont val="Arial"/>
        <family val="2"/>
      </rPr>
      <t>C- Mahesh Donkena, , Sub 8/4 
C- Prasanth Nannuri, sub 8/18
C- Abhishek Tatineni, sub 8/18
C- Himaja Bhupathi, sub 8/23</t>
    </r>
    <r>
      <rPr>
        <strike/>
        <sz val="8"/>
        <rFont val="Arial"/>
        <family val="2"/>
      </rPr>
      <t xml:space="preserve">
</t>
    </r>
  </si>
  <si>
    <t>1032022SG1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</si>
  <si>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 Vikram Venepally, sub 1/19, int 1/21, 2nd int 2/2,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Chandra Baachireddy, sub 2/4, int 2/9,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Rajasekhar Yakkala, sub 2/10, int 2/22,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Thirupathi Kalvala, sub 7/5,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Ram Mangenapudi sub 6/29</t>
    </r>
    <r>
      <rPr>
        <sz val="8"/>
        <rFont val="Arial"/>
        <family val="2"/>
      </rPr>
      <t xml:space="preserve"> OTM</t>
    </r>
    <r>
      <rPr>
        <strike/>
        <sz val="8"/>
        <rFont val="Arial"/>
        <family val="2"/>
      </rPr>
      <t>RT - Sagar Dewanand Sonawane sub 6/29</t>
    </r>
    <r>
      <rPr>
        <sz val="8"/>
        <rFont val="Arial"/>
        <family val="2"/>
      </rPr>
      <t xml:space="preserve"> - pass
C- Himaja Bhupathi,  sub 8/23
JTS- Usha Selvakumar, sub 8/26</t>
    </r>
  </si>
  <si>
    <t xml:space="preserve">5/31: Might be cancelled?
6/13 still active need, Hyperion Rate has been a struggle in the market </t>
  </si>
  <si>
    <t>8022022VP1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</si>
  <si>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8/2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8/2
</t>
    </r>
    <r>
      <rPr>
        <strike/>
        <sz val="8"/>
        <rFont val="Arial"/>
        <family val="2"/>
      </rPr>
      <t>JTS- Wade Finner, sub 8/2, int 8/10,</t>
    </r>
    <r>
      <rPr>
        <sz val="8"/>
        <rFont val="Arial"/>
        <family val="2"/>
      </rPr>
      <t xml:space="preserve"> Pass
JTS- Andrei Toma, sub 8/2
</t>
    </r>
    <r>
      <rPr>
        <strike/>
        <sz val="8"/>
        <rFont val="Arial"/>
        <family val="2"/>
      </rPr>
      <t>JTS- Kavita Bhargava, sub 8/3, int 8/10,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Suhas Tare, sub 8/3, int 8/9,</t>
    </r>
    <r>
      <rPr>
        <sz val="8"/>
        <rFont val="Arial"/>
        <family val="2"/>
      </rPr>
      <t xml:space="preserve"> Pass
C- Ananth Raghavendra Teja Sripathi, Sub 8/4
C- Syed F Qasim, sub 8/11
E-Venkata Tadi Ramakrishna, sub 8/9
</t>
    </r>
    <r>
      <rPr>
        <strike/>
        <sz val="8"/>
        <rFont val="Arial"/>
        <family val="2"/>
      </rPr>
      <t>E-Agbor George William, sub 8/9, int 8/16, pass
E-Srikanth Kumar Aarham, sub 8/9, int 8/16, pass</t>
    </r>
    <r>
      <rPr>
        <sz val="8"/>
        <rFont val="Arial"/>
        <family val="2"/>
      </rPr>
      <t xml:space="preserve">
RT - Srinivas Nava Chaitanya Nunna sub 8/4, int 8/10 - pass
RT - Ashish Vaish sub 8/11
RT - Amulya Pratyusha Prabhakar sub 8/15
JTS- Subodh Kumar, sub 8/15
JTS- Mohan Murali Velpuri, sub 8/16
JTS- Jeff Crowl, sub 8/16
JTS- Harpreet Sehgal, sub 8/17
E-Veena Raman, sub 8/19</t>
    </r>
  </si>
  <si>
    <t>Cloud Engineer II</t>
  </si>
  <si>
    <t xml:space="preserve"> 8302022RS1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</si>
  <si>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: Sent to Entech 8/30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: TT 8/12
E-Surya Akhil Tadiparthi, sub 8/12, int 8/26, selected</t>
    </r>
  </si>
  <si>
    <t>8012022SR1</t>
  </si>
  <si>
    <t>Santosh Reddy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</si>
  <si>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8/1, sent to all 8/10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
</t>
    </r>
    <r>
      <rPr>
        <strike/>
        <sz val="8"/>
        <rFont val="Arial"/>
        <family val="2"/>
      </rPr>
      <t>C- Krishna Kollipara , sub 8/1, selected- Would not accept rate</t>
    </r>
    <r>
      <rPr>
        <sz val="8"/>
        <rFont val="Arial"/>
        <family val="2"/>
      </rPr>
      <t xml:space="preserve">
JTS- Gokulkumar Selvanathan, sub 8/10
</t>
    </r>
    <r>
      <rPr>
        <strike/>
        <sz val="8"/>
        <rFont val="Arial"/>
        <family val="2"/>
      </rPr>
      <t>RT - Sankaran Kumar, sub 8/12,</t>
    </r>
    <r>
      <rPr>
        <sz val="8"/>
        <rFont val="Arial"/>
        <family val="2"/>
      </rPr>
      <t xml:space="preserve"> pass
JTS- Arun Kaladiyil Sivadasan, sub 8/12, int 8/26
JTS- Gokulkumar Selvanathan, sub 8/15
C- Niharika Chennamadhav, sub 8/16
JTS- Arif Zaidy, sub 8/18
JTS- RAHUL YARRA, sub 8/18, int 8/23
RT - Bharathy Reddy, sub 8/18, int 8/29, selected 
</t>
    </r>
  </si>
  <si>
    <t>Opened to all 8/10</t>
  </si>
  <si>
    <t>Technology Engineer</t>
  </si>
  <si>
    <t>8302022RH1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</si>
  <si>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8/30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RT - David Kingolo, selected</t>
    </r>
  </si>
  <si>
    <t>4082022YS1</t>
  </si>
  <si>
    <r>
      <rPr>
        <strike/>
        <sz val="10"/>
        <color rgb="FF000000"/>
        <rFont val="Arial"/>
        <family val="2"/>
      </rPr>
      <t>Yemisi Sokunbi</t>
    </r>
    <r>
      <rPr>
        <sz val="10"/>
        <color rgb="FF000000"/>
        <rFont val="Arial"/>
        <family val="2"/>
      </rPr>
      <t xml:space="preserve">
</t>
    </r>
    <r>
      <rPr>
        <strike/>
        <sz val="10"/>
        <color rgb="FF000000"/>
        <rFont val="Arial"/>
        <family val="2"/>
      </rPr>
      <t xml:space="preserve">Chris Fontana </t>
    </r>
    <r>
      <rPr>
        <sz val="10"/>
        <color rgb="FF000000"/>
        <rFont val="Arial"/>
        <family val="2"/>
      </rPr>
      <t xml:space="preserve">
</t>
    </r>
    <r>
      <rPr>
        <strike/>
        <sz val="10"/>
        <color rgb="FF000000"/>
        <rFont val="Arial"/>
        <family val="2"/>
      </rPr>
      <t xml:space="preserve">Erika Matsumoto
</t>
    </r>
    <r>
      <rPr>
        <sz val="10"/>
        <color rgb="FF000000"/>
        <rFont val="Arial"/>
        <family val="2"/>
      </rPr>
      <t>Alicia DePaul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</si>
  <si>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Malay Priyanshu, sub 4/14, int 4/19,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Bhavya Krishna Kodali, sub 4/15,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Vijay Kumar Ari, sub 4/19, int 4/21,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JTS- Naresh Enagalla, sub 5/2, int 5/13
C- Vikram Reddy Adelli, sub 4/13, pass
JTS- Srikanth Reddy Ettem, sub 6/15, int 6/27, Pass
JTS- Goutham Podduturi, sub 7/1
JTS- Sandeep Thandrapadu, sub 7/5, int 7/14
JTS- Vignesh Bodakuntla, sub 7/12
JTS- Venkata Prabhakar, sub 7/12
JTS- Aniket Borade, sub 7/12, int 7/19 - selected - rescinded offer
JTS- Sunethra Duvvuru, sub 7/19
JTS- Venkata Karasani, sub 8/5, int 8/10, Pass
JTS- Gnaneswara Reddy Ambu, sub 8/8
JTS- Venkat Nikesh Dara, sub 8/8, int 8/16
JTS- Pavan Kumar, sub 8/9
JTS- Hemant Bhardwaj, sub 8/9
JTS- Adityaraj Chauhan, sub 8/11
</t>
    </r>
    <r>
      <rPr>
        <sz val="8"/>
        <rFont val="Arial"/>
        <family val="2"/>
      </rPr>
      <t>JTS- Anvesh Nallaballi, sub 8/3, int 8/17 - selected</t>
    </r>
  </si>
  <si>
    <t>Manager change, is this a need? 6/13 x
8/8 JTS candidate rescinded offer, re-open to all</t>
  </si>
  <si>
    <t>Dev Ops Engineer</t>
  </si>
  <si>
    <t>8162022DM</t>
  </si>
  <si>
    <t>Dennis Muthaiyan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</si>
  <si>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
JTS - Rahul Karnati -sub 8/17, int 8/25 - selected</t>
    </r>
  </si>
  <si>
    <t>Netcentric Technical Lead = Technical Lead - Node</t>
  </si>
  <si>
    <t>2082022DB1</t>
  </si>
  <si>
    <r>
      <rPr>
        <strike/>
        <sz val="10"/>
        <color rgb="FF000000"/>
        <rFont val="Arial"/>
        <family val="2"/>
      </rPr>
      <t>Dennis Becton</t>
    </r>
    <r>
      <rPr>
        <sz val="10"/>
        <color rgb="FF000000"/>
        <rFont val="Arial"/>
        <family val="2"/>
      </rPr>
      <t xml:space="preserve">
Raichel Andreyev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</si>
  <si>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2/8,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2/8
</t>
    </r>
    <r>
      <rPr>
        <strike/>
        <sz val="8"/>
        <rFont val="Arial"/>
        <family val="2"/>
      </rPr>
      <t>RT - Naresh Thota - sub 2/9 - int 2/11 - selected -</t>
    </r>
    <r>
      <rPr>
        <sz val="8"/>
        <rFont val="Arial"/>
        <family val="2"/>
      </rPr>
      <t xml:space="preserve"> backed out!
RT - Rohan Vanmala - sub 2/9
RT - Rathish Yedla - sub 3/1
</t>
    </r>
    <r>
      <rPr>
        <strike/>
        <sz val="8"/>
        <rFont val="Arial"/>
        <family val="2"/>
      </rPr>
      <t>JTS- Gunaseelan Balakrishnan, sub 3/7,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Chandra Sekhar Alluri, sub 3/28, int 4/1,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Yeswanth Peddineni, sub 4/1
C- Venkat Ramana Bathula, Sub 4/5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Susikta Chaudhuir, sub 4/22, int 5/3,</t>
    </r>
    <r>
      <rPr>
        <sz val="8"/>
        <rFont val="Arial"/>
        <family val="2"/>
      </rPr>
      <t xml:space="preserve"> Pass
JTS- Nikhitha Gujjula, sub 4/26, int 5/4
</t>
    </r>
    <r>
      <rPr>
        <strike/>
        <sz val="8"/>
        <rFont val="Arial"/>
        <family val="2"/>
      </rPr>
      <t>JTS- Chidambaram Subramanian, sub 5/3, int 5/13</t>
    </r>
    <r>
      <rPr>
        <sz val="8"/>
        <rFont val="Arial"/>
        <family val="2"/>
      </rPr>
      <t xml:space="preserve"> - pass 
</t>
    </r>
    <r>
      <rPr>
        <strike/>
        <sz val="8"/>
        <rFont val="Arial"/>
        <family val="2"/>
      </rPr>
      <t>JTS- Rahul Sharma, sub 5/3,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Chanakya Vattikuti, sub 5/10, int 5/12, pass
C- Adithya Thangellapally, sub 5/24,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Rajashekhar Reddy Chanda, sub 6/13, OTM
JTS- Suresh Reddy, sub 6/15,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Sravani Upputolla, sub 6/16, int 6/21-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Dhruvi Vivek Patel, sub 6/24 -</t>
    </r>
    <r>
      <rPr>
        <sz val="8"/>
        <rFont val="Arial"/>
        <family val="2"/>
      </rPr>
      <t>pass
JTS- Priyanka Pandey, sub 7/6
JTS- Arushi Dubey, sub 7/27
C- Krithika Reddy Sankepally, sub 8/11</t>
    </r>
  </si>
  <si>
    <t>Still active need 6/13, MGR change 8/8</t>
  </si>
  <si>
    <t>6012022JG2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</si>
  <si>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Anil Tata, sub 8/31, intv- Selected </t>
    </r>
  </si>
  <si>
    <t>7212022KJ1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</si>
  <si>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7/21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7/21
C- Divya Thalla, sub 7/25, int 8/12
</t>
    </r>
    <r>
      <rPr>
        <strike/>
        <sz val="8"/>
        <rFont val="Arial"/>
        <family val="2"/>
      </rPr>
      <t>C- Shiva Sanjana Narla, sub 7/25, int 8/4, pass</t>
    </r>
    <r>
      <rPr>
        <sz val="8"/>
        <rFont val="Arial"/>
        <family val="2"/>
      </rPr>
      <t xml:space="preserve">
C- Venkata Manjunadha Reddy Karasani, sub 7/26
C- Vankatesh Devarmpally , sub 7/27
</t>
    </r>
    <r>
      <rPr>
        <strike/>
        <sz val="8"/>
        <rFont val="Arial"/>
        <family val="2"/>
      </rPr>
      <t xml:space="preserve">C- Ravichander Reddy Goli, sub 7/28, OTM </t>
    </r>
    <r>
      <rPr>
        <sz val="8"/>
        <rFont val="Arial"/>
        <family val="2"/>
      </rPr>
      <t xml:space="preserve">
C-  Charanya Palle,sub 8/5 
 </t>
    </r>
  </si>
  <si>
    <t>Srum Master</t>
  </si>
  <si>
    <t>8152022IB1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</si>
  <si>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C-Sadia Saba Khan, sub 8/16, int 8/18, Intv 8/22
</t>
    </r>
    <r>
      <rPr>
        <strike/>
        <sz val="8"/>
        <rFont val="Arial"/>
        <family val="2"/>
      </rPr>
      <t xml:space="preserve">C-Jospeh Neill, Sub 8/17 pass
C-Sudhakar Gaddamm sub 8/17 pass
</t>
    </r>
    <r>
      <rPr>
        <sz val="8"/>
        <rFont val="Arial"/>
        <family val="2"/>
      </rPr>
      <t xml:space="preserve">JTS-Charles "Chaz" Trommello, sub 8/18, int TBD
E-Venkata Ramakrishna Tadi, sub 8/17
</t>
    </r>
    <r>
      <rPr>
        <strike/>
        <sz val="8"/>
        <rFont val="Arial"/>
        <family val="2"/>
      </rPr>
      <t>E-Urmin Milesh, sub 8/17, intv 8/24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Sujith Basetty, sub 8/19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Ashish Vaish, sub 8/19,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RT - Sandeep Arroju, sub 8/19, intv 8/25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C-Kathleen Britton, sub 8/23, pass
</t>
    </r>
    <r>
      <rPr>
        <sz val="8"/>
        <rFont val="Arial"/>
        <family val="2"/>
      </rPr>
      <t xml:space="preserve">JTS-Ivan Mbeng, sub 8/23, int 8/25
JTS-Gerard Thomas, sub 8/24
E-Sani Shrestha sub 8/24, intv 8/26, 2nd intv 8/29
JTS-Mohan Murali Velpuri, sub 8/25, int 8/26, 2nd int 8/29
</t>
    </r>
    <r>
      <rPr>
        <strike/>
        <sz val="8"/>
        <rFont val="Arial"/>
        <family val="2"/>
      </rPr>
      <t>JTS-Suhas Tare, sub 8/25,</t>
    </r>
    <r>
      <rPr>
        <sz val="8"/>
        <rFont val="Arial"/>
        <family val="2"/>
      </rPr>
      <t xml:space="preserve"> Pass
RT - Manikya Veena Beeram, sub 8/26
C- Rampirabhu Muthumanickam, Sub 8/29
</t>
    </r>
    <r>
      <rPr>
        <strike/>
        <sz val="8"/>
        <rFont val="Arial"/>
        <family val="2"/>
      </rPr>
      <t>JTS- Bhanu Prakash Reddy, sub 9/12,</t>
    </r>
    <r>
      <rPr>
        <sz val="8"/>
        <rFont val="Arial"/>
        <family val="2"/>
      </rPr>
      <t xml:space="preserve"> Pass
JTS- Anvesh Gottepati, sub 9/13, int 9/14
</t>
    </r>
    <r>
      <rPr>
        <strike/>
        <sz val="8"/>
        <rFont val="Arial"/>
        <family val="2"/>
      </rPr>
      <t>JTS- Sindhura Nalluri, sub 9/14, int TBD,</t>
    </r>
    <r>
      <rPr>
        <sz val="8"/>
        <rFont val="Arial"/>
        <family val="2"/>
      </rPr>
      <t xml:space="preserve"> OTM
JTS- Raghuram Nadipalli, sub 9/14, int 9/19
JTS- Manideep Vanam, sub 9/15, int 9/20</t>
    </r>
  </si>
  <si>
    <t>Filled by a Niche Supplier</t>
  </si>
  <si>
    <t>8012022BS1</t>
  </si>
  <si>
    <t>Bhavin Shah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</si>
  <si>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8/1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8/3
E-Rajina Sapkota sub 8/4
E-Guru Bahadur Katuwal sub 8/8
JTS-David Hong sub 8/9, int 8/11
JTS-Meghana Akkati sub 8/9
JTS-Harold Jackson sub 8/24
JTS-Ken Nnaoji sub 8/24
E-Aliza Khadka sub 8/24, intv 8/26, 2nd intv 8/30, selected
</t>
    </r>
  </si>
  <si>
    <t xml:space="preserve">8152022CS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</si>
  <si>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JTS -  Shashank Ghanta sub 8/23, int 8/29 - selected</t>
    </r>
  </si>
  <si>
    <t>Linus Admin</t>
  </si>
  <si>
    <t xml:space="preserve">8222022JC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</si>
  <si>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JTS -  Kalyan Kesa sub 8/29, int 8/31 - selected</t>
    </r>
  </si>
  <si>
    <r>
      <rPr>
        <b/>
        <strike/>
        <sz val="10"/>
        <rFont val="Arial"/>
        <family val="2"/>
      </rPr>
      <t>TLM Developer</t>
    </r>
    <r>
      <rPr>
        <b/>
        <sz val="10"/>
        <rFont val="Arial"/>
        <family val="2"/>
      </rPr>
      <t>, Cobol/DB2 Developer</t>
    </r>
  </si>
  <si>
    <t>9302021RE2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</si>
  <si>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9/30 - ON HOLD per PMO 11/12/21
Skillset changed on 11/10/2021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11/10
TCS- Lawrence Harwell Jr, Sub-11/10
JTS- Abhirup Ray, sub 11/10
C- Abdul Rajak Syed, sub 11/11
RT - Satheesh Kumar Chandrasekaran sub 11/15
</t>
    </r>
  </si>
  <si>
    <t>Rate moved to Senior 10/25</t>
  </si>
  <si>
    <t>10222021KK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</si>
  <si>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10/22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</t>
    </r>
  </si>
  <si>
    <t>9022022TM1</t>
  </si>
  <si>
    <t>Tyler Melton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</si>
  <si>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9/2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C- Kyle Faulkner, intv, Selected </t>
    </r>
  </si>
  <si>
    <t>9062022KA1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</si>
  <si>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9/2; Sent to All 9/22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C- Maheshwari Kandula- Selected
E-Veena Yerukala sub 9/23</t>
    </r>
  </si>
  <si>
    <t>3022022JR2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</si>
  <si>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RT  - Golam Azam, sub 3/15</t>
    </r>
    <r>
      <rPr>
        <sz val="8"/>
        <rFont val="Arial"/>
        <family val="2"/>
      </rPr>
      <t xml:space="preserve">, pass 
RT - Joel Laufer, sub 3/31, pass
JTS- Chaz Roman, sub 6/1, int 6/10 - offer, declined
</t>
    </r>
    <r>
      <rPr>
        <strike/>
        <sz val="8"/>
        <rFont val="Arial"/>
        <family val="2"/>
      </rPr>
      <t>JTS- Damion Jones, sub 6/15, int 6/17,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Emmanuel Ozoeneh, sub 6/17, int 8/4,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Michael Lazin, sub 6/22, int 6/29 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Anil Kande, sub 8/10, int 8/17,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Johnny Zhang, sub 8/18, int 8/25,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Kwame Acheampong, sub 8/18, int 8/25,</t>
    </r>
    <r>
      <rPr>
        <sz val="8"/>
        <rFont val="Arial"/>
        <family val="2"/>
      </rPr>
      <t xml:space="preserve"> Pass
JTS- Robert Stokes, sub 8/31, int 9/6 - selected</t>
    </r>
  </si>
  <si>
    <t>8172022CS3</t>
  </si>
  <si>
    <t>Chad Schauer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</si>
  <si>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mgr, E-8/19
C- Sarvagna Chittigidda, sub 8/23 
C- Anquetta Ngwenwo, sub 8/29
C- Faizulhaq Haq Qayid Shaik, sub 8/29
</t>
    </r>
  </si>
  <si>
    <t>Cancel - per Chad</t>
  </si>
  <si>
    <t xml:space="preserve">Cloud Engineer  </t>
  </si>
  <si>
    <t>7142022TT2</t>
  </si>
  <si>
    <t>Tim Treston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</si>
  <si>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E-Surya Akhil Tadiparthi sub 7/22</t>
    </r>
    <r>
      <rPr>
        <sz val="8"/>
        <rFont val="Arial"/>
        <family val="2"/>
      </rPr>
      <t xml:space="preserve">, selected by another VGI Mgr
E-Mohammed Ashfaq, sub 8/12
C- Faizul Haq Qayid Shaik, sub 8/17 
</t>
    </r>
  </si>
  <si>
    <t>No MGR Feedback 
Mark to floow up re feedback 9/6</t>
  </si>
  <si>
    <t>Cloud Controls/Project Manager</t>
  </si>
  <si>
    <t>7142022TT3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</si>
  <si>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Derek Parker, sub 7/28
E-Sanath Kumar Shanmughanathan sub 7/22
JTS- David Franklin, sub 7/29
 </t>
    </r>
  </si>
  <si>
    <t>Tech Writer</t>
  </si>
  <si>
    <t>8222022JK</t>
  </si>
  <si>
    <t>Jeremy Kinsey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</si>
  <si>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
JTS- Nathan Matz sub 8/24, int 8/30 - selected</t>
    </r>
  </si>
  <si>
    <t>COBOL/DB2 Developer</t>
  </si>
  <si>
    <t>8102022RE1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</si>
  <si>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Sreeni Seelam, sub 8/23
JTS- Saravanan Sampath Kumar, sub 8/24, int 8/25
</t>
    </r>
    <r>
      <rPr>
        <strike/>
        <sz val="8"/>
        <rFont val="Arial"/>
        <family val="2"/>
      </rPr>
      <t>JTS- Harisha Jayaraman, sub 8/24, int 8/26</t>
    </r>
    <r>
      <rPr>
        <sz val="8"/>
        <rFont val="Arial"/>
        <family val="2"/>
      </rPr>
      <t xml:space="preserve"> - offer rescinded
JTS- Arun Kumar, sub 8/24, int 9/1
</t>
    </r>
    <r>
      <rPr>
        <strike/>
        <sz val="8"/>
        <rFont val="Arial"/>
        <family val="2"/>
      </rPr>
      <t>RT- Harisha Jayaraman, sub 8/24, int 8/29,</t>
    </r>
    <r>
      <rPr>
        <sz val="8"/>
        <rFont val="Arial"/>
        <family val="2"/>
      </rPr>
      <t xml:space="preserve"> Withdrawn
C- Alexander Dvorkin, sub 8/24
JTS- Thirupathi Allam, sub 8/25, int 9/2
RT - Narasimha Pratap Mule sub 9/6, int 9/7 - selected 
</t>
    </r>
  </si>
  <si>
    <t>9082022PP1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</si>
  <si>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9/08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
JTS - Viashal Brahmhatt  sub 8/29, int 9/2 - selected</t>
    </r>
  </si>
  <si>
    <t>Senior Developer</t>
  </si>
  <si>
    <t>9022022RK1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</si>
  <si>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E- Veena Yerukala, sub 08/02 
E- Manchi Mithila Reddy, sub 08/06
JTS- Chetan Kakkireni, sub 9/6
C- Mansi Thakar, sub 9/7
JTS- Rohisuhas Kancharla, sub 9/7
C- Anvesh Gatadi, sub 9/7</t>
    </r>
  </si>
  <si>
    <t>9062022CW1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</si>
  <si>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9/06
JTS - Vijay Badeti - sub 9/1, int 9/8 - selected
RT - Purva Chaudhary, sub 9/7
RT - Nyaharika Rai, sub 9/7
C- Anvesh Gatadi, sub 9/7</t>
    </r>
  </si>
  <si>
    <t>Production Support Analyst, Specialist</t>
  </si>
  <si>
    <t>Chris Fahey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</si>
  <si>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JTS-Dalton Malone sub 8/24, int 8/31, 2nd int 9/2
JTS-Kevin Cook sub 8/24, int 8/31, 2nd int 9/6
</t>
    </r>
    <r>
      <rPr>
        <strike/>
        <sz val="8"/>
        <rFont val="Arial"/>
        <family val="2"/>
      </rPr>
      <t>E-Abhilash Uppalapati sub 8/30, intv 9/7</t>
    </r>
    <r>
      <rPr>
        <sz val="8"/>
        <rFont val="Arial"/>
        <family val="2"/>
      </rPr>
      <t xml:space="preserve">, pass wants a US citizen and it was not on Req.
RT - Nathamuni Sriram - sub 8/23 - int 9/1 - 2nd int 9/8 - selected
JTS- Billy Dixon, sub 8/30
E-Tansi Ukegbu sub 9/6, intv TBS
</t>
    </r>
    <r>
      <rPr>
        <strike/>
        <sz val="8"/>
        <rFont val="Arial"/>
        <family val="2"/>
      </rPr>
      <t>E-Sriram Gurumoorthy sub 9/6</t>
    </r>
    <r>
      <rPr>
        <sz val="8"/>
        <rFont val="Arial"/>
        <family val="2"/>
      </rPr>
      <t xml:space="preserve">, pass not US
</t>
    </r>
  </si>
  <si>
    <t>7152022MB1</t>
  </si>
  <si>
    <t>Mike Broussard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</si>
  <si>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7/15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 7/15
</t>
    </r>
    <r>
      <rPr>
        <strike/>
        <sz val="8"/>
        <rFont val="Arial"/>
        <family val="2"/>
      </rPr>
      <t>RT- Richard Wang - sub 7/15 - int 7/18,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Nikhil Sai Padma, sub 8/18,</t>
    </r>
    <r>
      <rPr>
        <sz val="8"/>
        <rFont val="Arial"/>
        <family val="2"/>
      </rPr>
      <t xml:space="preserve"> Pass
JTS- Mahesh Bandarupalli, sub 8/23
JTS- Laxman Rao Geedipally, sub 8/23, int 8/30
JTS- Sai Ravula, sub 8/24, int 8/31
</t>
    </r>
    <r>
      <rPr>
        <strike/>
        <sz val="8"/>
        <rFont val="Arial"/>
        <family val="2"/>
      </rPr>
      <t>JTS- Rajender Pasham, sub 8/25,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Krishna Medasani, sub 8/29,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Charan Reddy Gummalla, sub 8/29,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 Hansa Narasappa, sub 8/31,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Ganesh Kumar, sub 9/1,</t>
    </r>
    <r>
      <rPr>
        <sz val="8"/>
        <rFont val="Arial"/>
        <family val="2"/>
      </rPr>
      <t xml:space="preserve"> Pass
JTS- Chendrashekar Reddy Goli, sub 9/1, int 9/2, 2nd int 9/6
</t>
    </r>
  </si>
  <si>
    <t>opened to All 8/11</t>
  </si>
  <si>
    <t>8232022BW1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</si>
  <si>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Capgemini 8/23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C-  Sai Krishna Potturi, sub 9/1, intv 9/8
</t>
    </r>
    <r>
      <rPr>
        <strike/>
        <sz val="8"/>
        <rFont val="Arial"/>
        <family val="2"/>
      </rPr>
      <t xml:space="preserve">C- Tarun Reddy Vontela, sub 9/1, intv TBS, OTM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Surya Chandra Reddy Tatireddy, sub 9/6, OTM</t>
    </r>
    <r>
      <rPr>
        <sz val="8"/>
        <rFont val="Arial"/>
        <family val="2"/>
      </rPr>
      <t xml:space="preserve">
C- Sridhar Bunadi, sub 9/7, int 9/9- selected</t>
    </r>
  </si>
  <si>
    <t>8232022KD1</t>
  </si>
  <si>
    <t>Kristie Donohue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</si>
  <si>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</t>
    </r>
    <r>
      <rPr>
        <strike/>
        <sz val="8"/>
        <rFont val="Arial"/>
        <family val="2"/>
      </rPr>
      <t xml:space="preserve">RT - Dinesh Kumar Pentam, sub 8/25, intv 9/6, </t>
    </r>
    <r>
      <rPr>
        <sz val="8"/>
        <rFont val="Arial"/>
        <family val="2"/>
      </rPr>
      <t xml:space="preserve">TAJ
C- Vladimir Bekker, sub 8/31, int 9/7, intv 9/7
C- Nikhila Chowdary Nutulapati, sub 8/25, intv 9/7 - Selected
RT - Venkata Sai Vasisht Pulipaka, sub 9/7
</t>
    </r>
    <r>
      <rPr>
        <strike/>
        <sz val="8"/>
        <rFont val="Arial"/>
        <family val="2"/>
      </rPr>
      <t>JTS- Vinod Mannava, sub 9/7, int 9/13,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Swarna Vamsi Gotham, sub 9/8,</t>
    </r>
    <r>
      <rPr>
        <sz val="8"/>
        <rFont val="Arial"/>
        <family val="2"/>
      </rPr>
      <t xml:space="preserve"> Pass
E-Monika Thapa sub 9/9
E-Umesh Dhakal sub 9/9
</t>
    </r>
  </si>
  <si>
    <t>6232022SL2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</si>
  <si>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C- Sree Ramya Pabbatireddy, sub 7/7- Selected- Recinded
JTS- Martina "Tina" Olagbaju, sub 9/6, int 9/12 - selected 
JTS- SYBIL CHINONSO NNADI, sub 9/8
JTS- Steve Ofosu-Gyimah, sub 9/13</t>
    </r>
  </si>
  <si>
    <t>SOAR Developer</t>
  </si>
  <si>
    <t>9062022JR1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</si>
  <si>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</t>
    </r>
    <r>
      <rPr>
        <strike/>
        <sz val="8"/>
        <rFont val="Arial"/>
        <family val="2"/>
      </rPr>
      <t>JTS- ADIT BADONI, sub 9/7,</t>
    </r>
    <r>
      <rPr>
        <sz val="8"/>
        <rFont val="Arial"/>
        <family val="2"/>
      </rPr>
      <t xml:space="preserve"> Pass
JTS- Himali Saxena, sub 9/7, int 9/13 - selected
</t>
    </r>
    <r>
      <rPr>
        <strike/>
        <sz val="8"/>
        <rFont val="Arial"/>
        <family val="2"/>
      </rPr>
      <t>JTS- Mohammed Shibli, sub 9/7,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Draaco Aventura, sub 9/8,</t>
    </r>
    <r>
      <rPr>
        <sz val="8"/>
        <rFont val="Arial"/>
        <family val="2"/>
      </rPr>
      <t xml:space="preserve"> Pass
E-Sumanth Kumar Teja sub 9/9, intv 9/14
C- Prakash Phuyel, sub 9/13
JTS- Zach Kendall, sub 9/13
RT - Jeevan Kumar Dodda sub 9/12, int 9/15
RT - Ranga Rohith Avvaru sub 9/9</t>
    </r>
  </si>
  <si>
    <t>6232022CS1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</si>
  <si>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- Ananya Kolli - sub 6/27
JTS- Sayed Buqari Ali, sub 6/27, int 6/30, 2nd int 7/8
C-  Pradeep Kandepaneni, sub 8/4, intv 8/25
C- Narendar Kumar Gowlikar,sub 8/4
</t>
    </r>
    <r>
      <rPr>
        <strike/>
        <sz val="8"/>
        <rFont val="Arial"/>
        <family val="2"/>
      </rPr>
      <t>C- Navaneetha Chinthakunta,sub 8/4, Intv 8/11, pass
C- Venkata Vamsi Krishna Goriparthi, sub 8/8, intv 8/10, pas</t>
    </r>
    <r>
      <rPr>
        <sz val="8"/>
        <rFont val="Arial"/>
        <family val="2"/>
      </rPr>
      <t xml:space="preserve">s
C- Donikeni Nishanka, sub 8/12
</t>
    </r>
    <r>
      <rPr>
        <strike/>
        <sz val="8"/>
        <rFont val="Arial"/>
        <family val="2"/>
      </rPr>
      <t>JTS- Sathish Vaiyapuri, sub 8/15, int 8/17, 2nd int 8/19,</t>
    </r>
    <r>
      <rPr>
        <sz val="8"/>
        <rFont val="Arial"/>
        <family val="2"/>
      </rPr>
      <t xml:space="preserve"> Pass
JTS- Suneel Mahankali, sub 8/16
JTS- Sumanth Tatiparthi, sub 8/29
C- Sampathkumar Vuthur, sub 8/29
JTS- Bharath Simhan Chittanpalli Narasimhan, sub 9/8
</t>
    </r>
  </si>
  <si>
    <t>7142022PP1</t>
  </si>
  <si>
    <t>Purvin Patel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</si>
  <si>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7/14, OTA 9/2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RT - Shridhar Chebrolu, sub 7/18, intv 8/10,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RT - Shridhar Patlolla, sub 7/21, intv TBD,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RT - Rajasekhar Reddy, sub 7/21,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Sai Sharan, sub 7/21, intv 8/12,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Jagadeeshwari Bharmarouthu, sub 8/16, intv 8/24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C- Hamid Mohammed Bundu, sub 9/2, pass</t>
    </r>
    <r>
      <rPr>
        <sz val="8"/>
        <rFont val="Arial"/>
        <family val="2"/>
      </rPr>
      <t xml:space="preserve">
 E- Mohammed Asfaq, sub 9/6, interview 
E- Prabhu Kumar, sub 9/9, not heard yet
E- Vikram Reddy, sub 9/8, not heard yet
JTS- Laxman Kumar Mikkilineni sub 9/12, int TBD
C- Vamsi Krishna Medharametla, sub 9/13</t>
    </r>
  </si>
  <si>
    <t>8/16 - Python Development now a requirement
9/15 - cancelled per manager's request</t>
  </si>
  <si>
    <t>9062022RB1</t>
  </si>
  <si>
    <t>Rex Banguilan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</si>
  <si>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JTS-Hemanth Babu Pusapati sub 9/7
JTS-Venugopal Velusamy sub 9/8
C-Alexander Dvorkin, sub 9/7
C-Mark Stives sub 9/8
RT-Angeline Sathesh - sub 9/6
JTS-Hemanth Babu Pusapati, sub 9/7, int 9/16 - selected
RT-Prasad Prasanna - sub 9/8
JTS-Venugopal Velusamy, sub 9/8
C-Shirisha Podishetti, sub 9/8
C-Venkatapparao Cheepuru, sub 9/8
</t>
    </r>
    <r>
      <rPr>
        <strike/>
        <sz val="8"/>
        <rFont val="Arial"/>
        <family val="2"/>
      </rPr>
      <t>E-Vindhya Varanasi  sub 9/8, intv 9/19</t>
    </r>
    <r>
      <rPr>
        <sz val="8"/>
        <rFont val="Arial"/>
        <family val="2"/>
      </rPr>
      <t>, pass
JTS- MUTHU PALANIAPPAN CHIDAMBARAM, sub 9/8
E-Vivek Rapolu sub 9/12
JTS- Thirupathi Allam, sub 9/12
C- Anirban Roy Chowdhury, sub 9/13
JTS- Sagar Paruchuri, sub 9/14
C- Karri. Srinivasa Reddy, sub 9/14
C- Sireesha Goli, sub 9/14</t>
    </r>
  </si>
  <si>
    <t>SIEM Support Analyst</t>
  </si>
  <si>
    <t>9162022DK1</t>
  </si>
  <si>
    <t>Dip Kushari</t>
  </si>
  <si>
    <t xml:space="preserve">OPEN-Sent to Entech 9/16
MGR-TT MGR 9/19
E-Vignesh Aroonkumar sub 8/31 (to Chad Schauer), intv 9/12, selected
</t>
  </si>
  <si>
    <t>React Developer</t>
  </si>
  <si>
    <t>9152022KP1</t>
  </si>
  <si>
    <t>Kelly Ann Pipe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</si>
  <si>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RT - Bindu Bhargavi Kruthinti, sub 9/15, intv 9/16, selected
JTS- Pallavi Vemulapalli, sub 9/15
JTS- Alekh Jain, sub 9/15
JTS- Santhosh Kumar Kanaveni, sub 9/15
JTS- Krishna Nemalikanti, sub 9/15
</t>
    </r>
  </si>
  <si>
    <t>7222022TW1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</si>
  <si>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7/22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7/22
JTS- Bhushan Sangani, sub 7/26, int 8/5
JTS- Mick Cassy, sub 7/26
JTS- Anivesh Minipuri, sub 7/28
JTS- Ivan Mbeng, sub 7/29, int 8/3
JTS- Wade Finner, sub 7/29
 </t>
    </r>
  </si>
  <si>
    <t>Cancelled, filled internally</t>
  </si>
  <si>
    <t>GIFS PMO Consulting Specialist</t>
  </si>
  <si>
    <t>9132022AM1</t>
  </si>
  <si>
    <t>Alicia McGuigan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</si>
  <si>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9/13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9/13
JTS - Kathi D'Amico selected
</t>
    </r>
  </si>
  <si>
    <t xml:space="preserve">9132022CB1 </t>
  </si>
  <si>
    <t>Christopher Brown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</si>
  <si>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9/13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9/13
C- Meghana Tangella, sub 9/13, int 9/13, selected
</t>
    </r>
  </si>
  <si>
    <t>Netcentric Developer w/AWS &amp; Python</t>
  </si>
  <si>
    <t>9152022KZ1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</si>
  <si>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9/15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9/15
E-Kavin Arasu Balasubramanian sub 9/15
</t>
    </r>
  </si>
  <si>
    <t>9062022JG1</t>
  </si>
  <si>
    <t>John Gillespie</t>
  </si>
  <si>
    <t>Jeff Rowles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</si>
  <si>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</t>
    </r>
    <r>
      <rPr>
        <strike/>
        <sz val="8"/>
        <rFont val="Arial"/>
        <family val="2"/>
      </rPr>
      <t>JTS- Trishu Ravi, sub 9/8,</t>
    </r>
    <r>
      <rPr>
        <sz val="8"/>
        <rFont val="Arial"/>
        <family val="2"/>
      </rPr>
      <t xml:space="preserve"> Pass
JTS- Varun Reddy Boppidi, sub 9/8
E-Shanmukha Srinivas Muddana sub 9/9, intv 9/16, selected
</t>
    </r>
    <r>
      <rPr>
        <strike/>
        <sz val="8"/>
        <rFont val="Arial"/>
        <family val="2"/>
      </rPr>
      <t>C- Saideepak Ponugoti, sub 9/9, pass</t>
    </r>
    <r>
      <rPr>
        <sz val="8"/>
        <rFont val="Arial"/>
        <family val="2"/>
      </rPr>
      <t xml:space="preserve">
JTS- Sai Ravula, sub 9/9
RT - Sai Charan Penchala sub 9/8, int 9/19
E-Rohith Karumanchi sub 9/14
</t>
    </r>
    <r>
      <rPr>
        <strike/>
        <sz val="8"/>
        <rFont val="Arial"/>
        <family val="2"/>
      </rPr>
      <t>JTS- Muneera Shaik, sub 9/14,</t>
    </r>
    <r>
      <rPr>
        <sz val="8"/>
        <rFont val="Arial"/>
        <family val="2"/>
      </rPr>
      <t xml:space="preserve"> Pass
JTS- Vikram Malepally, sub 9/15, int 9/23
</t>
    </r>
  </si>
  <si>
    <t>982022IB</t>
  </si>
  <si>
    <t xml:space="preserve">NA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</si>
  <si>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9/19
JTS - Raghuram Nadipalli - sub 9/14, int 9/15/ 9/20 - selected
JTS - Manideep Vanam - sub 9/13, int 9/20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</si>
  <si>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6/21, Opened to All 7/11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C- Laxmidhara Mallik,sub 6/23, int 6/24, pass
C- Manit Karmachatya, sub 6/29, pass
</t>
    </r>
    <r>
      <rPr>
        <sz val="8"/>
        <rFont val="Arial"/>
        <family val="2"/>
      </rPr>
      <t xml:space="preserve">JTS-VIGNESHWAARAR RAJAKANNU, sub 7/7, int 7/12
JTS- Pooja Sharma, sub 7/14
</t>
    </r>
    <r>
      <rPr>
        <strike/>
        <sz val="8"/>
        <rFont val="Arial"/>
        <family val="2"/>
      </rPr>
      <t>E-Nabin Prasad Adhikari sub 7/15</t>
    </r>
    <r>
      <rPr>
        <sz val="8"/>
        <rFont val="Arial"/>
        <family val="2"/>
      </rPr>
      <t xml:space="preserve">, taj 8/17
JTS- Bhanu Nimmala, sub 7/15
JTS- Vikas Kondam, sub 7/15
JTS- Raghavendra Soppari, sub 7/15, int 8/2
</t>
    </r>
    <r>
      <rPr>
        <strike/>
        <sz val="8"/>
        <rFont val="Arial"/>
        <family val="2"/>
      </rPr>
      <t>C- Venkateswara Rao Jillellamudi, sub 8/3, Pass
C- Veerababu Kagita, sub 8/8, int 8/12</t>
    </r>
    <r>
      <rPr>
        <sz val="8"/>
        <rFont val="Arial"/>
        <family val="2"/>
      </rPr>
      <t xml:space="preserve">
JTS- Venkata Pradeep Madhira, sub 8/10
</t>
    </r>
    <r>
      <rPr>
        <strike/>
        <sz val="8"/>
        <rFont val="Arial"/>
        <family val="2"/>
      </rPr>
      <t>JTS- Sundesh Ghimire, sub 8/16, int 8/25,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Shyam Madana, sub 9/12,</t>
    </r>
    <r>
      <rPr>
        <sz val="8"/>
        <rFont val="Arial"/>
        <family val="2"/>
      </rPr>
      <t xml:space="preserve"> Pass
E-Aashrit Rijal sub 9/14, intv 9/19, selected 9/21
</t>
    </r>
  </si>
  <si>
    <t>9092022TK1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</si>
  <si>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RT - Harsha Vardhan Kalli, sub 9/12
C- Thomas M Paniker, sub 9/12, int 9/23
JTS- Saicharan Penchala, sub 9/12, int 9/21
JTS- Shailesh Kumar Sharma, sub 9/12
JTS- Vamshavardhan Gujjala, sub 9/12
JTS- Venkatarao Korukonda, sub 9/12
C- Sai Krishna Potturi, sub 9/12, int 9/26
C- Yu (Erin) Xia, Sub 9/13
JTS- Sravika Koukuntla, sub 9/14, int 9/23
RT - Bharat Kumar Bolisetty, sub 9/14
RT -  Kapil Regmi, sub 9/14
</t>
    </r>
    <r>
      <rPr>
        <strike/>
        <sz val="8"/>
        <rFont val="Arial"/>
        <family val="2"/>
      </rPr>
      <t>E-Siva Sai Udayagiri sub 9/14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E-Divya Sree Koneru sub 9/14, intv 9/19</t>
    </r>
    <r>
      <rPr>
        <sz val="8"/>
        <rFont val="Arial"/>
        <family val="2"/>
      </rPr>
      <t>, passed
E-Siva Prasad GuntReddi sub 9/16
E-Hemnarayan Sah sub 9/16
C- Sridevi Gottipati, sub 9/16, int 9/22- Selected
E-Akash Prasad Kamandula sub 9/23
E-Nanda Kishore Nimmalla sub 9/23</t>
    </r>
  </si>
  <si>
    <t>Contactor</t>
  </si>
  <si>
    <t>9212022PM1</t>
  </si>
  <si>
    <t>Pavel Matskevich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</si>
  <si>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JTS 9/21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JTS- Matt Zhang sub 7/27, int 9/9 - selected</t>
    </r>
  </si>
  <si>
    <t>Senior Oracle DBA</t>
  </si>
  <si>
    <t>8032022TM1</t>
  </si>
  <si>
    <t>Tom McCarron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</si>
  <si>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Jagadesh Rayanki, sub 8/5, int 8/18
</t>
    </r>
    <r>
      <rPr>
        <strike/>
        <sz val="8"/>
        <rFont val="Arial"/>
        <family val="2"/>
      </rPr>
      <t xml:space="preserve">C-  Prashanthi Gurram, sub 8/8 
C-  Raghu Gollapudi, sub 8/5, Intv 8/18, Pass
C- Bheeshma Sainath Goud Ragiri, sub 8/5
</t>
    </r>
    <r>
      <rPr>
        <sz val="8"/>
        <rFont val="Arial"/>
        <family val="2"/>
      </rPr>
      <t xml:space="preserve">JTS- Bala Kaparouthu, sub 8/5
JTS- Aditya Surneni, sub 8/8
JTS- Sasidhar Potturi, sub 8/10
</t>
    </r>
    <r>
      <rPr>
        <strike/>
        <sz val="8"/>
        <rFont val="Arial"/>
        <family val="2"/>
      </rPr>
      <t>RT - Vijay Sarathy - sub 8/17 - int 8/24 -</t>
    </r>
    <r>
      <rPr>
        <sz val="8"/>
        <rFont val="Arial"/>
        <family val="2"/>
      </rPr>
      <t xml:space="preserve"> passed
JTS- Antonio Pano, sub 8/23
JTS- Aman Khaira, sub 8/24
RT - Vijayakrishnan Ramadoss - sub 9/1
RT - Aman Kaira - sub 9/1
C- Karri Srinivasa Reddy, sun 9/8
JTS- Yalioska Lopez, sub 9/8
RT - Srinivas Reddy Karri - sub 9/8 - int 9/26
C- Christelle Ambu, sub 9/13, int 9/27
C- Ragiri Bheeshma Sainath Goud, sub 9/14
C- Emmanuel Prabakaran, sub 9/14
JTS- Dilip Nukala, sub 9/14, int 9/23 - selected
C- Sridevi Gottipati, sub 9/15
</t>
    </r>
  </si>
  <si>
    <t>8032022DM1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</si>
  <si>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8/3
JTS-Sai Aluri sub 8/3
</t>
    </r>
    <r>
      <rPr>
        <strike/>
        <sz val="8"/>
        <rFont val="Arial"/>
        <family val="2"/>
      </rPr>
      <t>E-Jayant Babu Kudumual sub 8/16</t>
    </r>
    <r>
      <rPr>
        <sz val="8"/>
        <rFont val="Arial"/>
        <family val="2"/>
      </rPr>
      <t xml:space="preserve">, OTM 
E-Lakshmi Prasanna sub 8/17
E-Vihsal Reddy Yelati sub 8/17, int 8/22
E-PrabhuRam Popuri sub 8/31, intv 9/12, 2nd intv 9/23, selected
E-Nikhil Kumar PasuPuleti sub 8/31
</t>
    </r>
    <r>
      <rPr>
        <strike/>
        <sz val="8"/>
        <rFont val="Arial"/>
        <family val="2"/>
      </rPr>
      <t xml:space="preserve">RT - Ahutoch Arvikar - sub 9/6 - int 9/12 - </t>
    </r>
    <r>
      <rPr>
        <sz val="8"/>
        <rFont val="Arial"/>
        <family val="2"/>
      </rPr>
      <t xml:space="preserve">passed
JTS- Chandan Kumar Chunduru, sub 9/6, int 9/9
</t>
    </r>
    <r>
      <rPr>
        <strike/>
        <sz val="8"/>
        <rFont val="Arial"/>
        <family val="2"/>
      </rPr>
      <t>JTS- Sairohithreddy “Rohith” Ragireddy, sub 9/6, int 9/23,</t>
    </r>
    <r>
      <rPr>
        <sz val="8"/>
        <rFont val="Arial"/>
        <family val="2"/>
      </rPr>
      <t xml:space="preserve"> withdrawn
JTS- Viharika Bhimanapati, sub 9/6
JTS- Chetan Kakkireni, sub 9/7
JTS- CHIEN CHOU WU, sub 9/7
</t>
    </r>
    <r>
      <rPr>
        <strike/>
        <sz val="8"/>
        <rFont val="Arial"/>
        <family val="2"/>
      </rPr>
      <t>JTS- Venkata Balijepalli, sub 9/8, int 9/12,</t>
    </r>
    <r>
      <rPr>
        <sz val="8"/>
        <rFont val="Arial"/>
        <family val="2"/>
      </rPr>
      <t xml:space="preserve"> Passed
</t>
    </r>
    <r>
      <rPr>
        <strike/>
        <sz val="8"/>
        <rFont val="Arial"/>
        <family val="2"/>
      </rPr>
      <t>RT - Praveena Puvvada - sub 9/13 - int 9/14</t>
    </r>
    <r>
      <rPr>
        <sz val="8"/>
        <rFont val="Arial"/>
        <family val="2"/>
      </rPr>
      <t xml:space="preserve"> - passed
JTS- Sindhusha Boyapati, sub 9/14, int 9/21
JTS- Ruthvik Enganti, sub 9/14, int TBD
JTS- Rajani Rayidi, sub 9/14, int 9/20
JTS- Laxman Kumar Mikkilineni, sub 9/19, int 9/26
RT - Shyam Prasad Mendu - sub 9/14
RT - Chaitanya Kotcherlakota - sub 9/21 - int 9/23</t>
    </r>
  </si>
  <si>
    <t>8122022KY1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</si>
  <si>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C- Surya Chandra Reddy Tatireddy, sub 8/16
JTS- RAMAKRISHNA KADUDOORI, sub 8/17
JTS- Suresh Murali, sub 8/17
</t>
    </r>
    <r>
      <rPr>
        <strike/>
        <sz val="8"/>
        <rFont val="Arial"/>
        <family val="2"/>
      </rPr>
      <t>C- Mansi Thakar, sub 8/23, int 8/25, pass</t>
    </r>
    <r>
      <rPr>
        <sz val="8"/>
        <rFont val="Arial"/>
        <family val="2"/>
      </rPr>
      <t xml:space="preserve">
JTS- Sindhura Nalluri, sub 8/24, int 8/29 
RT - Venkata Takkellapati, sub 8/29
RT - Saifuddin Mohammed, sub 9/1
RT - Poojitha, Polineni, sub 9/1
</t>
    </r>
    <r>
      <rPr>
        <strike/>
        <sz val="8"/>
        <rFont val="Arial"/>
        <family val="2"/>
      </rPr>
      <t>C- Zitong(Calisto) Zhang, sub 9/7, int 9/19, pass</t>
    </r>
    <r>
      <rPr>
        <sz val="8"/>
        <rFont val="Arial"/>
        <family val="2"/>
      </rPr>
      <t xml:space="preserve">
JTS- Robert Geddis, sub 9/8
C- Surya Veera Reddy Sirigireddy, sub 9/9, int 9/26- Selected
C- Haochuan Zhang Java, sub 9/12
</t>
    </r>
    <r>
      <rPr>
        <strike/>
        <sz val="8"/>
        <rFont val="Arial"/>
        <family val="2"/>
      </rPr>
      <t>JTS- Trishu Ravi, sub 9/12, int 9/20,</t>
    </r>
    <r>
      <rPr>
        <sz val="8"/>
        <rFont val="Arial"/>
        <family val="2"/>
      </rPr>
      <t xml:space="preserve"> Pass
JTS- Manideep Vanam, sub 9/12, int TBD
JTS- Sai Ravula, sub 9/19
JTS- BHAVYA MADALA, sub 9/26</t>
    </r>
  </si>
  <si>
    <t>No feedback from MGR 8/22</t>
  </si>
  <si>
    <t>COBOL Developer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</si>
  <si>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6/03, opened to All 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Bharath Boddupalli, sub 6/6, int 6/10
</t>
    </r>
    <r>
      <rPr>
        <strike/>
        <sz val="8"/>
        <rFont val="Arial"/>
        <family val="2"/>
      </rPr>
      <t xml:space="preserve">JTS- Muthukarasamy Loganathan, sub 6/23, int 7/5 selected </t>
    </r>
    <r>
      <rPr>
        <sz val="8"/>
        <rFont val="Arial"/>
        <family val="2"/>
      </rPr>
      <t xml:space="preserve">- rescinded offer
JTS- Ramakrishna Darsi, sub 6/23, int 7/8
</t>
    </r>
    <r>
      <rPr>
        <strike/>
        <sz val="8"/>
        <rFont val="Arial"/>
        <family val="2"/>
      </rPr>
      <t xml:space="preserve">C- Hamid Mohammed Bundu, sub 8/23, intv 8/31 </t>
    </r>
    <r>
      <rPr>
        <sz val="8"/>
        <rFont val="Arial"/>
        <family val="2"/>
      </rPr>
      <t xml:space="preserve">pass
JTS- Srinu Podili, sub 8/26, int 9/6
C- Gaurao Vijay Sharma, sub 8/29
</t>
    </r>
    <r>
      <rPr>
        <strike/>
        <sz val="8"/>
        <rFont val="Arial"/>
        <family val="2"/>
      </rPr>
      <t>E-Vivek Rapolu sub 9/12, intv 9/20</t>
    </r>
    <r>
      <rPr>
        <sz val="8"/>
        <rFont val="Arial"/>
        <family val="2"/>
      </rPr>
      <t xml:space="preserve">, pass
JTS- MUTHU PALANIAPPAN CHIDAMBARAM, sub 9/14
C- Rajiv Saxena, sub 9/21
RT - Karan Kumar Sarvaya Basantlal sub 9/20, int 9/21 - selected
JTS- SARADA KALYANI INDUGU, sub 9/21
</t>
    </r>
  </si>
  <si>
    <t>initially JTS backfill, candidate rescinded offer, opening to All 8/22</t>
  </si>
  <si>
    <t>IAM Provisioning Engineer</t>
  </si>
  <si>
    <t>09272022MM1</t>
  </si>
  <si>
    <t>Megan McCabe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</si>
  <si>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6/03, opened to All 8/22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RT - Judy Bennett - sub 9/26- int 9/26 - selected
</t>
    </r>
  </si>
  <si>
    <t>7262022JS1</t>
  </si>
  <si>
    <t>Jeffrey Smith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</si>
  <si>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7/26,  Re-Open 8/29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7/26
</t>
    </r>
    <r>
      <rPr>
        <strike/>
        <sz val="8"/>
        <rFont val="Arial"/>
        <family val="2"/>
      </rPr>
      <t>E-Caroline Munarb sub 7/29, intv 8/4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Christin Love, sub 8/1, int 8/5 - selected,</t>
    </r>
    <r>
      <rPr>
        <sz val="8"/>
        <rFont val="Arial"/>
        <family val="2"/>
      </rPr>
      <t xml:space="preserve"> not able to start
</t>
    </r>
    <r>
      <rPr>
        <strike/>
        <sz val="8"/>
        <rFont val="Arial"/>
        <family val="2"/>
      </rPr>
      <t>JTS- Roshni Shah, sub 8/1,</t>
    </r>
    <r>
      <rPr>
        <sz val="8"/>
        <rFont val="Arial"/>
        <family val="2"/>
      </rPr>
      <t xml:space="preserve"> Pass
JTS- Harry Culleton, sub 8/2
</t>
    </r>
    <r>
      <rPr>
        <strike/>
        <sz val="8"/>
        <rFont val="Arial"/>
        <family val="2"/>
      </rPr>
      <t>RT-Cristie Schneidt, sub 8/29, intv 9/8,</t>
    </r>
    <r>
      <rPr>
        <sz val="8"/>
        <rFont val="Arial"/>
        <family val="2"/>
      </rPr>
      <t xml:space="preserve"> TAJ
</t>
    </r>
    <r>
      <rPr>
        <strike/>
        <sz val="8"/>
        <rFont val="Arial"/>
        <family val="2"/>
      </rPr>
      <t>E-Mahima Jain sub 8/30, intv 9/2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JANEL ROGERS, sub 9/1, int 9/9 - selected -</t>
    </r>
    <r>
      <rPr>
        <sz val="8"/>
        <rFont val="Arial"/>
        <family val="2"/>
      </rPr>
      <t xml:space="preserve"> rescinded 
JTS- Shannon Sweeney, sub 9/1
C-Jackson La, sub 9/8
C-Jennifer Post, sub 9/8
RT - Marsha Rushie, sub 9/16, intv 9/23, intv 9/28, selected
C- Samuel Bradshaw Lewis, sub 9/21
JTS- Aleksandar Pantic, sub 9/26
</t>
    </r>
    <r>
      <rPr>
        <strike/>
        <sz val="8"/>
        <rFont val="Arial"/>
        <family val="2"/>
      </rPr>
      <t>C- Patricia Boas, sub 9/23, int 9/30, pass</t>
    </r>
  </si>
  <si>
    <t>JTS reopened 9/20 - candidate rescinded offer</t>
  </si>
  <si>
    <t>9282022TK2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</si>
  <si>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9/28 but meant for Judge candidate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
JTS- Saicharan Penchala, sub 9/12, int 9/21 - selected</t>
    </r>
  </si>
  <si>
    <t>9272022MC1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</si>
  <si>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9/27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9/9
C- Satish Peddoddi, sub 9/27, Intv, Selected </t>
    </r>
  </si>
  <si>
    <t>Sourcing Governance Support Specialist</t>
  </si>
  <si>
    <t>9192022SY1</t>
  </si>
  <si>
    <t>Sheau-Wen Yen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</si>
  <si>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9/19
JTS- Judith Cousart, sub 9/20, int 9/28
JTS- Monika Tandon, sub 9/21, int TBD
E-Rebecca Rheaume sub 9/22, intv 9/27, selected
</t>
    </r>
    <r>
      <rPr>
        <strike/>
        <sz val="8"/>
        <rFont val="Arial"/>
        <family val="2"/>
      </rPr>
      <t>E-Elizabeth Penta sub 9/22</t>
    </r>
    <r>
      <rPr>
        <sz val="8"/>
        <rFont val="Arial"/>
        <family val="2"/>
      </rPr>
      <t xml:space="preserve">, pass (intended for J. Smith)
RT - Usha Adiraju - sub 9/22
</t>
    </r>
    <r>
      <rPr>
        <strike/>
        <sz val="8"/>
        <rFont val="Arial"/>
        <family val="2"/>
      </rPr>
      <t>RT - Deepthi Thukivakum - sub 9/23 - int 9/29</t>
    </r>
    <r>
      <rPr>
        <sz val="8"/>
        <rFont val="Arial"/>
        <family val="2"/>
      </rPr>
      <t xml:space="preserve"> - passed
C- Thomas Matthew Cousin, sub 9/29
</t>
    </r>
  </si>
  <si>
    <t>9262022WG1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</si>
  <si>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9/26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
RT - Ronald Herbert, selected
</t>
    </r>
  </si>
  <si>
    <t>9082022PJ1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</si>
  <si>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C- Narendra Kumar Narne, sub 9/12
JTS- Vema Reddy Madduri, sub 9/15, int 9/27
</t>
    </r>
    <r>
      <rPr>
        <strike/>
        <sz val="8"/>
        <rFont val="Arial"/>
        <family val="2"/>
      </rPr>
      <t>E-Vikram Gill sub 9/13, intv 9/19</t>
    </r>
    <r>
      <rPr>
        <sz val="8"/>
        <rFont val="Arial"/>
        <family val="2"/>
      </rPr>
      <t>, pass</t>
    </r>
    <r>
      <rPr>
        <strike/>
        <sz val="8"/>
        <rFont val="Arial"/>
        <family val="2"/>
      </rPr>
      <t xml:space="preserve">
C- Srinivasarao Anumalasetty, sub 9/19, int 9/21, pass</t>
    </r>
    <r>
      <rPr>
        <sz val="8"/>
        <rFont val="Arial"/>
        <family val="2"/>
      </rPr>
      <t xml:space="preserve">
C- Madhu Pavan Kumar Benidi, sub 9/19, int 9/26
E-Roshan Pandey sub 9/26, intv 9/30, selected
</t>
    </r>
  </si>
  <si>
    <t>Due to reorganization, the position was changed from Tech Lead - Mode 2 -Digital Level 3 to Developer - Mode 2 - Digital, Level 4, approved by PI Tech PMO 1/7/2022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</si>
  <si>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3/10 Open to all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Naveen Reddy, sub 7/8,</t>
    </r>
    <r>
      <rPr>
        <sz val="8"/>
        <rFont val="Arial"/>
        <family val="2"/>
      </rPr>
      <t xml:space="preserve"> Pass
JTS- Vinay Reddy Mandadi, sub 7/14</t>
    </r>
    <r>
      <rPr>
        <strike/>
        <sz val="8"/>
        <rFont val="Arial"/>
        <family val="2"/>
      </rPr>
      <t xml:space="preserve">E-Mohammed Ashfaq, sub 8/16, Pass
</t>
    </r>
    <r>
      <rPr>
        <sz val="8"/>
        <rFont val="Arial"/>
        <family val="2"/>
      </rPr>
      <t xml:space="preserve">E-Angshum Debnath, sub 8/17, intv 9/14
</t>
    </r>
    <r>
      <rPr>
        <strike/>
        <sz val="8"/>
        <rFont val="Arial"/>
        <family val="2"/>
      </rPr>
      <t>E-Nitin NFN, sub 8/17</t>
    </r>
    <r>
      <rPr>
        <sz val="8"/>
        <rFont val="Arial"/>
        <family val="2"/>
      </rPr>
      <t>, pass
C- Sunil Kumar Konakanchi, sub 8/29
C- Divyesh Ishverlal Patel, sub 8/29
C- Venkat Shiva Pandiri, sub 8/29
C- Venu Madhav Gunda, sub 8/29
JTS- Vinod Mannava, sub 9/12
JTS- Ram Musunuru, sub 9/12
JTS- Hrishikesh Akkaraju, sub 9/12
E-Saurabh Buttan sub 9/14
E-Swapna Mandha sub 9/14
E-Mohammed Abdul Raheem sub 9/14
JTS- Sainath Raavi, sub 9/15
JTS- Kiran Kumar Golanakonda, sub 9/15
JTS- Harsha Kopolu, sub 9/15</t>
    </r>
  </si>
  <si>
    <t xml:space="preserve">Active Need? 8/8
Yes active need 8/22
9/19 RT reached out to confirm, nothing back
Copy Maria Dennis
10/3 - Canceled per manager request </t>
  </si>
  <si>
    <t>421202MS1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</si>
  <si>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C- Suhas Hanakere Rama Chandra, sub 4/26
JTS- Parimala Jyothi Mandalapu, sub 4/22, int 5/2,</t>
    </r>
    <r>
      <rPr>
        <sz val="8"/>
        <rFont val="Arial"/>
        <family val="2"/>
      </rPr>
      <t xml:space="preserve"> Pass
JTS- Mahesh Shivampet, sub 4/27
</t>
    </r>
    <r>
      <rPr>
        <strike/>
        <sz val="8"/>
        <rFont val="Arial"/>
        <family val="2"/>
      </rPr>
      <t xml:space="preserve">C- Raghuveer Narla (Raghu), Sub 4/28
C-  Kamalakar Reddy Manchirevula, sub 5/5
</t>
    </r>
    <r>
      <rPr>
        <sz val="8"/>
        <rFont val="Arial"/>
        <family val="2"/>
      </rPr>
      <t>RT - Kiran Basavaraja,sub 5/17
RT- Uma Narne, sub 5/20
RT - Prithvee Rajan, sub 5/20
JTS- Ashok Nallamadugu, sub 6/27
JTS- Balakrishna Satyasai Kalam, sub 7/7
E-Ajay Devineni sub 8/4
JTS- Ram Musunuru, sub 9/6</t>
    </r>
  </si>
  <si>
    <t xml:space="preserve">10/3 - Canceled per manager request </t>
  </si>
  <si>
    <t>Full Stack Engineer</t>
  </si>
  <si>
    <t>7072022KA1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</si>
  <si>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Divya Bellamkonda, sub 7/12
JTS- Mounika Utphala, sub 7/25
E - Ravi Badal, sub 7/28
</t>
    </r>
    <r>
      <rPr>
        <strike/>
        <sz val="8"/>
        <rFont val="Arial"/>
        <family val="2"/>
      </rPr>
      <t>E-Ananda Gaire, sub 8/15</t>
    </r>
    <r>
      <rPr>
        <sz val="8"/>
        <rFont val="Arial"/>
        <family val="2"/>
      </rPr>
      <t xml:space="preserve">, selected by diff mgr
C-  Neel Shah, sub 8/23
</t>
    </r>
  </si>
  <si>
    <t>Active need 8/22? Mark Paul to FU
Yes, still open 9/6 per Mark; Per Mgr on 9/26 pause until Oct
Cancel per Mark Paul</t>
  </si>
  <si>
    <t>7072022KA2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</si>
  <si>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E - Parash Jung Ghimire, sub 7/28
E-Kushal Acharaya, sub 8/10
</t>
    </r>
    <r>
      <rPr>
        <strike/>
        <sz val="8"/>
        <rFont val="Arial"/>
        <family val="2"/>
      </rPr>
      <t>JTS- Kiran Kumar Golanakonda, sub 9/22,</t>
    </r>
    <r>
      <rPr>
        <sz val="8"/>
        <rFont val="Arial"/>
        <family val="2"/>
      </rPr>
      <t xml:space="preserve"> Pass</t>
    </r>
  </si>
  <si>
    <t>AWS/Python Developer</t>
  </si>
  <si>
    <t>9262022BD1</t>
  </si>
  <si>
    <t>Brett Dansbury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</si>
  <si>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9/26
E-Debnath Angshuman sub 9/26, int 10/4
E-Swetha Kambathula sub 9/26, on-hold
JTS- Anuj Mansihbhai, sub 9/26
RT - Harshit Mandada sub 9/27
</t>
    </r>
    <r>
      <rPr>
        <strike/>
        <sz val="8"/>
        <rFont val="Arial"/>
        <family val="2"/>
      </rPr>
      <t>JTS- Maitreyi Naik, sub 9/27,</t>
    </r>
    <r>
      <rPr>
        <sz val="8"/>
        <rFont val="Arial"/>
        <family val="2"/>
      </rPr>
      <t xml:space="preserve"> Pass
JTS- Rohisuhas Kancharla, sub 9/27, int 10/4
JTS- Vaishali Patil, sub 9/28
C- Sirisha Pothula, sub 9/29
C- Venkat Shiva Pandiri, sub 9/29
JTS- MANISH SHRESTHA, sub 9/29
C- RanjithReddy Abbidi, sub 9/30
C- Thrivikram Reddy Chamala, sub 9/30
C- Krishna Teja Kondapaturi, sub 9/30
E- Zalak Patel, sub 9/29
</t>
    </r>
  </si>
  <si>
    <t>Manager informed Capgemini that this is cancelled.</t>
  </si>
  <si>
    <t>9282022TK1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</si>
  <si>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9/28 but meant for Cap candidate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
C- Thomas Panicker, sub 9/28, Intv- Selected </t>
    </r>
  </si>
  <si>
    <t>6012022JG3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</si>
  <si>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6/1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E - Venkata Sai Chandradeep, sub 6/7, no longer avail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Sai Sravan Subramanya Yerramalli, sub 6/7, no longer avail</t>
    </r>
    <r>
      <rPr>
        <sz val="8"/>
        <rFont val="Arial"/>
        <family val="2"/>
      </rPr>
      <t xml:space="preserve">
E - Sai Amulya Koppula, sub 6/13
E - Sai Manne Bharga, sub 6/13
</t>
    </r>
    <r>
      <rPr>
        <strike/>
        <sz val="8"/>
        <rFont val="Arial"/>
        <family val="2"/>
      </rPr>
      <t>C- Kranthi Kumar Kotagiri, sub 6/6, int 6/28,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C-Bharath Kosireddy, sub 8/18
C- Aniz Mohamed Rafeeck,- sub 8/18
C- Bharath Kosireddy, sub 8/18
C- Sandeep Mahanandi, sub 8/24
C-  Sandeep Mahanandi,, sub 8/24
C- Sindhu Maddi, sub 8/24
C- Julia Vavrinyuk, sub 8/30
C- Madeleine Depagnier, sub 8/30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JTS- Saitej Veerabathini, sub 6/6
JTS- Sai Charan Reddy Kotte, sub 6/6
JTS- Gnanesh Saireddy, sub 6/7
</t>
    </r>
    <r>
      <rPr>
        <sz val="8"/>
        <rFont val="Arial"/>
        <family val="2"/>
      </rPr>
      <t>JTS- Sowmya Palnati, sub 6/7, int 7/12 int 9/20</t>
    </r>
    <r>
      <rPr>
        <strike/>
        <sz val="8"/>
        <rFont val="Arial"/>
        <family val="2"/>
      </rPr>
      <t xml:space="preserve">
JTS- Sarath Arrepu, sub 6/7, int TBD
JTS- Sai Kiran Pullela, sub 6/7
JTS- Tejesh Mungi, sub 6/13
JTS- Arun Swaroop Vadde, sub 6/14
JTS- Sai Kiran Pullela, sub 6/14
JTS- LAKSHMI JULAKANTI, sub 6/16
JTS- Bala Cherukuri, sub 6/20
JTS- Akshay Lenkalapally, sub 6/20
</t>
    </r>
    <r>
      <rPr>
        <sz val="8"/>
        <rFont val="Arial"/>
        <family val="2"/>
      </rPr>
      <t xml:space="preserve">C- Prabhakar Yenugula, sub 6/21, intv , OTM
E-Satish Siddharth, sub 7/5, accepted by another VGI mgr
</t>
    </r>
    <r>
      <rPr>
        <strike/>
        <sz val="8"/>
        <rFont val="Arial"/>
        <family val="2"/>
      </rPr>
      <t xml:space="preserve">JTS- Sahaja Gannu, sub 7/5
JTS- Sai Aluri, sub 7/6
JTS- Ajay (Nick) Mistry, sub 7/6, OTM
JTS- Sheetala Neelagiri, sub 7/7
JTS- Durga Yandamuri, sub 7/8
JTS- Sai Modali, sub 7/8
JTS- Narendra Kumar Gunturu, sub 7/12, int 7/19
JTS- Venkata Vijay Kumar Bodige, sub 7/14
JTS- Pranathi Donthineni, sub 7/15
JTS- Chetan Kakkireni, sub 7/19
JTS- Amulya Baddam, sub 7/20
JTS- Chetan Kakkireni sub 7/20
JTS- Vijay Baskar Reddy Kamjula, sub 7/26
JTS- Satish Vagulapuram, sub 7/29
JTS- Akasha Kurapati, sub 8/2
JTS- JYOSHNA ELECTRIC, sub 8/16, INTV, Withdrawn
JTS- JAY PATEL, sub 8/16, int 8/25
</t>
    </r>
    <r>
      <rPr>
        <sz val="8"/>
        <rFont val="Arial"/>
        <family val="2"/>
      </rPr>
      <t xml:space="preserve">E-Lakshmi Prasanna Meduri, sub 8/17
E-Vishal Reddy Yelati, sub 8/17
C-Abhinay Bandi Naga, sub 8/31
JTS- Vishal Brahmhatt, sub 8/22
JTS- Bhanu Chander Kureti sub 8/23
</t>
    </r>
    <r>
      <rPr>
        <strike/>
        <sz val="8"/>
        <rFont val="Arial"/>
        <family val="2"/>
      </rPr>
      <t>JTS- Sai Krtishna Nadella, sub 8/25,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Maitreyi Naik, sub 9/6, int 9/8, 2nd int 9/15,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Krishna Sai Vamsi Kanaparthi, sub 9/6,</t>
    </r>
    <r>
      <rPr>
        <sz val="8"/>
        <rFont val="Arial"/>
        <family val="2"/>
      </rPr>
      <t xml:space="preserve"> Pass
JTS- Charan Reddy, sub 9/8
JTS- Prudhvi Raj, sub 9/9
JTS- Mudassir Islam, sub 9/9
</t>
    </r>
    <r>
      <rPr>
        <strike/>
        <sz val="8"/>
        <rFont val="Arial"/>
        <family val="2"/>
      </rPr>
      <t>JTS- Sairohithreddy “Rohith” Ragireddy, sub 9/13, int TBD,</t>
    </r>
    <r>
      <rPr>
        <sz val="8"/>
        <rFont val="Arial"/>
        <family val="2"/>
      </rPr>
      <t xml:space="preserve"> withdrawn
JTS- Pooja Badgujar, sub 9/14
C- Manasa Athota, sub 9/14
JTS- Sai Mourya Chadalawada, sub 9/14, int 9/23
C- Sharath Chandra Reddy, sub 9/21, int 9/26
</t>
    </r>
    <r>
      <rPr>
        <strike/>
        <sz val="8"/>
        <rFont val="Arial"/>
        <family val="2"/>
      </rPr>
      <t xml:space="preserve">RT - Dheeraj Kumar Goud Teegala - </t>
    </r>
    <r>
      <rPr>
        <sz val="8"/>
        <rFont val="Arial"/>
        <family val="2"/>
      </rPr>
      <t xml:space="preserve">
RT - Bharadwaj Thuraka - sub 9/21
RT - Mounika Boga - sub 9/26
RT - Vishnuvardhan Sunkari - sub 9/26
JTS- Veera Vallabhaneni, sub 9/26
C- Saideepak Ponugoti, sub 9/26, int 9/29
JTS- CHIEN CHOU WU, sub 9/26, int 10/6
JTS- Neeraj Kasturi, sub 9/28
JTS- Keerthi Wuppugundur, sub 9/28, int 9/30
</t>
    </r>
    <r>
      <rPr>
        <strike/>
        <sz val="8"/>
        <rFont val="Arial"/>
        <family val="2"/>
      </rPr>
      <t>RT - Jan Khan - sub 9/27</t>
    </r>
    <r>
      <rPr>
        <sz val="8"/>
        <rFont val="Arial"/>
        <family val="2"/>
      </rPr>
      <t xml:space="preserve"> - OTM
RT - Ravali Erramreddy - sub 9/29 - int 10/3 - selected</t>
    </r>
  </si>
  <si>
    <t>Still Open per Cap, No response = No per manager
3-5 yrs minimum, need Cloud AWS</t>
  </si>
  <si>
    <t>4182022AH1</t>
  </si>
  <si>
    <r>
      <rPr>
        <strike/>
        <sz val="10"/>
        <color rgb="FF000000"/>
        <rFont val="Arial"/>
        <family val="2"/>
      </rPr>
      <t>Angela Hikes</t>
    </r>
    <r>
      <rPr>
        <sz val="10"/>
        <color rgb="FF000000"/>
        <rFont val="Arial"/>
        <family val="2"/>
      </rPr>
      <t xml:space="preserve">
Richard Bleakley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</si>
  <si>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C- Avinash Reddy Thokala, sub 8/4, Pass</t>
    </r>
    <r>
      <rPr>
        <sz val="8"/>
        <rFont val="Arial"/>
        <family val="2"/>
      </rPr>
      <t xml:space="preserve">
JTS- Vinod Kumar Boda, sub 8/15</t>
    </r>
    <r>
      <rPr>
        <strike/>
        <sz val="8"/>
        <rFont val="Arial"/>
        <family val="2"/>
      </rPr>
      <t xml:space="preserve">
C- Surya Veera Reddy Sirigireddy, sub 9/21, OTM</t>
    </r>
  </si>
  <si>
    <t>opened 4/18 to James Oliver, sent to IT Vendors 7/15
Closed?
Cancel per Program</t>
  </si>
  <si>
    <t>4182022AH2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</si>
  <si>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</si>
  <si>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Business System Analyst</t>
  </si>
  <si>
    <t>9212022AH1</t>
  </si>
  <si>
    <t>Angela Hikes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</si>
  <si>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>JTS- Sree Ramya Pabbatireddy sub 9/21,</t>
    </r>
    <r>
      <rPr>
        <sz val="8"/>
        <rFont val="Arial"/>
        <family val="2"/>
      </rPr>
      <t xml:space="preserve"> withdrawn
E-Sujal Sheth sub 9/26, intv 9/29, resched 10/11
E-Jahan Khan sub 9/26, candidate cancelled
JTS- Naga Satish Kumar Tumma, sub 9/26
JTS- Amrutha Boinapally, sub 9/27, int 10/4
E- Sardar Khan sub 9/28, int 10/10
JTS- Thakshak Ganapathi, sub 9/28, int 10/3
JTS- Mamatha Boraiah Gurudevarahalli, sub 9/28
E-Pritesh Bhai VinodB, sub 9/30, int 10/12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Muhammad Khan, sub 9/30, intv 10/25, 11/4
JTS- Tresa Parmar, sub 10/5
JTS- Abhishek Kotagiri, sub 10/12    
</t>
    </r>
  </si>
  <si>
    <t>Cancel per Program</t>
  </si>
  <si>
    <t>10042022JG1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</si>
  <si>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10/3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JTS- Keerthi Wuppugundur, sub 9/28, int 9/30 - selected</t>
    </r>
  </si>
  <si>
    <t>7202022AC2</t>
  </si>
  <si>
    <r>
      <t xml:space="preserve">Adam Confino
</t>
    </r>
    <r>
      <rPr>
        <sz val="10"/>
        <rFont val="Arial"/>
        <family val="2"/>
      </rPr>
      <t>Smitha Srinivasaiah</t>
    </r>
  </si>
  <si>
    <t>Timothy Birbeck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</si>
  <si>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7/20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7/20
</t>
    </r>
    <r>
      <rPr>
        <strike/>
        <sz val="8"/>
        <rFont val="Arial"/>
        <family val="2"/>
      </rPr>
      <t>E-Dileep Reddy Peddakam sub 8/9, intv 8/26</t>
    </r>
    <r>
      <rPr>
        <sz val="8"/>
        <rFont val="Arial"/>
        <family val="2"/>
      </rPr>
      <t xml:space="preserve">, pass
E-Rishabh Dahal, sub 8/10
E-Manish Phuyal sub 8/19, pause
</t>
    </r>
  </si>
  <si>
    <t>Send candidate resumes to Smitha Srinivasaiah
Cancelled 10/3</t>
  </si>
  <si>
    <t>IT Technology Auditor/Controls Tester</t>
  </si>
  <si>
    <t>7072022SH1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</si>
  <si>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C- William Fulton, sub 8/3, int 9/13, pass
</t>
    </r>
    <r>
      <rPr>
        <sz val="8"/>
        <rFont val="Arial"/>
        <family val="2"/>
      </rPr>
      <t xml:space="preserve">JTS- Sukanya Parande, sub 8/5
</t>
    </r>
    <r>
      <rPr>
        <strike/>
        <sz val="8"/>
        <rFont val="Arial"/>
        <family val="2"/>
      </rPr>
      <t>JTS- Madaline Torta, sub 8/9,</t>
    </r>
    <r>
      <rPr>
        <sz val="8"/>
        <rFont val="Arial"/>
        <family val="2"/>
      </rPr>
      <t xml:space="preserve"> Pass
C- Dinesh Reddy Sirganagari, sub 9/21
</t>
    </r>
    <r>
      <rPr>
        <strike/>
        <sz val="8"/>
        <rFont val="Arial"/>
        <family val="2"/>
      </rPr>
      <t>C- Colleen Carter-Neblett, sub 9/21, int 9/27, pass</t>
    </r>
    <r>
      <rPr>
        <sz val="8"/>
        <rFont val="Arial"/>
        <family val="2"/>
      </rPr>
      <t xml:space="preserve">
JTS- Kara White, sub 9/23, int 10/3, 2nd int 10/5 - selected
JTS- Brian Neiman, sub 9/26, int 9/29
</t>
    </r>
  </si>
  <si>
    <t>9082022EB1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</si>
  <si>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9/9
</t>
    </r>
    <r>
      <rPr>
        <strike/>
        <sz val="8"/>
        <rFont val="Arial"/>
        <family val="2"/>
      </rPr>
      <t xml:space="preserve">E-Keith Dias Bosco sub 9/13, intv 9/19, pass
JTS- Sushanth Chandra Addimulam, sub 9/14, int 9/20, Pass
JTS- Bharath Kumar Reddy Kumbam, sub 9/15, Pass
JTS- Manpreet Singh, sub 9/21, int 9/28 - selected </t>
    </r>
    <r>
      <rPr>
        <sz val="8"/>
        <rFont val="Arial"/>
        <family val="2"/>
      </rPr>
      <t>rescinded</t>
    </r>
    <r>
      <rPr>
        <strike/>
        <sz val="8"/>
        <rFont val="Arial"/>
        <family val="2"/>
      </rPr>
      <t xml:space="preserve">
JTS- Nihar Rao Errabelli, sub 9/26, Pass
</t>
    </r>
    <r>
      <rPr>
        <sz val="8"/>
        <rFont val="Arial"/>
        <family val="2"/>
      </rPr>
      <t>JTS- Sai Kiran Golla, sub 9/20, int 10/4 - selected</t>
    </r>
  </si>
  <si>
    <t>9082022EB2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</si>
  <si>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9/9
</t>
    </r>
    <r>
      <rPr>
        <strike/>
        <sz val="8"/>
        <rFont val="Arial"/>
        <family val="2"/>
      </rPr>
      <t>E-Avijit Sood sub 9/13</t>
    </r>
    <r>
      <rPr>
        <sz val="8"/>
        <rFont val="Arial"/>
        <family val="2"/>
      </rPr>
      <t xml:space="preserve">, pass, recommended for CSOC
</t>
    </r>
    <r>
      <rPr>
        <strike/>
        <sz val="8"/>
        <rFont val="Arial"/>
        <family val="2"/>
      </rPr>
      <t>E-Jeel Patel sub 9/20</t>
    </r>
    <r>
      <rPr>
        <sz val="8"/>
        <rFont val="Arial"/>
        <family val="2"/>
      </rPr>
      <t xml:space="preserve">, pass
RT-Anook Gupta, sub 9/21
</t>
    </r>
    <r>
      <rPr>
        <strike/>
        <sz val="8"/>
        <rFont val="Arial"/>
        <family val="2"/>
      </rPr>
      <t>E-Bhavdeep Kaur Virk sub 9/13, intv 9/21, 2nd intv 9/27</t>
    </r>
    <r>
      <rPr>
        <sz val="8"/>
        <rFont val="Arial"/>
        <family val="2"/>
      </rPr>
      <t xml:space="preserve">, pass
JTS- Kiran Kumar Pilli, sub 9/13, int 9/20
RT - Aravind Pothuri, sub 9/19
JTS- Sai Kiran Golla, sub 9/20, int 10/4
RT - Ahmed Durrani, sub 9/21
</t>
    </r>
    <r>
      <rPr>
        <strike/>
        <sz val="8"/>
        <rFont val="Arial"/>
        <family val="2"/>
      </rPr>
      <t>JTS- Marlon Jordan, sub 9/21, int 10/3,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 xml:space="preserve">C- Mohammed Abdul Wasey, sub 9/23, pass
</t>
    </r>
    <r>
      <rPr>
        <sz val="8"/>
        <rFont val="Arial"/>
        <family val="2"/>
      </rPr>
      <t xml:space="preserve">JTS- Mark Vicente, sub 9/26, int 10/3
</t>
    </r>
    <r>
      <rPr>
        <strike/>
        <sz val="8"/>
        <rFont val="Arial"/>
        <family val="2"/>
      </rPr>
      <t>JTS- Chris Giddy, sub 9/27, int 10/3,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 Ed Groff, sub 9/28,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E-Mohammed Yousuf Khan sub 9/29, intv 10/6</t>
    </r>
    <r>
      <rPr>
        <sz val="8"/>
        <rFont val="Arial"/>
        <family val="2"/>
      </rPr>
      <t xml:space="preserve">, not selected
JTS- William "Bill" Cole, sub 10/4, int 10/6 - selected
C- Adit Badoni, sub 10/4
</t>
    </r>
  </si>
  <si>
    <t>7202022AC1</t>
  </si>
  <si>
    <r>
      <rPr>
        <strike/>
        <sz val="10"/>
        <rFont val="Arial"/>
        <family val="2"/>
      </rPr>
      <t>Adam Confino</t>
    </r>
    <r>
      <rPr>
        <sz val="10"/>
        <rFont val="Arial"/>
        <family val="2"/>
      </rPr>
      <t xml:space="preserve">
Smitha Srinivasaiah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</si>
  <si>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7/20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7/20
</t>
    </r>
    <r>
      <rPr>
        <strike/>
        <sz val="8"/>
        <rFont val="Arial"/>
        <family val="2"/>
      </rPr>
      <t>JTS-Divya Bellamkonda, sub 7/21,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JTS-Harshavardhan Balagam, sub 7/21,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JTS-Jawahar “Santosh” Gundapeneni, sub 7/22,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JTS-Venkata Prabhakar, sub 7/27,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C-Niharika Citumadugula, sub 7/22
C-Sai Teja Sarangu, sub 7/22
C-Ravichander Reddy Goli, sub 7/22
C-Radha Kasireddy, 7/22
C-Preeti Joyous Thotatmbeti, sub 7/22
</t>
    </r>
    <r>
      <rPr>
        <sz val="8"/>
        <rFont val="Arial"/>
        <family val="2"/>
      </rPr>
      <t xml:space="preserve">RT-Sai Teja Boyapati sub 8/15
</t>
    </r>
    <r>
      <rPr>
        <strike/>
        <sz val="8"/>
        <rFont val="Arial"/>
        <family val="2"/>
      </rPr>
      <t>JTS-Venkateshwara Rao Patibandla, sub 8/26,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Anvesh Gatadi, sub 8/25, int 8/30- pass
C- Penchala Vinod Mamad/Y83uru, sub 8/24
C-Sai Krishna Potturi, sub 8/30
C- Krithika Reddy Sankepally, sub 8/31
C- Harjeet Kaur,sub 9/1
JTS- Shyam Konda, sub 9/1, int 9/14,</t>
    </r>
    <r>
      <rPr>
        <sz val="8"/>
        <rFont val="Arial"/>
        <family val="2"/>
      </rPr>
      <t xml:space="preserve"> Pass
C- Vidya Sagar Reddy Kodadala, sub 9/8
E-  Suyog Joshi sub 9/6, intv 9/9, Pass
</t>
    </r>
    <r>
      <rPr>
        <strike/>
        <sz val="8"/>
        <rFont val="Arial"/>
        <family val="2"/>
      </rPr>
      <t>JTS- Harika Jampani, sub 9/8,</t>
    </r>
    <r>
      <rPr>
        <sz val="8"/>
        <rFont val="Arial"/>
        <family val="2"/>
      </rPr>
      <t xml:space="preserve"> Pass
C- Narsimha Reddy Gangam, sub 9/13
C- Vamshi Karnayana, sub 9/13
JTS- Swapnika Mittapally, sub 9/14, int 10/5
</t>
    </r>
    <r>
      <rPr>
        <strike/>
        <sz val="8"/>
        <rFont val="Arial"/>
        <family val="2"/>
      </rPr>
      <t>JTS- BHAVYA MADALA, sub 9/16,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Usha Manduriu, sub 9/16</t>
    </r>
    <r>
      <rPr>
        <sz val="8"/>
        <rFont val="Arial"/>
        <family val="2"/>
      </rPr>
      <t>, Pass
JTS- Sandeep Kumar Vemulawada, sub 9/20, int 10/3
JTS- Ramakrishna Ageeru, sub 9/20
JTS- Manideep Vanam, sub 9/21
JTS- Shankar Dindu, sub 9/21, int 10/5
C- Kommera Prasanth Reddy, sub 9/21
JTS- SHIVA KUMAR REDDY ARIKATLA, sub 9/23
E- Qamer Sajjad, sub 9/16, int 9/28
E- Sruthi Perkit, sub 9/16, int 9/29 int tbd
JTS- Shailesh Kumar Sharma, sub 9/29</t>
    </r>
  </si>
  <si>
    <t>Send candidate resumes to Smitha Srinivasaiah</t>
  </si>
  <si>
    <t>9202022MS1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</si>
  <si>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9/20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
RT - Poojitha Polineni sub 9/20, int 9/26
RT - Nyaharika Rai sub 9/20, int 9/26
RT - Ajit Pattepu sub 9/20, int 9/26
RT - Venkata Amala Bhargav Bana sub 9/30, int 10/4, selected
RT - Harsha Vardhan Reddy Bachamolla sub 9/29, 10/6
</t>
    </r>
  </si>
  <si>
    <t>10102022MD1</t>
  </si>
  <si>
    <t>Matt Dobrowski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</si>
  <si>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10/10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
C- Yu (Erin) Xia, Submitted, Intv, Selected </t>
    </r>
  </si>
  <si>
    <t>9132022HL1</t>
  </si>
  <si>
    <t>Hao Andy Li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</si>
  <si>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9/13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</t>
    </r>
    <r>
      <rPr>
        <strike/>
        <sz val="8"/>
        <rFont val="Arial"/>
        <family val="2"/>
      </rPr>
      <t>RT - Kishore Kumar Kuberi Gopalram - sub 9/13 - int 9/14</t>
    </r>
    <r>
      <rPr>
        <sz val="8"/>
        <rFont val="Arial"/>
        <family val="2"/>
      </rPr>
      <t xml:space="preserve"> - passed
RT - Avinash Koppula - sub 9/23 - int 9/30 
</t>
    </r>
    <r>
      <rPr>
        <strike/>
        <sz val="8"/>
        <rFont val="Arial"/>
        <family val="2"/>
      </rPr>
      <t xml:space="preserve">RT - Lahari Reddy - sub 9/23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 xml:space="preserve">RT - Sai Charan Ponnuju - sub 9/27 - int 9/29 </t>
    </r>
    <r>
      <rPr>
        <sz val="8"/>
        <rFont val="Arial"/>
        <family val="2"/>
      </rPr>
      <t>- passed
RT - Naga Adapa - sub 10/4 - int 10/10 - selected
RT - Joseph Avula - sub 10/4 - int 10/10</t>
    </r>
  </si>
  <si>
    <t>9282022KY1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</si>
  <si>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 Manideep Vanam, sub 9/28
</t>
    </r>
    <r>
      <rPr>
        <strike/>
        <sz val="8"/>
        <rFont val="Arial"/>
        <family val="2"/>
      </rPr>
      <t>E-Saurabh Buttan, sub 9/29, int 10/7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E-Bhavya Gutta, sub 9/29, int 10/5</t>
    </r>
    <r>
      <rPr>
        <sz val="8"/>
        <rFont val="Arial"/>
        <family val="2"/>
      </rPr>
      <t xml:space="preserve">, pass
JTS- Ashok Yepuri, sub 10/3, int 10/6
JTS- Omprakash Turipati, sub 10/5, int 10/7
</t>
    </r>
    <r>
      <rPr>
        <strike/>
        <sz val="8"/>
        <rFont val="Arial"/>
        <family val="2"/>
      </rPr>
      <t>E-Zalak Patel, sub 10/6, int 10/10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E-Nisha Dhungana Silwal, sub 10/6</t>
    </r>
    <r>
      <rPr>
        <sz val="8"/>
        <rFont val="Arial"/>
        <family val="2"/>
      </rPr>
      <t>, pass
JTS- Manoj Edem, sub 10/6, int 10/10 - selected
JTS- Radhika Khandelwal, sub 10/6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</si>
  <si>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10/3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JTS- Narapa Reddy Gangavarapu, sub 10/3
JTS- SARADA KALYANI INDUGU, sub 10/4
JTS- Sagar Paruchuri, sub 10/4
JTS- Nagarju Rangam, sub 10/5
JTS- Deborah Diasio, sub 10/6</t>
    </r>
  </si>
  <si>
    <t>Cloud Analytics Engineer</t>
  </si>
  <si>
    <t>10012022DM1</t>
  </si>
  <si>
    <t>Dennis Muthaiyan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</si>
  <si>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10/1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C- Veena Yerukala,sub 10/1, intv, selected, declined
C- Maandhata Kakarla, sub 10/6, intv 10/12- selected 
C- Corey Lewis, sub 10/10, intv 
C- Xiuqi (Vera) Li, sub 10/10, 
C- Song Cang Nguyen, sub 10/10 </t>
    </r>
  </si>
  <si>
    <t>8032022SG1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</si>
  <si>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</t>
    </r>
    <r>
      <rPr>
        <strike/>
        <sz val="8"/>
        <rFont val="Arial"/>
        <family val="2"/>
      </rPr>
      <t xml:space="preserve">RT - Jeevan Reddy Mekala - sub 8/22 - int 8/29 - </t>
    </r>
    <r>
      <rPr>
        <sz val="8"/>
        <rFont val="Arial"/>
        <family val="2"/>
      </rPr>
      <t xml:space="preserve">passed
</t>
    </r>
    <r>
      <rPr>
        <strike/>
        <sz val="8"/>
        <rFont val="Arial"/>
        <family val="2"/>
      </rPr>
      <t xml:space="preserve">RT - Sumanth Koya - sub 9/7 - int 9/15 </t>
    </r>
    <r>
      <rPr>
        <sz val="8"/>
        <rFont val="Arial"/>
        <family val="2"/>
      </rPr>
      <t>- passed</t>
    </r>
    <r>
      <rPr>
        <strike/>
        <sz val="8"/>
        <rFont val="Arial"/>
        <family val="2"/>
      </rPr>
      <t xml:space="preserve">
E-Gopal Kadariya, sub 8/8, pass 
E- My Abdellah Lmassini, sub 8/8,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Sri Penubothu, sub 8/10, int 8/23,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VAlli Paruchuri - sub 9/12 - int 9/21 -</t>
    </r>
    <r>
      <rPr>
        <sz val="8"/>
        <rFont val="Arial"/>
        <family val="2"/>
      </rPr>
      <t xml:space="preserve"> passed
C- Santosh Chitneni, sub 8/19, int 9/15
E-Satyam Giri, sub 8/19
</t>
    </r>
    <r>
      <rPr>
        <strike/>
        <sz val="8"/>
        <rFont val="Arial"/>
        <family val="2"/>
      </rPr>
      <t xml:space="preserve">C- Drona Mainali, sub 8/23 
C- Vikranth Reddy Alti, sub 8/24, int 9/9, pass
C- Usha Gaddam, sub 8/29
C- Nagarjuna Reddy Yarava, sun 9/1, intv 9/7
C- Uma Mahesh Raghavararaju, sub 9/8, int 9/14, pass
</t>
    </r>
    <r>
      <rPr>
        <sz val="8"/>
        <rFont val="Arial"/>
        <family val="2"/>
      </rPr>
      <t xml:space="preserve">RT - Utsav Bajgain - sub 9/26
</t>
    </r>
    <r>
      <rPr>
        <strike/>
        <sz val="8"/>
        <rFont val="Arial"/>
        <family val="2"/>
      </rPr>
      <t>JTS- Sravan Ravula, sub 10/3, int 10/7,</t>
    </r>
    <r>
      <rPr>
        <sz val="8"/>
        <rFont val="Arial"/>
        <family val="2"/>
      </rPr>
      <t xml:space="preserve"> Pass
JTS- Sravan Kumar Surisetti, sub 10/3, int 10/7, 2nd int 10/12 - selected</t>
    </r>
    <r>
      <rPr>
        <strike/>
        <sz val="8"/>
        <rFont val="Arial"/>
        <family val="2"/>
      </rPr>
      <t xml:space="preserve">
</t>
    </r>
  </si>
  <si>
    <t>candidates doing pre-screening written questions
Role on hold 10/3</t>
  </si>
  <si>
    <t>9202022AH1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</si>
  <si>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9/20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</t>
    </r>
    <r>
      <rPr>
        <strike/>
        <sz val="8"/>
        <rFont val="Arial"/>
        <family val="2"/>
      </rPr>
      <t>JTS- Sravan Ravula, sub 10/3, int 10/7,</t>
    </r>
    <r>
      <rPr>
        <sz val="8"/>
        <rFont val="Arial"/>
        <family val="2"/>
      </rPr>
      <t xml:space="preserve"> Pass
JTS- Sravan Kumar Surisetti, sub 10/3, int 10/7, 2nd int 10/12 - selected</t>
    </r>
    <r>
      <rPr>
        <strike/>
        <sz val="8"/>
        <rFont val="Arial"/>
        <family val="2"/>
      </rPr>
      <t xml:space="preserve">
</t>
    </r>
  </si>
  <si>
    <t>10122022BS1</t>
  </si>
  <si>
    <t>Brian Sullivan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</si>
  <si>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 - Kameswari Sai Madhuri Poranki  sub 10/12, int 10/14 - selected
JTS - Sathwik Koyyada sub 10/14, int tbd </t>
    </r>
  </si>
  <si>
    <t>7262022BP1</t>
  </si>
  <si>
    <t>Brian Perez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</si>
  <si>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Jeff Sales, sub 8/1
JTS- Greg Zegan, sub 8/1, int 8/3, 2nd int 8/5
</t>
    </r>
    <r>
      <rPr>
        <strike/>
        <sz val="8"/>
        <rFont val="Arial"/>
        <family val="2"/>
      </rPr>
      <t>JTS- Kevin Cook, sub 8/1, int 8/3, 2nd int 8/3,</t>
    </r>
    <r>
      <rPr>
        <sz val="8"/>
        <rFont val="Arial"/>
        <family val="2"/>
      </rPr>
      <t xml:space="preserve"> Pass
JTS- Donald Galford, sub 8/1
JTS- Whitney Wyche, sub 8/10, int 8/15, 2nd int 8/15
C- Dhaval Dipen Patania, sub 8/10, intv  8/15- Selected- Recinded returned to India
</t>
    </r>
    <r>
      <rPr>
        <strike/>
        <sz val="8"/>
        <rFont val="Arial"/>
        <family val="2"/>
      </rPr>
      <t>JTS- Eric Frost, sub 9/7, int 9/12, 2nd int 9/12,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Mike Ibach, sub 9/14,</t>
    </r>
    <r>
      <rPr>
        <sz val="8"/>
        <rFont val="Arial"/>
        <family val="2"/>
      </rPr>
      <t xml:space="preserve"> Pass
JTS- Irina Conaway, sub 9/15
C- Mohammad M. Sarker, sub 9/19
JTS- Justin Wright, sub 9/21</t>
    </r>
  </si>
  <si>
    <t>Filled by NLB</t>
  </si>
  <si>
    <t>9132022MV1</t>
  </si>
  <si>
    <r>
      <rPr>
        <strike/>
        <sz val="10"/>
        <rFont val="Arial"/>
        <family val="2"/>
      </rPr>
      <t>Matt vander Neut</t>
    </r>
    <r>
      <rPr>
        <sz val="10"/>
        <rFont val="Arial"/>
        <family val="2"/>
      </rPr>
      <t xml:space="preserve">
Nicole Pustai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</si>
  <si>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>-Sent to All 9/13;</t>
    </r>
    <r>
      <rPr>
        <b/>
        <sz val="8"/>
        <rFont val="Arial"/>
        <family val="2"/>
      </rPr>
      <t xml:space="preserve"> CHG</t>
    </r>
    <r>
      <rPr>
        <sz val="8"/>
        <rFont val="Arial"/>
        <family val="2"/>
      </rPr>
      <t xml:space="preserve">-Mgr change 9/22; Reopened to All 10/11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9/14
JTS-Craig Marshall sub 9/14
JTS-Kirk Doxtader sub 9/15
RT-Greg Morgenweck sub 9/15
C-Charles River sub 9/15
</t>
    </r>
    <r>
      <rPr>
        <strike/>
        <sz val="8"/>
        <rFont val="Arial"/>
        <family val="2"/>
      </rPr>
      <t>E-Jorge Valencia sub 9/16, intv 9/27, selected, closed 9/29</t>
    </r>
    <r>
      <rPr>
        <sz val="8"/>
        <rFont val="Arial"/>
        <family val="2"/>
      </rPr>
      <t>, rescinded accptnce &amp; reopened 10/11
C- Jeffrey Anteby, sub 9/19
E-Somarouthu Ravi Teja sub 9/20
C- Vijayesh Sainju, sub 9/23
C- James Charles Jones Jr, sub 9/23
JTS- Alan Silverblatt, sub 9/26
E-Stephen Heid sub 10/12, intv 10/17, selected, accepted
C- Christopher Alcasid Perez, sub 10/13, Int 10/17
C- James Charles Jones Jr, sub 10/14</t>
    </r>
  </si>
  <si>
    <t>This had been closed by Entech on 9/29, and reopened on 10/11. On 10/12 PMO asked to reduce initial length to 6 M from 18 M.</t>
  </si>
  <si>
    <t xml:space="preserve">Contract Developer
</t>
  </si>
  <si>
    <t>9262022SR1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</si>
  <si>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JTS- RAHUL YARRA, sub 10/4, int 10/6,</t>
    </r>
    <r>
      <rPr>
        <sz val="8"/>
        <rFont val="Arial"/>
        <family val="2"/>
      </rPr>
      <t xml:space="preserve"> Pass
C- Abdul Aziz Siddiqui Mohammed, sub 10/4
C- Praveen Kumar Bala, sub 10/4
C- Cherranjeevi Saikan Akunur, sub 10/4
C- Arun Reddy Kesava, sub 10/4, int 10/14- Selected
C- Ajay Aaleti Reddym sub 10/4
RT - Tamilarasi Mookkan sub 10/18</t>
    </r>
  </si>
  <si>
    <t>10182022MD1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</si>
  <si>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10/18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mgr 10/18
</t>
    </r>
    <r>
      <rPr>
        <strike/>
        <sz val="10"/>
        <rFont val="Arial"/>
        <family val="2"/>
      </rPr>
      <t>E-Nanda Kishore Nimalla sub 9/23, intv 10/7</t>
    </r>
    <r>
      <rPr>
        <sz val="10"/>
        <rFont val="Arial"/>
        <family val="2"/>
      </rPr>
      <t>, passed
E-Akash Prasad Kamandula sub 9/23 to Tom Keenan who sent to Matt, intv 10/13, selected</t>
    </r>
  </si>
  <si>
    <t>Candidate was submitted to Tom Keenan, when Tom filled his open position, he sent the resume to Matt b/c he knew there was an opening.</t>
  </si>
  <si>
    <t>10172022AL1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</si>
  <si>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RT 10/17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10/17
RT - Ravi Teja Panamgipalli, sub 10/17, intv10/18, selected</t>
    </r>
  </si>
  <si>
    <t>Cloud Data Engineer</t>
  </si>
  <si>
    <t>5022022CF1</t>
  </si>
  <si>
    <r>
      <rPr>
        <strike/>
        <sz val="10"/>
        <color rgb="FF000000"/>
        <rFont val="Arial"/>
        <family val="2"/>
      </rPr>
      <t>Chris Fontana</t>
    </r>
    <r>
      <rPr>
        <sz val="10"/>
        <color rgb="FF000000"/>
        <rFont val="Arial"/>
        <family val="2"/>
      </rPr>
      <t xml:space="preserve">
</t>
    </r>
    <r>
      <rPr>
        <strike/>
        <sz val="10"/>
        <color rgb="FF000000"/>
        <rFont val="Arial"/>
        <family val="2"/>
      </rPr>
      <t>Erika Matsumoto</t>
    </r>
    <r>
      <rPr>
        <sz val="10"/>
        <color rgb="FF000000"/>
        <rFont val="Arial"/>
        <family val="2"/>
      </rPr>
      <t xml:space="preserve">
Allie Mieloch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</si>
  <si>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and Randstad 5/2, sent to all 6/27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Seshagiri Arthala, sub 5/23
JTS- Keshava Ginjala, sub 6/3, int TBD
JTS- Samir Mahmud, sub 6/16, int 6/22
C- Madhavi Latha Damecharla, sub 6/28, int 7/6, pass
JTS- Anju Jose, sub 7/26
JTS- Laxman Rao Geedipally, sub 8/1
JTS- Anvesh Nallaballi, sub 8/3, int 8/17
JTS- Mounika Utphala, sub 8/4
JTS- Baskar Felix, sub 8/4
JTS- Anish Akula, sub 8/5, int 8/12
E-Jeel Ghadia sub 8/18</t>
    </r>
    <r>
      <rPr>
        <sz val="8"/>
        <rFont val="Arial"/>
        <family val="2"/>
      </rPr>
      <t xml:space="preserve">, taj
JTS- Yashaswini Gattoju, sub 8/19
JTS- Saicharan Penchala, sub 8/22
JTS- Sai Gurram, sub 8/22
JTS- Saicharan Penchala, sub 8/22
JTS- Shailesh Kumar Sharma, sub 8/22
JTS- Adityaraj Chauhan, sub 8/22
JTS- Usha Manduriu, sub 8/22
JTS- Yashaswini Gattoju, sub 8/22
JTS- SAI KRISHNA LOHITH GURRAM, sub 8/23
JTS- HRISHIKESH AKKARAJU, sub 8/23
JTS- Hemanth Yarramalli, sub 8/23
</t>
    </r>
    <r>
      <rPr>
        <strike/>
        <sz val="8"/>
        <rFont val="Arial"/>
        <family val="2"/>
      </rPr>
      <t>E-Prabhu Ram Popuri sub 8/24</t>
    </r>
    <r>
      <rPr>
        <sz val="8"/>
        <rFont val="Arial"/>
        <family val="2"/>
      </rPr>
      <t xml:space="preserve">, no longer available
</t>
    </r>
    <r>
      <rPr>
        <strike/>
        <sz val="8"/>
        <rFont val="Arial"/>
        <family val="2"/>
      </rPr>
      <t>E-Nikhil Kumar Pasupuleti sub 8/24</t>
    </r>
    <r>
      <rPr>
        <sz val="8"/>
        <rFont val="Arial"/>
        <family val="2"/>
      </rPr>
      <t xml:space="preserve">, no longer available
E-Arun Pilli sub 9/13, intv 10/12, 2nd intv 10/17, selected
JTS-John Pranay Veernapu, sub 9/19
JTS-Hrishikesh Akkaraju, sub 9/19, int TBD
</t>
    </r>
    <r>
      <rPr>
        <strike/>
        <sz val="8"/>
        <rFont val="Arial"/>
        <family val="2"/>
      </rPr>
      <t>JTS- Sampathi Nannuri, sub 9/21, int 10/5,</t>
    </r>
    <r>
      <rPr>
        <sz val="8"/>
        <rFont val="Arial"/>
        <family val="2"/>
      </rPr>
      <t xml:space="preserve"> Pass
JTS- Vinod Mannava, sub 9/21, int 10/13
JTS- Ram Musunuru, sub 9/21, int 10/6
E-Ahmed Habeeb sub 10/3, intv tbd
JTS- Rajani Rayidi, sub 10/12
JTS- Charmy Padmani, sub 10/12</t>
    </r>
  </si>
  <si>
    <t>8012022DH1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</si>
  <si>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8/1, CANCEL 10/20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 xml:space="preserve">C- Harish Nasampalli, sub 8/9, pass
</t>
    </r>
    <r>
      <rPr>
        <sz val="8"/>
        <rFont val="Arial"/>
        <family val="2"/>
      </rPr>
      <t xml:space="preserve">E-Ganesh Maddineni, sub 8/9
RT - Ranadheer Mattapally sub 8/15
RT - Ravi Teja sub 8/15
C- Venkata Vamsi Krishna Goriparthi, sub 8/17
JTS - Rasik Sheth sub 8/19, intv 8/22 selected for another role
JTS- Sathish Vaiyapuri, sub 9/9
E-Shyam Sunder Pailla sub 9/9
E-Rohit Busari sub 9/19
</t>
    </r>
    <r>
      <rPr>
        <strike/>
        <sz val="8"/>
        <rFont val="Arial"/>
        <family val="2"/>
      </rPr>
      <t xml:space="preserve">C- Samarnath Gande, sub 10/4, pass
C- Ramasamy Logaiyan, sub 10/4, pass
C- Raghunadha Reddi Dornala, sub 10/4, int 10/6, pass
</t>
    </r>
    <r>
      <rPr>
        <sz val="8"/>
        <rFont val="Arial"/>
        <family val="2"/>
      </rPr>
      <t>C- Nagesh Kumar Karuturi, sub 10/17
C- Dheenadhayalan Panneerselvam, sub 10/19</t>
    </r>
  </si>
  <si>
    <t>Josie spoke with Danlin, poss on hold
Role still open/needed? - 10/17,
Cancelled per PMO 10/20, mgr is pursuing Crew to fill need</t>
  </si>
  <si>
    <t>10062022JM1</t>
  </si>
  <si>
    <t>Jeff Mills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</si>
  <si>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RT - Krishna Nemilakanti, sub 10/6, intv 10/10, considering
RT - Usman Qidwai, sub 10/7, intv 10/14, pass
RT - Bhuvan Kadali, sub 10/7
RT - Nabin Adhekar, sub 10/7
JTS-  Bhavya Singh, sub 10/7
JTS- Sai Ramya Marella, sub 10/7, int 10/11
</t>
    </r>
    <r>
      <rPr>
        <strike/>
        <sz val="8"/>
        <rFont val="Arial"/>
        <family val="2"/>
      </rPr>
      <t>E-Mounika Vatte, sub 10/10, int 10/13</t>
    </r>
    <r>
      <rPr>
        <sz val="8"/>
        <rFont val="Arial"/>
        <family val="2"/>
      </rPr>
      <t>, pass
C- Sravan Kumar Dandamudi, sub 10/12
C- Ravikanth Kolagatla, sub 10/13
C- Harathi Ramoju, sub 10/13
C- Weikang Kong, sub 10/10
C- Swathi Aligate, sub 10/10
C- Madhu Pavan Kumar Benidi, sub 10/10
C- Siva Satya Praveen Thotakura, sub 10/10
C- Pranita Palreddy, sub 10/14, int 10/19- Selected
E-Syed Khalid Ashraf sub 10/14, intv 10/19pass</t>
    </r>
  </si>
  <si>
    <t>Technical Project Manager</t>
  </si>
  <si>
    <t>10182022ML1</t>
  </si>
  <si>
    <t>Mindy Ly</t>
  </si>
  <si>
    <t>na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</si>
  <si>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10/18
JTS - Donald Hannum sub 10/6, int 10/14 - selected</t>
    </r>
  </si>
  <si>
    <t>UX/UI Designer Lead</t>
  </si>
  <si>
    <t>3252022BP1</t>
  </si>
  <si>
    <t>Bhanu Prakash</t>
  </si>
  <si>
    <t>Sheetal Patel</t>
  </si>
  <si>
    <t>Creative / UX Designer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</si>
  <si>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3/25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JTS- Sudipta Saha, sub 4/8
</t>
    </r>
    <r>
      <rPr>
        <strike/>
        <sz val="8"/>
        <rFont val="Arial"/>
        <family val="2"/>
      </rPr>
      <t>C- Kranthi Kumar Sirikonda, sub 4/18, int 4/25,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Venkatesh Alagarsamy, sub 5/9, int 6/10, pass 
</t>
    </r>
    <r>
      <rPr>
        <sz val="8"/>
        <rFont val="Arial"/>
        <family val="2"/>
      </rPr>
      <t xml:space="preserve">JTS- Pradeep Kambhampati, sub 6/29, int 7/5, 2nd int 7/11
JTS- Deepika Ramagalla, sub 7/5, int TBD, OTM
JTS- Vaibhav Ganju, sub 7/7, int 7/14
C- Arun Prakash, sub 7/27
JTS- Sandeep Saxena, sub 8/5, int 8/18, pass 
</t>
    </r>
    <r>
      <rPr>
        <strike/>
        <sz val="8"/>
        <rFont val="Arial"/>
        <family val="2"/>
      </rPr>
      <t>JTS- Bhavya Singh, sub 8/15, int 8/29, 2nd int 8/31,</t>
    </r>
    <r>
      <rPr>
        <sz val="8"/>
        <rFont val="Arial"/>
        <family val="2"/>
      </rPr>
      <t xml:space="preserve"> Pass
JTS- JON CUEVAS, sub 8/30, int 9/6, 2nd int 9/13
C- Huu Lam Nguyen, 9/12
RT - Todd Crawford sub 9/13
RT - Sowmya Eshwara sub 9/12
RT - Gregory Hilderbrand  sub 9/13
</t>
    </r>
    <r>
      <rPr>
        <strike/>
        <sz val="8"/>
        <rFont val="Arial"/>
        <family val="2"/>
      </rPr>
      <t xml:space="preserve">C- Mahender Muppa, sub 9/19, pass
C- Karthick Tamilselvam, sub 9/19, int 9/21, pass
</t>
    </r>
    <r>
      <rPr>
        <sz val="8"/>
        <rFont val="Arial"/>
        <family val="2"/>
      </rPr>
      <t>RT - Sheetal M Dhekane sub 9/20, int 9/26 offer pending
JTS- Pradeep Eppa, sub 9/22
JTS- Vernon Sheppard, sub 10/14</t>
    </r>
  </si>
  <si>
    <t>Tableau Application Engineer</t>
  </si>
  <si>
    <t>9282022EP1</t>
  </si>
  <si>
    <t>Edwin Padilla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</si>
  <si>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
RT - Siva Cherukula - sub 9/28 - int 10/3
RT - Disha Zanzibarwala - sub 9/29
JTS- Sam Nagalamadike Sudheendra Rao, sub 9/29
RT - Tianshu (Henry) Shi - sub 9/30
E- Gopal Makwana, sub 10/3, int sch tbd
E- Ankita Sajja, 10/3, int sch tbd
JTS- Vinod Thakur, sub 10/3C, int 10/12 - selected
JTS- Naga Kodali, sub 10/3, int TBD
JTS- Thandava “Krishna” Jagarlamudi, sub 10/3, int 10/12
</t>
    </r>
    <r>
      <rPr>
        <strike/>
        <sz val="8"/>
        <rFont val="Arial"/>
        <family val="2"/>
      </rPr>
      <t>JTS- Sivakumar Mukku, sub 10/4, int 10/13,</t>
    </r>
    <r>
      <rPr>
        <sz val="8"/>
        <rFont val="Arial"/>
        <family val="2"/>
      </rPr>
      <t xml:space="preserve"> Pass
JTS- Bruce (Zhixian) Hu, sub 10/4, int 10/13, case study
E- Virajanand Reddy,sub 10/5, int 10/11pass
E-Katam Manikya Veena sub10/12, int 10/17
JTS- Soundarya Kajjam, sub 10/19</t>
    </r>
  </si>
  <si>
    <t>9062022KA2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</si>
  <si>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9/2; Open to All 9/23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C- Venkatesh Mora
</t>
    </r>
    <r>
      <rPr>
        <strike/>
        <sz val="8"/>
        <rFont val="Arial"/>
        <family val="2"/>
      </rPr>
      <t>E-Supriya Teegala sub 9/23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E-Veena Yerukala sub 9/23, intv 9/27, 2nd intv 9/29</t>
    </r>
    <r>
      <rPr>
        <sz val="8"/>
        <rFont val="Arial"/>
        <family val="2"/>
      </rPr>
      <t xml:space="preserve">, pass
RT - Lasya Savilli, sub 9/26
RT - Sai Teja Devarakonda, sub 9/26
</t>
    </r>
    <r>
      <rPr>
        <strike/>
        <sz val="8"/>
        <rFont val="Arial"/>
        <family val="2"/>
      </rPr>
      <t>JTS- Neeraj Kasturi, sub 9/26,</t>
    </r>
    <r>
      <rPr>
        <sz val="8"/>
        <rFont val="Arial"/>
        <family val="2"/>
      </rPr>
      <t xml:space="preserve"> Pass
E-Sowmya Pulipati sub 10/3
JTS- Avinash Reddy Baddam, sub 10/3
C- Yizhe (Evan) Cheng, sub 10/10, int 10/13
C- Yiting Zhong, sub 10/10, int 10/13, int 10/19
C- Ashok Maneepalli, sub 10/10, int 10/14, int 10/24
C- Rajasheker Reddy Annam, sub 10/10, int 10/19- selected
C- Dapinder Singh Bhupal, sub 10/10, int TBD
</t>
    </r>
    <r>
      <rPr>
        <strike/>
        <sz val="8"/>
        <rFont val="Arial"/>
        <family val="2"/>
      </rPr>
      <t>C- Eshwar Kumar Narava, sub 10/10, OTM</t>
    </r>
  </si>
  <si>
    <t>reopened 9/22 - sent to All</t>
  </si>
  <si>
    <t>Support Engineer</t>
  </si>
  <si>
    <t>10182022AI1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</si>
  <si>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10/18, Reopened 1/9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10/18 Entech
JTS- Venkat Balaji Pasumarthi, sub 10/18, int 10/21, 2nd int 10/27 - selected
</t>
    </r>
    <r>
      <rPr>
        <strike/>
        <sz val="8"/>
        <rFont val="Arial"/>
        <family val="2"/>
      </rPr>
      <t>JTS- Satish Kumar Durgam, sub 10/20, int 10/21,</t>
    </r>
    <r>
      <rPr>
        <sz val="8"/>
        <rFont val="Arial"/>
        <family val="2"/>
      </rPr>
      <t xml:space="preserve"> Pass
JTS- Abhishek Kirankumar Warde, sub 10/20
E-Mahesh Mandhava sub 10/21
E-Rohith Karumanchi sub 10/21, 
JTS- Manikandan Jayagopi, sub 10/24
JTS- Sangamesh Math, sub 10/24
JTS- Jonathan Tucker, sub 10/25
E-Syed Riaz Younus sub 10/25
</t>
    </r>
  </si>
  <si>
    <t xml:space="preserve">Needs to be switched to a new Req, 1/30 </t>
  </si>
  <si>
    <t>7012022AH1</t>
  </si>
  <si>
    <r>
      <rPr>
        <strike/>
        <sz val="10"/>
        <rFont val="Arial"/>
        <family val="2"/>
      </rPr>
      <t>Angela Hikes</t>
    </r>
    <r>
      <rPr>
        <sz val="10"/>
        <rFont val="Arial"/>
        <family val="2"/>
      </rPr>
      <t xml:space="preserve">
Richard Bleakley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</si>
  <si>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7/1, Hiring Mgr change 8/19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Sandesh Puppala sub 7/6
E-Binay Jaiswal sub 7/7
</t>
    </r>
    <r>
      <rPr>
        <strike/>
        <sz val="8"/>
        <rFont val="Arial"/>
        <family val="2"/>
      </rPr>
      <t>E-Prasanna Mainali sub 7/8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JTS- Avinash Kottu, sub 7/11,</t>
    </r>
    <r>
      <rPr>
        <sz val="8"/>
        <rFont val="Arial"/>
        <family val="2"/>
      </rPr>
      <t xml:space="preserve"> Pass
RT- Sandeep Vemulavada sub 7/11
JTS- Nikiben Ankitkumar Patel, sub 7/13
</t>
    </r>
    <r>
      <rPr>
        <strike/>
        <sz val="8"/>
        <rFont val="Arial"/>
        <family val="2"/>
      </rPr>
      <t xml:space="preserve">E - Aashish Kandel, sub 7/14, pass
E - Bipul Paudel, sub 7/14, int 7/20, pass
E - Kritee Pudasaini, sub 7/15, int 7/21, OTM
E-Kevin Indra Charles Isaac Raj, sub 7/25, intv 8/2, NAF        </t>
    </r>
    <r>
      <rPr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RT-Sushmitha Terala sub 5/15
</t>
    </r>
    <r>
      <rPr>
        <strike/>
        <sz val="8"/>
        <rFont val="Arial"/>
        <family val="2"/>
      </rPr>
      <t>JTS- Divya Padma, sub 7/15,</t>
    </r>
    <r>
      <rPr>
        <sz val="8"/>
        <rFont val="Arial"/>
        <family val="2"/>
      </rPr>
      <t xml:space="preserve"> Pass
JTS- SaiChand Eluri, sub 7/18
</t>
    </r>
    <r>
      <rPr>
        <strike/>
        <sz val="8"/>
        <rFont val="Arial"/>
        <family val="2"/>
      </rPr>
      <t>JTS- Vishal Goud Burra, sub 7/18, int 7/29,</t>
    </r>
    <r>
      <rPr>
        <sz val="8"/>
        <rFont val="Arial"/>
        <family val="2"/>
      </rPr>
      <t xml:space="preserve"> Pass
JTS- Pardhasaradhi "Pardha" Mulagalapati, sub 7/19
</t>
    </r>
    <r>
      <rPr>
        <strike/>
        <sz val="8"/>
        <rFont val="Arial"/>
        <family val="2"/>
      </rPr>
      <t>JTS- Himabindu Kapavarapu, sub 7/20,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Lavanya Khular, sub 7/20, int 7/29,</t>
    </r>
    <r>
      <rPr>
        <sz val="8"/>
        <rFont val="Arial"/>
        <family val="2"/>
      </rPr>
      <t xml:space="preserve"> Pass
JTS- Pardhasaradhi "Pardha" Mulagalapati, sub 7/20
</t>
    </r>
    <r>
      <rPr>
        <strike/>
        <sz val="8"/>
        <rFont val="Arial"/>
        <family val="2"/>
      </rPr>
      <t>JTS- Nikhil Aditya Goud Bonala, sub 7/21, int 8/2,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JTS- Manikantha Suryatej Moganti, sub 7/28, int 8/4, </t>
    </r>
    <r>
      <rPr>
        <sz val="8"/>
        <rFont val="Arial"/>
        <family val="2"/>
      </rPr>
      <t>Withdrawn
JTS- Sai Santosh Vanamala, sub 8/2, int 8/10
JTS- Varun Reddy Bojja, sub 8/3, int 8/9
E-Varsha Dundhigalla, sub 8/9
E-Angshuman Debnath, sub 8/9
E-Prashanth Reddy Challa, sub 8/9
JTS- Surya Jagarlamudi, sub 8/12
C- Mahesh Reddy Kusukuntla, sub 9/28
C- Siva Sai Erunoyana, sub 9/28</t>
    </r>
  </si>
  <si>
    <t>Confirm if needed?
Need to confirm if this is still needed?</t>
  </si>
  <si>
    <t>10102022JK1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</si>
  <si>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10/10/2022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JTS- Melissa Brown, sub 10/24, int TBD
JTS- Alex Teti, sub 10/24, int TBD
JTS- Augustus Davis, sub 10/26, int 10/27</t>
    </r>
  </si>
  <si>
    <t>10142022AM2</t>
  </si>
  <si>
    <t>Amanda James (Mandy)</t>
  </si>
  <si>
    <t>Rob Thomas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</si>
  <si>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10/17 Entech
RT - Mitcy Fernando, sub 10/18
RT - Daniel Keating, sub 10/18
E-Pavan Kumar Korasikha sub 10/20, intv 10/28, selected 
E-Radhika Amineni sub 10/21  int 10/26
E-Abhishek Rana sub 10/21</t>
    </r>
  </si>
  <si>
    <r>
      <t>Request marked as "</t>
    </r>
    <r>
      <rPr>
        <b/>
        <sz val="10"/>
        <rFont val="Arial"/>
        <family val="2"/>
      </rPr>
      <t>Urgent,</t>
    </r>
    <r>
      <rPr>
        <sz val="10"/>
        <rFont val="Arial"/>
        <family val="2"/>
      </rPr>
      <t>" Req Level increased from L2 to L3 10/19</t>
    </r>
  </si>
  <si>
    <t>10192022BP1</t>
  </si>
  <si>
    <t>Brad Pejsa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</si>
  <si>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E- Rohan Dahal sub10/20 OTM
E- Naved Muhammad sub 10/20 pass
E- Anuj Regmi sub 10/20 int 10/25
JTS- Rohith Reddy Bakaram, sub 10/20, int 10/31
JTS- Swapnika Mittapally, sub 10/20, int 10/31 - selected
JTS- Antony Ronald Reagan Panguraj, sub 10/21, int 11/1
JTS- Vyshnavi Gali, sub 10/24
</t>
    </r>
    <r>
      <rPr>
        <strike/>
        <sz val="8"/>
        <rFont val="Arial"/>
        <family val="2"/>
      </rPr>
      <t>JTS- BHAVYA MADALA, sub 10/24, int 10/27,</t>
    </r>
    <r>
      <rPr>
        <sz val="8"/>
        <rFont val="Arial"/>
        <family val="2"/>
      </rPr>
      <t xml:space="preserve"> Pass
C- Gopi Nelluri, sub 10/21, int 11/2
C- Keerthi Anurag Reddy Polepelly, sub 10/24
RT- Sandeep Vemulavada sub 10/24, invt 10/27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Mahesh Devarapally sub 10/24
C- Rajesh Reddy Pundru, sub 10/27
E- Kadiyala Harika, sub 10/27
E- Kurella Vikas, sub 10/31</t>
    </r>
  </si>
  <si>
    <t>10112022GG1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</si>
  <si>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 Jiang Zhi, sub 10/12
E-Nirajan Shrestha, sub 10/12, int 10/21pass
E-Rohan Dahal sub 10/12, int 10/19, OTM
E-Yubaraj Adhikari sub 10/12, int 10/25pass
C- Bharath Kumar Pinepe, sub 10/14
C- Prashanth Balaboina, sub 10/14
C- Sampath P Kumar, sub 10/14, int TBD
</t>
    </r>
    <r>
      <rPr>
        <strike/>
        <sz val="8"/>
        <rFont val="Arial"/>
        <family val="2"/>
      </rPr>
      <t xml:space="preserve">C- Shashank Reddy Nallamaddi, sub 10/14, int 10/26, pass
</t>
    </r>
    <r>
      <rPr>
        <sz val="8"/>
        <rFont val="Arial"/>
        <family val="2"/>
      </rPr>
      <t xml:space="preserve">C- Jinyi Tao, sub 10/17
</t>
    </r>
    <r>
      <rPr>
        <strike/>
        <sz val="8"/>
        <rFont val="Arial"/>
        <family val="2"/>
      </rPr>
      <t xml:space="preserve">C- Nymisha Kavan, sub 10/17, OTM
</t>
    </r>
    <r>
      <rPr>
        <sz val="8"/>
        <rFont val="Arial"/>
        <family val="2"/>
      </rPr>
      <t xml:space="preserve">C- Sai Saranya Vipparla, sub 10/17, int 11/2
</t>
    </r>
    <r>
      <rPr>
        <strike/>
        <sz val="8"/>
        <rFont val="Arial"/>
        <family val="2"/>
      </rPr>
      <t>JTS- Sai Sudunagunta, sub 10/18,</t>
    </r>
    <r>
      <rPr>
        <sz val="8"/>
        <rFont val="Arial"/>
        <family val="2"/>
      </rPr>
      <t xml:space="preserve"> Pass
JTS- Kavya Aramalla, sub 10/20, int 10/31
JTS- Arjun Sharma, sub 10/20, int TBD
JTS- Tanveer Shaikh, sub 10/20, int 10/31
</t>
    </r>
    <r>
      <rPr>
        <strike/>
        <sz val="8"/>
        <rFont val="Arial"/>
        <family val="2"/>
      </rPr>
      <t xml:space="preserve">C- Varun Kumar Chelikam, sub 10/28, pass
</t>
    </r>
    <r>
      <rPr>
        <sz val="8"/>
        <rFont val="Arial"/>
        <family val="2"/>
      </rPr>
      <t>E- Abhinav Kinnera, sub 10/28
JTS- Ninad Sunil Godambe, sub 11/1
RT - Sri Sainath Thottempudi - sub 10/20 - int 10/27 - selected!</t>
    </r>
  </si>
  <si>
    <t>10142022AM1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</si>
  <si>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10/17 Entech
C- Nipun Tandon, sub 10/18
C- Anuj Patel, sub 10/18
RT -  Jeffrey Helms, sub 10/17
JTS- Charles Birchall, sub 10/18
JTS- Wade Bennett, sub 10/19
C- Calvin Lawrence Lawshe, sub 1019, int 10/24
C- Carl Mattocks, sub 10/19
C- Grant G Lennon, sub 10/19
JTS- Shipla Nallagandla, sub 10/20, int TBD
JTS- Bhavana Siddu Magadi, sub 10/20
E- Merve Akan sub 10/21
E- Divya Kodaru sub 10/21
JTS- Peter Engime, sub 10/26
E-Shawn Mushtaq, sub 10/28
JTS - Gayathri Subbaratnam sub 10/27, int 10/28 - selected
C- Prakash Satiani, sub 10/31
</t>
    </r>
  </si>
  <si>
    <t>10252022JJ1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</si>
  <si>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JTS- Syed Shaheer Kazmi, sub 10/25, int 10/27 - selected
JTS- Rishith Kothapalli, sub 10/26, int 10/28
JTS- Hrishikesh Loka, sub 10/27, int 10/28</t>
    </r>
  </si>
  <si>
    <t>1052022SA1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</si>
  <si>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10/05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JTS- Manideep Vanam, sub 10/6, int 10/10
JTS- Manasa Nelluri, sub 10/11, int 10/14, Pass
JTS- Aarthi Viyyala, sub 10/11, int 10/13, OTM
JTS- Pavan Kumar Menni, sub 10/12
JTS- Kamala Naga Sumant Saggurthi, sub 10/18 - selected
JTS- Sai Bhuvanachandra Komma, sub 10/19</t>
    </r>
  </si>
  <si>
    <t>Cyber Vulnerability Management Analyst</t>
  </si>
  <si>
    <t>7012022PM1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</si>
  <si>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C- Supriya Dilip Patil, sub 7/14,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Sampson Abeng, sub 7/20, int 8/11, Pass</t>
    </r>
    <r>
      <rPr>
        <sz val="8"/>
        <rFont val="Arial"/>
        <family val="2"/>
      </rPr>
      <t xml:space="preserve">
JTS- Matt Zhang, sub 7/27, int 8/12, 2nd int 9/12 - selected on 9212022PM1
</t>
    </r>
    <r>
      <rPr>
        <strike/>
        <sz val="8"/>
        <rFont val="Arial"/>
        <family val="2"/>
      </rPr>
      <t xml:space="preserve">C- Mamatha Mallareddy, sub 8/3, OTM
</t>
    </r>
    <r>
      <rPr>
        <sz val="8"/>
        <rFont val="Arial"/>
        <family val="2"/>
      </rPr>
      <t xml:space="preserve">JTS- Bhavith Reddy Gunda, sub 8/9
JTS- Harsha Kopolu, sub 8/9
</t>
    </r>
    <r>
      <rPr>
        <strike/>
        <sz val="8"/>
        <rFont val="Arial"/>
        <family val="2"/>
      </rPr>
      <t xml:space="preserve">C-  Mounica Gullapalli, sub 8/10, pass
</t>
    </r>
    <r>
      <rPr>
        <sz val="8"/>
        <rFont val="Arial"/>
        <family val="2"/>
      </rPr>
      <t xml:space="preserve">JTS- Dinesh  Pullammagari, sub 8/12, int 8/22
C- Surya Teja Marella, sub 8/17 
C- Harish Hanumantha Rao Karamuri, sub 8/16 
C- Lokesh Kadiyala, sub 8/16, int 9/26
</t>
    </r>
    <r>
      <rPr>
        <strike/>
        <sz val="8"/>
        <rFont val="Arial"/>
        <family val="2"/>
      </rPr>
      <t>JTS- Joby Johns, sub 8/19, int 8/26,</t>
    </r>
    <r>
      <rPr>
        <sz val="8"/>
        <rFont val="Arial"/>
        <family val="2"/>
      </rPr>
      <t xml:space="preserve"> Pass
JTS- Bhargav Chevva, sub 8/24
JTS- Vinay Kumar Gurijala, sub 8/30
</t>
    </r>
    <r>
      <rPr>
        <strike/>
        <sz val="8"/>
        <rFont val="Arial"/>
        <family val="2"/>
      </rPr>
      <t>JTS- Rahul Gutta, sub 8/30, int 9/22, 2nd int TBD,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 Melissa Obi, sub 9/7, int 9/12,</t>
    </r>
    <r>
      <rPr>
        <sz val="8"/>
        <rFont val="Arial"/>
        <family val="2"/>
      </rPr>
      <t xml:space="preserve"> OTM
JTS- William "Dale" Holley, sub 9/12, int 9/15
JTS- Manideep Gopavarapu, sub 9/20
</t>
    </r>
    <r>
      <rPr>
        <strike/>
        <sz val="8"/>
        <rFont val="Arial"/>
        <family val="2"/>
      </rPr>
      <t>C- Navaneeth Narayana Reddy Aouk, sub 9/21, int 9/30,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Srinivasa Rao Poka, sub 9/23, int 9/30, pass</t>
    </r>
    <r>
      <rPr>
        <sz val="8"/>
        <rFont val="Arial"/>
        <family val="2"/>
      </rPr>
      <t xml:space="preserve">
JTS- Sujan Kumar Reddy Ireddy, sub 9/26
JTS- Manideep Gopavarapu, sub 9/26
</t>
    </r>
    <r>
      <rPr>
        <strike/>
        <sz val="8"/>
        <rFont val="Arial"/>
        <family val="2"/>
      </rPr>
      <t>JTS- Saikamal Kamma, sub 9/28,</t>
    </r>
    <r>
      <rPr>
        <sz val="8"/>
        <rFont val="Arial"/>
        <family val="2"/>
      </rPr>
      <t xml:space="preserve"> Pass
JTS- Rajput Harish, sub 9/28, int 10/14
</t>
    </r>
    <r>
      <rPr>
        <strike/>
        <sz val="8"/>
        <rFont val="Arial"/>
        <family val="2"/>
      </rPr>
      <t>JTS- Sudhakar Kethireddy, sub 9/30, int TBD,</t>
    </r>
    <r>
      <rPr>
        <sz val="8"/>
        <rFont val="Arial"/>
        <family val="2"/>
      </rPr>
      <t xml:space="preserve"> OTM
JTS- Jeff Swenson, sub 10/5, int 10/19, 2nd int 10/24
JTS- Ray Worrell, sub 10/19
RT - Akash Singh - sub 10/17 - int 10/21 - 2nd int 10//25 - selected</t>
    </r>
  </si>
  <si>
    <t xml:space="preserve">Contractor Developer/Cloud Engineer II
</t>
  </si>
  <si>
    <t>421202AL4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</si>
  <si>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4/21, Increase to Level 3 7/15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 xml:space="preserve">C-Faizulhaq Qayid Shaik, sub 5/2
RT-Lakshmi Gadiparthi, sub 6/1, intv 6/6,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RT-Satish Tagore, sub 6/16</t>
    </r>
    <r>
      <rPr>
        <sz val="8"/>
        <rFont val="Arial"/>
        <family val="2"/>
      </rPr>
      <t xml:space="preserve">, pass </t>
    </r>
    <r>
      <rPr>
        <strike/>
        <sz val="8"/>
        <rFont val="Arial"/>
        <family val="2"/>
      </rPr>
      <t xml:space="preserve">
C-Sneha Priya Gali, sub 7/5, pass
</t>
    </r>
    <r>
      <rPr>
        <sz val="8"/>
        <rFont val="Arial"/>
        <family val="2"/>
      </rPr>
      <t xml:space="preserve">C-Sowjanya Vadada,sub 7/13 
</t>
    </r>
    <r>
      <rPr>
        <strike/>
        <sz val="8"/>
        <rFont val="Arial"/>
        <family val="2"/>
      </rPr>
      <t>E-Sai Kopparapu sub 7/18</t>
    </r>
    <r>
      <rPr>
        <sz val="8"/>
        <rFont val="Arial"/>
        <family val="2"/>
      </rPr>
      <t xml:space="preserve">, pass
E-Yamini Pujari sub 7/18, intv 7/27
JTS-Raj Tirumal, sub 8/5
JTS-Vishal Goud Burra, sub 8/5
JTS-Jiayu Gu, sub 8/5, int 8/10
JTS-Vikram Menda, sub 8/5
JTS-Hrishikesh Akkaraju, sub 8/16
E-Viswanath Mallela, sub 8/22
JTS-Rajendra Prasad Chennupati, sub 8/22
</t>
    </r>
    <r>
      <rPr>
        <strike/>
        <sz val="8"/>
        <rFont val="Arial"/>
        <family val="2"/>
      </rPr>
      <t>JTS-Aslam Shaik, sub 8/25,</t>
    </r>
    <r>
      <rPr>
        <sz val="8"/>
        <rFont val="Arial"/>
        <family val="2"/>
      </rPr>
      <t xml:space="preserve"> Pass
JTS-Vamsi Cherukeri, sub 9/8
</t>
    </r>
    <r>
      <rPr>
        <strike/>
        <sz val="8"/>
        <rFont val="Arial"/>
        <family val="2"/>
      </rPr>
      <t>JTS-Harsha Kopolu, sub 9/8,</t>
    </r>
    <r>
      <rPr>
        <sz val="8"/>
        <rFont val="Arial"/>
        <family val="2"/>
      </rPr>
      <t xml:space="preserve"> Pass
JTS-Jagadeesh Kolluri, sub 9/9
</t>
    </r>
    <r>
      <rPr>
        <strike/>
        <sz val="8"/>
        <rFont val="Arial"/>
        <family val="2"/>
      </rPr>
      <t xml:space="preserve">C-Harish babu Punugoti, sub 9/13, int 9/16, pass
</t>
    </r>
    <r>
      <rPr>
        <sz val="8"/>
        <rFont val="Arial"/>
        <family val="2"/>
      </rPr>
      <t xml:space="preserve">JTS-Sainath Raavi, sub 9/20
JTS-Sampathi Nannuri, sub 9/20
</t>
    </r>
    <r>
      <rPr>
        <strike/>
        <sz val="8"/>
        <rFont val="Arial"/>
        <family val="2"/>
      </rPr>
      <t>JTS-Jagadeesh Kolluri, sub 9/26,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JTS-Vinay Guntipally, sub 10/3, int 10/10,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JTS-Venkateshwarlu Bavandla, sub 10/3,</t>
    </r>
    <r>
      <rPr>
        <sz val="8"/>
        <rFont val="Arial"/>
        <family val="2"/>
      </rPr>
      <t xml:space="preserve"> Pass
C-Ashok Yarra, sub 10/4
C-Venkatasai Sirimalla, sub 10/4
JTS- Charmy Padmani, sub 10/5
JTS- Akhil Gupta, sub 10/5, int 10/13
E-SaiLakshmi Ramesh sub 10/6
E-Ramya Vasudevamurthy sub 10/6
JTS- Kameswari Sai Madhuri Poranki, sub 10/6
JTS- Avinash Reddy Baddam, sub 10/10
JTS- Jayanth Suragani, sub 10/12, int 10/19
JTS- Ravi Teja Jujjuri, sub 10/26
JTS- Himanshu Choudhary, sub 10/27</t>
    </r>
  </si>
  <si>
    <t>Active need? 8/22
Still Active? 9/6</t>
  </si>
  <si>
    <t>6032022AL2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</si>
  <si>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</t>
    </r>
    <r>
      <rPr>
        <strike/>
        <sz val="8"/>
        <rFont val="Arial"/>
        <family val="2"/>
      </rPr>
      <t xml:space="preserve">C- Sai Santhosh Konduri, sub 6/6, int 6/13, OTM
</t>
    </r>
    <r>
      <rPr>
        <sz val="8"/>
        <rFont val="Arial"/>
        <family val="2"/>
      </rPr>
      <t xml:space="preserve">JTS- Divya Mukkala, sub 6/9
</t>
    </r>
    <r>
      <rPr>
        <strike/>
        <sz val="8"/>
        <rFont val="Arial"/>
        <family val="2"/>
      </rPr>
      <t>JTS- Sowmya Palnati, sub 6/14, int 6/28, 2nd int 7/12,</t>
    </r>
    <r>
      <rPr>
        <sz val="8"/>
        <rFont val="Arial"/>
        <family val="2"/>
      </rPr>
      <t xml:space="preserve"> Pass
RT - Satish Tagore, sub 6/15, pass
RT - Prashanth Bogineni, sub 6/15, pass
</t>
    </r>
    <r>
      <rPr>
        <strike/>
        <sz val="8"/>
        <rFont val="Arial"/>
        <family val="2"/>
      </rPr>
      <t>C-  Ranadeep Basani, sub 6/16, otm</t>
    </r>
    <r>
      <rPr>
        <sz val="8"/>
        <rFont val="Arial"/>
        <family val="2"/>
      </rPr>
      <t xml:space="preserve">
C- Mounica Penki, sub 6/21
JTS- Navya Solipuram, sub 6/21
</t>
    </r>
    <r>
      <rPr>
        <strike/>
        <sz val="8"/>
        <rFont val="Arial"/>
        <family val="2"/>
      </rPr>
      <t xml:space="preserve">C- SANDEEP VENNAM, sub 6/22, int 7/6, pass
RT - Srimanth Polepally, 6/27, </t>
    </r>
    <r>
      <rPr>
        <sz val="8"/>
        <rFont val="Arial"/>
        <family val="2"/>
      </rPr>
      <t xml:space="preserve">pass
JTS- Shubhangi Vivek Kumbhar, sub 6/29
JTS- Ajit Kumar Rai, sub 6/30
JTS- Vidyadhar Salmalkar, sub 7/12, int 7/20, 2nd int 7/27
</t>
    </r>
    <r>
      <rPr>
        <strike/>
        <sz val="8"/>
        <rFont val="Arial"/>
        <family val="2"/>
      </rPr>
      <t>RT - Sai Adithya Jagarlamudi, sub 7/13,</t>
    </r>
    <r>
      <rPr>
        <sz val="8"/>
        <rFont val="Arial"/>
        <family val="2"/>
      </rPr>
      <t xml:space="preserve"> pass
JTS- Vaibhav Ganju, sub 7/15
JTS- Chandan Srinivas, sub 7/19</t>
    </r>
    <r>
      <rPr>
        <strike/>
        <sz val="8"/>
        <rFont val="Arial"/>
        <family val="2"/>
      </rPr>
      <t>,</t>
    </r>
    <r>
      <rPr>
        <sz val="8"/>
        <rFont val="Arial"/>
        <family val="2"/>
      </rPr>
      <t xml:space="preserve"> int 7/26
JTS- Himabindu Kapavarapu, sub 7/20
</t>
    </r>
    <r>
      <rPr>
        <strike/>
        <sz val="8"/>
        <rFont val="Arial"/>
        <family val="2"/>
      </rPr>
      <t>JTS- Muninath Urmliya, sub 7/20,</t>
    </r>
    <r>
      <rPr>
        <sz val="8"/>
        <rFont val="Arial"/>
        <family val="2"/>
      </rPr>
      <t xml:space="preserve"> Withdrawn
JTS- Hari Krishnan Jayakumar, sub 7/22
JTS- Surya Jagarlamudi, sub 8/30
E-Minaly Yalamanchili sub 7/28
RT - Vineet Karri, sub 7/29
RT - Ashutosh Arvikar, sub 7/29
JTS- Sairam Ralla, sub 8/9, int 8/19, 2nd int 8/29
E-Surya Akhil Tadiparthi, sub 8/12, int 8/18
JTS- Sampashree Nayak, sub 8/16
E-Eric Erdmann sub 8/19
E-Krishanthan Balasuriya, sub 8/18
E-Chaitanya Adari, sub 8/18
C- Venkatasai Sirimalla, sub 9/1
JTS- Jagadeesh Kolluri, sub 9/1
JTS- Tarun Reddy Pondugula, sub 9/7
</t>
    </r>
    <r>
      <rPr>
        <strike/>
        <sz val="8"/>
        <rFont val="Arial"/>
        <family val="2"/>
      </rPr>
      <t>JTS- Shahid Ezaz Khan, sub 9/8, int 9/14,</t>
    </r>
    <r>
      <rPr>
        <sz val="8"/>
        <rFont val="Arial"/>
        <family val="2"/>
      </rPr>
      <t xml:space="preserve"> Pass</t>
    </r>
  </si>
  <si>
    <t>Active need? 8/22- Mark Paul to FU 
Need senior not intermediate</t>
  </si>
  <si>
    <t xml:space="preserve">Python App Developer </t>
  </si>
  <si>
    <t>1122022AL1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</si>
  <si>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11/2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RT - Kundhana Reddy Aavula Bala, selected
</t>
    </r>
  </si>
  <si>
    <t xml:space="preserve">  </t>
  </si>
  <si>
    <t>1122022CR1</t>
  </si>
  <si>
    <t>Chris Rossetti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</si>
  <si>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11/2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RT - Robert Fox, selected
</t>
    </r>
  </si>
  <si>
    <t>Mainframe Engineer</t>
  </si>
  <si>
    <t>10262022JC2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</si>
  <si>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JTS- Nagarju Rangam, sub 10/26
JTS- Balaji Ramakondi, sub 10/26
JTS- Divya Prakash, sub 10/26, int 11/4 - selected
JTS- MUTHU PALANIAPPAN CHIDAMBARAM, sub 10/26
JTS- SARADA KALYANI INDUGU, sub 10/26
C- Rami Reddy Devarapalli, Sub 10/31
E-Arun Kumar Sood sub 10/31, intv 11/4
C- Naveen Kumar, sub 11/1
C- Naga Mohan, Sub 11/1
E-Hunter Williams sub 11/2</t>
    </r>
  </si>
  <si>
    <t>Requisition was opened as Intermediate or Senior (Level 3 or Level 4)</t>
  </si>
  <si>
    <t>7152022SD1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</si>
  <si>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7/14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Sujay Bhowal, sub 7/15
JTS- Rajeshwari Kakaraparthi, sub 7/15, int 7/22
</t>
    </r>
    <r>
      <rPr>
        <strike/>
        <sz val="8"/>
        <rFont val="Arial"/>
        <family val="2"/>
      </rPr>
      <t xml:space="preserve">RT - Rajitha Mekala, sub 7/18,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Samaikya Vepuri, sub 7/18, intv 7/27,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 Tejaswee Reddy Pasham, sub 7/18,</t>
    </r>
    <r>
      <rPr>
        <sz val="8"/>
        <rFont val="Arial"/>
        <family val="2"/>
      </rPr>
      <t xml:space="preserve"> OTM
JTS- Saurin Shah, sub 7/18
</t>
    </r>
    <r>
      <rPr>
        <strike/>
        <sz val="8"/>
        <rFont val="Arial"/>
        <family val="2"/>
      </rPr>
      <t>E-Sanju Maharjan sub 7/21, intv 7/26</t>
    </r>
    <r>
      <rPr>
        <sz val="8"/>
        <rFont val="Arial"/>
        <family val="2"/>
      </rPr>
      <t xml:space="preserve">, naf
</t>
    </r>
    <r>
      <rPr>
        <strike/>
        <sz val="8"/>
        <rFont val="Arial"/>
        <family val="2"/>
      </rPr>
      <t>JTS- Shravanti Koneti, int 7/27,</t>
    </r>
    <r>
      <rPr>
        <sz val="8"/>
        <rFont val="Arial"/>
        <family val="2"/>
      </rPr>
      <t xml:space="preserve"> Pass
JTS- Usha Putta, sub 7/26
</t>
    </r>
    <r>
      <rPr>
        <strike/>
        <sz val="8"/>
        <rFont val="Arial"/>
        <family val="2"/>
      </rPr>
      <t>C- Deepthi Alla, sub 7/26, Pass</t>
    </r>
    <r>
      <rPr>
        <sz val="8"/>
        <rFont val="Arial"/>
        <family val="2"/>
      </rPr>
      <t xml:space="preserve">
JTS- Abhijeet Dada Mote, sub 8/4, int 8/11
</t>
    </r>
    <r>
      <rPr>
        <strike/>
        <sz val="8"/>
        <rFont val="Arial"/>
        <family val="2"/>
      </rPr>
      <t>C- Tanvir Mahmud, Sub 8/4, Pass
RT - Sai Charan Netha Macha, sub 7/29,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Siva Parise, sub 7/29, intv 8/11,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Mohit Sharma, sub 8/9, OTM 
JTS- Vaibhav Beohar, sub 8/11,</t>
    </r>
    <r>
      <rPr>
        <sz val="8"/>
        <rFont val="Arial"/>
        <family val="2"/>
      </rPr>
      <t xml:space="preserve"> Pass
JTS- Sundaresan Rajagopalan, sub 8/15
JTS- Tarun Chincholi, sub 8/16
</t>
    </r>
    <r>
      <rPr>
        <strike/>
        <sz val="8"/>
        <rFont val="Arial"/>
        <family val="2"/>
      </rPr>
      <t>JTS- Karthik Jagilinki, sub 9/6, int 9/9,</t>
    </r>
    <r>
      <rPr>
        <sz val="8"/>
        <rFont val="Arial"/>
        <family val="2"/>
      </rPr>
      <t xml:space="preserve"> Pass
C- Cuneyt Mehmet Simsek, sub 9/12
</t>
    </r>
    <r>
      <rPr>
        <strike/>
        <sz val="8"/>
        <rFont val="Arial"/>
        <family val="2"/>
      </rPr>
      <t>JTS- Padmasree Vadlamudi, sub 9/14,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Rezaul Karim, sub 9/22, intv9/26,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Srinivas Volpala, sub 9/22,</t>
    </r>
    <r>
      <rPr>
        <sz val="8"/>
        <rFont val="Arial"/>
        <family val="2"/>
      </rPr>
      <t xml:space="preserve">  pass
</t>
    </r>
    <r>
      <rPr>
        <strike/>
        <sz val="8"/>
        <rFont val="Arial"/>
        <family val="2"/>
      </rPr>
      <t xml:space="preserve">RT - Naveen Muppala, sub 9/22,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Tarun Chincholi, sub 9/26,</t>
    </r>
    <r>
      <rPr>
        <sz val="8"/>
        <rFont val="Arial"/>
        <family val="2"/>
      </rPr>
      <t xml:space="preserve"> Pass
JTS- Venkateshwarlu Bavandla, sub 9/30
</t>
    </r>
    <r>
      <rPr>
        <strike/>
        <sz val="8"/>
        <rFont val="Arial"/>
        <family val="2"/>
      </rPr>
      <t>RT - Khushboo Barmecha, sub 10/3, intv 10/6</t>
    </r>
    <r>
      <rPr>
        <sz val="8"/>
        <rFont val="Arial"/>
        <family val="2"/>
      </rPr>
      <t>, pass
C- Ibrahim Yazar, sub 10/3
RT - Ravi Teja Panamgipalli, sub 10/3, intv 10/17
E-Mounika Papani sub 10/5
JTS- Nithya Gourishetty, sub 10/6
E-Smita Patil sub 10/7
RT - Mohamed Liyavudeen, sub 10/14
JTS- Arun Kumar Mulugu, sub 10/21, int 10/28
JTS- Scott Zielinski, sub 10/21, int 10/28 - seledted
E-Soraya Yousufi sub 10/25, intv 10/25
C- Girish Bellamkonda, sub 11/3</t>
    </r>
  </si>
  <si>
    <t>Role on pause of 8/19; Req Active again 9/21 with reqt changes, Level increased to 4 on 10/12/2022, another requirement change 10/20, reset Override date</t>
  </si>
  <si>
    <t xml:space="preserve">Desktop Technician </t>
  </si>
  <si>
    <t>10272022RH1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</si>
  <si>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10/27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C- Omar Gooding, sub 11/1, int 11/2- Selexcted</t>
    </r>
  </si>
  <si>
    <t>Dev3 Application Developer</t>
  </si>
  <si>
    <t xml:space="preserve">9282022JC1 </t>
  </si>
  <si>
    <t>Jeffery Childress</t>
  </si>
  <si>
    <t>6-12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</si>
  <si>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JTS-Antony Ronald Reagan Panguraj sub 9/28, int 10/4
</t>
    </r>
    <r>
      <rPr>
        <strike/>
        <sz val="8"/>
        <rFont val="Arial"/>
        <family val="2"/>
      </rPr>
      <t>E-Prabhu Peram sub 10/3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E-Shiva Somarthi sub 10/3</t>
    </r>
    <r>
      <rPr>
        <sz val="8"/>
        <rFont val="Arial"/>
        <family val="2"/>
      </rPr>
      <t xml:space="preserve">, pass
C- Mohammed Abdul Kareem Siddiq, sub 10/3
C- Narsimha Reddy Gangam, sub 10/4
C- Anvesh Gorrepati, sub 10/4, int 10/10
JTS- Shen Li, sub 10/4, int 10/6
JTS- BHAVYA MADALA, sub 10/5
JTS- Koushik Reddy Katta, sub 10/5
</t>
    </r>
    <r>
      <rPr>
        <strike/>
        <sz val="8"/>
        <rFont val="Arial"/>
        <family val="2"/>
      </rPr>
      <t>E-Kunal Bachu sub 10/6</t>
    </r>
    <r>
      <rPr>
        <sz val="8"/>
        <rFont val="Arial"/>
        <family val="2"/>
      </rPr>
      <t xml:space="preserve">, pass
C- Abhilash Reddy Mandala, sub 10/10
C- Saravanakumar Duraisamy, sub 10/10
</t>
    </r>
    <r>
      <rPr>
        <strike/>
        <sz val="8"/>
        <rFont val="Arial"/>
        <family val="2"/>
      </rPr>
      <t>E-Nikitaben Patel sub 10/7, intv 10/21</t>
    </r>
    <r>
      <rPr>
        <sz val="8"/>
        <rFont val="Arial"/>
        <family val="2"/>
      </rPr>
      <t>, pass
C- Siva Satya Praveen Thotakura, sub 10/13
C-Venkata Srinivas Babu Putta, sub 10/13
JTS- Kadar Kani Ahamedsulthan, sub 10/25
JTS- Chamarajanagar Manjunath Raghavananda, sub 10/25
E-Sweta Patel sub 10/28
C- Mounika Jogu, sub 10/31 
E-Karan Patel sub 11/3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Susheel Chandra Nukala, sub 11/3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Surpya Prakash Rao, sub 11/4</t>
    </r>
  </si>
  <si>
    <t>JTS waiting on f/b to move forward with Ronald Reagan - 10/17
10/25 Level increased from L3 to L4
11/8: Notified that this position was filled internally by Crew.</t>
  </si>
  <si>
    <t>10212022AV1</t>
  </si>
  <si>
    <t>Amber Van Sant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</si>
  <si>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BALAJI VISHAL SALADY, sub 10/25, int 10/31, 2nd int 11/2 - selected
</t>
    </r>
    <r>
      <rPr>
        <strike/>
        <sz val="8"/>
        <rFont val="Arial"/>
        <family val="2"/>
      </rPr>
      <t>JTS- Syed Shaheer Kazmi, sub 10/25,</t>
    </r>
    <r>
      <rPr>
        <sz val="8"/>
        <rFont val="Arial"/>
        <family val="2"/>
      </rPr>
      <t xml:space="preserve"> Pass
JTS- PRADEETH BATHINA, sub 10/25, int 10/31
JTS- Bruce ( Zhixian) Hu, sub 10/25
</t>
    </r>
    <r>
      <rPr>
        <strike/>
        <sz val="8"/>
        <rFont val="Arial"/>
        <family val="2"/>
      </rPr>
      <t>JTS- Pritam Mohanty, sub 10/25, int 11/4, 2nd int 11/9,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Ranjith Thiparthi, sub 10/26, int 11/\4,</t>
    </r>
    <r>
      <rPr>
        <sz val="8"/>
        <rFont val="Arial"/>
        <family val="2"/>
      </rPr>
      <t xml:space="preserve"> Pass
</t>
    </r>
  </si>
  <si>
    <t>10312022MN1</t>
  </si>
  <si>
    <t>Mark Nicolle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</si>
  <si>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11/2
E-Istiak Ahmed sub 11/4, intv 11/7
JTS- Sharmila Sadagopan, sub 11/4, int 11/8, 2nd int 11/8 - selected
RT - Bhavesh Dhimar, sub 11/9
C- Radhika Movva, sub 11/8, int 11/9
C- Lakshmaiah Edara , sub 11/9
C- Lakshmikanth Dacha Pally, sub 11/9</t>
    </r>
  </si>
  <si>
    <t xml:space="preserve">SRE/Cloud Engineer </t>
  </si>
  <si>
    <t>10252022RP1</t>
  </si>
  <si>
    <t>Rajiv Patanakar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</si>
  <si>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10/25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 xml:space="preserve">C-  Nkenganyi Nyiawung, sub 10/25, intv, 10/28, Pass
C- Mohammed Mustakeem Dakri, sub 10/28, Pass
C- Harini Mamidala, sub 10/28, Pass
</t>
    </r>
    <r>
      <rPr>
        <sz val="8"/>
        <rFont val="Arial"/>
        <family val="2"/>
      </rPr>
      <t xml:space="preserve">C- Mahesh Babu Devagiri, sub 11/1, intv 
C- Vidya Priya Duvvala Ravi, Sub 11/1
C- Ranganath Tayalla, sub 11/3, intv 
</t>
    </r>
    <r>
      <rPr>
        <strike/>
        <sz val="8"/>
        <rFont val="Arial"/>
        <family val="2"/>
      </rPr>
      <t>C- Kevalkumar Vishnubhai Prajapati, sub 11/3, Pass</t>
    </r>
    <r>
      <rPr>
        <sz val="8"/>
        <rFont val="Arial"/>
        <family val="2"/>
      </rPr>
      <t xml:space="preserve">
C- Kavya Mandadi, sub 11/3, intv 
C- Vamshi Ramani, sub 11/3, intv 11/9
C- Vidya Priya Duvvala Ravi, sub 11/8
C- Srini Maddikunta, sub 11/9, intv 11/11- Selected</t>
    </r>
  </si>
  <si>
    <t>11152022AJ01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</si>
  <si>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11/15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C- Calvin Lawshe, selected</t>
    </r>
  </si>
  <si>
    <t>7142022TT1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</si>
  <si>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7/14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JTS-Balakrishna Satyasai Kalam, sub 7/18
JTS-Ali Shahwaiz, sub 7/18
JTS-Dinesh Kumar Valiveti, sub 7/15
JTS-Ram Gopal Gadde, sub 7/15
JTS-Sai Santosh Vanamala, sub 7/20
E-Naveen Kumar Karnam sub 7/22
</t>
    </r>
    <r>
      <rPr>
        <strike/>
        <sz val="8"/>
        <rFont val="Arial"/>
        <family val="2"/>
      </rPr>
      <t>E-Prashanth Reddy Challa sub 7/22, intv 7/29, Pass</t>
    </r>
    <r>
      <rPr>
        <sz val="8"/>
        <rFont val="Arial"/>
        <family val="2"/>
      </rPr>
      <t xml:space="preserve">
JTS-Achyuth Erumalla, sub 7/27
RT - Nikhila Nutulapati sub 7/26
RT - Venkata Bodige  sub  7/21
RT - Sridhar Reddy Patlolla sub  7/21
C-Mounica Gullapalli, sub 8/2
 </t>
    </r>
    <r>
      <rPr>
        <strike/>
        <sz val="8"/>
        <rFont val="Arial"/>
        <family val="2"/>
      </rPr>
      <t>E-Eric Erdmann sub 8/19 int 9/7, selected</t>
    </r>
    <r>
      <rPr>
        <sz val="8"/>
        <rFont val="Arial"/>
        <family val="2"/>
      </rPr>
      <t xml:space="preserve">, declined offer to accept competitive one 9/13
C-Sravan Reddy Kandukuri, sub 8/23
JTS- Vinay Kumar Gurijala, sub 9/7
JTS- Sundeep Kollipara, sub 9/13
RT - Gregory Hilderbrand sub 9/8, int 9/15
RT - Kavya Pothula  sub 9/9
E-Siddharda Myneni sub 9/14
E-Praveen Lingareddy sub 9/14
C- Kamran khan, sub 9/14
C-  Vidya Priya Duvvala Ravi, sub 9/14
E-Abdul Mohammed Bari sub 10/10pass
E-Neel Ratan Thakur sub 10/10pass
JTS- Nadeem Tanveer Mohammad, sub 10/26
JTS- Krishna Veerapaneni, sub 10/27
E- Angshuman Debnath sub 10/27 int 11/7
E- Saurabh Buttan sub 10/27pass
JTS- Jagadeesh Kolluri, sub 11/1
</t>
    </r>
    <r>
      <rPr>
        <strike/>
        <sz val="8"/>
        <rFont val="Arial"/>
        <family val="2"/>
      </rPr>
      <t>E- Rakesh Kotra sub 11/1, int 11/4</t>
    </r>
    <r>
      <rPr>
        <sz val="8"/>
        <rFont val="Arial"/>
        <family val="2"/>
      </rPr>
      <t>, pass
E- Annapurna Surekha, sub 11/1
JTS- Bala Kishore Pandiri, sub 11/1
JTS- Satchitanand Raj Bharma, sub 11/1</t>
    </r>
  </si>
  <si>
    <t xml:space="preserve">No MGR Feedback 
Mark to floow up re feedback 9/6
-Corrected location on report to PA from NC per manager 10/25- E awaiting MGR feedback </t>
  </si>
  <si>
    <t>Controls Analyst</t>
  </si>
  <si>
    <t>3072022KC1</t>
  </si>
  <si>
    <t xml:space="preserve">Kevin Cupp / Susan Hudson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</si>
  <si>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>JTS- James Nyamokoh, sub 3/15, int 3/25,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 xml:space="preserve">JTS- Moustapha Toure, sub 4/1, int 4/12, pass
TCS- Peter Koronaios, Sub-4/12, OTM
JTS- Mahugnon Borgia Casid Sohou, sub 4/12, OTM
JTS- Jacqueline De Souza, sub 7/11
JTS- Chelsea McCrary, sub 7/15
JTS- Daniele Mackley, sub 8/3, int 8/10
JTS- Madaline Torta, sub 8/12
</t>
    </r>
    <r>
      <rPr>
        <sz val="8"/>
        <rFont val="Arial"/>
        <family val="2"/>
      </rPr>
      <t xml:space="preserve">JTS- Jeffrey Hyde, sub 9/21, int 10/5
C- Esther Agberodiola, sub 9/26, int 10/13
</t>
    </r>
    <r>
      <rPr>
        <strike/>
        <sz val="8"/>
        <rFont val="Arial"/>
        <family val="2"/>
      </rPr>
      <t>C- Edward William Pilling, sub 9/26, in 10/10, OTM
JTS- Veronica Keith, sub 9/26,</t>
    </r>
    <r>
      <rPr>
        <sz val="8"/>
        <rFont val="Arial"/>
        <family val="2"/>
      </rPr>
      <t xml:space="preserve"> Pass
JTS- Michael Palish, sub 9/26, int 9/28
</t>
    </r>
    <r>
      <rPr>
        <strike/>
        <sz val="8"/>
        <rFont val="Arial"/>
        <family val="2"/>
      </rPr>
      <t>JTS- Brian Nieman, sub 9/28,</t>
    </r>
    <r>
      <rPr>
        <sz val="8"/>
        <rFont val="Arial"/>
        <family val="2"/>
      </rPr>
      <t xml:space="preserve"> Pass
JTS- Joyce Cheng, sub 10/3, int 10/27
JTS- Anthony Graham, sub 10/3, int 11/10, 2nd int 11/14
</t>
    </r>
    <r>
      <rPr>
        <strike/>
        <sz val="8"/>
        <rFont val="Arial"/>
        <family val="2"/>
      </rPr>
      <t>JTS- Patrick Corkery, sub 10/7,</t>
    </r>
    <r>
      <rPr>
        <sz val="8"/>
        <rFont val="Arial"/>
        <family val="2"/>
      </rPr>
      <t xml:space="preserve"> OTM
RT - Yemi Oguntunde - sub 10/11
RT - Thomas Olajide - sub 10/11
RT - Kanchan Kumari - sub 10/11
</t>
    </r>
    <r>
      <rPr>
        <strike/>
        <sz val="8"/>
        <rFont val="Arial"/>
        <family val="2"/>
      </rPr>
      <t>JTS- Andrea Lynch, sub 11/11,</t>
    </r>
    <r>
      <rPr>
        <sz val="8"/>
        <rFont val="Arial"/>
        <family val="2"/>
      </rPr>
      <t xml:space="preserve"> Pass</t>
    </r>
  </si>
  <si>
    <t>JTS - no feedback on any subs
Judge to Follow up if still a need 6/13
Still a need- 8/22 
Might be paused - 10/17 (JTS)
11/18 Cancel per Mark Paul, newer req was opened that was supposed to replace this one.</t>
  </si>
  <si>
    <t>3072022KC2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</si>
  <si>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</t>
    </r>
    <r>
      <rPr>
        <strike/>
        <sz val="8"/>
        <rFont val="Arial"/>
        <family val="2"/>
      </rPr>
      <t xml:space="preserve">C- Saima Khan, sub 8/30, int 9/6, pass
</t>
    </r>
    <r>
      <rPr>
        <sz val="8"/>
        <rFont val="Arial"/>
        <family val="2"/>
      </rPr>
      <t xml:space="preserve">C- Kojo Kyei- Badu, sub 10/13 
C- Chima Ogbonna, sub 10/13 
</t>
    </r>
  </si>
  <si>
    <t>Judge to Follow up if still a need 6/13 
Might be paused - 10/17 (JTS)
11/18 Cancel per Mark Paul, newer req was opened that was supposed to replace this one.</t>
  </si>
  <si>
    <t>Tech Lead</t>
  </si>
  <si>
    <t>11172022AS1</t>
  </si>
  <si>
    <t>Anand Subramanian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</si>
  <si>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 11/18
RT - Dan Foley - accepted offer
</t>
    </r>
  </si>
  <si>
    <t>11082022AM2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</si>
  <si>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11/8 Entech
</t>
    </r>
    <r>
      <rPr>
        <strike/>
        <sz val="8"/>
        <rFont val="Arial"/>
        <family val="2"/>
      </rPr>
      <t>C- Sairam Kalavakuntla, sub 11/11, intv 11/14,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E-Abrar Parvez sub 11/11, intv 11/18</t>
    </r>
    <r>
      <rPr>
        <sz val="8"/>
        <rFont val="Arial"/>
        <family val="2"/>
      </rPr>
      <t xml:space="preserve">, w/drawn
C- Anil Pantham, sub 11/14, int
E-Ruthu Dinesh sub 11/15 (sent by B. Rishipathak), intv 11/18
C- Tejaswi Yenigalla, sub 11/17
</t>
    </r>
  </si>
  <si>
    <t>Experience Lead</t>
  </si>
  <si>
    <t>11222022CS1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</si>
  <si>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11/22
RT - Russ Wenner sub, selected 11/22</t>
    </r>
  </si>
  <si>
    <t xml:space="preserve">Crew retiring end of year and returning to as contractor for knowledge transfer </t>
  </si>
  <si>
    <t>Java/Python/AWS Developer</t>
  </si>
  <si>
    <t>11252022IB1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</si>
  <si>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11/25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11/25
E-Shantanu Suryawanshi sub 11/25, selected</t>
    </r>
  </si>
  <si>
    <t>Extension for Entech resource on an SOW. Being extended for the Contractor Program (ending SOW per agreement with GRSC and GIFS PMO).</t>
  </si>
  <si>
    <t>11182022BW1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</si>
  <si>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RT 11/18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RT-Venkata Sowjanya Pinnamaraju sub 11/28, selected</t>
    </r>
  </si>
  <si>
    <t>10262022BR1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</si>
  <si>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JTS-Shravan Kumar Sabbani, sub 10/26, int TBD,</t>
    </r>
    <r>
      <rPr>
        <sz val="8"/>
        <rFont val="Arial"/>
        <family val="2"/>
      </rPr>
      <t xml:space="preserve"> Withdrawn
JTS-Thejas Mangilipelli, sub 10/26
</t>
    </r>
    <r>
      <rPr>
        <strike/>
        <sz val="8"/>
        <rFont val="Arial"/>
        <family val="2"/>
      </rPr>
      <t xml:space="preserve">RT - Sai Teja Devarakonda, sub 10/26, intv 10/28, </t>
    </r>
    <r>
      <rPr>
        <sz val="8"/>
        <rFont val="Arial"/>
        <family val="2"/>
      </rPr>
      <t>pass</t>
    </r>
    <r>
      <rPr>
        <strike/>
        <sz val="8"/>
        <rFont val="Arial"/>
        <family val="2"/>
      </rPr>
      <t xml:space="preserve">
JTS-Hari Mungara, sub 10/27, int TBD,</t>
    </r>
    <r>
      <rPr>
        <sz val="8"/>
        <rFont val="Arial"/>
        <family val="2"/>
      </rPr>
      <t xml:space="preserve"> Withdrawn
</t>
    </r>
    <r>
      <rPr>
        <strike/>
        <sz val="8"/>
        <rFont val="Arial"/>
        <family val="2"/>
      </rPr>
      <t>JTS-Sai Sandeep Ogetye, sub 10/27, int 11/1,</t>
    </r>
    <r>
      <rPr>
        <sz val="8"/>
        <rFont val="Arial"/>
        <family val="2"/>
      </rPr>
      <t xml:space="preserve"> Pass
E-Takkala Jayachandra sub 10/28
E-Saurabh Buttan sub 10/28
E-Siddarth Reddy, sub 10/28 int 11/1, 2nd int 11/7
E-Ruthu Dinesh sub 10/31, int 11/2, 2nd int 11/8
JTS- Sampathi Nannuri, sub 11/3
</t>
    </r>
    <r>
      <rPr>
        <strike/>
        <sz val="8"/>
        <rFont val="Arial"/>
        <family val="2"/>
      </rPr>
      <t>JTS- Sumanth Tatiparthi, sub 11/3, int 11/11,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Vivek Kotla, sub 10/31, intv 11/4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Mahesh Kasireddy, sub 10/31intv 11/4
C- Kavitha Aluri, sub 11/4
JTS- Nikhil Rao Errabelli, sub 11/7
</t>
    </r>
    <r>
      <rPr>
        <strike/>
        <sz val="8"/>
        <rFont val="Arial"/>
        <family val="2"/>
      </rPr>
      <t xml:space="preserve">C- Rahul Kancharla, sub 11/4, int 11/7, </t>
    </r>
    <r>
      <rPr>
        <sz val="8"/>
        <rFont val="Arial"/>
        <family val="2"/>
      </rPr>
      <t>Pass 
JTS- Thirupathi Daram, sub 11/8
JTS- Dixit Reddy Sungomla, sub 11/9
JTS- Ramya Susmitha Burugu, sub 11/10
JTS- Sandeep Reddy, sub 11/10
C- Mohammed Mustakeem Dakri, sub 11/14
C- Chandramouli Chekuri, sub 11/14
C- Vamshi Ramani, sub 11/14
C- Mallikharjuna (Arjun) Chevuru, sub 11/15
C- Raghavendra Kumar Indla, sub 11/15, int 11/18
JTS- Praneeth Tanneru, sub 11/15, int 11/18
JTS- VISHAL ANNARAM, sub 11/16
JTS- Charan Gajam, sub 11/18, int 11/30 - selected
C- Venkatesh Katuri, sub 11/22
C- Kavya Mandadi, sub 11/23
E- Muqadas Jameel Khan, sub 11/23
E- Jayachandra Takkala, sub 11/23
RT- Prudhvi Beesabattuni, sub 11/10, intv 11/21, intv 11/28</t>
    </r>
  </si>
  <si>
    <t>May be on hold per RT/E checking for week of 11/14</t>
  </si>
  <si>
    <t xml:space="preserve">Vendor Mgmt Specialist
</t>
  </si>
  <si>
    <t>11222022AM1</t>
  </si>
  <si>
    <t>Alexis Morgan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</si>
  <si>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- 11/22
RT - Kathy McHenry - selected
</t>
    </r>
  </si>
  <si>
    <t>Candidate Identified, may work from PA or NC</t>
  </si>
  <si>
    <t xml:space="preserve">Netcentric Developer
</t>
  </si>
  <si>
    <t>11172022RE1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</si>
  <si>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11/17
</t>
    </r>
    <r>
      <rPr>
        <strike/>
        <sz val="8"/>
        <rFont val="Arial"/>
        <family val="2"/>
      </rPr>
      <t>E-Srijan Singh sub 11/17, intv 11/21</t>
    </r>
    <r>
      <rPr>
        <sz val="8"/>
        <rFont val="Arial"/>
        <family val="2"/>
      </rPr>
      <t xml:space="preserve">, pass
E-Sai Saketh Chamarthi sub 11/30, intv 12/2
</t>
    </r>
  </si>
  <si>
    <t>Endpoint Engineer</t>
  </si>
  <si>
    <t>8172022CS1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</si>
  <si>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8/17, </t>
    </r>
    <r>
      <rPr>
        <b/>
        <sz val="8"/>
        <rFont val="Arial"/>
        <family val="2"/>
      </rPr>
      <t>CHG</t>
    </r>
    <r>
      <rPr>
        <sz val="8"/>
        <rFont val="Arial"/>
        <family val="2"/>
      </rPr>
      <t xml:space="preserve">-Now Level 3 9/19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mgr, E-8/19
</t>
    </r>
    <r>
      <rPr>
        <strike/>
        <sz val="8"/>
        <rFont val="Arial"/>
        <family val="2"/>
      </rPr>
      <t>JTS- Benjamin Bowler, sub 8/23,</t>
    </r>
    <r>
      <rPr>
        <sz val="8"/>
        <rFont val="Arial"/>
        <family val="2"/>
      </rPr>
      <t xml:space="preserve"> Pass
JTS- Michael Lazin, sub 8/23
</t>
    </r>
    <r>
      <rPr>
        <strike/>
        <sz val="8"/>
        <rFont val="Arial"/>
        <family val="2"/>
      </rPr>
      <t>C- Chant Manilay, sub 8/24, pass
E-Wasim Mohammed sub 8/25, intv 8/31</t>
    </r>
    <r>
      <rPr>
        <sz val="8"/>
        <rFont val="Arial"/>
        <family val="2"/>
      </rPr>
      <t xml:space="preserve">, withdrawn
</t>
    </r>
    <r>
      <rPr>
        <strike/>
        <sz val="8"/>
        <rFont val="Arial"/>
        <family val="2"/>
      </rPr>
      <t>E-Vignesh Kumar sub 8/25, intv 8/26, 2nd intv 8/31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David Sarnoski, sub 8/30,</t>
    </r>
    <r>
      <rPr>
        <sz val="8"/>
        <rFont val="Arial"/>
        <family val="2"/>
      </rPr>
      <t xml:space="preserve"> Pass
JTS- Akua Kumi, sub 8/30
</t>
    </r>
    <r>
      <rPr>
        <strike/>
        <sz val="8"/>
        <rFont val="Arial"/>
        <family val="2"/>
      </rPr>
      <t>JTS- Rodger Rickenbrode, sub 9/6, int 9/8,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E-Amod Sharma sub 9/7, intv 9/12, intv resched tbd</t>
    </r>
    <r>
      <rPr>
        <sz val="8"/>
        <rFont val="Arial"/>
        <family val="2"/>
      </rPr>
      <t xml:space="preserve">, w/drew
</t>
    </r>
    <r>
      <rPr>
        <strike/>
        <sz val="8"/>
        <rFont val="Arial"/>
        <family val="2"/>
      </rPr>
      <t>JTS- Jasur Kamolitdinov, sub 9/12,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Cornellius Jardio, sub 9/14, int 9/21 - selected - </t>
    </r>
    <r>
      <rPr>
        <sz val="8"/>
        <rFont val="Arial"/>
        <family val="2"/>
      </rPr>
      <t xml:space="preserve">
JTS- Mark Omelko, sub 9/14, int 9/19
</t>
    </r>
    <r>
      <rPr>
        <strike/>
        <sz val="8"/>
        <rFont val="Arial"/>
        <family val="2"/>
      </rPr>
      <t>JTS- Gabriel Hargrove, sub 9/16,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E-Clifford Akuma sub 9/21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E-Jennifer Lajeuness sub 9/21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Broderick Gayle, sub 9/29,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Gary Gaydosh, sub 9/29,</t>
    </r>
    <r>
      <rPr>
        <sz val="8"/>
        <rFont val="Arial"/>
        <family val="2"/>
      </rPr>
      <t xml:space="preserve"> Pass
JTS- Timothy Hopkins, sub 9/29, int 10/4
</t>
    </r>
    <r>
      <rPr>
        <strike/>
        <sz val="8"/>
        <rFont val="Arial"/>
        <family val="2"/>
      </rPr>
      <t>JTS- Alexander Johnson, sub 10/3,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Emmanuel Garban, sub 10/3,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Eliot Shannon Sanders, sub 10/5,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Aren Jordan, sub 10/5,</t>
    </r>
    <r>
      <rPr>
        <sz val="8"/>
        <rFont val="Arial"/>
        <family val="2"/>
      </rPr>
      <t xml:space="preserve"> Pass
JTS- Neal Agent, sub 10/7
</t>
    </r>
    <r>
      <rPr>
        <strike/>
        <sz val="8"/>
        <rFont val="Arial"/>
        <family val="2"/>
      </rPr>
      <t>E-Hardik Patel sub 10/19, intv 10/20</t>
    </r>
    <r>
      <rPr>
        <sz val="8"/>
        <rFont val="Arial"/>
        <family val="2"/>
      </rPr>
      <t xml:space="preserve">, pass
JTS- Stephen Lord, sub 10/19, int 10/24 - selected, rescinded offer
JTS- Vincent Di Nenna, sub 10/24
E-Raj Harish Parmar sub 10/25
JTS- Touseeq Reshi, sub 10/25
</t>
    </r>
    <r>
      <rPr>
        <strike/>
        <sz val="8"/>
        <rFont val="Arial"/>
        <family val="2"/>
      </rPr>
      <t>JTS- Naresh Kumar Alluri, sub 10/26, int 10/27 - selected -</t>
    </r>
    <r>
      <rPr>
        <sz val="8"/>
        <rFont val="Arial"/>
        <family val="2"/>
      </rPr>
      <t xml:space="preserve"> rescinded offer 
JTS- Tarun Kumar Kanuparti, sub 10/27
JTS- Nadeem Tanveer Mohammad, sub 11/17, int 11/22
JTS- Jitendra Chidrupa, sub 11/18
C- Jayesh Thakkar, sub 11/23</t>
    </r>
  </si>
  <si>
    <t>Level raised from Level 2 to L3 on 9/19
Reopened 9/29
Reopened 11/18, JTS candidate rescinded offer, level raised to L4
Instructed to raise to L4 by mistake. It is L3, 11/22
Filled w/internal resources per Mgr on 12/6/2022</t>
  </si>
  <si>
    <t>12052022SM2</t>
  </si>
  <si>
    <t>Sean Miller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</si>
  <si>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</si>
  <si>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10072022JR1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</si>
  <si>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10/7, Sent to All 11/28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10/10
JTS- Alexander Johnson, sub 10/10, int 10/19
JTS- Anthony Ruger, sub 10/10, int 10/20
</t>
    </r>
    <r>
      <rPr>
        <strike/>
        <sz val="8"/>
        <rFont val="Arial"/>
        <family val="2"/>
      </rPr>
      <t>JTS- Aren Jordan, sub 10/11, int 10/21,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Ray Worrell, sub 10/19, int 10/27 - selected -</t>
    </r>
    <r>
      <rPr>
        <sz val="8"/>
        <rFont val="Arial"/>
        <family val="2"/>
      </rPr>
      <t xml:space="preserve"> rescinded offer
JTS- Brandon Eubanks, sub 11/29, int 11/30 - selected 
JTS- Nick Johnson, sub 11/29, int 12/2 - pass</t>
    </r>
  </si>
  <si>
    <t>JTS candidate rescinded offer, open to all 11/28</t>
  </si>
  <si>
    <t>12022022HL1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</si>
  <si>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
RT - Sahan Maram - sub 12/3 - int 12/6 - selected</t>
    </r>
  </si>
  <si>
    <t>Project Manager/Testing Lead</t>
  </si>
  <si>
    <t>11222022JH1</t>
  </si>
  <si>
    <t>Jane Henshaw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</si>
  <si>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C- Binny Vergis, sub 11/23, intv 12/7, Selected 
RT - Naveen Vasam, sub 11/28
RT - Srividhya Rajagopalan, sub 11/28, int 12/2
C- PARVATHA LINGAM BENDADI, sub 11/28 
C- Kishore Katti, sub 11/28 
C-Thangaraja Chellamuthu-Prabakar,sub 11/28 
E-  Aliser Anvarov, sub 11/29
E- Rakesh Devaraj, sub 11/29, int 12/2
JTS- Bajrang Lal, sub 11/30
RT - Pavan Kouda, sub 12/1
JTS- Vishal Sharma, sub 12/1, int 12/7</t>
    </r>
  </si>
  <si>
    <t>UI Application Engineer</t>
  </si>
  <si>
    <t>10262022JC1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</si>
  <si>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Thirupathi Kola, sub 10/27
JTS- Vyshnavi Gali, sub 10/27
JTS- Antony Ronald Reagan Panguraj, sub 10/27
</t>
    </r>
    <r>
      <rPr>
        <strike/>
        <sz val="8"/>
        <rFont val="Arial"/>
        <family val="2"/>
      </rPr>
      <t>E-Mamoon Rasheed sub 10/28</t>
    </r>
    <r>
      <rPr>
        <sz val="8"/>
        <rFont val="Arial"/>
        <family val="2"/>
      </rPr>
      <t xml:space="preserve">, OTM
JTS- Ashok Yepuri, sub 10/31
</t>
    </r>
    <r>
      <rPr>
        <strike/>
        <sz val="8"/>
        <rFont val="Arial"/>
        <family val="2"/>
      </rPr>
      <t>E-Nikita Ben Patel sub 10/31</t>
    </r>
    <r>
      <rPr>
        <sz val="8"/>
        <rFont val="Arial"/>
        <family val="2"/>
      </rPr>
      <t xml:space="preserve">, OTM
C- Aravind Reddy Kothagadi, sub 11/1
C- Gurucharan Vaddi, sub 11/1
</t>
    </r>
    <r>
      <rPr>
        <strike/>
        <sz val="8"/>
        <rFont val="Arial"/>
        <family val="2"/>
      </rPr>
      <t>E-Vikas Kurella sub 11/1, intv 11/10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E-Chaitanya Poppuri sub 11/3</t>
    </r>
    <r>
      <rPr>
        <sz val="8"/>
        <rFont val="Arial"/>
        <family val="2"/>
      </rPr>
      <t xml:space="preserve">, pass
JTS- Sandeep Yanala, sub 11/4
JTS- Ganesh Kumar Kooduru, sub 11/7, int 11/28, 2nd int 12/5
C- Sekou Sithandive Cox, sub 11/7
</t>
    </r>
    <r>
      <rPr>
        <strike/>
        <sz val="8"/>
        <rFont val="Arial"/>
        <family val="2"/>
      </rPr>
      <t>C- James Brent Collins, sub 11/8, int 11/11, pass</t>
    </r>
    <r>
      <rPr>
        <sz val="8"/>
        <rFont val="Arial"/>
        <family val="2"/>
      </rPr>
      <t xml:space="preserve">
C- Kai Kit (Brian) Lok, sub 11/8
C- Guhaprasaanth Nandagopal, sub 11/8
JTS- Krishna Reddy Palaka, sub 11/8, int TBD
JTS- Muthukumar Rajendran, sub 11/10
</t>
    </r>
    <r>
      <rPr>
        <strike/>
        <sz val="8"/>
        <rFont val="Arial"/>
        <family val="2"/>
      </rPr>
      <t>E-Mohit Singh sub 11/14</t>
    </r>
    <r>
      <rPr>
        <sz val="8"/>
        <rFont val="Arial"/>
        <family val="2"/>
      </rPr>
      <t xml:space="preserve">, OTM
E-Kunal Danaitkar sub 11/16
</t>
    </r>
    <r>
      <rPr>
        <strike/>
        <sz val="8"/>
        <rFont val="Arial"/>
        <family val="2"/>
      </rPr>
      <t>E-Anusha Vemla sub 11/21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E-Pranay Mandala sub 11/21</t>
    </r>
    <r>
      <rPr>
        <sz val="8"/>
        <rFont val="Arial"/>
        <family val="2"/>
      </rPr>
      <t>, pass
C- Kotireddy Marri, sub 11/23
C- Vamshi Krishna Gundelli, sub 11/23
C- Renjith Arisseri Chandrasekharan,sub 11/28, int 12/6-Selected 
JTS- Ashok Preetham Cheeli, sub 12/6</t>
    </r>
  </si>
  <si>
    <t xml:space="preserve">Full Stack Developer with UI (Angular or React)- MGR reviewing candidates </t>
  </si>
  <si>
    <t>IT Controls Analyst</t>
  </si>
  <si>
    <t>10182022AM1</t>
  </si>
  <si>
    <t>Ajith J Manjamattathil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</si>
  <si>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10/18/2022
JTS- Jennifer Lajeunesse, sub 10/24
JTS- Kathryn Einsel, sub 10/24
</t>
    </r>
    <r>
      <rPr>
        <strike/>
        <sz val="8"/>
        <rFont val="Arial"/>
        <family val="2"/>
      </rPr>
      <t>JTS- Scott Steinmetz, sub 11/3, int 11/11,</t>
    </r>
    <r>
      <rPr>
        <sz val="8"/>
        <rFont val="Arial"/>
        <family val="2"/>
      </rPr>
      <t xml:space="preserve"> Pass
JTS- Zorana Wortham-White, sub 11/4, int 11/7
JTS- Nadera Oglesby, sub 11/11, int 12/7
JTS- Kosi Asogwa, sub 11/11 - selected
</t>
    </r>
    <r>
      <rPr>
        <strike/>
        <sz val="8"/>
        <rFont val="Arial"/>
        <family val="2"/>
      </rPr>
      <t>JTS- Stephen Shea, sub 11/28,</t>
    </r>
    <r>
      <rPr>
        <sz val="8"/>
        <rFont val="Arial"/>
        <family val="2"/>
      </rPr>
      <t xml:space="preserve"> Pass
</t>
    </r>
  </si>
  <si>
    <t>11082022DH1</t>
  </si>
  <si>
    <t>David Herbine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</si>
  <si>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11/08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11/08
JTS - Jayanth Suragani - sub 11/9
JTS - Hemachandra Vinayagam - sub 11/14
JTS - Vishal Annaram - sub 11/15
JTS - Swathi Eerla - sub 11/10 , int 11/21
JTS - Kishore Sanchina, sub 11/28, int 12/6 - selected
</t>
    </r>
  </si>
  <si>
    <t>7012022PM2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</si>
  <si>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7/1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-TT.nt 9/30
C-Chandrasekhar Dande, sub 10/12
</t>
    </r>
    <r>
      <rPr>
        <strike/>
        <sz val="8"/>
        <rFont val="Arial"/>
        <family val="2"/>
      </rPr>
      <t>JTS-Robert Thige, sub 11/1, int 11/4,</t>
    </r>
    <r>
      <rPr>
        <sz val="8"/>
        <rFont val="Arial"/>
        <family val="2"/>
      </rPr>
      <t xml:space="preserve"> Pass
JTS-Siva Kumar Guntu, sub 11/2
</t>
    </r>
    <r>
      <rPr>
        <strike/>
        <sz val="8"/>
        <rFont val="Arial"/>
        <family val="2"/>
      </rPr>
      <t>E-Rinkesh Patel sub 11/3,</t>
    </r>
    <r>
      <rPr>
        <sz val="8"/>
        <rFont val="Arial"/>
        <family val="2"/>
      </rPr>
      <t xml:space="preserve"> TAJ
JTS- Azeem Ullah Khan Mohamed, sub 11/8, int 12/2
</t>
    </r>
    <r>
      <rPr>
        <strike/>
        <sz val="8"/>
        <rFont val="Arial"/>
        <family val="2"/>
      </rPr>
      <t>E-Waqas Kalyar sub 11/9, intv 11/18, resched 11/21</t>
    </r>
    <r>
      <rPr>
        <sz val="8"/>
        <rFont val="Arial"/>
        <family val="2"/>
      </rPr>
      <t xml:space="preserve">, pass
E-Jahram Balushi sub 11/11, intv 12/2
</t>
    </r>
    <r>
      <rPr>
        <strike/>
        <sz val="8"/>
        <rFont val="Arial"/>
        <family val="2"/>
      </rPr>
      <t xml:space="preserve">C- Michael Parrish, sub 11/17. intv 11/18, </t>
    </r>
    <r>
      <rPr>
        <sz val="8"/>
        <rFont val="Arial"/>
        <family val="2"/>
      </rPr>
      <t xml:space="preserve">Passed 
RT - Harshit Lamba - sub 11/4 - int 11/18 - 2nd 12/8 - selected
</t>
    </r>
    <r>
      <rPr>
        <strike/>
        <sz val="8"/>
        <rFont val="Arial"/>
        <family val="2"/>
      </rPr>
      <t>JTS- Sanjana Gundeti, sub 11/18, int 12/2,</t>
    </r>
    <r>
      <rPr>
        <sz val="8"/>
        <rFont val="Arial"/>
        <family val="2"/>
      </rPr>
      <t xml:space="preserve"> Withdrawn
E-Shubham Patel sub 11/28
JTS- Rohit Polasa, sub 12/6</t>
    </r>
  </si>
  <si>
    <r>
      <rPr>
        <b/>
        <strike/>
        <sz val="10"/>
        <rFont val="Arial"/>
        <family val="2"/>
      </rPr>
      <t xml:space="preserve">Program Manager </t>
    </r>
    <r>
      <rPr>
        <b/>
        <sz val="10"/>
        <rFont val="Arial"/>
        <family val="2"/>
      </rPr>
      <t>Application/Solution Architect</t>
    </r>
  </si>
  <si>
    <t>12062022MK1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</si>
  <si>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11/22
RT - Chad Schauer - selected</t>
    </r>
  </si>
  <si>
    <t xml:space="preserve">Crew retiring end of year and returning to as contractor </t>
  </si>
  <si>
    <t>12062022RB1</t>
  </si>
  <si>
    <t>1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</si>
  <si>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12/13
E-Yasaswini Marella sub 12/12, selected</t>
    </r>
  </si>
  <si>
    <t>Transition for SOW resource to Contractor program for 1 month exension</t>
  </si>
  <si>
    <t>12072022JP1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</si>
  <si>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Vijay Dharmaji, sub 12/7
JTS- Sweta Kamilla, sub 12/8</t>
    </r>
  </si>
  <si>
    <t>12072022JP2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</si>
  <si>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</si>
  <si>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10072022JR2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</si>
  <si>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10/7, Sent to All 11/28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10/10
JTS- Alfred Asata, sub 10/19, int 10/26
JTS- Elsa Gomez, sub 10/10, int 10/25
</t>
    </r>
    <r>
      <rPr>
        <strike/>
        <sz val="8"/>
        <rFont val="Arial"/>
        <family val="2"/>
      </rPr>
      <t xml:space="preserve">JTS- Suvetha Kannan, sub 10/31, int 11/4 - selected - </t>
    </r>
    <r>
      <rPr>
        <sz val="8"/>
        <rFont val="Arial"/>
        <family val="2"/>
      </rPr>
      <t xml:space="preserve">rescinded offer
</t>
    </r>
    <r>
      <rPr>
        <strike/>
        <sz val="8"/>
        <rFont val="Arial"/>
        <family val="2"/>
      </rPr>
      <t>JTS- Gregory Wright, sub 11/1,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E-Hima Marri sub 11/29, int 12/5</t>
    </r>
    <r>
      <rPr>
        <sz val="8"/>
        <rFont val="Arial"/>
        <family val="2"/>
      </rPr>
      <t xml:space="preserve">, pass
E- Ali Faisal sub 12/1
E- Anook Gupta sub 12/1
E- Nam Overman sub 12/1
</t>
    </r>
    <r>
      <rPr>
        <strike/>
        <sz val="8"/>
        <rFont val="Arial"/>
        <family val="2"/>
      </rPr>
      <t>E-Shubham Patel sub 11/29, int 12/1,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E-Malik Awais sub 11/29, </t>
    </r>
    <r>
      <rPr>
        <sz val="8"/>
        <rFont val="Arial"/>
        <family val="2"/>
      </rPr>
      <t xml:space="preserve">pass
JTS- Jay O'Meara, sub 11/29, int 12/2
</t>
    </r>
    <r>
      <rPr>
        <strike/>
        <sz val="8"/>
        <rFont val="Arial"/>
        <family val="2"/>
      </rPr>
      <t>C- Kojo Kissi Yeboah, sub 12/5,</t>
    </r>
    <r>
      <rPr>
        <sz val="8"/>
        <rFont val="Arial"/>
        <family val="2"/>
      </rPr>
      <t xml:space="preserve"> Passed
C- Nsikan Nkordeh, sub 12/6
RT - Jaquan Thorne - sub 12/7 - int 12/12 - selected</t>
    </r>
  </si>
  <si>
    <t>10072022JR3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</si>
  <si>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10/7, Sent to All 11/28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10/10
</t>
    </r>
    <r>
      <rPr>
        <strike/>
        <sz val="8"/>
        <rFont val="Arial"/>
        <family val="2"/>
      </rPr>
      <t>JTS- Robert Hagan, sub 11/1,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Manuel (Manny) Rivera, sub 11/1,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Jeremy Merck, sub 11/1,</t>
    </r>
    <r>
      <rPr>
        <sz val="8"/>
        <rFont val="Arial"/>
        <family val="2"/>
      </rPr>
      <t xml:space="preserve"> Pass
JTS- Darnell Edwards, sub 11/1, int 11/16
</t>
    </r>
    <r>
      <rPr>
        <strike/>
        <sz val="8"/>
        <rFont val="Arial"/>
        <family val="2"/>
      </rPr>
      <t>JTS- Sanjana Gundeti, sub 11/7, int 11/10,</t>
    </r>
    <r>
      <rPr>
        <sz val="8"/>
        <rFont val="Arial"/>
        <family val="2"/>
      </rPr>
      <t xml:space="preserve"> Pass
JTS- Stanley Spears, sub 11/9, int 11/30, 2nd int 12/13
JTS- Dalton Reid, sub 11/10, int 11/30
</t>
    </r>
    <r>
      <rPr>
        <strike/>
        <sz val="8"/>
        <rFont val="Arial"/>
        <family val="2"/>
      </rPr>
      <t>E-Jeff Tuffour sub 11/29, int 12/6,</t>
    </r>
    <r>
      <rPr>
        <sz val="8"/>
        <rFont val="Arial"/>
        <family val="2"/>
      </rPr>
      <t xml:space="preserve"> pass
E- Sumanth Kumar Teja sub 12/1, intv 12/13, selected
RT - Gregg Bennett - sub 12/5 - int 12/13 - selected
RT - Berrin Tok - sub 12/2 - int 12/16</t>
    </r>
  </si>
  <si>
    <t xml:space="preserve">Developer- Netcentric </t>
  </si>
  <si>
    <t>12142022NL1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</si>
  <si>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10/10
C- Durga Chakka, Intv Selcted </t>
    </r>
  </si>
  <si>
    <t>12142022NL2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</si>
  <si>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10/10
C- Sridevi Akshayapatra, Intv Selcted </t>
    </r>
  </si>
  <si>
    <t xml:space="preserve">Application Engineer
</t>
  </si>
  <si>
    <r>
      <t xml:space="preserve">11212022JS1
</t>
    </r>
    <r>
      <rPr>
        <strike/>
        <sz val="10"/>
        <rFont val="Arial"/>
        <family val="2"/>
      </rPr>
      <t>11142022JS1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</si>
  <si>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11/15
C-Anjan Kumar Gokapai, sub 11/14
</t>
    </r>
    <r>
      <rPr>
        <strike/>
        <sz val="8"/>
        <rFont val="Arial"/>
        <family val="2"/>
      </rPr>
      <t xml:space="preserve">C-Thrivikram Reddy Chamala, sub 11/14, intv 11/18, </t>
    </r>
    <r>
      <rPr>
        <sz val="8"/>
        <rFont val="Arial"/>
        <family val="2"/>
      </rPr>
      <t xml:space="preserve">Pass
JTS-Rishith Kothapalli, sub 11/14
JTS-PRADEETH BATHINA, sub 11/14
JTS-Akhil Kadarla, sub 11/14, int 11/18
</t>
    </r>
    <r>
      <rPr>
        <strike/>
        <sz val="8"/>
        <rFont val="Arial"/>
        <family val="2"/>
      </rPr>
      <t>C-Pragnya Boddula, sub 11/17, int 11/22,</t>
    </r>
    <r>
      <rPr>
        <sz val="8"/>
        <rFont val="Arial"/>
        <family val="2"/>
      </rPr>
      <t xml:space="preserve"> Pass
E-Ankita Jadhav sub 11/21, intv 11/30, 2nd intv 12/7, 3rd intv 12/14, selected
</t>
    </r>
    <r>
      <rPr>
        <strike/>
        <sz val="8"/>
        <rFont val="Arial"/>
        <family val="2"/>
      </rPr>
      <t>C-Harini Mamidala, sub 11/21,</t>
    </r>
    <r>
      <rPr>
        <sz val="8"/>
        <rFont val="Arial"/>
        <family val="2"/>
      </rPr>
      <t xml:space="preserve"> Pass
C-Sowmya Mareboina, sub 11/21. intv TBS, OTM 
C-Apeksha Sukesh Kallur, sub 11/22
JTS- Santhosh Dungi, sub 11/22, int 12/2
</t>
    </r>
    <r>
      <rPr>
        <strike/>
        <sz val="8"/>
        <rFont val="Arial"/>
        <family val="2"/>
      </rPr>
      <t>JTS- Srinivas Chalamalasetty, sub 11/28, int 12/2,</t>
    </r>
    <r>
      <rPr>
        <sz val="8"/>
        <rFont val="Arial"/>
        <family val="2"/>
      </rPr>
      <t xml:space="preserve"> Pass
JTS- Rakesh Akula Rama Rao, sub 12/1
</t>
    </r>
    <r>
      <rPr>
        <strike/>
        <sz val="8"/>
        <rFont val="Arial"/>
        <family val="2"/>
      </rPr>
      <t>JTS- AMOGH DAREKAR, sub 12/1,</t>
    </r>
    <r>
      <rPr>
        <sz val="8"/>
        <rFont val="Arial"/>
        <family val="2"/>
      </rPr>
      <t xml:space="preserve"> Pass
JTS- Sunaina Kollu, sub 12/6, int 12/13
JTS- Abhishek Singh, sub 12/8, int 12/13
</t>
    </r>
  </si>
  <si>
    <t>Level decreased from L3 to L2 11/15, Open to Oliver James and Insight Global but as a Level 3. Approved for L3 by Laura Nero in CDAO PMO.</t>
  </si>
  <si>
    <r>
      <t>Auth0 Developer</t>
    </r>
    <r>
      <rPr>
        <b/>
        <strike/>
        <sz val="10"/>
        <rFont val="Arial"/>
        <family val="2"/>
      </rPr>
      <t xml:space="preserve">
Sr. Application Engineer</t>
    </r>
  </si>
  <si>
    <t>8302022RZ1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</si>
  <si>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8/30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JTS-Yashaswini Gattoju, sub 8/31, int 9/16,</t>
    </r>
    <r>
      <rPr>
        <sz val="8"/>
        <rFont val="Arial"/>
        <family val="2"/>
      </rPr>
      <t xml:space="preserve"> Pass
JTS-Shailesh Kumar Sharma, sub 8/31
JTS-Mahesh Bandarupalli, sub 9/1
JTS-Anvesh Gottepati, sub 9/7
</t>
    </r>
    <r>
      <rPr>
        <strike/>
        <sz val="8"/>
        <rFont val="Arial"/>
        <family val="2"/>
      </rPr>
      <t>E-Uchit Parajuli sub 9/2</t>
    </r>
    <r>
      <rPr>
        <sz val="8"/>
        <rFont val="Arial"/>
        <family val="2"/>
      </rPr>
      <t xml:space="preserve">, pass
JTS-Sandeep Reddy Avula, sub 9/8
JTS-Venkateshwara Rao Patibandla, sub 9/13
JTS-Lakshmi Anumula, sub 9/14
JTS-Vijay Bhaskar Reddy Arikatla sub 9/14
JTS-Rajan Maharjan, sub 9/20, int 10/3
C-Premsagar Akuthota, sub 9/21
JTS-Sravika Koukuntla, sub 9/26
JTS-Swapnika Mittapally, sub 10/4
JTS-Manasa Nelluri, sub 10/4
JTS-Pavan Kumar Menni, sub 10/7
JTS-Mustafa Ali Khan, sub 10/10
E-Revanth Vytla sub 10/18
</t>
    </r>
    <r>
      <rPr>
        <strike/>
        <sz val="8"/>
        <rFont val="Arial"/>
        <family val="2"/>
      </rPr>
      <t>E-Ajith Azhahupillai sub 10/18, int 10/21</t>
    </r>
    <r>
      <rPr>
        <sz val="8"/>
        <rFont val="Arial"/>
        <family val="2"/>
      </rPr>
      <t xml:space="preserve">, pass
E-Kurapati Ashok K sub10/26pass
</t>
    </r>
    <r>
      <rPr>
        <strike/>
        <sz val="8"/>
        <rFont val="Arial"/>
        <family val="2"/>
      </rPr>
      <t>E-Rasheed Mamoon sub 10/26</t>
    </r>
    <r>
      <rPr>
        <sz val="8"/>
        <rFont val="Arial"/>
        <family val="2"/>
      </rPr>
      <t xml:space="preserve">, OTM
C-Yaswanth Chowdary Singamaneni, sub 11/3
JTS-Ninad Sunil Godambe, sub 11/4
E-Ayyappa Aman sub 11/8, intv 11/14TBS
E-Chaitanya Poppuri sub 11/8pass
E-Yasmin Ara sub 11/8pass
JTS- Gaurav Naidu, sub 11/9
C- Wensong Zhang, sub 11/11
</t>
    </r>
    <r>
      <rPr>
        <strike/>
        <sz val="8"/>
        <rFont val="Arial"/>
        <family val="2"/>
      </rPr>
      <t>C- Yue (Alex) Zhang, sub 11/11, intv 11/28, pass</t>
    </r>
    <r>
      <rPr>
        <sz val="8"/>
        <rFont val="Arial"/>
        <family val="2"/>
      </rPr>
      <t xml:space="preserve">
C- Raymundo Martin Gonzalez Cisneros, sub 11/11
C- Bharath Nallamothu , sub 11/28, int 12/15
JTS- Pankaj Soni, sub 11/11
E- Sai Satya Kothapallie sub 11/23
E-Rahul Anand Cheeti, sub 11/23
JTS- Venkata Sai Krishna Bandaru, sub 11/29
JTS- Janardhan Gutta, sub 11/30
E- Ankur Priyadarshi, sub 12/01
E- Poornima Veluri, sub 12/01
E- SaiChander Chintapandu, sub 12/01
</t>
    </r>
    <r>
      <rPr>
        <strike/>
        <sz val="8"/>
        <rFont val="Arial"/>
        <family val="2"/>
      </rPr>
      <t>JTS- Sandeep Jagadeesh, sub 12/1, int 12/7,</t>
    </r>
    <r>
      <rPr>
        <sz val="8"/>
        <rFont val="Arial"/>
        <family val="2"/>
      </rPr>
      <t xml:space="preserve"> Pass
RT  - Mahesh Tatepalli - sub 11/14, int 11/14 - selected </t>
    </r>
  </si>
  <si>
    <t>Significant skill set change on 10/12/2022- C awaiting interv FB 
12/12 - RT may have offer. JQ to follow up</t>
  </si>
  <si>
    <t xml:space="preserve">Technical Writer   </t>
  </si>
  <si>
    <t>12122022MF1</t>
  </si>
  <si>
    <t>Michelle Ferrell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</si>
  <si>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12/12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12/12
RT - Terri Kent, Selected </t>
    </r>
  </si>
  <si>
    <t>12122022RH1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</si>
  <si>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5/31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Samir Ghazaleh, sub 12/12, intv 12/13, selected
RT - Joshua Ashcroft, sub 12/12, intv 12/14
RT - Bukuru Dieumerveille, sub 12/12, intv 12/13</t>
    </r>
  </si>
  <si>
    <t>Full Service Technical Project Manager</t>
  </si>
  <si>
    <t>12092022KH1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</si>
  <si>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12/9
JTS- Stan Mitelman, sub 12/12
JTS- David Doughty, sub 12/13
C- Farhan Rahman Khan, sub 12/14
C- Terri Brown, sub 12/14
E-Radhika Amineni sub 12/14
E-Hasmitha Chatla sub 12/15
C- Bicky Kumar, sub 12/16
C- Jessica Ope-Oluwadare, sub 12/16</t>
    </r>
  </si>
  <si>
    <t>Role was filled internally per Kenya Hunter via Teams Chat</t>
  </si>
  <si>
    <t>12162022TK1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</si>
  <si>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12/16
E-Kanchan Ghalke sub 12/16, selected</t>
    </r>
  </si>
  <si>
    <t>Transition for SOW resource to Contractor program for 12 month exension</t>
  </si>
  <si>
    <t>Automation Test Engineer</t>
  </si>
  <si>
    <t>12162022TK2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</si>
  <si>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12/16
E-Padmaja Ailavajhala sub 12/16, selected</t>
    </r>
  </si>
  <si>
    <t>12052022JM1</t>
  </si>
  <si>
    <t>Jim Miller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</si>
  <si>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Judith Cousart, sub 12/7, int 12/16
E-Heather Rheaume, sub 12/13, int 12/16
E-Rachael Baxter, sub 12/13, int 12/16, selected
C- Sheenu Chandra, sub 12/16
</t>
    </r>
  </si>
  <si>
    <t>12192022PM1</t>
  </si>
  <si>
    <t>Pat Milligan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</si>
  <si>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12/19
E-Brian Calobrisi sub 12/19, selected</t>
    </r>
  </si>
  <si>
    <t>Transition for SOW resource to Contractor program for 3 month exension</t>
  </si>
  <si>
    <t>11082022AM1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</si>
  <si>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11/8 Entech
JTS- Vivek Saravanan Solairaju, sub 11/8 int 11/14
JTS- Aditya Meher Bujaranpallyker, sub 11/8, int 11/18
JTS- Ranjith Thipparthi, sub 11/8, int 11/15
JTS- Swati Dogra, sub 11/9, int 11/17
</t>
    </r>
    <r>
      <rPr>
        <strike/>
        <sz val="8"/>
        <rFont val="Arial"/>
        <family val="2"/>
      </rPr>
      <t>JTS- Sathwik Koyyada, sub 11/9, int 11/17,</t>
    </r>
    <r>
      <rPr>
        <sz val="8"/>
        <rFont val="Arial"/>
        <family val="2"/>
      </rPr>
      <t xml:space="preserve"> Pass
JTS- Saichandana “Sai” Pallikonda, sub 11/17, int 11/28
JTS- Sanjay Krishna, sub 11/17, int 11/29
</t>
    </r>
    <r>
      <rPr>
        <strike/>
        <sz val="8"/>
        <rFont val="Arial"/>
        <family val="2"/>
      </rPr>
      <t>C- Sairam Kalavakuntla, sub 11/10, int 12/5,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Anil Pantham, sub 11/14, int 12/1,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Tejaswi Yenigalla, sub 11/17, int 11/30,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Hari Krishna Boppudi, sub 11/21, int, OTM</t>
    </r>
    <r>
      <rPr>
        <sz val="8"/>
        <rFont val="Arial"/>
        <family val="2"/>
      </rPr>
      <t xml:space="preserve">
JTS- Akhil Kadarla, sub 11/22, int 11/30, 2nd int 12/13
JTS- ABHISHEK SINGH, sub 11/23, int 12/7, 2nd int TBD
JTS- Ravindra Nandigam, sub 11/23, int 12/1, 2nd int 12/7
JTS- Apurba Chowdhury, sub 11/28, int 12/2, 2nd int 12/16 - selected
C- Mallikharjuna (Arjun) Chevuru, sub 12/6, intv 12/15 
E- Harshini Bondugula sub 12/8, intv 12/19
E- Kalgi NaishadKumar Dave sub 12/9, intv intv 12/21
RT - Srinivas Rao Chidipothu - sub 11/30 - int 12/13</t>
    </r>
  </si>
  <si>
    <t>12062022AJ1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</si>
  <si>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12/6
E-Shawn Mushtaq sub 12/8
E-Mike Ward sub 12/12, intv 12/19, selected
</t>
    </r>
  </si>
  <si>
    <t>Investment Solutions Manager</t>
  </si>
  <si>
    <t>12082022MK1</t>
  </si>
  <si>
    <t>Megan Kennedy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</si>
  <si>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Mark Benning - selected 12/19
</t>
    </r>
  </si>
  <si>
    <t>12202022GB1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</si>
  <si>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12/20
E-Sumathi Karuppan sub 12/20, selected</t>
    </r>
  </si>
  <si>
    <t>12052022CW1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</si>
  <si>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Sai Sudunagunta, sub 12/6
JTS- Neha Patel, sub 12/6
JTS- Rajkumar Katanor, sub 12/7, int 12/18 - selected
</t>
    </r>
    <r>
      <rPr>
        <strike/>
        <sz val="8"/>
        <rFont val="Arial"/>
        <family val="2"/>
      </rPr>
      <t xml:space="preserve">JTS- Satish Varma Pericherla, sub 12/13, int TBD </t>
    </r>
    <r>
      <rPr>
        <sz val="8"/>
        <rFont val="Arial"/>
        <family val="2"/>
      </rPr>
      <t xml:space="preserve">- withdrew </t>
    </r>
  </si>
  <si>
    <t>11042022VS1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</si>
  <si>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 
</t>
    </r>
    <r>
      <rPr>
        <strike/>
        <sz val="8"/>
        <rFont val="Arial"/>
        <family val="2"/>
      </rPr>
      <t xml:space="preserve">C-Gopi Nelluri, sub 11/4, pass
</t>
    </r>
    <r>
      <rPr>
        <sz val="8"/>
        <rFont val="Arial"/>
        <family val="2"/>
      </rPr>
      <t>C-Siva Satya Praveen Thotakura, sub 11/4, int 11/16, intv 12/15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E-Anuj Regmi sub 11/4, int 11/14pass
</t>
    </r>
    <r>
      <rPr>
        <strike/>
        <sz val="8"/>
        <rFont val="Arial"/>
        <family val="2"/>
      </rPr>
      <t>E-Chaitanya Poppuri sub 11/4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E-Vikas Kurella sub 11/4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JTS- Vennela Dasi, sub 11/4,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Vyshnavi Gali, sub 11/7,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Antony Ronald Reagan Panguraj, sub 11/7, int TBD,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Mounika Jogu, sub 11/7,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Haritha Satya Mani Sree Inukonda, sub 11/7, pass</t>
    </r>
    <r>
      <rPr>
        <sz val="8"/>
        <rFont val="Arial"/>
        <family val="2"/>
      </rPr>
      <t xml:space="preserve">
JTS- Ramakrishna Kalavakuri, sub 11/8, int 11/15
JTS- Gopinath Potla, sub 11/8
JTS- Sasidhar Koduru, sub 11/8, int 11/16, 2nd int 12/14
</t>
    </r>
    <r>
      <rPr>
        <strike/>
        <sz val="8"/>
        <rFont val="Arial"/>
        <family val="2"/>
      </rPr>
      <t>E-Sushmita Shrestha, sub 11/11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E-Anusha Vemla sub 11/11</t>
    </r>
    <r>
      <rPr>
        <sz val="8"/>
        <rFont val="Arial"/>
        <family val="2"/>
      </rPr>
      <t xml:space="preserve">,  pass
E- Nikhil Reddy, sub 11/11
</t>
    </r>
    <r>
      <rPr>
        <strike/>
        <sz val="8"/>
        <rFont val="Arial"/>
        <family val="2"/>
      </rPr>
      <t>JTS- Mahesh Bandarupalli, sub 11/11,</t>
    </r>
    <r>
      <rPr>
        <sz val="8"/>
        <rFont val="Arial"/>
        <family val="2"/>
      </rPr>
      <t xml:space="preserve"> Pass
C- Sunil Kondreddi, sub 11/14
C- Vasudev Singh Chouhan, sub 11/16, int 11/28
E-Pranay Kumar Mandala sub 11/16</t>
    </r>
    <r>
      <rPr>
        <strike/>
        <sz val="8"/>
        <rFont val="Arial"/>
        <family val="2"/>
      </rPr>
      <t xml:space="preserve">
C- Yichao Li, sub 11/17,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jenho (Hunter) liao, sub 11/23,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Ashok Preetham Cheeli, sub 11/30,</t>
    </r>
    <r>
      <rPr>
        <sz val="8"/>
        <rFont val="Arial"/>
        <family val="2"/>
      </rPr>
      <t xml:space="preserve"> Pass
E- SaiChander Chintapandu, sub 12/1 int 12/19, selected
E- Ankur Priyadarshi, sub 12/1 pass
JTS- Hari Krishna Kothagundla, sub 12/13
JTS- Bhargav Reddy Allu, sub 12/15</t>
    </r>
  </si>
  <si>
    <t xml:space="preserve">12/12 - Feedback has been slow </t>
  </si>
  <si>
    <t>12052022SM1</t>
  </si>
  <si>
    <r>
      <t xml:space="preserve">OPEN-Sent to All 12/5
MGR - TT
</t>
    </r>
    <r>
      <rPr>
        <sz val="8"/>
        <rFont val="Arial"/>
        <family val="2"/>
      </rPr>
      <t>JTS- Hemanth Kumar Ambati, sub 12/6, int 12/15
JTS- Abhishek Gokula, sub 12/7, int 12/13
E - Rakes Kumar Goda, sub 12/7, OTM
E - Biraj Tiwari, sub 12/7, int 12/19, selected
E - Vinay Kumar, sub 12/7
C- Sairamakrishna Yarlagadda, sub 12/8
C- Sumanth Reddy Basani, sub 12/12
C- Pranthi Kaza, sub 12/12
C- Yijie (Jackey) Zhang, sub 12/12
C- Xiao (Shawn) Liang, sub 12/12
JTS- Sahithi Vinjamaram, sub 12/12
JTS - GOPINATH POTLA sub 12/19
JTS - SHIVA KUMAR REDDY ARIKATLA, sub 12/20"</t>
    </r>
  </si>
  <si>
    <t>12052022DP1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</si>
  <si>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</si>
  <si>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RTO backfill, current contractor is on board through 3/17/2023. Current Contractor is relocating.</t>
  </si>
  <si>
    <t>11082022DP1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</si>
  <si>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JTS- Nagarju Rangam, sub 11/8, int 11/14
JTS- Venkata Siva Reddy Sareddy, sub 11/8, int 11/21
RT-Siva Rama Lokala, sub 11/9, int 11/21
RT-Sravani Achanti, sub 11/9, int 11/18
E-Hunter Williams sub 11/9, 11/16
JTS- Balaji Ramakondi, sub 11/9
J</t>
    </r>
    <r>
      <rPr>
        <strike/>
        <sz val="8"/>
        <rFont val="Arial"/>
        <family val="2"/>
      </rPr>
      <t>TS- SARADA KALYANI INDUGU, sub 11/9, int 11/17, intv 12/13 -</t>
    </r>
    <r>
      <rPr>
        <sz val="8"/>
        <rFont val="Arial"/>
        <family val="2"/>
      </rPr>
      <t xml:space="preserve"> pass 
JTS- Jagan Mohan Reddy Ambati, sub 11/9. int TBD
C- Gomathi Ramasamy , sub 11/11
C- Rami Reddy Devarapalli, sub 11/10
C- Naga Mohan Eragamreddy, sub 11/10
E-Arun Kumar Sood, sub 11/10, int 11/14
JTS- Suvarna Avula, sub 12/2
C- Sangita Pattanaik, sub 12/19, intv 12/22, Selcted </t>
    </r>
  </si>
  <si>
    <t xml:space="preserve">MGR asked to pause on subs to set up interviews 
12/7 - Diljit said they have someone identified. </t>
  </si>
  <si>
    <t>12052022RE1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</si>
  <si>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C- Jerry Wang, sub 12/6, int 12/14
C- Shiyou (William) Ou, sub 12/6, int 12/13
C- Sai Vineel Padamata, Sub 12/6
C- Mounika Kake, sub 12/7, int 12/13
</t>
    </r>
    <r>
      <rPr>
        <strike/>
        <sz val="8"/>
        <rFont val="Arial"/>
        <family val="2"/>
      </rPr>
      <t>E-Bhargavi Mullapudi sub 12/7, intv 12/19</t>
    </r>
    <r>
      <rPr>
        <sz val="8"/>
        <rFont val="Arial"/>
        <family val="2"/>
      </rPr>
      <t xml:space="preserve">, naf
C-Vinesh Babu Keesara, sub 12/8
JTS- Kasturi Hyderkhan, sub 12/13, int 12/15, int 12/21 - selected
</t>
    </r>
    <r>
      <rPr>
        <strike/>
        <sz val="8"/>
        <rFont val="Arial"/>
        <family val="2"/>
      </rPr>
      <t xml:space="preserve">JTS- Satya Ganesh Kota, sub 12/13, int 12/16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E-Tugba Elmas sub 12/14</t>
    </r>
    <r>
      <rPr>
        <sz val="8"/>
        <rFont val="Arial"/>
        <family val="2"/>
      </rPr>
      <t xml:space="preserve">, OTM
E-Yubaraj Adhikari sub 12/14
</t>
    </r>
    <r>
      <rPr>
        <strike/>
        <sz val="8"/>
        <rFont val="Arial"/>
        <family val="2"/>
      </rPr>
      <t>E-Ankur Priyadarshi sub 12/14</t>
    </r>
    <r>
      <rPr>
        <sz val="8"/>
        <rFont val="Arial"/>
        <family val="2"/>
      </rPr>
      <t>, OTM
RT - Mahesh Mogulluri sub 12/20
RT - Veera Venkata Sirisha  Gopisetty sub 12/16
RT - Mayur Chavan sub 12/14 pass
JTS - Vinay Kumar Karingula sub 12/20  in 12/22</t>
    </r>
  </si>
  <si>
    <t>12092022VS1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</si>
  <si>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12/9
JTS- Hari Krishna Kothagundla sub, int 12/21 - selected
</t>
    </r>
    <r>
      <rPr>
        <strike/>
        <sz val="8"/>
        <rFont val="Arial"/>
        <family val="2"/>
      </rPr>
      <t xml:space="preserve">JTS - Bhargav Reddy Allu sub 12/19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 xml:space="preserve">JTS - Sasidhar Koduru sub 12/09 , int 12/14 - selected 
</t>
    </r>
    <r>
      <rPr>
        <sz val="8"/>
        <rFont val="Arial"/>
        <family val="2"/>
      </rPr>
      <t>JTS - NIKHIL SUNKU sub 12/21</t>
    </r>
  </si>
  <si>
    <t>12132022DM1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</si>
  <si>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12/13
</t>
    </r>
    <r>
      <rPr>
        <strike/>
        <sz val="8"/>
        <rFont val="Arial"/>
        <family val="2"/>
      </rPr>
      <t>JTS- Muqadas Jameel Khan, sub 12/13,</t>
    </r>
    <r>
      <rPr>
        <sz val="8"/>
        <rFont val="Arial"/>
        <family val="2"/>
      </rPr>
      <t xml:space="preserve"> Pass
JTS - Srinivas Chalamalasetty, sub 12/14 , int 12/21 - selected
</t>
    </r>
  </si>
  <si>
    <t xml:space="preserve">Java/AWS/Python Sr. Developer </t>
  </si>
  <si>
    <t>12052022DP2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</si>
  <si>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Neha Patel, sub 12/1,</t>
    </r>
    <r>
      <rPr>
        <sz val="8"/>
        <rFont val="Arial"/>
        <family val="2"/>
      </rPr>
      <t xml:space="preserve"> Pass
JTS- Venkata Sai Krishna Bandaru, sub 12/1, int TBD
JTS- Vikas Chaubey, sub 12/8
JTS- Devraj Karki, sub 12/12, int 12/21 - selected</t>
    </r>
  </si>
  <si>
    <t>Sr. Scrum Master</t>
  </si>
  <si>
    <t>12052022KB1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</si>
  <si>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Dylan Cave, sub 12/8, int 12/23 - selected
JTS -  Namit Vaidya , sub 12/9, int 12/22</t>
    </r>
  </si>
  <si>
    <t>12122022BD1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</si>
  <si>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12/12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Sai Hassan Dudekula, sub 12/12, intv 12/14, pass 
RT - Lokesh Kumar Matavalam, sub 12/19, intv 12/21, selected</t>
    </r>
  </si>
  <si>
    <t xml:space="preserve">Information Security Analyst </t>
  </si>
  <si>
    <t>11092022RS1</t>
  </si>
  <si>
    <t xml:space="preserve">Robert Schellhammer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</si>
  <si>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Capl 11/9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C- Chant Manilay, sub 11/9, intv 11/9</t>
    </r>
    <r>
      <rPr>
        <sz val="8"/>
        <rFont val="Arial"/>
        <family val="2"/>
      </rPr>
      <t xml:space="preserve">, pass 
</t>
    </r>
    <r>
      <rPr>
        <strike/>
        <sz val="8"/>
        <rFont val="Arial"/>
        <family val="2"/>
      </rPr>
      <t>C- Robert D Harris Jr., Sub 11/9, intv 11/14,</t>
    </r>
    <r>
      <rPr>
        <sz val="8"/>
        <rFont val="Arial"/>
        <family val="2"/>
      </rPr>
      <t xml:space="preserve"> offer presented, candidate rejected offer
</t>
    </r>
    <r>
      <rPr>
        <strike/>
        <sz val="8"/>
        <rFont val="Arial"/>
        <family val="2"/>
      </rPr>
      <t>C- Navaneeth Kondle, sub 11/9, intv 11/14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C- Lawrence Ndim Ndiba Ebai, sub 11/22, Intv tbs, </t>
    </r>
    <r>
      <rPr>
        <sz val="8"/>
        <rFont val="Arial"/>
        <family val="2"/>
      </rPr>
      <t xml:space="preserve">OTM 
C- Ugur Lap, sub 12/16 
C- Esther Gertrude Azaiti, sub 12/19
C- Qudus Yusuff, sub 12/19 
</t>
    </r>
  </si>
  <si>
    <t>12/12 - Interview being scheduled for Lawrence.  Will open pending result</t>
  </si>
  <si>
    <t>12132022GS1</t>
  </si>
  <si>
    <t>Grant Sheridan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</si>
  <si>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Bala Kishore Pandiri, sub 12/13, int 12/21
JTS- Madhav Kalgikar, sub 12/14
JTS- Jeethender Reddy Beepeta, sub 12/14, int 12/28
E - Siddarth Reddy, sub 12/16, int 12/27
E - Siddartha Gudipati, sub 12/16, int 12/28
C- Saieswari Amaran, sub 12/16                                                                                                                                                                                                                                                         RT- Mounica Nandipalli sub 12/20 intv 12/27, offer accepted
C- Sushma Poreddy, sub 1/3
E - Jayachandra Takkala, sub 1/3
E - Shahabuddin Mohammed, sub 1/3</t>
    </r>
  </si>
  <si>
    <t xml:space="preserve">Technical Project Manager   </t>
  </si>
  <si>
    <t>12092022KH2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</si>
  <si>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12/9
</t>
    </r>
  </si>
  <si>
    <t>12022022SC1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</si>
  <si>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12/02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Ramya Kommineni, sub 12/8 
RT - Pravalika Parakala, sub 12/8 
RT -  Kazim Mammadov, sub 12/8
RT - Chi (Julie) Duong, sub 12/8
RT - Udaya Kirani, sub 12/8
</t>
    </r>
  </si>
  <si>
    <t xml:space="preserve">Holiday Break + waiting on full approval for Senior level
1/5/23 - Sahithi hired a Crew Member for this
</t>
  </si>
  <si>
    <t>ML/Python Developer</t>
  </si>
  <si>
    <t>12072022JW1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</si>
  <si>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JTS- Srinivas Chalamalasetty, sub 12/8, int 12/14,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E-Saurabh Buttan sub 12/12, intv 12/15</t>
    </r>
    <r>
      <rPr>
        <sz val="8"/>
        <rFont val="Arial"/>
        <family val="2"/>
      </rPr>
      <t>, no show, OTM
C-  Yanlin Xiang, sub 12/8
C- Vishwa Raja Satvika Shivadi, sub 12/8
C-  Apeksha Sukesh Kallur, sub 12/8
E-Zhiying Lu sub 12/14
E-Sujan Lamsal sub 12/14
JTS- Akshay Chinnapatlola, sub 12/15
JTS - Akhil Kadarla, sub 12/19</t>
    </r>
  </si>
  <si>
    <t>Location: Malvern or Charlotte</t>
  </si>
  <si>
    <t>Java Full Stack Application Engineer</t>
  </si>
  <si>
    <t>12052022AL1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</si>
  <si>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 Madhuri Beela, sub 12/5
RT - Deepika Alaparti, sub 12/5 
RT - Sumanth Jaligama, sub 12/5
RT - Sandeep Mandapalli, sub 12/5
E- Bhavana Gudla sub 12/7
E- Sai Venkata Vybhav AmpaBattuni sub 12/7
E - Balaji Kodala, sub 12/7
E - Roshan Pandey, sub 12/7OTM
C- Bheemreddy Vivek Reddy, int 1/5, int 1/5
JTS- Senthil Nathan Arumugham, sub 12/7, int 12/16
JTS- Subrahmanya Srikanth Mangipudi, sub 12/9
JTS- Satish Ancha, sub 12/9
JTS- Bhanukiran Kunati, sub 12/12
JTS- Sai Goureddy, sub 12/13
E- Karan Hitesh Patel, sub 12/14
E- Raheel Yousaf Khan sub 12/14
E- Shruti Vangaveet, sub 12/16
C- Nikhil Natesh, sub 1/3</t>
    </r>
  </si>
  <si>
    <t xml:space="preserve">AEM Engineer </t>
  </si>
  <si>
    <t>01062023TS1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</si>
  <si>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Jerome McCall, selected 
</t>
    </r>
  </si>
  <si>
    <t>01062023TS2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</si>
  <si>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Mounica Siripurapu, selected 
</t>
    </r>
  </si>
  <si>
    <t xml:space="preserve">Technical Lead </t>
  </si>
  <si>
    <t>1112022KA1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</si>
  <si>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niche 11/1, opened to All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11/7 Entech
</t>
    </r>
  </si>
  <si>
    <t>Opened to Niche suppliers 11/1, all 1/5</t>
  </si>
  <si>
    <t>01052023DP1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</si>
  <si>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1/5
E-Karthik Reddy Marri sub 1/6
E-Rupesh Musunuru sub 1/6
E-Sanatkumar Parmaj sub 1/6
</t>
    </r>
  </si>
  <si>
    <t>Backfilled by Crew</t>
  </si>
  <si>
    <t>12012022CG1</t>
  </si>
  <si>
    <t xml:space="preserve">Cole Gentry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</si>
  <si>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Cap 12/1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C- Anusha Reddy Thanugundla, sub 12/1, intv 12/8, pass
C- Sitaram Reddy Jakku, sub 12/1, Intv 12/9,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 Anvesh Gatadi, sub 12/1, int 12/7, pass</t>
    </r>
    <r>
      <rPr>
        <sz val="8"/>
        <rFont val="Arial"/>
        <family val="2"/>
      </rPr>
      <t xml:space="preserve">
C- Priyanka Bogala, sub 1/3, int 1/5- Selected
</t>
    </r>
  </si>
  <si>
    <t>Application Developer</t>
  </si>
  <si>
    <t>12092022PM1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</si>
  <si>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 xml:space="preserve">E - Vinay Kumar, sub 12/13, int 12/19, </t>
    </r>
    <r>
      <rPr>
        <sz val="8"/>
        <rFont val="Arial"/>
        <family val="2"/>
      </rPr>
      <t xml:space="preserve">pass
E - Tesjaswi Kandula, sub 12/13, int 12/20
E - Sujan Lamsal, sub 12/14, int 1/6
</t>
    </r>
    <r>
      <rPr>
        <strike/>
        <sz val="8"/>
        <rFont val="Arial"/>
        <family val="2"/>
      </rPr>
      <t>E- Rashwanth Reddy Kodakandla, sub 12/14, int 1/4</t>
    </r>
    <r>
      <rPr>
        <sz val="8"/>
        <rFont val="Arial"/>
        <family val="2"/>
      </rPr>
      <t xml:space="preserve">, pass
JTS- Kamala Naga Sumant Saggurthi, sub 1/3, int 1/4 - selected
</t>
    </r>
  </si>
  <si>
    <t>Sr Model Gov Analyst</t>
  </si>
  <si>
    <t>8022022MC1</t>
  </si>
  <si>
    <t xml:space="preserve">Manish Chakrabarti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</si>
  <si>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8/2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8/2
E-Shawn Mushtaq, sub 8/9, int 8/12 (standby)
</t>
    </r>
    <r>
      <rPr>
        <strike/>
        <sz val="8"/>
        <rFont val="Arial"/>
        <family val="2"/>
      </rPr>
      <t>RT-Vince Woodwar, sub 8/16, intv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JTS-Rahul Parihar, sub 8/18,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JTS-Mark Shust, sub 8/19,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E-Dean Carson sub 8/19</t>
    </r>
    <r>
      <rPr>
        <sz val="8"/>
        <rFont val="Arial"/>
        <family val="2"/>
      </rPr>
      <t xml:space="preserve">, taj
</t>
    </r>
    <r>
      <rPr>
        <strike/>
        <sz val="8"/>
        <rFont val="Arial"/>
        <family val="2"/>
      </rPr>
      <t>JTS-Mayokun Oshin, sub 8/19, int 8/23,</t>
    </r>
    <r>
      <rPr>
        <sz val="8"/>
        <rFont val="Arial"/>
        <family val="2"/>
      </rPr>
      <t xml:space="preserve"> Pass
JTS-Cheick Sissoko, sub 8/26, int 9/2
JTS-Kejian (Kevin) Yang, sub 9/9, int 9/12
C-Hermes Villalobos, sub 9/14
C-Alakh NIranjan Singh, sub 9/14
</t>
    </r>
    <r>
      <rPr>
        <strike/>
        <sz val="8"/>
        <rFont val="Arial"/>
        <family val="2"/>
      </rPr>
      <t xml:space="preserve">RT-Daniel Musah, sub 9/16, </t>
    </r>
    <r>
      <rPr>
        <sz val="8"/>
        <rFont val="Arial"/>
        <family val="2"/>
      </rPr>
      <t xml:space="preserve">taj
C-Varun Agrawal, sub 9/21, int TBD
JTS-Shelby Gao, sub 9/27, int 10/7
JTS-Lee McKitrick, sub 9/28
JTS-Sarah Vijlee, sub 9/30
JTS-Nazlun Aisha Faleeldeen sub 10/3
</t>
    </r>
    <r>
      <rPr>
        <strike/>
        <sz val="8"/>
        <rFont val="Arial"/>
        <family val="2"/>
      </rPr>
      <t>E-Gus Koutsoumbelas sub 10/3, intv 10/25</t>
    </r>
    <r>
      <rPr>
        <sz val="8"/>
        <rFont val="Arial"/>
        <family val="2"/>
      </rPr>
      <t xml:space="preserve">, declined offer, TAJ
RT-Oana Poliac, sub 10/3
RT-Alveena Bakhshi, sub 10/3 
RT-Carl Planck, sub 10/3
RT-Lili Song, sub 10/3
JTS-Jonathan Pieciul, sub 10/3
</t>
    </r>
    <r>
      <rPr>
        <strike/>
        <sz val="8"/>
        <rFont val="Arial"/>
        <family val="2"/>
      </rPr>
      <t>JTS-Boris Vishnevsky, sub 10/4,</t>
    </r>
    <r>
      <rPr>
        <sz val="8"/>
        <rFont val="Arial"/>
        <family val="2"/>
      </rPr>
      <t xml:space="preserve"> Pass
E-Elvis Moleka sub 11/11</t>
    </r>
  </si>
  <si>
    <t>Temporary hold effecttive 10/10/2022 per Preeti.</t>
  </si>
  <si>
    <t>11072022BD1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</si>
  <si>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11/7, Increased to L3 12/2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11/7 Entech
JTS- Abhilash Kolanapaka, sub 11/7
JTS- Aditya Sadineni, sub 11/9
</t>
    </r>
    <r>
      <rPr>
        <strike/>
        <sz val="8"/>
        <rFont val="Arial"/>
        <family val="2"/>
      </rPr>
      <t>C- Abhinay Puppala, sub 11/9,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Pradeep Maddela, sub 11/9, int, OTM
C- Pravani Reddy Avuthu , sub 11/9, Int, OTM
C- Jalander Reddy Madireddy,,sub 11/10, OTM
E-Rama Sai Lakkimsetty sub 11/14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E-Vinay Reddy sub 11/14</t>
    </r>
    <r>
      <rPr>
        <sz val="8"/>
        <rFont val="Arial"/>
        <family val="2"/>
      </rPr>
      <t xml:space="preserve">, pass
RT - Ramya Punugoti sub 11/15, OTM
RT - FNU Mohammed Ishaqalam Khan sub 11/10, int, pass
C- Sai Hassan Dudekula, sub 11/16
C- Amrutha Venkata Ramakrishnan, sub 11/16
JTS- Joshika Thiyagarajan, sub 12/5
JTS- Naveen Vennala, sub 12/5
E-Twyla Keating sub 12/22
C- Koyya Guruvardhana Reddy, sub 1/6, Intv 1/10, selected  
</t>
    </r>
  </si>
  <si>
    <t>MGR reviewing resumes
12/2 - Increased to Level 3 from Level 2
12/12 - Need to have active/valid Appian Certification</t>
  </si>
  <si>
    <t>12082022AN1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</si>
  <si>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Thirupathi Kola, sub 12/9
JTS- Sweta Kamilla, sub 12/12
JTS- Dharanidhar Kotlapati, sub 12/12, int 12/16
</t>
    </r>
    <r>
      <rPr>
        <strike/>
        <sz val="8"/>
        <rFont val="Arial"/>
        <family val="2"/>
      </rPr>
      <t>JTS- Sowmini Bandaru, sub 12/14,</t>
    </r>
    <r>
      <rPr>
        <sz val="8"/>
        <rFont val="Arial"/>
        <family val="2"/>
      </rPr>
      <t xml:space="preserve"> Pass
JTS - Bhargav Reddy Allu, sub 12/20
JTS- Naga Rahul Tejas Konkepudi, sub 1/3
JTS- Parth Barot, sub 1/3, int 1/10 - selected
</t>
    </r>
  </si>
  <si>
    <t>Sr. Mobile Developer</t>
  </si>
  <si>
    <t>12132022BJ1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</si>
  <si>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12/13
JTS - Sanjit Patra sub 12/20, int 1/6 - selected
JTS- Md Arabin Islam Talukder, sub 1/4, int 1/6
</t>
    </r>
  </si>
  <si>
    <t>Java Full Stack Developer</t>
  </si>
  <si>
    <t>12062022JC1</t>
  </si>
  <si>
    <r>
      <rPr>
        <strike/>
        <sz val="10"/>
        <color rgb="FF000000"/>
        <rFont val="Arial"/>
        <family val="2"/>
      </rPr>
      <t xml:space="preserve">John Chau </t>
    </r>
    <r>
      <rPr>
        <sz val="10"/>
        <color rgb="FF000000"/>
        <rFont val="Arial"/>
        <family val="2"/>
      </rPr>
      <t>Mimi Heise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</si>
  <si>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Vennela Dasi, sub 12/8, int TBD
JTS- Haran Priyatham Gujjala, sub 12/8
JTS- Padmapriya Prakash Babu, sub 12/9, int 1/11 - selected</t>
    </r>
  </si>
  <si>
    <t>John wants to pick back up in the new year</t>
  </si>
  <si>
    <t>Tech Central Desk Technician</t>
  </si>
  <si>
    <t>01112023VM1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</si>
  <si>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1/11/23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In Joong Eum - int 1/11 -  selected</t>
    </r>
  </si>
  <si>
    <t>Security Assurance Expert IV</t>
  </si>
  <si>
    <t>01052023JK1</t>
  </si>
  <si>
    <t>Jen Kessler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</si>
  <si>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1/05/23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Kevin Lawlor - returning crew - selected </t>
    </r>
  </si>
  <si>
    <t xml:space="preserve">Bringing back former crew member at a specialty level </t>
  </si>
  <si>
    <t>Mainframe DB2 Developer</t>
  </si>
  <si>
    <t>01032023MB1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</si>
  <si>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 - Suvarna Avula sub int 1/3 - selected
JTS -  VENKATA SIVA REDDY SAREDDY sub 1/3, int 1/5</t>
    </r>
  </si>
  <si>
    <t>01032023MB2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</si>
  <si>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 - SUDHAKAR SOORNA sub 1/3, int 1/12 - selected</t>
    </r>
  </si>
  <si>
    <t xml:space="preserve">Helpdesk Analyst </t>
  </si>
  <si>
    <t>01032023AH1</t>
  </si>
  <si>
    <t>Andrew Hannan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</si>
  <si>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/RT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Mason Porchia, sub 1/4, int 1/12 - selected
</t>
    </r>
  </si>
  <si>
    <t>01032023CG1</t>
  </si>
  <si>
    <t xml:space="preserve">Crystal Gore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</si>
  <si>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Robert Stevenson, sub 1/3, int 1/12 - selected
</t>
    </r>
    <r>
      <rPr>
        <strike/>
        <sz val="8"/>
        <rFont val="Arial"/>
        <family val="2"/>
      </rPr>
      <t>E - Minh Tran, sub 1/5,</t>
    </r>
    <r>
      <rPr>
        <sz val="8"/>
        <rFont val="Arial"/>
        <family val="2"/>
      </rPr>
      <t xml:space="preserve"> pass
C- Kenneth Sugalski, sub 1/6
JTS- Joshua Clayton, sub 1/9
JTS- Zachairy Jani, sub 1/9
JTS- Camran Moeun, sub 1/9
</t>
    </r>
    <r>
      <rPr>
        <strike/>
        <sz val="8"/>
        <rFont val="Arial"/>
        <family val="2"/>
      </rPr>
      <t>E - Tony Bonadonna, sub 1/9, int 1/13</t>
    </r>
    <r>
      <rPr>
        <sz val="8"/>
        <rFont val="Arial"/>
        <family val="2"/>
      </rPr>
      <t xml:space="preserve">, OTM
RT - Courtney Smith, sub 1/9
JTS- David Henry, sub 1/10
JTS- Rodolfo Guerrero Jr., sub 1/3
JTS- Joshua Nehy, sub 1/4
</t>
    </r>
    <r>
      <rPr>
        <strike/>
        <sz val="8"/>
        <rFont val="Arial"/>
        <family val="2"/>
      </rPr>
      <t>E - Daniel Zecca, sub 1/5</t>
    </r>
    <r>
      <rPr>
        <sz val="8"/>
        <rFont val="Arial"/>
        <family val="2"/>
      </rPr>
      <t>, pass
E - Harold Jutajero, sub 1/5, int 1/11, selected, accepted
C- Jahanzaib Balouch, sub 1/9
JTS- Juan Cruz Benavides, sub 1/9
JTS- Carlos Barroso, sub 1/9
JTS- Vicki Boyd, sub 1/9</t>
    </r>
  </si>
  <si>
    <t>10192022RP1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</si>
  <si>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10/19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</t>
    </r>
  </si>
  <si>
    <t>May be used for a transfer, needing RT for confirmation 
12/12 - RP OOO for a while, RT mtg this week to confirm details</t>
  </si>
  <si>
    <t>12122022AL1</t>
  </si>
  <si>
    <r>
      <rPr>
        <strike/>
        <sz val="10"/>
        <color rgb="FF000000"/>
        <rFont val="Arial"/>
        <family val="2"/>
      </rPr>
      <t>Arnel Lalicon</t>
    </r>
    <r>
      <rPr>
        <sz val="10"/>
        <color rgb="FF000000"/>
        <rFont val="Arial"/>
        <family val="2"/>
      </rPr>
      <t xml:space="preserve">
Grant Sheridan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</si>
  <si>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E- Saichander Chintapandu sub 12/12OTM
E- Sai Karthik Reddy Goturi sub 12/12  
C-  Saieswari Amaran, sub 12/16
RT- Upendra Ellui sub 12/20, intv 1/4 
RT - Jenho Liao, sub 1/4
RT - Mamta Dangashiya, sub 1/4
C- Sushma Poreddy, sub 1/3
C- Priyanka Ramesh Bhoi, sub 1/5, int 1/13
JTS- Bhargav Reddy Allu, sub 1/5, int 1/10
JTS- Shivraj Singh FNU, sub 1/5
JTS- Viswanadh Kondapalli, sub 1/5
JTS- Chandra Sekhar Alluri, sub 1/5, int 1/10, 2nd int 1/12
E- Ganapathi Eleti, sub 1/3, int 1/5pass
E- Hari Charan Yadav Kaveri OTM
E- Vikram Kumar Goshika, sub 1/6
E- Sumanohar Goud Panagatla, sub 1/6
C- Joy Huang Liu , sub 1/9, int 1/12, int 1/13- selected 
JTS- Mounika Merugu, sub 1/13
</t>
    </r>
  </si>
  <si>
    <t>DevOps/SRE</t>
  </si>
  <si>
    <t>01062023GL1</t>
  </si>
  <si>
    <t>George Liu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</si>
  <si>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Sanjaykumar Patil, sub 1/6, int 1/11
C- Ayyappan Rajamanickam, sub 1/6, int 1/11- Selected 
C- Amrinder Singh Soni, sub 1/6, int 1/12
</t>
    </r>
  </si>
  <si>
    <t>11072022BD2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</si>
  <si>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niche 11/7, opened to all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11/7 Entech
E-Shyam Sharma sub 1/6
RT - Sindhura Bonepallisub 1/13
</t>
    </r>
  </si>
  <si>
    <t>May have a candidate in mind- 1/17
Filled - confirmed by a Niche Supplier, so canceled the requisition on the Closed Tab</t>
  </si>
  <si>
    <t>8172022CS2</t>
  </si>
  <si>
    <r>
      <rPr>
        <strike/>
        <sz val="10"/>
        <rFont val="Arial"/>
        <family val="2"/>
      </rPr>
      <t>Chad Schauer</t>
    </r>
    <r>
      <rPr>
        <sz val="10"/>
        <rFont val="Arial"/>
        <family val="2"/>
      </rPr>
      <t xml:space="preserve">
Mike Sadik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</si>
  <si>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8/17, candidate recinded, reopened 11/14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mgr, E-8/19
</t>
    </r>
    <r>
      <rPr>
        <strike/>
        <sz val="8"/>
        <rFont val="Arial"/>
        <family val="2"/>
      </rPr>
      <t>JTS- Manideep Gopavarapu, sub 8/17, int 8/23,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JTS- Binduja Kotha, sub 8/17, int 8/25, int TBD
JTS- Gabriel Rivera, sub 8/17, Pass
JTS- Vinod Mannava, sub 8/22, int 8/26
JTS- Sai Santosh Vanamala, sub 8/24, int 9/1, Pass
JTS- Syed Imthiyas, sub 8/24, int 8/30, Pass
E-Mohammed Abdul Raheem sub 8/25
JTS- Richard Campbell, sub 8/25, Pass
JTS- Gabriel Hargrove, sub 8/25
JTS- Chenna "Keshav" Raavi, sub 8/29, int 9/2 selected 
E-Monika Attri sub 11/23, int 11/30 pass
E-Harshini Bondugula sub 11/23, int 12/5 pass
JTS- Karthik Yallapragada, sub 12/2, Pass
E-Kalgi NaishadKumar Dave sub 12/7
C- Manav Sanjay Shah, sub 12/14, intv 1/10, pass
RT - Madhu Chanthani sub 12/19
RT - Sindhuja Challa sub 11/30, int 12/8 - pass
RT - Karthikeya Garimella sub 12/1 
E - Ismail Totti, sub 12/27</t>
    </r>
    <r>
      <rPr>
        <sz val="8"/>
        <rFont val="Arial"/>
        <family val="2"/>
      </rPr>
      <t>, pass
E - Anjali Dikshit, sub 1/18
E - Mhd Bakr Alsalama, sub 1/18
E - Siraj M Quraishi, sub 1/18
E - ameer Moaziz Syed, sub 1/18
JTS- Bala Kishore Pandiri, sub 1/18
JTS- Venu Kumar Boddupalli, sub 1/18
C- Sharath Chandra Samineni, sub 1/17, int 1/19- Selected</t>
    </r>
  </si>
  <si>
    <t xml:space="preserve">Awaiting FB </t>
  </si>
  <si>
    <t>11302022AN1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</si>
  <si>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11/30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Milan Lama  sub 12/1, pass
RT - Saikia Mrigonav sub 12/1, pass
RT - Biraj Tiwari sub 12/2. pass
RT - Udaya Kirani sub 12/8, , int 12/12 - pass
RT - Akhil Sampelli sub 12/16, int 12/120
JTS - Naga Rahul Tejas Konkepudi sub 1/3, int 1/12 - selected
JTS - Bhavani Shankar Narem sub 9/25
</t>
    </r>
  </si>
  <si>
    <t xml:space="preserve">12/12 - RT to update req
- 1 intv to conclude before opening to All- 1/17 
Per manager 1/17 - open to Judge as they have a candidate to fill for the position. </t>
  </si>
  <si>
    <t>12152022JC1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</si>
  <si>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12/15
</t>
    </r>
    <r>
      <rPr>
        <strike/>
        <sz val="8"/>
        <rFont val="Arial"/>
        <family val="2"/>
      </rPr>
      <t>JTS - Brian French sub 12/19 -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JTS - Murtadha Salloom sub 1/4 -</t>
    </r>
    <r>
      <rPr>
        <sz val="8"/>
        <rFont val="Arial"/>
        <family val="2"/>
      </rPr>
      <t xml:space="preserve"> pass 
JTS - John Marra sub 1/5
JTS - Naveen Kamkanampati sub 12/19, int 1/10 - selected  
JTS - Jitendra Chidrupa int 1/12
JTS - Hari Krishna Ramancha sub 1/03, int 1/09</t>
    </r>
  </si>
  <si>
    <t xml:space="preserve"> JTS</t>
  </si>
  <si>
    <t>12212022DM1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</si>
  <si>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12/21
</t>
    </r>
    <r>
      <rPr>
        <strike/>
        <sz val="8"/>
        <rFont val="Arial"/>
        <family val="2"/>
      </rPr>
      <t>JTS - Alay Yogiraj Patel  sub 12/20, int 1/6,</t>
    </r>
    <r>
      <rPr>
        <sz val="8"/>
        <rFont val="Arial"/>
        <family val="2"/>
      </rPr>
      <t xml:space="preserve"> Pass
JTS- Venkata Sai Chidrup Komaravolu, sub 12/15, int 12/23, 2nd int 1/9
JTS- Mohith Reddy Munnangi, sub 1/3, int TBD
</t>
    </r>
    <r>
      <rPr>
        <strike/>
        <sz val="8"/>
        <rFont val="Arial"/>
        <family val="2"/>
      </rPr>
      <t>JTS- Vishwas Podishetty, sub 1/6, int 1/10,</t>
    </r>
    <r>
      <rPr>
        <sz val="8"/>
        <rFont val="Arial"/>
        <family val="2"/>
      </rPr>
      <t xml:space="preserve"> Pass
JTS- Madhav Kalgikar, sub 1/11, int 1/13
JTS- Prathibha Morampudi, sub 1/12, int 1/18 - selected
</t>
    </r>
    <r>
      <rPr>
        <strike/>
        <sz val="8"/>
        <rFont val="Arial"/>
        <family val="2"/>
      </rPr>
      <t>JTS- SHASHANK RAMACANDRA BAJANTHRI, sub 1/12, int 1/18,</t>
    </r>
    <r>
      <rPr>
        <sz val="8"/>
        <rFont val="Arial"/>
        <family val="2"/>
      </rPr>
      <t xml:space="preserve"> Pass
JTS- Sreekeerthi Guduru, sub 1/12, int 1/19
JTS- NISHANT VISHWANATH SALIAN, sub 1/17, int 1/20</t>
    </r>
  </si>
  <si>
    <t xml:space="preserve">Genesys/Python Developer </t>
  </si>
  <si>
    <t>01092023SR1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</si>
  <si>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Naga Challangundla, sub 1/10, int 1/13 - selected</t>
    </r>
  </si>
  <si>
    <t>12232022AB1</t>
  </si>
  <si>
    <t>Andrew Beldowicz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</si>
  <si>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12/21
Req cancelled!</t>
    </r>
  </si>
  <si>
    <t>Req was filled by another vendor outside of GRSC program!</t>
  </si>
  <si>
    <t>Desktop Analyst</t>
  </si>
  <si>
    <t>01052023RH1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</si>
  <si>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 xml:space="preserve">C- Joseph Cooper, sub 1/12, pass
</t>
    </r>
    <r>
      <rPr>
        <sz val="8"/>
        <rFont val="Arial"/>
        <family val="2"/>
      </rPr>
      <t xml:space="preserve">C- Christopher Dey, sub 1/16, int 1/18
C- Lavelle Deshun Jones, sub 1/17, int 1/18- Selected 
 </t>
    </r>
  </si>
  <si>
    <t>01202023CG1</t>
  </si>
  <si>
    <t>Crystal Gore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</si>
  <si>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E - Harold Jutajero, sub 1/5, int 1/11, selected, accepted</t>
    </r>
  </si>
  <si>
    <t>Candidate was selected as an additional headcount for Req# 01032023CG1. Updated timing to reflect the start of the original requisition. (Mgr selected a Judge candidate and an Entech candidate.)</t>
  </si>
  <si>
    <t>Build Configuration - Build Release</t>
  </si>
  <si>
    <t>10102022ND1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</si>
  <si>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E-Mahesh Mandava sub 10/10</t>
    </r>
    <r>
      <rPr>
        <sz val="8"/>
        <rFont val="Arial"/>
        <family val="2"/>
      </rPr>
      <t xml:space="preserve">, OTM
JTS- Chaithanya Vadlamudi, sub 10/11
JTS- Shravan Kumar Sabbani, sub 10/11
JTS- Rufus Kakulla, sub 10/11, int 10/28
</t>
    </r>
    <r>
      <rPr>
        <strike/>
        <sz val="8"/>
        <rFont val="Arial"/>
        <family val="2"/>
      </rPr>
      <t>C- Lokesh Kadiyala, sub 10/13, int requested,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E-Rohith Karumanchi sub 10/13</t>
    </r>
    <r>
      <rPr>
        <sz val="8"/>
        <rFont val="Arial"/>
        <family val="2"/>
      </rPr>
      <t xml:space="preserve">, OTM
C- Anjan Kumar Gokapai, sub 10/14
C- Mohammed Dawood Ali, sub 10/14
C- Naveen Tedlam sub 10/18
</t>
    </r>
    <r>
      <rPr>
        <strike/>
        <sz val="8"/>
        <rFont val="Arial"/>
        <family val="2"/>
      </rPr>
      <t>C- Chandra Dudam, sub 10/18, int 11/9</t>
    </r>
    <r>
      <rPr>
        <sz val="8"/>
        <rFont val="Arial"/>
        <family val="2"/>
      </rPr>
      <t xml:space="preserve">, Pass
C- Nagendra Babu Ramadollu, sub 10/27
JTS- Sampathi Nannuri, sub 10/28
JTS- Himanshu Choudhary, sub 10/28
JTS- Venkata Krishna Sarath Durvasula, sub 11/1
JTS- Satchitanand Raj Bharma, sub 11/1
JTS- Bala Kishore Pandiri, sub 11/14, int 12/28
E-Ruthu Dinesh sub 11/17OTM
JTS- Nagesh Katuturi, sub 11/17
E- Rupak Acharya sub 11/23
E- Muqadas Jameel Khan sub 11/23
E- Mounika Gaddam sub 11/22 int 12/5, intv 12/16
E- Sahitya Kandimalla sub 11/22 int 12/6
</t>
    </r>
    <r>
      <rPr>
        <strike/>
        <sz val="8"/>
        <rFont val="Arial"/>
        <family val="2"/>
      </rPr>
      <t xml:space="preserve">C- Lokeswara Rao Vemasani, sub 11/29, int 12/9, pass
C- Ayyub Jafar Sayyed, sub 12/1, int 12/9, intv 12/16, pass
</t>
    </r>
    <r>
      <rPr>
        <sz val="8"/>
        <rFont val="Arial"/>
        <family val="2"/>
      </rPr>
      <t>C- Kamala Kishore Dabari, sub 12/12
RT - Rahul Thanugundla 
E- Venkatesh Darsi, sub 1/11
RT - Madhuri Beela sub 11/10, int TBS, OTMcccccccc
RT - Mayur Chavan 1sub 12/5
RT - Sandeep Mandapalli sub 11/9
RT - Rupak Prasad Acharya sub 11/7
RT - Suraj Ram Manda sub 10/22
E-Venkatesh Darsi sub 1/11
JTS- Alexander Lupikau, sub 1/11
C- Panneer Selvam Nachimuthu, sub 1/12</t>
    </r>
  </si>
  <si>
    <t xml:space="preserve">Needing further details on passes for the position. May be chnages in the req 
- Position may be cancelled? 1/17 </t>
  </si>
  <si>
    <t>01132023WG1</t>
  </si>
  <si>
    <t>Will Gray</t>
  </si>
  <si>
    <t>Amanda Brady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</si>
  <si>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JTS- SAI SWAROOP KAMBAMPATI, sub 1/13</t>
    </r>
    <r>
      <rPr>
        <sz val="8"/>
        <rFont val="Arial"/>
        <family val="2"/>
      </rPr>
      <t xml:space="preserve">, moved to Req# 01132023WG2, along with other JTS submissions
E-Mohil Patel sub 1/18, intv 1/23, selected
</t>
    </r>
  </si>
  <si>
    <t xml:space="preserve"> Appian Developer</t>
  </si>
  <si>
    <t>01042023PH1</t>
  </si>
  <si>
    <t>Pete Horning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</si>
  <si>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Amrutha Ramakrisha, sub 1/6, intv 1/12, selected
RT - Anusha Enugala, sub 1/6</t>
    </r>
  </si>
  <si>
    <t xml:space="preserve">Offer extended -1/17 </t>
  </si>
  <si>
    <t>Cloud Data Engineer/Developer</t>
  </si>
  <si>
    <t>01032023CT1</t>
  </si>
  <si>
    <t>Cory Turolis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</si>
  <si>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C-Srinivas Chalamalasetty, sub 1/4
JTS-Vinay Kumar Karingula, sub 1/3
JTS-Shivam Srivastava, sub 1/4
JTS-Sarath Varma Chitraju, sub 1/4
</t>
    </r>
    <r>
      <rPr>
        <strike/>
        <sz val="8"/>
        <rFont val="Arial"/>
        <family val="2"/>
      </rPr>
      <t>E-Virajanand Reddy sub 1/4</t>
    </r>
    <r>
      <rPr>
        <sz val="8"/>
        <rFont val="Arial"/>
        <family val="2"/>
      </rPr>
      <t xml:space="preserve">, pass
E-Ratan Kesari sub 1/4, intv 1/17, 2nd intv 1/19
E-Naila Jan sub 1/5, intv 1/12, 2nd intv 1/23, selected
C- Youdan (Iris) Zhang, sub 1/5
C- Qiaochu (Nora) Lu, sub 1/5, int 1/12
C- Sushma Poreddy, sub 1/6
E-Rangasai Gundlapally sub 1/13
RT - Shaik Rizwan sub 1/18
</t>
    </r>
    <r>
      <rPr>
        <strike/>
        <sz val="8"/>
        <rFont val="Arial"/>
        <family val="2"/>
      </rPr>
      <t>RT - Saimanasa Sura  sub, oint 1/1</t>
    </r>
    <r>
      <rPr>
        <sz val="8"/>
        <rFont val="Arial"/>
        <family val="2"/>
      </rPr>
      <t xml:space="preserve">0 - pass
</t>
    </r>
    <r>
      <rPr>
        <strike/>
        <sz val="8"/>
        <rFont val="Arial"/>
        <family val="2"/>
      </rPr>
      <t>RT - Aravind Reddy sub, int 1/9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Greshma Bachala sub, int TBS </t>
    </r>
    <r>
      <rPr>
        <sz val="8"/>
        <rFont val="Arial"/>
        <family val="2"/>
      </rPr>
      <t xml:space="preserve">- NA
</t>
    </r>
  </si>
  <si>
    <t>01032023AH3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</si>
  <si>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/RT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Rodolfo Guerrero Jr., sub 1/3, int 1/20- selected</t>
    </r>
  </si>
  <si>
    <t>May be closed ?? 1/17</t>
  </si>
  <si>
    <t>12022022TP1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</si>
  <si>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JTS 12/02, open ti All 1/17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Joshika Thiyagarajan, sub 12/12, int 12/16
</t>
    </r>
    <r>
      <rPr>
        <strike/>
        <sz val="8"/>
        <rFont val="Arial"/>
        <family val="2"/>
      </rPr>
      <t>JTS- Rakesh Balusupati, sub 12/16,</t>
    </r>
    <r>
      <rPr>
        <sz val="8"/>
        <rFont val="Arial"/>
        <family val="2"/>
      </rPr>
      <t xml:space="preserve"> Pass
</t>
    </r>
  </si>
  <si>
    <t>Canceled by PMO on 1/23</t>
  </si>
  <si>
    <t>12/02/022</t>
  </si>
  <si>
    <t>01032023BR1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</si>
  <si>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JTS- Sagar Gabani, int 1/11,</t>
    </r>
    <r>
      <rPr>
        <sz val="8"/>
        <rFont val="Arial"/>
        <family val="2"/>
      </rPr>
      <t xml:space="preserve"> Pass
JTS- Vinusha Reddy Katiki Reddy, sub 1/9, int 1/24
JTS - Sai Krishna Charan Dasari sub 1/03 , int 1/17 - selected 
E- Vaddula Suvidha, sub 1/6, int 1/12
E- Saumya Ponnam, sub 1/4, int 1/9, pass
E- Hima Bindu Kanikanti, sub 1/9
E- Vishal Vanam, sub 1/11, int 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Meghana Grandhe, sub 1/16, intv 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Sriram Sankari, sub 1/20, intv 1/24</t>
    </r>
  </si>
  <si>
    <t>01132023WG2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</si>
  <si>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SAI SWAROOP KAMBAMPATI, sub 1/13
JTS- Vinay Errabelly, sub 1/13
JTS- Vamshidhar Reddy Mekala, sub 1/17
RT - Sai Kiran Reddy - sub 1/18
RT - Narendra Unnava - sub 1/19
</t>
    </r>
    <r>
      <rPr>
        <strike/>
        <sz val="8"/>
        <rFont val="Arial"/>
        <family val="2"/>
      </rPr>
      <t>E-Anitha Nallam sub 1/18</t>
    </r>
    <r>
      <rPr>
        <sz val="8"/>
        <rFont val="Arial"/>
        <family val="2"/>
      </rPr>
      <t>, intv TBS, TAJ
E-Vamsi Sunkara sub 1/19, intv 1/25, selected
JTS- NIKHIL SUNKU, sub 1/23
JTS- SREEKARREDDY KATTA, sub 2/1</t>
    </r>
  </si>
  <si>
    <t>01132023WG3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</si>
  <si>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Prakash Kafle - sub 1/18
JTS- VINEETHA BHAVYA RAYALLA, sub 1/18
JTS- Chaitanya Madala, sub 1/18
JTS- Vivek Hanumareddygari, sub 1/18
JTS- Vinay Chhodavadiya, sub 1/18
</t>
    </r>
    <r>
      <rPr>
        <strike/>
        <sz val="8"/>
        <rFont val="Arial"/>
        <family val="2"/>
      </rPr>
      <t>E-Sanatkumar Parmaj sub 1/19, intv 1/26</t>
    </r>
    <r>
      <rPr>
        <sz val="8"/>
        <rFont val="Arial"/>
        <family val="2"/>
      </rPr>
      <t>, moved to WG4
E-Bhargav Arrabelli sub 1/19
RT - Narendra Unnava - sub 1/18 - int 1/25 - selected</t>
    </r>
  </si>
  <si>
    <t>Application Developer - AWS Cloud</t>
  </si>
  <si>
    <t>01122023SG5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</si>
  <si>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E-Indresh Pathak, sub 1/25</t>
    </r>
    <r>
      <rPr>
        <sz val="8"/>
        <rFont val="Arial"/>
        <family val="2"/>
      </rPr>
      <t>, moved to another of Steve's reqs.
RT - RT -Santosh Dungi sub 1/18, int 23, seclected</t>
    </r>
  </si>
  <si>
    <t>PL/SQL Developer</t>
  </si>
  <si>
    <t>12142022VN1</t>
  </si>
  <si>
    <t xml:space="preserve">Vamsi Krishna Nalajala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</si>
  <si>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12/14
JTS- Santosh Kandala, sub 12/14
JTS- Akshat Bansal, sub 12/14
JTS- Pranaya Rani Yerra, sub 1/3
JTS- Nagaraju Kurra, sub 1/10, int 1/23 - selected
JTS- Raja Krishna Chamarthi, sub 1/12, int 1/20
JTS- Venkata Sudha Rani Avula, sub 1/12
JTS- Sai Goureddy, sub 1/12, int 1/24
</t>
    </r>
  </si>
  <si>
    <t>MGR is OOO and need to work with 2nd contact- 1/17</t>
  </si>
  <si>
    <t>Mainframe Specialist</t>
  </si>
  <si>
    <t>01252023RB1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</si>
  <si>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1/25
RT - Eugene Klein - selected
</t>
    </r>
  </si>
  <si>
    <t>12122022RV1</t>
  </si>
  <si>
    <t>Ramesh Veeramani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</si>
  <si>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E-Vishan Pandey, sub 12/13, int 1/9
</t>
    </r>
    <r>
      <rPr>
        <strike/>
        <sz val="8"/>
        <rFont val="Arial"/>
        <family val="2"/>
      </rPr>
      <t xml:space="preserve">E-Anjali Byanjankar, sub 12/13, int 1/10,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E-Kusum Syangbo, sub 12/13,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E-Ankur Priyadarshi sub 12/13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E-Tugba Elmas sub 12/13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 - Yubaraj Adhikari, sub 12/13, int 1/10,</t>
    </r>
    <r>
      <rPr>
        <sz val="8"/>
        <rFont val="Arial"/>
        <family val="2"/>
      </rPr>
      <t xml:space="preserve"> pass
C- Rubesh Phaiju, sub 12/13
JTS- MAYUR CHAVAN, sub 12/14, int TBD
JTS- Sunayana Tirumalasetty, sub 12/14, int TBD
JTS- NIKHIL SUNKU, sub 12/14, int 1/10
C- Benjamin Jiayi Li, sub 12/16 
C- Chaitanya Maruvada, sub 12/20
C- Navya Parupati, sub 12/20
C- Sitaram Reddy Jakku, 12/20
</t>
    </r>
    <r>
      <rPr>
        <strike/>
        <sz val="8"/>
        <rFont val="Arial"/>
        <family val="2"/>
      </rPr>
      <t>E - Tejaswi Kandula, sub 12/27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Sai Vamshi Kamishetty, sub 1/3, int 1/26,</t>
    </r>
    <r>
      <rPr>
        <sz val="8"/>
        <rFont val="Arial"/>
        <family val="2"/>
      </rPr>
      <t xml:space="preserve"> Pass
C- Nalla Adarsh Reddy, sub 1/4
C- Gaddam Sai Rohan Reddy, sub 1/4
</t>
    </r>
    <r>
      <rPr>
        <strike/>
        <sz val="8"/>
        <rFont val="Arial"/>
        <family val="2"/>
      </rPr>
      <t xml:space="preserve">E - Ayush Baniya, sub 1/16, intv 1/18, </t>
    </r>
    <r>
      <rPr>
        <sz val="8"/>
        <rFont val="Arial"/>
        <family val="2"/>
      </rPr>
      <t>OTM
E- Srijan Singh, sub 1/16, intv 1/23, selected
JTS- SREEKARREDDY KATTA, sub 1/26
JTS- BALA TRIPURA SUNDARI MANDALI, sub 1/27</t>
    </r>
  </si>
  <si>
    <t>01132023WG4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</si>
  <si>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E-Vamsi Vemi Reddy sub 1/19
E-Srinija Ramaneni sub 1/19, intv 1/30, canceled
E-Sanatkumar Parmaj sub 1/19, intv 1/26, selected
C- Shiyou (William) Ou, sub 1/19
C- Munirathnam Surepalli, sub 1/19
C- Venkat Sai Kumar Janam, sub 1/19
C- Benjamin Jiayi Li, sub 1/20
</t>
    </r>
    <r>
      <rPr>
        <strike/>
        <sz val="8"/>
        <rFont val="Arial"/>
        <family val="2"/>
      </rPr>
      <t>E-Saideep Karnati sub 1/20, intv 1/24</t>
    </r>
    <r>
      <rPr>
        <sz val="8"/>
        <rFont val="Arial"/>
        <family val="2"/>
      </rPr>
      <t>, naf
JTS- NIKHIL SUNKU, sub 1/23, int 1/30
JTS- PALLAVI RACHUMALLA, sub 1/25</t>
    </r>
  </si>
  <si>
    <t>Service Now Developer</t>
  </si>
  <si>
    <t>01042023RS1</t>
  </si>
  <si>
    <r>
      <rPr>
        <strike/>
        <sz val="10"/>
        <color rgb="FF000000"/>
        <rFont val="Arial"/>
        <family val="2"/>
      </rPr>
      <t xml:space="preserve">Rajesh Shrirang
</t>
    </r>
    <r>
      <rPr>
        <sz val="10"/>
        <color rgb="FF000000"/>
        <rFont val="Arial"/>
        <family val="2"/>
      </rPr>
      <t>Kristie Donohue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</si>
  <si>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1/4
</t>
    </r>
    <r>
      <rPr>
        <strike/>
        <sz val="8"/>
        <rFont val="Arial"/>
        <family val="2"/>
      </rPr>
      <t>JTS- Divya Polavarapu, sub 1/5, int 1/23,</t>
    </r>
    <r>
      <rPr>
        <sz val="8"/>
        <rFont val="Arial"/>
        <family val="2"/>
      </rPr>
      <t xml:space="preserve"> Pass
JTS- Nitish Reddy Dodda, sub 1/5
JTS- Maneesh Kacharla, sub 1/5, int 1/25
JTS- Mrudula Kattrachodi, sub 1/24, int 1/30
JTS- Harish Naragani, sub 1/24, int 1/27 - selected</t>
    </r>
  </si>
  <si>
    <t xml:space="preserve">Moving to new MGR 1/17 </t>
  </si>
  <si>
    <t>12162022MC1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</si>
  <si>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12/16
JTS- Hemanth Kumar Ambati, sub 1/4
</t>
    </r>
    <r>
      <rPr>
        <strike/>
        <sz val="8"/>
        <rFont val="Arial"/>
        <family val="2"/>
      </rPr>
      <t>JTS- Joseph Sokkula, sub 1/4,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Anvesh Gottepati, sub 1/4, int 1/9,</t>
    </r>
    <r>
      <rPr>
        <sz val="8"/>
        <rFont val="Arial"/>
        <family val="2"/>
      </rPr>
      <t xml:space="preserve"> Pass
JTS- Chaitanya Madala, sub 1/11, int 1/18
JTS- Bala Bhuma, sub 1/11, int TBD
JTS- Naresh Pawar, sub 1/13
JTS- Krunal Shah, sub 1/20, int 1/23
JTS- Shruthi Jayarangappa, sub 1/23, int 1/26 - selected</t>
    </r>
  </si>
  <si>
    <t>9062022KA3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</si>
  <si>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9/2, Open to All 9/23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E-Siva Harsha Gottipati sub 9/23, intv 9/27, 2nd intv 9/27</t>
    </r>
    <r>
      <rPr>
        <sz val="8"/>
        <rFont val="Arial"/>
        <family val="2"/>
      </rPr>
      <t xml:space="preserve">, pass
RT-Prasanna Sai Ram, sub 9/26
RT-Bharadwaj Thuraka, sub 9/26
</t>
    </r>
    <r>
      <rPr>
        <strike/>
        <sz val="8"/>
        <rFont val="Arial"/>
        <family val="2"/>
      </rPr>
      <t>E-Mouli Chattaraj sub 10/3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E-Sathvik Reddy sub 10/3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C-Qiaochu (Nora) Lu, sub 10/31, pass
</t>
    </r>
    <r>
      <rPr>
        <sz val="8"/>
        <rFont val="Arial"/>
        <family val="2"/>
      </rPr>
      <t xml:space="preserve">C-Youdan (Iris) Zhang, sub 11/1
JTS-Veera Vallabhaneni, sub 11/2
JTS-Sameer Yasser Mohamamed, sub 11/2
JTS-AMOGH DAREKAR, sub 11/2, int TBD
C-Priyanka Hariom Singh, sub 11/4, intv TBD 
E-Veena Manikya sub 11/2, int 11/4, 2nd int 11/8pass
E-Chandini Oruganti sub 11/3pass
E-Sai Praveen Kolli sub 11/7
C- ingyi (Joanna) Wang, sub 11/4
E-Karthik Kumar, sub 11/11
JTS- Praveen Kumar, sub 11/28
C- Yanlin Xiang, Sub 11/29
</t>
    </r>
    <r>
      <rPr>
        <strike/>
        <sz val="8"/>
        <rFont val="Arial"/>
        <family val="2"/>
      </rPr>
      <t>C- Ramya Susmitha Burugu,sub 11/29, intv 12/6, pass
C- Abhinayrao Janagama, sub 11/29, intv 12/5, pass</t>
    </r>
    <r>
      <rPr>
        <sz val="8"/>
        <rFont val="Arial"/>
        <family val="2"/>
      </rPr>
      <t xml:space="preserve">
RT - Samatha Reddy Burri, sub 12/6
RT - Ramya BurEugu, sub 12/6
</t>
    </r>
    <r>
      <rPr>
        <strike/>
        <sz val="8"/>
        <rFont val="Arial"/>
        <family val="2"/>
      </rPr>
      <t>E-Rishith Prabhakar Kothapalli sub 12/12,</t>
    </r>
    <r>
      <rPr>
        <sz val="8"/>
        <rFont val="Arial"/>
        <family val="2"/>
      </rPr>
      <t xml:space="preserve"> already submitted
RT - Aravind Musuku, sub 12/20
C- Rakesh Reddy Nareddy, sub 1/6
C- Arun Teja Reddy Ankireddy , sub 1/17
C- Diwen Xiao, sub 1/17
</t>
    </r>
  </si>
  <si>
    <t xml:space="preserve">reopened 9/22 - sent to All
Level 2 is causing a major issue with market rates aligning with expereince wanted 
12/12 - Waiting to hear from PMO if rate will increase. 
- Need decision on level and needs from MGR- 1/17 </t>
  </si>
  <si>
    <t>01062023KA3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</si>
  <si>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Yuchen Jia, sub 1/10, intv 1/17, intv 1/19, pass
RT - Chinmaya Reddy Anagandula, sub 1/10, int 1/26, pass
</t>
    </r>
    <r>
      <rPr>
        <strike/>
        <sz val="8"/>
        <rFont val="Arial"/>
        <family val="2"/>
      </rPr>
      <t>E-Rushika Govind Ajudiya sub 1/10, int 1/20, 2nd 1/27, selected</t>
    </r>
    <r>
      <rPr>
        <sz val="8"/>
        <rFont val="Arial"/>
        <family val="2"/>
      </rPr>
      <t>, moved to KA1
E- Shreya Reddy Cottamidi, sub 1/16
RT - Cesar Rosas, sub 1/17
RT - Shashank Bajanthri, sub 1/27</t>
    </r>
  </si>
  <si>
    <t>01062023KA1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</si>
  <si>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JTS- SHASHANK RAMACHANDRA BAJANTHRI, sub 1/9,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Mohith Reddy Munnangi, sub 1/9,</t>
    </r>
    <r>
      <rPr>
        <sz val="8"/>
        <rFont val="Arial"/>
        <family val="2"/>
      </rPr>
      <t xml:space="preserve"> Pass
RT - Nandeeshwar Hiremath, sub 1/10, intv 1/17, intv 1/20
</t>
    </r>
    <r>
      <rPr>
        <strike/>
        <sz val="8"/>
        <rFont val="Arial"/>
        <family val="2"/>
      </rPr>
      <t>RT - Rushika Ajudiya, sub 1/10</t>
    </r>
    <r>
      <rPr>
        <sz val="8"/>
        <rFont val="Arial"/>
        <family val="2"/>
      </rPr>
      <t xml:space="preserve">
E-Kalyan Vadlamani sub 1/10
</t>
    </r>
    <r>
      <rPr>
        <strike/>
        <sz val="8"/>
        <rFont val="Arial"/>
        <family val="2"/>
      </rPr>
      <t>E-Rushika Govind Ajudiya sub 1/10, int 1/20, 2nd 1/27, selected,</t>
    </r>
    <r>
      <rPr>
        <sz val="8"/>
        <rFont val="Arial"/>
        <family val="2"/>
      </rPr>
      <t xml:space="preserve"> rescinded
JTS- Rakesh Akula Rama Rao, sub 1/11, int 1/19, 2nd int 1/23
C-  Lakshmi Dheeraja Damerla, sub 1/12
C- Pranay Chiluveru,sub 1/12, int 1/23
C-  Sourya Sarthak Reddy Sane,sub 1/17, int 2/22
RT - Sai Manasa Sura, sub 1/17
JTS- Vinay Kumar Karingula, sub 1/17
JTS- Shyam Sunder Dachireddy, sub 1/17, int 1/30
RT - Arul Jacob Libin Arulmoni, sub 1/27
</t>
    </r>
  </si>
  <si>
    <t>Entech candidate rescinded, manager filled with a backup candidate. Most likely from a niche supplier.</t>
  </si>
  <si>
    <t>01172023RJ1</t>
  </si>
  <si>
    <t>Bill McEwan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</si>
  <si>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JTS- Lawrence Scott, sub 1/17, int 1/27
JTS- Gwendolyn Smith, sub 1/17, int 1/27
JTS- Peter Engime, sub 1/17
C- James Wooden, sub 1/20, intv 1/26
C- Hudson Cress, sub 1/24
JTS- Andrew Bisset, sub 1/24, int 1/30 - selected
E-Tanuj Jain sub 1/27
E-Rajnish Sharma sub 1/31</t>
    </r>
  </si>
  <si>
    <t xml:space="preserve">Change Management and Communications </t>
  </si>
  <si>
    <t>6212022SW1</t>
  </si>
  <si>
    <t>Samantha Wittig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</si>
  <si>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JTS- Sherri Palumbo, sub 6/22, int 7/6
RT - Peter Rooth, sub 6/29, int 7/11, considering
JTS- Marguerite Boyd, sub 6/29
JTS- Heather Griffith, sub 6/29
JTS- Christopher Pepe, sub 6/29
JTS- Joseph Pizzirusso, sub 7/20
E-Rehsma Yadlapalli sub 1/31</t>
    </r>
  </si>
  <si>
    <t>7/19: Samantha indicated that the role will need to be paused until a Senior Leadership meeting on 7/26. 1/31/2023 - Closed at the direction of the PMO</t>
  </si>
  <si>
    <t>Infrastructure Engineer</t>
  </si>
  <si>
    <t>02012023MC1</t>
  </si>
  <si>
    <t>Mike Carney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</si>
  <si>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RT - Venkata Naga Teja Potharlanka, selected</t>
    </r>
  </si>
  <si>
    <t>01062023AL1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</si>
  <si>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RT - Ajith Jeevarathinam, sub 1/6, intv 1/11, Pass
JTS- Bala Kishore Pandiri, sub 1/9,</t>
    </r>
    <r>
      <rPr>
        <sz val="8"/>
        <rFont val="Arial"/>
        <family val="2"/>
      </rPr>
      <t xml:space="preserve"> Pass
E- Jayachandra Takkala, sub 1/10 OTM
E- Venkatesh Darsi, sub 1/10
E- Ali Mustafa, sub 1/10, int 1/30
RT - Archana Dudipala, sub 1/10
RT - Nikhil Kasagoni, sub 1/10
C- Syam Kumar Borugadda, sub 1/12
E- Ramesh Kondaveni, sub 1/16
RT - Venkata Dhavala, sub 1/17
C- Amrinder Singh Soni, sub 1/18
JTS- Ashish Ingle, sub 1/25, int 2/6
JTS- Naga Chandana, sub 1/25
JTS- Siva Venkireddy, sub 1/25, int 1/30
JTS- Harinadha (Hari) Gaddam, sub 1/26</t>
    </r>
  </si>
  <si>
    <t>Tech Lead - Full-Service Plan Sponsor</t>
  </si>
  <si>
    <t>12092022KW1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</si>
  <si>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12/9
C- Anusha Pingili, sub 12/19, pass
C- Bicky Kumar, sub 1/9
C- Jessica Ope-Oluwadare, sub 1/9
C- Saroj Kumar, sub 1/10, int 1/23
RT- Raghu Alluri, sub 1/6,  intv 1/19 
RT- Naresh Chakilam, sub 1/6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Raghavendra Bokka, sub 1/6
E-Rashmi Thota sub 1/19</t>
    </r>
  </si>
  <si>
    <t xml:space="preserve">Ask is very specific and high level- 1/17 </t>
  </si>
  <si>
    <t>01232023AN1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</si>
  <si>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Qi Ethan Li sub 1/24, int 1/26
C- Van Boi Le, sub 1/26, int 1/31- Selected
E - Kinoree Meda, sub 1/26
E - Mounika Alam, sub 1/26
E - Vaishnavi Dade, sub 1/26
JTS- Vamshidhar Reddy Mekala, sub 1/26, int 1/30
RT -  Aayush Upretty sub 1/30, int 2/1
RT - Meenakshi Vallikrishnan sub 1/30, int 2/1
</t>
    </r>
    <r>
      <rPr>
        <strike/>
        <sz val="8"/>
        <rFont val="Arial"/>
        <family val="2"/>
      </rPr>
      <t>RT - Ethan Li sub 1/25, int 1/26</t>
    </r>
    <r>
      <rPr>
        <sz val="8"/>
        <rFont val="Arial"/>
        <family val="2"/>
      </rPr>
      <t xml:space="preserve"> - pass</t>
    </r>
  </si>
  <si>
    <t>Personalization Developer</t>
  </si>
  <si>
    <t>01272023SA1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</si>
  <si>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C- Coco Iida, Sub 1/27, intv- Selected 
</t>
    </r>
  </si>
  <si>
    <t>01032023CB1</t>
  </si>
  <si>
    <t>Chris Brown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</si>
  <si>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1/3, cancelled per mgr/PMO 2/3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Deepika Chowdary Alaparti, sub 1/6
RT - Alex Nari, sub 1/6
RT - Mireille Noveboue, sub 1/6</t>
    </r>
  </si>
  <si>
    <t>may be cancelled, 1/30</t>
  </si>
  <si>
    <t xml:space="preserve">Software Engineer </t>
  </si>
  <si>
    <t>01092023KW1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</si>
  <si>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Vikas Chaubey, sub 1/10
C- Nancy JB Do, sub 1/10, int 1/24
C- Mis Champa,sub 1/11
E - Spencer Thomason, sub 1/12
E- Steven Sisijayawan, sub 1/12
E- Sravani Tumuluri, sub 1/12
E- Cloryse Dorimain, sub 1/12
E- Shaurya Aryan, sub 1/12
JTS- Isaiah Lowe-Brown, sub 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Shailesh Sharma sub 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Adam Reed, sub 1/12, intv 1/2</t>
    </r>
    <r>
      <rPr>
        <sz val="8"/>
        <rFont val="Arial"/>
        <family val="2"/>
      </rPr>
      <t xml:space="preserve">0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RT-Will Bryant, sub 1/12, intv 1/24</t>
    </r>
    <r>
      <rPr>
        <sz val="8"/>
        <rFont val="Arial"/>
        <family val="2"/>
      </rPr>
      <t>, OTM
C- Ning Wang, sub 1/17                                                                                                                                                                                                                                                                                                                                                                                                                                                                                                                            RT-Angeudy Bristia Perez- sub 1/24, intv 1/30  offer accepted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Yash Oulkar sub 1/24, intv 2/1</t>
    </r>
  </si>
  <si>
    <t>01062023KA2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</si>
  <si>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RT - Samatha Reddy Burri, sub 1/10,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Ajay Tiwari, sub 1/10,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E-Charan Reddy sub 1/10, int 1/18, 2nd intv 1/25</t>
    </r>
    <r>
      <rPr>
        <sz val="8"/>
        <rFont val="Arial"/>
        <family val="2"/>
      </rPr>
      <t xml:space="preserve">, pass
E- Dokka Nuthan Ratnam sub 1/11, intv 1/19, 2nd intv 1/30, selected
RT - Cesar Rosas, sub 1/17
RT - Shashank Bajanthri, sub 1/27
RT - Laxmi Gaddam, sub 1/17
RT - Nanda Ganne, sub 1/27
C- Deeraj Reddy Anantula, sub 2/2
</t>
    </r>
  </si>
  <si>
    <t>01062023KA4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</si>
  <si>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RT - Aravind Reddy Musuku, sub 1/6, intv 1/11, intv 1/13, intv 1/18</t>
    </r>
    <r>
      <rPr>
        <sz val="8"/>
        <rFont val="Arial"/>
        <family val="2"/>
      </rPr>
      <t xml:space="preserve">, pass
E-Meghana Reddy Gaddam sub 1/11, intv 1/17
E- Vamsi Tarigopula, sub 1/16
E- Chandra Yendluri, sub 1/16, int TBD
E- Sai Krishna Gudikandula sub 1/16, intv 1/27
RT - Jeevitha Narayanaswamy, sub 1/17
RT - Sai Manasa Sura, sub 1/17
</t>
    </r>
    <r>
      <rPr>
        <strike/>
        <sz val="8"/>
        <rFont val="Arial"/>
        <family val="2"/>
      </rPr>
      <t>E-Delisha Zahra, sub 1/23, int 1/27, 2nd intv 1/31</t>
    </r>
    <r>
      <rPr>
        <sz val="8"/>
        <rFont val="Arial"/>
        <family val="2"/>
      </rPr>
      <t>, pass
RT - Ashmika Shrungarpure, sub 1/27
RT - Arul Jacob Libin Arulmoni, sub 1/27</t>
    </r>
  </si>
  <si>
    <t>Was this filled by a Niche Supplier?</t>
  </si>
  <si>
    <t>01052023JJ1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</si>
  <si>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1/5, Opened to ALL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 xml:space="preserve">JTS - Niharika Dharmana sub 1/5, int 1/6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Jagadeesh Reddy Kamani - sub 1/5, int 1/10 - </t>
    </r>
    <r>
      <rPr>
        <sz val="8"/>
        <rFont val="Arial"/>
        <family val="2"/>
      </rPr>
      <t>pass
JTS - Shyam Sunder Dachireddy sub,1/23 int 1/25 - selected</t>
    </r>
  </si>
  <si>
    <t>02062023MD1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</si>
  <si>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 2/6
E-Siva Sirisetti sub 2/6
</t>
    </r>
  </si>
  <si>
    <t>Req formally came out on 2/6/2023, spent almost a week working to see if we could present the candidate.</t>
  </si>
  <si>
    <t>12072022KB1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</si>
  <si>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Vennela Dasi, sub 12/9
JTS- SHIVA KUMAR REDDY ARIKATLA, sub 12/9
JTS- Vikas Chaubey, sub 12/9
JTS- Sai Sudunagunta, sub 12/9
JTS- PEIYU HAN, sub 12/9</t>
    </r>
  </si>
  <si>
    <t>No MGR feedback , may be delayed 1/17
1/30, to be cancelled</t>
  </si>
  <si>
    <t>01242023SR2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</si>
  <si>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E-Prudhvi Vittadi sub 1/26, intv 1/31</t>
    </r>
    <r>
      <rPr>
        <sz val="8"/>
        <rFont val="Arial"/>
        <family val="2"/>
      </rPr>
      <t xml:space="preserve">, pass
RT - Sai Kiran Reddy, sub 1/27, intv 2/3
RT - Vamshi Nalabolu, sub 1/27, intv 2/1, selected
RT - Meet Patel, sub 1/27
RT - Naveen Kumar Ramachandran, sub 1/27
</t>
    </r>
    <r>
      <rPr>
        <strike/>
        <sz val="8"/>
        <rFont val="Arial"/>
        <family val="2"/>
      </rPr>
      <t>E-Chinna Venkatesh Kandimalla sub 1/30, intv 2/1</t>
    </r>
    <r>
      <rPr>
        <sz val="8"/>
        <rFont val="Arial"/>
        <family val="2"/>
      </rPr>
      <t>, pass</t>
    </r>
  </si>
  <si>
    <t>01242023SR1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</si>
  <si>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Keerthana Sankaramaddi, sub 1/25
C- Sudheer Nagaraju, sub 1/25
E-Anjaneshwar Banala sub 1/26
E-Mounika Konappari sub 1/26
JTS- Sai Goureddy, sub 1/26
RT - Manasa Karam, sub 1/27
RT - Shan Long, sub 1/27
RT - Chakradhar Guptha Konkimalla, sub 1/27, intv 1/31
RT - Shanmugha Priya, sub 1/27, intv 2/6
C- Gopalreddy Yarabolu, sub 1/27
C- Nilay Lemraj Ladke, sub 1/27, intv 2/1- selected</t>
    </r>
  </si>
  <si>
    <t>Test Automation</t>
  </si>
  <si>
    <t>12202022ND1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</si>
  <si>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12/13
JTS - Padmapriya Prakash Babu sub 12/20
E- Lakshmi Parasauraman, sub 12/21
E- Devika Kasi, sub 12/21 
C- Sri Lakshmi Potluri, sub 1/3
C- Abu Chowdary, sub 1/3
E- Kesava Nidadavolu, sub 1/4
E- Sumana Kandala, sub 1/4
E- Trilok Chandra Nithin Gajjala, sub 1/4
E- Shirisha Nagula, sub 1/4
C- Madhusmita Behera, sub 1/6
C- Rahim Abdur, sub 1/9
C- Soyad Ahmmed, sub 1/9
JTS- Eliza Turgunbaeva, sub 1/12</t>
    </r>
  </si>
  <si>
    <t>No MGR Feedback 1/17
No MGR Feedback 1/30
This position was rolled up into an MSA with the Build Release role.</t>
  </si>
  <si>
    <t>01302023AB1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</si>
  <si>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1/27
RT - Yalla Nandigam - sub 1/31 - int 2/2 - selected
RT - Akhilreddy Narayana - sub 1/31 - int 2/3
RT - Saiteja Enimidigandia - sub 2/1
JTS- Bala Gangadhar Bhuma, sub 2/1
C- , Vivian Paulyee Nham, sub 2/1
C- Shiyou (William) Ou, sub 2/1
C- Sunil Dayakar Komirisetti, sub 2/2
JTS- Yashwanth Mekala, sub 2/2
JTS- Mohan Atluri, sub 2/2
JTS- Sai Krishna Nadhendla, sub 2/3
E- Mounika Alam, sub 2/3
E- Srinija Rameneni, sub 2/3
E- Vaishnavi Dade, sub 2/3
</t>
    </r>
  </si>
  <si>
    <t>01302023SD1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</si>
  <si>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RT - Soniya Sola sub 1/30, int 1/30 selecte</t>
    </r>
    <r>
      <rPr>
        <sz val="8"/>
        <rFont val="Arial"/>
        <family val="2"/>
      </rPr>
      <t>d -declined
RT - Meet Patel sub 1/30
RT - Sai Manam sub 1/30, int 2/6, selected 
RT - Manisha Rajkumar sub 2/13
RT - Santosh Dutt Kusuma sub 3/8</t>
    </r>
  </si>
  <si>
    <t>01132023AN1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</si>
  <si>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Narrain Dharuman, sub 1/13
E- Rashmi Thota, sub 1/19
E- Nayan Bhattacharyya, sub 1/19, int 1/31 OTM
E- Yashwanth Reddy Kandukuri, sub 1/19, int 1/26 pass
</t>
    </r>
    <r>
      <rPr>
        <strike/>
        <sz val="8"/>
        <rFont val="Arial"/>
        <family val="2"/>
      </rPr>
      <t>JTS- Likitha Janga, sub 1/20,</t>
    </r>
    <r>
      <rPr>
        <sz val="8"/>
        <rFont val="Arial"/>
        <family val="2"/>
      </rPr>
      <t xml:space="preserve"> Pass
JTS- Akhil Kadarla, sub 1/20
JTS- Murali Mithul Raja Shalimala, sub 1/23
JTS- SUMANTH RAJ MADASU, sub 1/24, int 1/30, 2nd int 2/1
C- Zeyu (John) Zhang, sub 1/27 
E- Rohit Reddy Dommata, sub 1/27                                                                                                                                                                                                                                                                                                                                                                                                                                                                                                                  RT-Abhilash Chepur sub 1/27                                                                                                                                                                                                                                                                                                                                                                                                                                                                                                                               RT-Venkat Sai Teegala sub 1/27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Sai Krishna Dhullipalla sub 1/31, intv 2/3 offer accepted
JTS- Omkar Pakki, sub 1/31
JTS- Sri Harsha Lanka, sub 1/31
C- Junxiang (Johnson) Huang, sub 2/1
E- Shrey Sanjay Parikh, sub 2/3
E- Manideep Gali, sub 2/6
E- Praneeth Gambiraopeta, sub 2/6
JTS- Vipul Raut, sub 2/6</t>
    </r>
  </si>
  <si>
    <t>01172023RE1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</si>
  <si>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</t>
    </r>
    <r>
      <rPr>
        <strike/>
        <sz val="8"/>
        <rFont val="Arial"/>
        <family val="2"/>
      </rPr>
      <t>JTS- Edward Saver, sub 1/17, int 1/18,</t>
    </r>
    <r>
      <rPr>
        <sz val="8"/>
        <rFont val="Arial"/>
        <family val="2"/>
      </rPr>
      <t xml:space="preserve"> Pass
JTS- VENKATA SIVA REDDY SAREDDY, sub 1/17
</t>
    </r>
    <r>
      <rPr>
        <strike/>
        <sz val="8"/>
        <rFont val="Arial"/>
        <family val="2"/>
      </rPr>
      <t>JTS- Nuthan Gowda, sub 1/17, int 1/20,</t>
    </r>
    <r>
      <rPr>
        <sz val="8"/>
        <rFont val="Arial"/>
        <family val="2"/>
      </rPr>
      <t xml:space="preserve"> Pass
RT -  Dilip Kulkarni, sub 1/19, int 1/25
RT - Sudarshana Banerjee, sub 1/19, intv 1/24
RT - Sushma Shaik, sub 1/19, intv 1/23, pass 
JTS- SARADA KALYANI INDUGU, sub 1/19, int 1/25
JTS- Sathiyaseelan Paulsuyambu, sub 1/20, int 2/2
RT  - Eugene Klein, sub 1/23
</t>
    </r>
    <r>
      <rPr>
        <strike/>
        <sz val="8"/>
        <rFont val="Arial"/>
        <family val="2"/>
      </rPr>
      <t>JTS- Sharmila Perumal, sub 1/23, int 1/26,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E-Alexandru Lungu sub 1/25</t>
    </r>
    <r>
      <rPr>
        <sz val="8"/>
        <rFont val="Arial"/>
        <family val="2"/>
      </rPr>
      <t>, pass
JTS- Mario Pisaneschi, sub 1/25
JTS- JAYAKISAN YELAVALI, sub 1/30
C- Nooka Rajesh Sana, sub 2/1
E-Murty Ayyala sub 2/2, int 2/6, selected 
JTS- Francis Murray, sub 2/6, int 2/13
JTS- Vinayak Upare, sub 2/7</t>
    </r>
  </si>
  <si>
    <t>PMO approved increase to Level 4 due to over 20+ years of experience as a COBOL/DB2 Developer</t>
  </si>
  <si>
    <t>FileNet Developer/Administrator</t>
  </si>
  <si>
    <t>01252023EW1</t>
  </si>
  <si>
    <t>Edward Wisniewski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</si>
  <si>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1/25
JTS- Kapil Halwale, sub 1/30
E-Eshwar Vashista Guduru sub 1/31
C- Ramesh Tottadi, sub 1/27 
C- Madhu Kiran Ravula, sub 1/31 
C- Ajay Kumar, Sub 1/31, Intv 2/6- Selected 
</t>
    </r>
    <r>
      <rPr>
        <strike/>
        <sz val="8"/>
        <rFont val="Arial"/>
        <family val="2"/>
      </rPr>
      <t>E-Mohit Sharma sub 2/2, intv TBS</t>
    </r>
    <r>
      <rPr>
        <sz val="8"/>
        <rFont val="Arial"/>
        <family val="2"/>
      </rPr>
      <t>, w/drew
E-Rajeshwari Aralikatti sub 2/9</t>
    </r>
  </si>
  <si>
    <t>12072022CR1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</si>
  <si>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C- Mohana Venkata, Sub 12/7- pass
C- Mubashir Khan, sub 12/7- pass
C- Yamini Yalamanchi, sub 12/8- pass
C- Uday Kumar Reddy Vudavagandla, sub 12/8- pass
C- Anto Jean Xavior, sub 12/12, int 12/14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C- Dhanushka Srinivas Katuri, sub 12/12, int 1/18, Pass
C- Amit Ravindra Pattankar, sub 1/5, intv 1/10, Pass
C- Aditya Surabhi, sub 1/19, int 1/20, int 1/24, Pass
</t>
    </r>
    <r>
      <rPr>
        <sz val="8"/>
        <rFont val="Arial"/>
        <family val="2"/>
      </rPr>
      <t>C- Priyanka Maruthi, sub 2/6</t>
    </r>
  </si>
  <si>
    <t xml:space="preserve">Python Engineer </t>
  </si>
  <si>
    <t>01052023AL1</t>
  </si>
  <si>
    <t xml:space="preserve">Arnel Lalicon
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</si>
  <si>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1/5, opened to All 1/12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Baji Narayana Yakkati,sub 1/5
C- Giri Prasad Gantala,sub 1/9, pass
JTS- Sreekantha Kona, sub 1/10
</t>
    </r>
    <r>
      <rPr>
        <strike/>
        <sz val="8"/>
        <rFont val="Arial"/>
        <family val="2"/>
      </rPr>
      <t>JTS- Nikhil Rao Errabelli, sub 1/11,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Ryan Qi, sub 1/12, intv 1/13, pass</t>
    </r>
    <r>
      <rPr>
        <sz val="8"/>
        <rFont val="Arial"/>
        <family val="2"/>
      </rPr>
      <t xml:space="preserve">
E- Kalgi Naishad Kumar Dave, sub 1/16 OTM
C- Akhil Reddy Narayana, sub 1/12
</t>
    </r>
    <r>
      <rPr>
        <strike/>
        <sz val="8"/>
        <rFont val="Arial"/>
        <family val="2"/>
      </rPr>
      <t>RT - Mounika Kakke, sub 1/18, int 1/31,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Santosh Dungi, sub 1/18</t>
    </r>
    <r>
      <rPr>
        <sz val="8"/>
        <rFont val="Arial"/>
        <family val="2"/>
      </rPr>
      <t xml:space="preserve">, OTM 
</t>
    </r>
    <r>
      <rPr>
        <strike/>
        <sz val="8"/>
        <rFont val="Arial"/>
        <family val="2"/>
      </rPr>
      <t xml:space="preserve">RT - SaiKiran Lenkala, sub 1/18, </t>
    </r>
    <r>
      <rPr>
        <sz val="8"/>
        <rFont val="Arial"/>
        <family val="2"/>
      </rPr>
      <t xml:space="preserve">pass
E- Parthesh Vipulbhai Patel, sub 1/19, int 1/23 pass
E- Akhila Chilukuri, sub 1/19, int 1/27pass
JTS- Narrain Dharuman, sub 1/24
</t>
    </r>
    <r>
      <rPr>
        <strike/>
        <sz val="8"/>
        <rFont val="Arial"/>
        <family val="2"/>
      </rPr>
      <t>JTS- Naga Chandana, sub 1/25, int TBD,</t>
    </r>
    <r>
      <rPr>
        <sz val="8"/>
        <rFont val="Arial"/>
        <family val="2"/>
      </rPr>
      <t xml:space="preserve"> OTM
JTS Siva Venkireddy sub 1/16, int 2/6 -selected
</t>
    </r>
    <r>
      <rPr>
        <strike/>
        <sz val="8"/>
        <rFont val="Arial"/>
        <family val="2"/>
      </rPr>
      <t>RT - Priyanka Kale, sub 1/30</t>
    </r>
    <r>
      <rPr>
        <sz val="8"/>
        <rFont val="Arial"/>
        <family val="2"/>
      </rPr>
      <t>, LOC
E- SaiKiran Reddy Lenkala, sub 1/31 
E- Ajinkya Vishwas Indulkar, sub 2/2</t>
    </r>
  </si>
  <si>
    <t>01202023PH1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</si>
  <si>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 xml:space="preserve">RT-Abdul Quader, sub 1/23, int 2/2,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E-Surya Malamanti sub 2/1, intv 2/6</t>
    </r>
    <r>
      <rPr>
        <sz val="8"/>
        <rFont val="Arial"/>
        <family val="2"/>
      </rPr>
      <t xml:space="preserve">, TAJ
RT - Sandeep Reddy, sub 2/3
</t>
    </r>
    <r>
      <rPr>
        <strike/>
        <sz val="8"/>
        <rFont val="Arial"/>
        <family val="2"/>
      </rPr>
      <t>E-Sharath Kumar Pogula sub 2/6, intv 2/8, 2nd int 2/15,</t>
    </r>
    <r>
      <rPr>
        <sz val="8"/>
        <rFont val="Arial"/>
        <family val="2"/>
      </rPr>
      <t xml:space="preserve"> pass
C- Naveen Venkinen, sub 2/8
JTS - Surya Koduri - sub 2/8, int 2/9 - selected</t>
    </r>
  </si>
  <si>
    <t>01032023AH2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</si>
  <si>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/RT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1/3
RT - Sydnee Verbal - sub 1/4 - int 1/12
RT - Kyle Keys - sub 1/4
RT - Kenneth Sugalski - sub 1/5 - int 1/13
RT - Trena Knuckles - sub 1/6
RT - Kristina Blake - sub 1/6
RT - Courtney Smith - sub 1/9 - int 1/12
</t>
    </r>
  </si>
  <si>
    <t>May need to be cancelled? 1/30</t>
  </si>
  <si>
    <t>01032023AH4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</si>
  <si>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/RT 1/3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Felix Polimeni, sub 1/5
JTS- Star Gaulman, sub 1/6, int 1/12
JTS- Floyd Greenwood, sub 12/16
JTS- Frank Hough, sub 1/4, int 1/20
JTS- David Henry, int 1/19</t>
    </r>
  </si>
  <si>
    <t xml:space="preserve">May be closed?? 1/17 </t>
  </si>
  <si>
    <t>01272023MS1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</si>
  <si>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E - Rashmi Thota, sub 1/31, int 2/8,</t>
    </r>
    <r>
      <rPr>
        <sz val="8"/>
        <rFont val="Arial"/>
        <family val="2"/>
      </rPr>
      <t xml:space="preserve"> pass
E - Yashwanth Reddy Kandukuri, sub 1/31, int 2/9
E - Mounika Alam, sub 1/31, int 2/9
</t>
    </r>
    <r>
      <rPr>
        <strike/>
        <sz val="8"/>
        <rFont val="Arial"/>
        <family val="2"/>
      </rPr>
      <t>E- Hari Prasad Berelli, sub 2/1</t>
    </r>
    <r>
      <rPr>
        <sz val="8"/>
        <rFont val="Arial"/>
        <family val="2"/>
      </rPr>
      <t xml:space="preserve">, pass
E - Mounika Konappari, sub 2/1, int 2/6, selected
</t>
    </r>
    <r>
      <rPr>
        <strike/>
        <sz val="8"/>
        <rFont val="Arial"/>
        <family val="2"/>
      </rPr>
      <t>E - Dipti Bisen, sub 2/1,</t>
    </r>
    <r>
      <rPr>
        <sz val="8"/>
        <rFont val="Arial"/>
        <family val="2"/>
      </rPr>
      <t xml:space="preserve"> pass
C- Mohammed Kareemuddin Siddique, sub 2/1, int 2/8
C- Bo Zhu, sub 2/1
C- Vinay Kumar Reddy Kandula, sub 2/1, int 2/9
C- Jianyue (Jack) Chen, sub 2/2, int 2/7
C- Sajja Rawat, sub 2/2, int 2/7
JTS- Srinivas Potnuru, sub 2/8
JTS- Rama Siva Naveen Garaga, sub 2/8
JTS- Prasanna Kodumagulla, sub 2/10, int 2/15
JTS- Yellamanda Gara, sub 2/10, int 2/14
JTS- Varun Akula, sub 2/13, int TBD</t>
    </r>
  </si>
  <si>
    <t>AWS Developer with Python</t>
  </si>
  <si>
    <t>01262023LB1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</si>
  <si>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1/25
RT - Venkata Samraj Sudanagunta - sub 1/25 - int 1/27
RT - Sai Reddy Charan - sub 1/25 - int 1/27
ER - Awshwini Patil - sub 2/2 - int 2/9
RT - Mihir H. Patel - sub 2/6 - int 2/13 - selected
</t>
    </r>
  </si>
  <si>
    <t>01122023SG1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</si>
  <si>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JTS- Sri Harsha Lanka, sub 1/13, int 1/25,</t>
    </r>
    <r>
      <rPr>
        <sz val="8"/>
        <rFont val="Arial"/>
        <family val="2"/>
      </rPr>
      <t xml:space="preserve"> Pass
JTS- Vinusha Reddy Katiki Reddy, sub 1/17, int 1/24
JTS- Rajeshkumar Tonukunoori, sub 1/17, int 1/24
JTS- SHRADDHA ANKUSH JAGDALE, sub 1/17, int 1/26
JTS- Sai Gorantla, sub 1/17, int 1/26
RT - Ramvardhan Reddy Madgula sub 1/18
RT -Santosh Dungi sub 1/18
JTS- Rama Sundar Pranav Mallavarapu, sub 1/18
JTS- VAMSIKRISHNA SASTRY KESAPRAGADA, sub 1/19, int 1/31, 2nd int 2/2
</t>
    </r>
    <r>
      <rPr>
        <strike/>
        <sz val="8"/>
        <rFont val="Arial"/>
        <family val="2"/>
      </rPr>
      <t>JTS- Jones Sugumar, sub 1/20,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Vaishnavi Dade, sub 1/23,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Pranoti Desai, sub 1/23,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Nava Kartthik Reddy Marri, sub 1/24,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JTS- Omkar Pakki, sub 1/24, int 2/7,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E - Mounika Alam, sub 1/25, pass
</t>
    </r>
    <r>
      <rPr>
        <sz val="8"/>
        <rFont val="Arial"/>
        <family val="2"/>
      </rPr>
      <t xml:space="preserve">JTS- Akshay Chinnapatlola, sub 1/26
JTS- Akhil Kadarla, sub 1/26
</t>
    </r>
    <r>
      <rPr>
        <strike/>
        <sz val="8"/>
        <rFont val="Arial"/>
        <family val="2"/>
      </rPr>
      <t>E - Aryan Surya Tumuluri, sub 1/30, pass
E - Vinay Kumar, sub 1/30, pass
JTS- Naga Venkata Durga Dilip Teja Atmuri, sub 1/30,</t>
    </r>
    <r>
      <rPr>
        <sz val="8"/>
        <rFont val="Arial"/>
        <family val="2"/>
      </rPr>
      <t xml:space="preserve"> Pass
JTS- Krishna Nadimpalli, sub 2/10</t>
    </r>
  </si>
  <si>
    <t>Filled by Crew</t>
  </si>
  <si>
    <t>01122023SG2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</si>
  <si>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Prashanth Duddebanda, sub 1/20
</t>
    </r>
    <r>
      <rPr>
        <strike/>
        <sz val="8"/>
        <rFont val="Arial"/>
        <family val="2"/>
      </rPr>
      <t>E - Rupesh Musururu, sub 1/24, pass</t>
    </r>
    <r>
      <rPr>
        <sz val="8"/>
        <rFont val="Arial"/>
        <family val="2"/>
      </rPr>
      <t xml:space="preserve">
C- Aishwarya Das, sub 1/24,
C- Sreenivas Bolla, sub 1/24
C-  Jyothsna Aitipamula, sub 1/26
C- Sindhu Reddy Sandhu, sib 1/26
</t>
    </r>
  </si>
  <si>
    <t>01122023SG3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</si>
  <si>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E - Sanat Kumar Jinappa, sub 1/24,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Kinoree Meda, sub 1/25, pass
RT - Priyanka Nallabirudu sub 1/26, unt - Pass
</t>
    </r>
    <r>
      <rPr>
        <sz val="8"/>
        <rFont val="Arial"/>
        <family val="2"/>
      </rPr>
      <t>RT - Aayush Uprety sub 2/3
RT - Manideep Potluru sub 2/1
RT - Ramvardhan Reddy Madgula  sub 1/23</t>
    </r>
  </si>
  <si>
    <t>01122023SG4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</si>
  <si>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E - Bhargav Enrose Arrabelli, sub 1/24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E-Indresh Pathak, sub 1/25, </t>
    </r>
    <r>
      <rPr>
        <sz val="8"/>
        <rFont val="Arial"/>
        <family val="2"/>
      </rPr>
      <t>pass</t>
    </r>
  </si>
  <si>
    <t>01122023GL1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</si>
  <si>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1/12, opened to All 1/31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C- Shailesh Gudimalla, sub 1/11,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Nagesh Kumar Karuturi, sub 1/13, int 1/19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Gopal Rao Padidala, sub 1/18,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Suryateja Kanchi, sub 1/20-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Navakanth Podapati, sub 1/24, int 1/27, pass 
C- Satya Hareesh Mullangi, sub 1/24- pass
</t>
    </r>
    <r>
      <rPr>
        <sz val="8"/>
        <rFont val="Arial"/>
        <family val="2"/>
      </rPr>
      <t xml:space="preserve">C- Prashanth Duddebanda, sub 1/26, intv 1/31, intv 2/6- selected </t>
    </r>
    <r>
      <rPr>
        <strike/>
        <sz val="8"/>
        <rFont val="Arial"/>
        <family val="2"/>
      </rPr>
      <t xml:space="preserve">
C-  Vijayaraj Govindaraju, sub 1/26
C- Balaji Narayana, sub 1/26
C- Chandrakanth Mullella, sub 1/26, intv 1/31, Pass
C-  Shiva Chaitanya Konduru, sub 2/1,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Sachit Kumar Tadishetty, sub 2/6, pass
E - Dipsy Parikh, sub 2/2, pass
E - Rahul Banda, sub 2/2, pass
JTS- Venu Kumar Boddupalli, sub 2/2, int TBD,</t>
    </r>
    <r>
      <rPr>
        <sz val="8"/>
        <rFont val="Arial"/>
        <family val="2"/>
      </rPr>
      <t xml:space="preserve"> OTM
JTS- Viswanadh Kondapalli, sub 2/2
JTS- Lakshmi Prabhakar Koppolu, sub 2/2
JTS- Sudheer Gundala, sub 2/2
JTS- Sreekantha Kona, sub 2/6
JTS- Madhav Kalgikar, sub 2/6
C- Jagdesh Goud valdas, sub 2/6
C- Baskara Reddy Addula Ramachandra, sub 2/6 
C- Vishnu Vardhan Reddy Lakkireddy,sub 2/8 
</t>
    </r>
  </si>
  <si>
    <t>DevSecOps Security Expert/Engineer</t>
  </si>
  <si>
    <t>12202022JR1</t>
  </si>
  <si>
    <t>Jody Rosselle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</si>
  <si>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JTS- Dheeraj Kumar Kistagari, sub 1/6, int 1/12,</t>
    </r>
    <r>
      <rPr>
        <sz val="8"/>
        <rFont val="Arial"/>
        <family val="2"/>
      </rPr>
      <t xml:space="preserve"> pass
JTS- Harsha Vardhini Baddula, sub 2/9, int TBD
JTS- Jagadeesh Vasireddy, sub 2/9, int 2/14 - selected</t>
    </r>
  </si>
  <si>
    <t>INTV feedback- 1/17
2 submittals 2 interviews</t>
  </si>
  <si>
    <t>02152023SD1</t>
  </si>
  <si>
    <t>02152023MK1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</si>
  <si>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Baz Mistry - returning crew, selected </t>
    </r>
  </si>
  <si>
    <t>MEx Communications Specialist</t>
  </si>
  <si>
    <t>01112023JB1</t>
  </si>
  <si>
    <t>John Beck</t>
  </si>
  <si>
    <t>Infrastructure Architect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</si>
  <si>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Maurice Thomas Gardner, sub 1/17, intv 1/17, intv 2/18
</t>
    </r>
    <r>
      <rPr>
        <strike/>
        <sz val="8"/>
        <rFont val="Arial"/>
        <family val="2"/>
      </rPr>
      <t xml:space="preserve">E - J. Christiaan Collins, sub 1/18, int 1/24, </t>
    </r>
    <r>
      <rPr>
        <sz val="8"/>
        <rFont val="Arial"/>
        <family val="2"/>
      </rPr>
      <t xml:space="preserve">pass
JTS- Maria Daniela Prada Gonzalez, sub 1/18, int 1/26, 2nd int 2/8
E - Alexandra Bagasevich, sub 1/19 int 2/1, int 2/10
</t>
    </r>
    <r>
      <rPr>
        <strike/>
        <sz val="8"/>
        <rFont val="Arial"/>
        <family val="2"/>
      </rPr>
      <t>C- John J. De Bellis, sub 1/20, intv TBS,</t>
    </r>
    <r>
      <rPr>
        <sz val="8"/>
        <rFont val="Arial"/>
        <family val="2"/>
      </rPr>
      <t xml:space="preserve"> OTM 
JTS- Molly Grammer, sub 1/23
E - Laura Premby, sub 1/24
C- Christopher Westcott, sub 1/20, intv 1/24</t>
    </r>
  </si>
  <si>
    <t xml:space="preserve">Need clarification on Rate card- 1/17 </t>
  </si>
  <si>
    <t>SailPoint Developer</t>
  </si>
  <si>
    <t>02012023RB1</t>
  </si>
  <si>
    <t>Ram Bhagavandas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</si>
  <si>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2/1
E- Roshan Silwal sub 2/8, selected
</t>
    </r>
    <r>
      <rPr>
        <strike/>
        <sz val="8"/>
        <rFont val="Arial"/>
        <family val="2"/>
      </rPr>
      <t>E-Pratima Basnet sub 2/8, intv 2/15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E-Samyak Taludhar sub 2/10, intv 2/14</t>
    </r>
    <r>
      <rPr>
        <sz val="8"/>
        <rFont val="Arial"/>
        <family val="2"/>
      </rPr>
      <t>, pass</t>
    </r>
  </si>
  <si>
    <t xml:space="preserve">IAM Provisioning Engineer </t>
  </si>
  <si>
    <t>02152023AS1</t>
  </si>
  <si>
    <t>Alice Sherlock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</si>
  <si>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Varun Shah - selected</t>
    </r>
  </si>
  <si>
    <t>02152023AS2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</si>
  <si>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Sandeep Kumar - selected</t>
    </r>
  </si>
  <si>
    <t>01272023SC1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</si>
  <si>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1/27
</t>
    </r>
    <r>
      <rPr>
        <strike/>
        <sz val="8"/>
        <rFont val="Arial"/>
        <family val="2"/>
      </rPr>
      <t>RT - Harsha Vardhan Borra, sub 2/1, intv 2/3, intv 2/7,</t>
    </r>
    <r>
      <rPr>
        <sz val="8"/>
        <rFont val="Arial"/>
        <family val="2"/>
      </rPr>
      <t xml:space="preserve"> pass 
RT -  Sumanth Eslavath, sub 2/6
RT - Jiaxen (Jackson) Shen, sub 2/9, intv 2/10, intv 2/14, selected
RT - Neo Lyu, sub 2/9, intv 2/10
RT - Saad Rabbani, sub 2/9, intv 2/10</t>
    </r>
  </si>
  <si>
    <t>12052022BR1</t>
  </si>
  <si>
    <r>
      <rPr>
        <strike/>
        <sz val="10"/>
        <color rgb="FF000000"/>
        <rFont val="Arial"/>
        <family val="2"/>
      </rPr>
      <t>Bindu Reddy</t>
    </r>
    <r>
      <rPr>
        <sz val="10"/>
        <color rgb="FF000000"/>
        <rFont val="Arial"/>
        <family val="2"/>
      </rPr>
      <t xml:space="preserve">
Rakesh Khurana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</si>
  <si>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12/05, cancelled 12/13, reopened 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Vishal Vennavaram, sub 2/1, intv 2/6, pass
RT - Ronish Shrestha, sub 2/1, intv 2/3, intv 2/13, selected
RT - Bhanusree Alaparthy, sub 2/1. intv 2/6
RT- Sambashiva Reddy Kethireddy, sub 2/1, intv 2/6, pass
RT - Jackson Lin, sub 2/1, intv 2/3, intv 2/9
RT - Kamlesh Rajput, sub 2/14
RT - Praveen Kasu, sub 2/14
</t>
    </r>
  </si>
  <si>
    <t>12/13 - Contractor that was being termed for RTO is now able to relocate, thus removing the need for this role. 
1/4 - possibly reopening role.  Contractor now wrapping up on 1/15
-RT to follow up on need, 1/17
1/23 - updated JD sent, role reopened
2/7- candidate not starting, role reopened.</t>
  </si>
  <si>
    <t>01272023MS2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</si>
  <si>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Praveena Kasu sub 1/27, int 2/1
RT - Sai Kiran Reddy  sub 1/27, int 2/2
RT - Upendra Reddy Elluri  sub 1/27
RT - Manasa Karam sub 1/27
RT - Aaayush Uprety sub 1/27
</t>
    </r>
    <r>
      <rPr>
        <strike/>
        <sz val="8"/>
        <rFont val="Arial"/>
        <family val="2"/>
      </rPr>
      <t>JTS- SAI SWAROOP KAMBAMPATI,</t>
    </r>
    <r>
      <rPr>
        <sz val="8"/>
        <rFont val="Arial"/>
        <family val="2"/>
      </rPr>
      <t xml:space="preserve"> sub 1/30, Pass
</t>
    </r>
    <r>
      <rPr>
        <strike/>
        <sz val="8"/>
        <rFont val="Arial"/>
        <family val="2"/>
      </rPr>
      <t>JTS- Souradeepta Biswas, sub 1/30,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SHIVA KUMAR REDDY ARIKATLA,</t>
    </r>
    <r>
      <rPr>
        <sz val="8"/>
        <rFont val="Arial"/>
        <family val="2"/>
      </rPr>
      <t xml:space="preserve"> sub 1/30, Pass
</t>
    </r>
    <r>
      <rPr>
        <strike/>
        <sz val="8"/>
        <rFont val="Arial"/>
        <family val="2"/>
      </rPr>
      <t>JTS- Thiruvenkadam Thangaraj, sub 2/1,</t>
    </r>
    <r>
      <rPr>
        <sz val="8"/>
        <rFont val="Arial"/>
        <family val="2"/>
      </rPr>
      <t xml:space="preserve"> Pass
C- Siddharth Reddy Mettu, sub 2/2
C- Sajja Rawat,sub 2/1 
JTS- Imran Hazari Syed, sub 2/3, int 2/9, 2nd int 2/10
C- Mohammed Kareemuddin Siddique, sub 2/1, int 2/8, int 2/21
C- Bo Zhu, sub 2/1
C- Vinay Kumar Reddy Kandula, sub 2/1, int 2/9, int 2/17- Selected
C- Jianyue (Jack) Chen, sub 2/2, int 2/7
C- Sajja Rawat, sub 2/2, int 2/7
C-  Sudheernagaraju Balla, sub 2/8
C- Nireesh Kumar Paidi, sub 2/8
JTS- Srinivas Potnuru, sub 2/8
JTS- Rama Siva Naveen Garaga, sub 2/8
JTS- Prasanna Kodumagulla, sub 2/10, int 2/15
JTS- Yellamanda Gara, sub 2/10, int 2/14
JTS- Varun Akula, sub 2/13, int TBD
</t>
    </r>
  </si>
  <si>
    <t>02022023ET1</t>
  </si>
  <si>
    <t>Ekta Trivedi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</si>
  <si>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2/2
JTS- Manikya Veena Beeram, sub 2/2
JTS- Charles Birchall, sub 2/2
JTS- Hicham Hijar, sub 2/2
JTS- Bukola Akindubuwa, sub 2/3
</t>
    </r>
    <r>
      <rPr>
        <strike/>
        <sz val="8"/>
        <rFont val="Arial"/>
        <family val="2"/>
      </rPr>
      <t>E-Nadene Tanis sub 2/3, intv 2/13</t>
    </r>
    <r>
      <rPr>
        <sz val="8"/>
        <rFont val="Arial"/>
        <family val="2"/>
      </rPr>
      <t xml:space="preserve">, OTM
RT - Sujith Basetty Varun, sub 2/6
RT - Sriram Madhu, sub 2/6
RT - Munah Young, sub 2/6
</t>
    </r>
    <r>
      <rPr>
        <strike/>
        <sz val="8"/>
        <rFont val="Arial"/>
        <family val="2"/>
      </rPr>
      <t xml:space="preserve">RT - Jayabharath Chinta, sub 2/6, intv 2/10, </t>
    </r>
    <r>
      <rPr>
        <sz val="8"/>
        <rFont val="Arial"/>
        <family val="2"/>
      </rPr>
      <t>pass
E-Roja Macherla sub 2/6
JTS- Emmanuel Flomo, sub 2/6, int 2/15
JTS- Joseph Cook, sub 2/6
JTS- Esther Boit, sub 2/10
C- Jayasna Karumpilakka, sub 2/16, int 2/21- Selected
C- Anusha Pingili, sub 2/16 
RT - Djamy Diawara, sub 2/17
RT - Poorvik Patted, sub 2/17</t>
    </r>
  </si>
  <si>
    <t>02062023DH2</t>
  </si>
  <si>
    <t>Dawn Heery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</si>
  <si>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2/7
RT - Saritha Bojjapuri - sub 2/8
RT - Nagaraju Juluru - sub 2/8
RT - Ramya Sri Pothineni - sub 2/8
E - RangaSai Vedav Gundlapally, sub 2/16
E - Venkata Sai Suneeth Ravilla, sub 2/16
E - Ashish Veeramachaneni, sub 2/16
JTS- MANASA CHELUKALA, sub 2/7, int 2/13, 2nd int 2/17 - selected
JTS - Harshini Dyava - selected
JTS - Dan Jones sub 2/24
</t>
    </r>
    <r>
      <rPr>
        <strike/>
        <sz val="8"/>
        <rFont val="Arial"/>
        <family val="2"/>
      </rPr>
      <t xml:space="preserve">JTS -  Vijayendra Dushyanth Raj Avina sub 2/24, int. 3/4 -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 - Laura Levy sub 2/25, int. 3/6 </t>
    </r>
    <r>
      <rPr>
        <sz val="8"/>
        <rFont val="Arial"/>
        <family val="2"/>
      </rPr>
      <t>- pass
JTS - Muthahar Shaik sub 3/7, int. 3/11
JTS - Chaitanya Madala sub 3/10
JTS - Sreenath Madupoju sub 3/11 - selected
JTS - Amritash Khare sub 3/13</t>
    </r>
  </si>
  <si>
    <t>02142023JO1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</si>
  <si>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JTS - Francis Murray sub 2/14, int 2/21 - selected
JTS - Joseph Alfonso sub 2/15, int TBD
JTS- Suganya Arumugam, sub 2/16
JTS- Satish Prabhakarra More, sub 2/17</t>
    </r>
  </si>
  <si>
    <t>Technical Project Manager - Full Service Transformation</t>
  </si>
  <si>
    <t>12092022BM2</t>
  </si>
  <si>
    <t>Brian Moseley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</si>
  <si>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12/9; HOLD 1/24/2023 to 2/22/2023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12/9
</t>
    </r>
    <r>
      <rPr>
        <strike/>
        <sz val="8"/>
        <rFont val="Arial"/>
        <family val="2"/>
      </rPr>
      <t>JTS- Stan Mitelman, sub 12/12,</t>
    </r>
    <r>
      <rPr>
        <sz val="8"/>
        <rFont val="Arial"/>
        <family val="2"/>
      </rPr>
      <t xml:space="preserve"> Pass
JTS- Joseph Stralo, sub 12/13
JTS- John Ferrero, sub 12/13
C- Ehab Mohamed Amin, sub 12/14
C- David Joshua Koba, sub 12/14
C- Keshon Kelly, sub 12/14
E-Radhika Amineni sub 12/14, intv 1/4, short listed, selected
C- Rajesh Kumar Pradhan, sub 12/15, int 1/23
C- Rizwan Uz Zaman Khaji, sub 12/15, int 1/23
E-Hasmitha Chatla sub 12/15
</t>
    </r>
    <r>
      <rPr>
        <strike/>
        <sz val="8"/>
        <rFont val="Arial"/>
        <family val="2"/>
      </rPr>
      <t>E-Sreekanth Reddy sub 12/16, intv 1/3</t>
    </r>
    <r>
      <rPr>
        <sz val="8"/>
        <rFont val="Arial"/>
        <family val="2"/>
      </rPr>
      <t xml:space="preserve">, naf
C- Paramesh Kumar, subm 12/16
C- Rohit Kumar Singh, sub 12/16
RT- Eric Richards, sub 2/16
JTS- Peter Engime, sub 12/16
JTS -  Roger Kain, sub 12/20     
</t>
    </r>
    <r>
      <rPr>
        <strike/>
        <sz val="8"/>
        <rFont val="Arial"/>
        <family val="2"/>
      </rPr>
      <t>JTS- Charles Birchall, sub 1/4, int 1/25,</t>
    </r>
    <r>
      <rPr>
        <sz val="8"/>
        <rFont val="Arial"/>
        <family val="2"/>
      </rPr>
      <t xml:space="preserve"> Pass
JTS- Lawrence Scott, sub 1/9
JTS- Todd Denton, sub 1/19
JTS- Thomas Friend, sub 1/19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Bala Bhaskar Sriram, sub 1/20</t>
    </r>
  </si>
  <si>
    <t>Location: Malvern or Charlotte
Need to add Hold time!</t>
  </si>
  <si>
    <t>02062023AN1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</si>
  <si>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2/7
C- Heena Begum, sub 2/8
C- Junbeom (Jun) Chun, sub 2/10
C- Yaokai (Piers) Dong, sub 2/10
C- Prateek Joshua Thotlapalem, sub 2/13
C-  Rajashekhar Reddy Chanda, sub 2/14, intv 2/21- Selected
JTS- Bhanu Sekhar Guttikonda, sub 2/14, int 2/21
E - Himabindu Adusumilliz, sub 2/15
E - Srikar Katta, sub 2/15</t>
    </r>
  </si>
  <si>
    <t xml:space="preserve">Cloud Analytics Engineer </t>
  </si>
  <si>
    <t>01252023DM1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</si>
  <si>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1/25
C- Ravichandra Reddy Maramreddy, sub 1/30- Selected, Pass
C- Akhila Ganta, sub 1/31
C- Jaswanth harsha Bhaviri, sub 2/1
C- Raju Adepo, sub 2/1
C- Sourya Sarthak Reddy Sane, sub 2/13, intv 
C- Shashider Reddy Baradi, sub 2/13, intv 2/22- Selected</t>
    </r>
  </si>
  <si>
    <t>02012023PJ1</t>
  </si>
  <si>
    <t xml:space="preserve">Prashant Jain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</si>
  <si>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2/1
JTS- Vamsikrishna Koka, sub 2/2 int 2/14, 2nd int 2/24 - selected
E- Tejinder Singh Padda sub 2/6
</t>
    </r>
    <r>
      <rPr>
        <strike/>
        <sz val="8"/>
        <rFont val="Arial"/>
        <family val="2"/>
      </rPr>
      <t xml:space="preserve">E- Bhanuja Dasoju 2/6,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E-Prudhvi Vittadi sub 2/6</t>
    </r>
    <r>
      <rPr>
        <sz val="8"/>
        <rFont val="Arial"/>
        <family val="2"/>
      </rPr>
      <t>, pass
E- Venkatesh Chinna Kandimala sub 2/6
E- Sudip Kharel sub 2/13</t>
    </r>
  </si>
  <si>
    <t>02022023ET2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</si>
  <si>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2/2, HOLD-per mgr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2/2
</t>
    </r>
    <r>
      <rPr>
        <strike/>
        <sz val="8"/>
        <rFont val="Arial"/>
        <family val="2"/>
      </rPr>
      <t>E-Arvind Sridharan sub 2/3</t>
    </r>
    <r>
      <rPr>
        <sz val="8"/>
        <rFont val="Arial"/>
        <family val="2"/>
      </rPr>
      <t xml:space="preserve">, not local
</t>
    </r>
    <r>
      <rPr>
        <strike/>
        <sz val="8"/>
        <rFont val="Arial"/>
        <family val="2"/>
      </rPr>
      <t>E-Meenu Bansal sub 2/3</t>
    </r>
    <r>
      <rPr>
        <sz val="8"/>
        <rFont val="Arial"/>
        <family val="2"/>
      </rPr>
      <t xml:space="preserve">, not local
RT - Anisha Pattankar, sub 2/6
RT - Rajini Chukkali, sub 2/6
RT - Vajinder Singh, sub 2/6
RT - Senthil Kumaran Natarajan, sub 2/6
</t>
    </r>
    <r>
      <rPr>
        <strike/>
        <sz val="8"/>
        <rFont val="Arial"/>
        <family val="2"/>
      </rPr>
      <t>E-Abhishek Rana sub 2/8, intv 2/16</t>
    </r>
    <r>
      <rPr>
        <sz val="8"/>
        <rFont val="Arial"/>
        <family val="2"/>
      </rPr>
      <t>, cannot intv in person for 2nd intv
JTS- Gerard Thomas, sub 2/10</t>
    </r>
  </si>
  <si>
    <t>02212023BO1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</si>
  <si>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
JTS- Harishkumar Surampally, sub 2/21, int 3/2
JTS- Mohan Atluri, sub 2/22
JTS- Pranav Pravin Bhagwat, sub 2/22, int 2/27 - selected
RT - Abhinay Yadav - sub 2/22
RT - Uday Kiran Dakavarapu, sub 2/23
E-Shekar Bhola sub 2/27
E-Aryan Tumuluri sub 2/27
E-Sudip Kharel sub 2/27</t>
    </r>
  </si>
  <si>
    <t>01092023AI1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</si>
  <si>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01/09/2023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01/09/2023
</t>
    </r>
    <r>
      <rPr>
        <strike/>
        <sz val="8"/>
        <rFont val="Arial"/>
        <family val="2"/>
      </rPr>
      <t>C- Baji Narayana Yakkati,sub 1/12,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Bijaya Kumar Angajala, sub 1/12, int 1/20,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E - Ahmed Mujtaba Khan, sub 1/12,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Sri Charan Asam, sub 1/24, int 1/26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Kamalesh Nelanuthala, sub 1/24, int 1/30, OTM</t>
    </r>
    <r>
      <rPr>
        <sz val="8"/>
        <rFont val="Arial"/>
        <family val="2"/>
      </rPr>
      <t xml:space="preserve"> 
RT - Gopimanoj Adusumalli  sub 1/13
RT - Sai Chand Dodda Durga sub 1/13
RT - Pothan Kosi  sub 1/30
</t>
    </r>
    <r>
      <rPr>
        <strike/>
        <sz val="8"/>
        <rFont val="Arial"/>
        <family val="2"/>
      </rPr>
      <t>E - Adebiyi Oyeniyi, sub 2/8, int 2/13,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Qais Entizam, sub 2/8,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Henok Ejabo, sub 2/8, pass
C- Modupe Olusanya, sub 2/9, Pass</t>
    </r>
    <r>
      <rPr>
        <sz val="8"/>
        <rFont val="Arial"/>
        <family val="2"/>
      </rPr>
      <t xml:space="preserve">
JTS- Swarna Vamsi Gotham, sub 2/16
C- Harsha Abinai Koppolu, sub 2/17
C- Aditya Ravikanti, sub 2/22
C-  Bangar Reddy Alluri, sub 2/22
RT - Aditya Ravikanti sub 2/22, int 2/23, selected
RT - Flavie Musong sub 2/23 
E -Vijaya Lakshmi Meda, sub 2/21, int 2/27
E - Sai Prakash, sub 2/24
RT - Santosh Dutt sub 2/27
</t>
    </r>
  </si>
  <si>
    <t>01042023PH2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</si>
  <si>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RT - Thirumala Potlapati, sub 1/6,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Aparna Muthineni, sub 1/6,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RT - Sindhura Bonepalli, sub 1/18, int 1/30,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RamaKrishna Kella, sub 1/19,</t>
    </r>
    <r>
      <rPr>
        <sz val="8"/>
        <rFont val="Arial"/>
        <family val="2"/>
      </rPr>
      <t xml:space="preserve"> LOC
</t>
    </r>
    <r>
      <rPr>
        <strike/>
        <sz val="8"/>
        <rFont val="Arial"/>
        <family val="2"/>
      </rPr>
      <t>RT - Aditya Sadineni, sub 2/1, intv 2/7,</t>
    </r>
    <r>
      <rPr>
        <sz val="8"/>
        <rFont val="Arial"/>
        <family val="2"/>
      </rPr>
      <t xml:space="preserve"> pass
RT - Vinay Reddy Kothireddy, sub 2/10, intv 2/16
RT - Ardha Suresh, sub 2/14, intv TBD
RT - Pradeepkumar Reddy Narreddy, sub 2/15, intv 2/21, intv 2/24, selected
RT - Sriman Thirunaguru, sub 2/15</t>
    </r>
  </si>
  <si>
    <t>Offer extended</t>
  </si>
  <si>
    <t>01232023MT1</t>
  </si>
  <si>
    <t xml:space="preserve">Michelle Talon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</si>
  <si>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C-  Kai Kit (Brian) Lok, Sub 2/10, intv 2/20
C- Edward Lin, Sub 2/10, intv 2/22
C- Sai Krishna Vallabhaneni, sub 2/22
C- Sanket Bhanudas Parbhane, sub 2/22, int 2/28- Selected 
</t>
    </r>
  </si>
  <si>
    <t xml:space="preserve">S </t>
  </si>
  <si>
    <t>02212023GB1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</si>
  <si>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2/22 Entech
JTS- Chaitanya Madala, sub 2/21
JTS- Vishnu Kothurapu, sub 2/21
JTS- Sree Ginjupalli, sub 2/21
JTS- Divya Sonita Thirumalareddy, sub 2/21
JTS- Sai Krishna Nadhendla, sub 2/21
JTS- PALLAVI RACHUMALLA, sub 2/21, int 2/27
JTS- Karthik Reddy Yanumula, sub 2/21, int 2/27
C- Balamani Sandeep Linga, sub 2/22, int 3/1- Selected 
C- Venkata Subbarao Yarlagadda, sub 2/22
JTS- Sai Ram Vallamsudhakar, sub 2/22
E-Bharath Kumar Thota sub 2/23
E-Madhavrao Nelluri sub 2/23
C- Tianyi (Arthur) Wang, sub 2/27
C- Thanh Long Le, sub 2/27
RT - Bhanusree Alaparthy, sub 2/27
RT - Vaishnavi Gandham, sub 2/27
JTS- Harishkumar Surampally, sub 2/27
RT - Aravind Reddy Adama, sub 2/27</t>
    </r>
  </si>
  <si>
    <t>Developer - Netcentric</t>
  </si>
  <si>
    <t>03012023AN1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</si>
  <si>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JTS - Bhanu Sekhar Guttikonda sub , 2/14 int 2/24 - selected</t>
    </r>
  </si>
  <si>
    <r>
      <t xml:space="preserve">11212022JS2
</t>
    </r>
    <r>
      <rPr>
        <strike/>
        <sz val="10"/>
        <rFont val="Arial"/>
        <family val="2"/>
      </rPr>
      <t>11142022JS2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</si>
  <si>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11/15
</t>
    </r>
    <r>
      <rPr>
        <strike/>
        <sz val="8"/>
        <rFont val="Arial"/>
        <family val="2"/>
      </rPr>
      <t>E-Rashwanth Kodakandla sub 11/22</t>
    </r>
    <r>
      <rPr>
        <sz val="8"/>
        <rFont val="Arial"/>
        <family val="2"/>
      </rPr>
      <t xml:space="preserve">, pass
C- Swathi Vallapareddi, sub 11/23, int 12/12
C- Shyam Krishna Shiwakoti, sub 11/27 
C- Saieswari Amaran,, sub 11/27, int 12/6
C- Ranjith jayapal, sub 12/1
</t>
    </r>
    <r>
      <rPr>
        <strike/>
        <sz val="8"/>
        <rFont val="Arial"/>
        <family val="2"/>
      </rPr>
      <t>E-Bhargavi Mullapudi sub 12/7, intv 12/13, resched 12/16, 2nd intv 1/4, chg to 1/11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E-Kranthi Sai Reddy Vanukuru sub 12/15, intv 12/19, 2nd intv 1/5, chg to 1/10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Rama Sundar Pranav Mallavarapu, sub 1/10, int 1/27, 2nd int 2/6,</t>
    </r>
    <r>
      <rPr>
        <sz val="8"/>
        <rFont val="Arial"/>
        <family val="2"/>
      </rPr>
      <t xml:space="preserve"> Pass
JTS- Omkar Pakki, sub 1/23
C- Ajith Kumar Natarajan, sub 1/24
</t>
    </r>
    <r>
      <rPr>
        <strike/>
        <sz val="8"/>
        <rFont val="Arial"/>
        <family val="2"/>
      </rPr>
      <t>E-Rohit Srinivasan Narasimha Murthy sub 1/31, intv 2/6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E-Manisha Mamidi sub 1/31, intv 2/9, 2nd intv 2/21</t>
    </r>
    <r>
      <rPr>
        <sz val="8"/>
        <rFont val="Arial"/>
        <family val="2"/>
      </rPr>
      <t xml:space="preserve">, pass
RT - Pragna Battu sub 11/21
RT - Karthikeya Garimella sub 11/30
</t>
    </r>
    <r>
      <rPr>
        <strike/>
        <sz val="8"/>
        <rFont val="Arial"/>
        <family val="2"/>
      </rPr>
      <t>RT - Saimanasa Sura sub 12/19</t>
    </r>
    <r>
      <rPr>
        <sz val="8"/>
        <rFont val="Arial"/>
        <family val="2"/>
      </rPr>
      <t xml:space="preserve"> - pass
RT - Priyanka Nallabirudu sub 2/2
JTS- Srinivas Praveen Gudhi, sub 2/15
JTS- Sai Bharath Reddy Bade, sub 2/16
JTS- Sai Srinivas Chetti, sub 2/17, int 2/27, 2nd int 3/2 - selected
JTS- Shekhar Deshmukh, sub 2/23
JTS- Vignesh Vinodkumar Pillai, sub 2/24</t>
    </r>
  </si>
  <si>
    <t xml:space="preserve">Level decreased from L3 to L2 11/15
Level is posing to be challenging with ask- 1/17 </t>
  </si>
  <si>
    <t>01182023KY1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</si>
  <si>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C- Yiacho Li, sub 1/19, int 1/25
C- Jenho (Hunter) Liao, sub 1/19
JTS- VAMSHI CHINTHA, sub 1/20
JTS- Likitha Janga, sub 1/24
JTS- Akhil Kadarla, sub 1/24, int 1/26
C- Nimmakayala Govindanaidu, sub 1/24
RT - Humsa Vardhini - sub 1/25
E - Bhanuja Dasoju, sub 1/26
E - Tejinder Singh Padda, sub 1/26
JTS- Vinusha Reddy Katiki Reddy, sub 1/26
RT - Sriharsha Gudavalli - sub 1/31
RT - Priyanka Nallabirudu - sub 1/31
RT - Mounika Konappari - sub 2/2
C- Bhaveth Vanaparthy, sub 2/6
JTS- Sweta Kamilla, sub 2/9
JTS- Satya Sagar Ponnaganti, sub 2/10, int 2/14 - selected
C-  Venkat Sai Kumar Janam, sub 2/27
</t>
    </r>
  </si>
  <si>
    <t>12062022HS1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</si>
  <si>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Balganesh Kasha, sub 12/12
</t>
    </r>
    <r>
      <rPr>
        <strike/>
        <sz val="8"/>
        <rFont val="Arial"/>
        <family val="2"/>
      </rPr>
      <t>JTS- Gopinath Potla, sub 12/12, int 1/31,</t>
    </r>
    <r>
      <rPr>
        <sz val="8"/>
        <rFont val="Arial"/>
        <family val="2"/>
      </rPr>
      <t xml:space="preserve"> Pass
JTS- Vishnu Phanirajakrishna Koutharapu, sub 12/13
JTS - VENKATESH PALA, sub 12/19, int 12/23
JTS - Mahesh Gurramkonda, sub 12/16
JTS- Hemanth Kumar Ambati, sub 1/3
</t>
    </r>
    <r>
      <rPr>
        <strike/>
        <sz val="8"/>
        <rFont val="Arial"/>
        <family val="2"/>
      </rPr>
      <t>JTS- Vinay Errabelly, sub 1/4, int 1/30,</t>
    </r>
    <r>
      <rPr>
        <sz val="8"/>
        <rFont val="Arial"/>
        <family val="2"/>
      </rPr>
      <t xml:space="preserve"> Pass
JTS- Pranaya Rani Yerra, sub 1/9
JTS- SHARON SNIGDHA CHALANTI, sub 2/1, int 3/2 - selected
JTS- Indra Reddy Mamidi, sub 2/7, int 2/24
JTS- Mohan Atluri, sub 2/7
JTS- Chaitanya Madala, sub 2/7, int 2/27, 2nd int TBD
JTS- Yashwanth Mekala, sub 2/7
JTS- Sree Ginjupalli, sub 2/8
</t>
    </r>
  </si>
  <si>
    <t>No MGR feedback , may be delayed 1/17</t>
  </si>
  <si>
    <t>7072022SH2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</si>
  <si>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C- Moussa Thiero, sub 9/30
C- Olusegun Adenuga, sub 9/30, intv TBS, OTM 
C- Vincent Emmanuel Coulson Best, sub 9/30
C-Stephanie Lynn, sub 9/30
C- Lateefat Aweda, sub 10/4, Intv TBS, OTM 
RT - Lakshmi Nimmala - sub 11/18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C- Muideen Wale Olayiwola, sub 11/21, intv 1/17, Pass</t>
    </r>
    <r>
      <rPr>
        <sz val="8"/>
        <rFont val="Arial"/>
        <family val="2"/>
      </rPr>
      <t xml:space="preserve">
RT - Rani Bai Thakur - sub 12/6 - int 12/15
</t>
    </r>
    <r>
      <rPr>
        <strike/>
        <sz val="8"/>
        <rFont val="Arial"/>
        <family val="2"/>
      </rPr>
      <t>JTS- Blesson Koshy, sub 2/16,</t>
    </r>
    <r>
      <rPr>
        <sz val="8"/>
        <rFont val="Arial"/>
        <family val="2"/>
      </rPr>
      <t xml:space="preserve"> Pass
JTS- Louis Joseph Adams, sub 2/16, int 2/27 - selected
</t>
    </r>
  </si>
  <si>
    <t>12/12 - Mark following up re: feedback, communication gaps
1/30 - no f/b from mgr/sdl</t>
  </si>
  <si>
    <t>02172023VS1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</si>
  <si>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Entech  2/17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2/17
E-Shrey Sanjay Parikh sub 2/20
E-Praneeth Gambiraopeta sub 2/20
E-Aryan Tumuluri sub 2/20
</t>
    </r>
  </si>
  <si>
    <t>Need to add hold time, no response on submissions</t>
  </si>
  <si>
    <t>02152023AS3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</si>
  <si>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 Michael Smith, sub 2/20
JTS- Charles Snyder, sub 2/20, int 3/3
JTS- Gregory Tannenbaum, sub 2/20, int 3/3
</t>
    </r>
    <r>
      <rPr>
        <strike/>
        <sz val="8"/>
        <rFont val="Arial"/>
        <family val="2"/>
      </rPr>
      <t xml:space="preserve">RT - Richard Hodges - sub 2/21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>RT - Sai Kumar - sub 2/21 -</t>
    </r>
    <r>
      <rPr>
        <sz val="8"/>
        <rFont val="Arial"/>
        <family val="2"/>
      </rPr>
      <t xml:space="preserve"> passed
JTS- Nahshon Windsor, sub 2/22, int 3/3 - selected
</t>
    </r>
  </si>
  <si>
    <t>opened to RT on 2/15, opened to Judge as well on 2/21</t>
  </si>
  <si>
    <t>03012023JM1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</si>
  <si>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
JTS- Jayanth Vangari, sub 3/2, int 3/6 - selected
E- Akhil Tirumalashetty, sub 3/3/, OTM
</t>
    </r>
  </si>
  <si>
    <t xml:space="preserve">Scrum Master/Project Manager
</t>
  </si>
  <si>
    <t>11152022RB1</t>
  </si>
  <si>
    <t>Rich Bleakley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</si>
  <si>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JTS- Jeff Crowl, sub 11/15,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Edward "Alan" Lyon, sub 11/15,</t>
    </r>
    <r>
      <rPr>
        <sz val="8"/>
        <rFont val="Arial"/>
        <family val="2"/>
      </rPr>
      <t xml:space="preserve"> Pass
JTS- Stella Iradukunda, sub 11/16, int TBD
JTS- Nitesh Kumar Srivastava, sub 11/16
JTS- Rudhra Madhu, sub 11/16
RT-Prabhakar Doddaballapur sub 11/16, pass
JTS- Chinwenwa Ozebele, sub 11/17, int TBD
</t>
    </r>
    <r>
      <rPr>
        <strike/>
        <sz val="8"/>
        <rFont val="Arial"/>
        <family val="2"/>
      </rPr>
      <t>E-Nadene Tanis sub 11/17, int 12/6 (mgr rschd fr 12/6), intv 12/16</t>
    </r>
    <r>
      <rPr>
        <sz val="8"/>
        <rFont val="Arial"/>
        <family val="2"/>
      </rPr>
      <t xml:space="preserve">, pass
E-Bhanu Bandi sub 11/17
RT - Ridhima Benadikar sub 11/17, OTM
</t>
    </r>
    <r>
      <rPr>
        <strike/>
        <sz val="8"/>
        <rFont val="Arial"/>
        <family val="2"/>
      </rPr>
      <t>C- Darla Henson, sub 11/17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C- Praveen Gurrapu, sub 11/23 , </t>
    </r>
    <r>
      <rPr>
        <sz val="8"/>
        <rFont val="Arial"/>
        <family val="2"/>
      </rPr>
      <t xml:space="preserve">pass
C- Prisha, sub 11/29 
</t>
    </r>
    <r>
      <rPr>
        <strike/>
        <sz val="8"/>
        <rFont val="Arial"/>
        <family val="2"/>
      </rPr>
      <t xml:space="preserve">C- Gidedon Solomon Reddypogu, sub 11/29,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C- Praveen Gurrapu, sub 11/29, </t>
    </r>
    <r>
      <rPr>
        <sz val="8"/>
        <rFont val="Arial"/>
        <family val="2"/>
      </rPr>
      <t xml:space="preserve">Pass
JTS- Philip Grow, sub 11/30
</t>
    </r>
    <r>
      <rPr>
        <strike/>
        <sz val="8"/>
        <rFont val="Arial"/>
        <family val="2"/>
      </rPr>
      <t xml:space="preserve">C- Albert T French, sub 12/7, int 1/4, Selected- pass
</t>
    </r>
    <r>
      <rPr>
        <sz val="8"/>
        <rFont val="Arial"/>
        <family val="2"/>
      </rPr>
      <t xml:space="preserve">C- Michael William Hamilton, sub 12/16
JTS- Tiffany Seals, sub 12/26, int 1/9
JTS- Gwendolyn Smith, sub 1/9
JTS- Simon Agbor, sub 2/8
</t>
    </r>
    <r>
      <rPr>
        <strike/>
        <sz val="8"/>
        <rFont val="Arial"/>
        <family val="2"/>
      </rPr>
      <t>E- Abhishek Rana, sub 2/10, int 2/24</t>
    </r>
    <r>
      <rPr>
        <sz val="8"/>
        <rFont val="Arial"/>
        <family val="2"/>
      </rPr>
      <t xml:space="preserve">, pass
E-Arvind Sridharan sub 2/10
C- Adam Black sub 2/7
C- Halina Malicka-Lelli  sub 2/5
JTS- Razia Laboni, sub 2/9
JTS- Anurup (Andrew) Mathur, sub 2/15, int 3/3 - selected
C- Kiran Nukiranti sub 2/22
RT - Jennifer E. Yerra sub 2/23
</t>
    </r>
    <r>
      <rPr>
        <strike/>
        <sz val="8"/>
        <rFont val="Arial"/>
        <family val="2"/>
      </rPr>
      <t>RT - Rajini Chukkali sub 2/22</t>
    </r>
    <r>
      <rPr>
        <sz val="8"/>
        <rFont val="Arial"/>
        <family val="2"/>
      </rPr>
      <t>, pass
RT - Anisha Pattankar sub 2/22. pass
JTS- Gwendolyn Smith, sub 2/27, int 3/7</t>
    </r>
  </si>
  <si>
    <t>Senior Front End/UI Developer</t>
  </si>
  <si>
    <t>02222023NL1</t>
  </si>
  <si>
    <t>Nithyaprakash Loganathan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</si>
  <si>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2/22
JTS- Satyajeet Singh, sub 2/22, int 3/3
JTS- Naveen Kumar Cheemala, sub 2/22
</t>
    </r>
    <r>
      <rPr>
        <strike/>
        <sz val="8"/>
        <rFont val="Arial"/>
        <family val="2"/>
      </rPr>
      <t>JTS- Uma Bharathi Koppisetty, sub 2/23,</t>
    </r>
    <r>
      <rPr>
        <sz val="8"/>
        <rFont val="Arial"/>
        <family val="2"/>
      </rPr>
      <t xml:space="preserve"> Pass
E- Anil Kancharla, sub 2/24
E- Monika Reddy Nareddy, sub 2/24
</t>
    </r>
    <r>
      <rPr>
        <strike/>
        <sz val="8"/>
        <rFont val="Arial"/>
        <family val="2"/>
      </rPr>
      <t>E- Sai Eshwar Goduru, sub 2/24</t>
    </r>
    <r>
      <rPr>
        <sz val="8"/>
        <rFont val="Arial"/>
        <family val="2"/>
      </rPr>
      <t xml:space="preserve">, OTM
JTS- Ravi Kumar Kandukuri, sub 2/27, int 3/3
C- Albert Jiseong Ahn, sub 2/27
C- Tongda (Tony) Yin, sub 2/27
C- Aditya Karthik Kumar Vummadisingu, sub 2/28, Int 3/2
C- Venkata Lakshmi Swetha Pavani Peesapati, sub 2/28
JTS- Laxman Viboothi, sub 2/28
</t>
    </r>
    <r>
      <rPr>
        <strike/>
        <sz val="8"/>
        <rFont val="Arial"/>
        <family val="2"/>
      </rPr>
      <t>RT - Nikhil Abboju- sub 3/1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Leela Bala Subramanyam Attuluri sub 3</t>
    </r>
    <r>
      <rPr>
        <sz val="8"/>
        <rFont val="Arial"/>
        <family val="2"/>
      </rPr>
      <t xml:space="preserve">/1 - pass
</t>
    </r>
    <r>
      <rPr>
        <strike/>
        <sz val="8"/>
        <rFont val="Arial"/>
        <family val="2"/>
      </rPr>
      <t xml:space="preserve">RT - Ratnasri Raavi sub 3/1 </t>
    </r>
    <r>
      <rPr>
        <sz val="8"/>
        <rFont val="Arial"/>
        <family val="2"/>
      </rPr>
      <t xml:space="preserve">- pass
JTS- Anil Kumar Kancharla, sub 3/1
E- Pradeesh Radhakrishnan, sub 3/2 pass
E- Bhanuja Dasoju, sub 3/2
E- Bhumika Yede, sub 3/3
C- Nireesh Kumar Paidi, sub 3/6
C-Rachumalla Pallavi, sub 3/6
JTS- Venkat Ram Taddi, sub 3/6, int 3/10
JTS- Vijaya Kishore Reddy Kommareddy, sub 3/9
JTS - Kilari Venkata Ramana - sub 3/6, int 3/7, 3/8 - selected
</t>
    </r>
  </si>
  <si>
    <t>2/24: Increased from Level 3 to Level 4</t>
  </si>
  <si>
    <t>03062023CC1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</si>
  <si>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2/22
RT - Barry Lerman - selected
</t>
    </r>
  </si>
  <si>
    <t>03012023JM2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</si>
  <si>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 sub 3/1
JTS- SAI SANTHAN REDDY NARAPUREDDY, sub 3/3
JTS- Sumanth Seethalam, sub 3/3
JTS- Praneeth Thota, sub 3/3
JTS- Pujitha Nimmagadda, sub 3/3
E- Durga Kasthala, sub 3/3
E- Chinna Venkatesh Kandimalla, sub 3/7
RT - Rakyush Khadka - sub 3/1 - int 3/3 - selected
RT - Vaishnavi Gandham - sub 3/1
RT - Rakyush Khadka - sub 3/1
RT - Rasik Manadhar - sub 3/1</t>
    </r>
    <r>
      <rPr>
        <strike/>
        <sz val="8"/>
        <rFont val="Arial"/>
        <family val="2"/>
      </rPr>
      <t xml:space="preserve">
C-  Pranathi Kaza, sub 3/2, int, OTM</t>
    </r>
    <r>
      <rPr>
        <sz val="8"/>
        <rFont val="Arial"/>
        <family val="2"/>
      </rPr>
      <t xml:space="preserve">
JTS- Divya Sonita Thirumalareddy, sub 3/2
JTS- Thirupathi Kola, sub 3/3
JTS- Srinath Gadeela, sub 3/6
JTS- Nandhini Krishnan, sub 3/7
JTS- Varun Kumar Rajuri, sub 3/8
C- Brian Khai , sub 3/8
C-  Ran (Ethan) Zhang, sub 3/8
C- Mingyang (Cliff) Wang, sub 3/8
C- Satish kumar Tatavarthy, sub 3/8</t>
    </r>
  </si>
  <si>
    <t>Data Management Analyst, Specialist</t>
  </si>
  <si>
    <t>3012023RB1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</si>
  <si>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RT - Shruthi Kandampadath, sub 3/1
RT - Kofi Nyamekye, sub 3/1, int 3/3, selected
RT - Sneha Ramu, sub 3/1, int 3/3
JTS-Venkata Vamsi Krishna Yalagala, sub 3/1, int 3/6
JTS- Sai Sharath Ponugubati, sub 3/1
</t>
    </r>
    <r>
      <rPr>
        <strike/>
        <sz val="8"/>
        <rFont val="Arial"/>
        <family val="2"/>
      </rPr>
      <t>C- Song Cang Nguyen, sub 3/2, pass
E-Manisha Mamidi sub 3/2</t>
    </r>
    <r>
      <rPr>
        <sz val="8"/>
        <rFont val="Arial"/>
        <family val="2"/>
      </rPr>
      <t>, pass
JTS- Veena Venigalla, sub 3/3
E-Avinash Verma sub 3/7
RT - Nikhil Nanan  sub 3/7
E-Radhika Gupta sub 3/10</t>
    </r>
  </si>
  <si>
    <t>03012023MD1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</si>
  <si>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RT - Yaswanth Vubbara - sub 3/2 - int 3/10 - selected
JTS- Joseph Sokkula, sub 3/3
JTS- Siva Kandi, sub 3/3, int TBD
JTS- MANI DEEP GARLAPATI, sub 3/6, int TBD
JTS- NAYANA TALLURI sub 3/7
</t>
    </r>
    <r>
      <rPr>
        <strike/>
        <sz val="8"/>
        <rFont val="Arial"/>
        <family val="2"/>
      </rPr>
      <t>E-Shekar Bhola sub 3/6, intv 3/9</t>
    </r>
    <r>
      <rPr>
        <sz val="8"/>
        <rFont val="Arial"/>
        <family val="2"/>
      </rPr>
      <t>, naf</t>
    </r>
  </si>
  <si>
    <t>03012023TK2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</si>
  <si>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 E-Srinivas Govindola sub 3/6
C-Vincent Zhuofan Zhang, sub 3/6 
RT - Rasik Manadhar sub 3/9, int 3/9 - selected 
</t>
    </r>
  </si>
  <si>
    <t>01192023NB1</t>
  </si>
  <si>
    <t xml:space="preserve">Nicole Bell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</si>
  <si>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</t>
    </r>
    <r>
      <rPr>
        <strike/>
        <sz val="8"/>
        <rFont val="Arial"/>
        <family val="2"/>
      </rPr>
      <t xml:space="preserve">C- Bheemreddy Vivek Reddy, sub 1/19, intv, OTM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Naveen Sadineni, sub 1/20, int 1/2, pass
C- Ganesh Reddy Velma, sub 1/23, OTM
C- Mragita Singhal, sub 1/23, pass
C- Jagadeeshwarreddy, Sub 2/1, int 2/13, pass
C- Shufan (Luke) Xie, sub 2/10, int 2/16,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Surya Teja Vandanapu, sub 2/13, pass</t>
    </r>
    <r>
      <rPr>
        <sz val="8"/>
        <rFont val="Arial"/>
        <family val="2"/>
      </rPr>
      <t xml:space="preserve">
C- Hemanatha Reddy Medam, sub 2/27, int 3/3, int 3/7- Selected, Declined 
C- Muralikrishna Dharmarajula, sub 2/27, int 3/6
C- Haotai Taylor Ye, Sub 3/2, int 3/7- Selected 
C- Raviteja Karra, sub 3/2, int 3/8</t>
    </r>
  </si>
  <si>
    <t>03142023AH1</t>
  </si>
  <si>
    <t>Lester Hawthorne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</si>
  <si>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3/14
RT - Lambert Agama - sub 3/14 - int 3/14 - sslected
</t>
    </r>
  </si>
  <si>
    <t>03022023DH2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</si>
  <si>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</t>
    </r>
    <r>
      <rPr>
        <strike/>
        <sz val="8"/>
        <rFont val="Arial"/>
        <family val="2"/>
      </rPr>
      <t xml:space="preserve">E - Nikhilender Reddy Baddam, sub 3/6, </t>
    </r>
    <r>
      <rPr>
        <sz val="8"/>
        <rFont val="Arial"/>
        <family val="2"/>
      </rPr>
      <t>pass
E-Prasid Mitra sub 3/6, int 3/13, selected
RT - Sriram Samkari, sub 3/7
RT - Vaishnavi Gandham, sub 3/7
RT - Chaitra Shivaramu, sub 3/7
E - Sainath Vanacharla, sub 3/7
C- Syed Irfan Ahmed Ansari, sub 3/9
C- Yuao (Zack) Zhao, sub 3/14
C- Shravan Kumar Madishetty, Sub 6/9
C- Jyothsna Maharna, Sub 6/9
C- Sudeep Kumar Shilla, 6/12
C- Hao Xu, Sub 6/13
C- Vishnu Teja Sudhagani, Sub 6/13
C- Abhilash Kumar Singathi, Sub 6/13
C- Veerababu Mandalpalli, Sub 6/14</t>
    </r>
  </si>
  <si>
    <t>03142023AH3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</si>
  <si>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3/14
JTS- Andre Dancy, sub 3/6, int 3/15 - selected
JTS- Apurva Patel, sub 3/6, int 3/15 - selected
</t>
    </r>
  </si>
  <si>
    <t>03142023AH4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</si>
  <si>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3/14
JTS- Andre Dancy, sub 3/6, int 3/15 - selected
</t>
    </r>
  </si>
  <si>
    <t>Communications Specialist</t>
  </si>
  <si>
    <t>02232023AM1</t>
  </si>
  <si>
    <t>Amanda McCann</t>
  </si>
  <si>
    <t>Vicky Zhang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</si>
  <si>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Alexander Lyle, sub 2/24, int 3/3
</t>
    </r>
    <r>
      <rPr>
        <strike/>
        <sz val="8"/>
        <rFont val="Arial"/>
        <family val="2"/>
      </rPr>
      <t>JTS- Donald Hoegg, sub 2/24,</t>
    </r>
    <r>
      <rPr>
        <sz val="8"/>
        <rFont val="Arial"/>
        <family val="2"/>
      </rPr>
      <t xml:space="preserve"> Pass
E - Alexandra Bagasevich sub 2/23, intv 3/6
</t>
    </r>
    <r>
      <rPr>
        <strike/>
        <sz val="8"/>
        <rFont val="Arial"/>
        <family val="2"/>
      </rPr>
      <t>JTS- BRITTNIE MADDOX, sub 2/27,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Kyle Barthel sub 2/28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Lisa Rawus sub 3/1</t>
    </r>
    <r>
      <rPr>
        <sz val="8"/>
        <rFont val="Arial"/>
        <family val="2"/>
      </rPr>
      <t xml:space="preserve"> - wthdraw
RT - Gerald Matics sub 3/2, int TBS
JTS- Ashley Barrow, sub 3/2, int 3/10 - selected
JTS- Maria Belen Caeiro, sub 3/8
E - PJ Bernacki, sub 3/8
E - Donald Hoegg, sub 3/7
E - Aunyae Cunningham, sub 3/9</t>
    </r>
  </si>
  <si>
    <t>Tech Central (Excl)</t>
  </si>
  <si>
    <t>7112022JS1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</si>
  <si>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7/11, HLD 8/8, open 3/9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Desmond Bowser, sub 7/12, int 7/18
</t>
    </r>
    <r>
      <rPr>
        <strike/>
        <sz val="8"/>
        <rFont val="Arial"/>
        <family val="2"/>
      </rPr>
      <t>JTS- Kevin Lojewski, sub 7/15, int 7/18,</t>
    </r>
    <r>
      <rPr>
        <sz val="8"/>
        <rFont val="Arial"/>
        <family val="2"/>
      </rPr>
      <t xml:space="preserve"> Pass
JTS- Anthony Hypolite, sub 7/18, int 7/20
JTS- Ameer Sabir, sub 7/19
JTS- Marvin Duncan, sub 7/20
JTS- Christopher Bowser, sub 7/20
JTS- Anzar Anwar, sub 7/20
JTS- Dante -Scott-York, sub 8/1
JTS- Joseph Kleschick, sub 8/2
JTS- Zachary Jani, sub 3/10, int 3/13 - selected
JTS- Tanvir Helal, sub 3/10</t>
    </r>
  </si>
  <si>
    <t>03022023AG1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</si>
  <si>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JTS - Prasanna Kodumagulla sub 3/2, int 3/7, 3/10  - selected
</t>
    </r>
    <r>
      <rPr>
        <strike/>
        <sz val="8"/>
        <rFont val="Arial"/>
        <family val="2"/>
      </rPr>
      <t xml:space="preserve">JTS - Ranjith Kontham - sub 3/3 </t>
    </r>
    <r>
      <rPr>
        <sz val="8"/>
        <rFont val="Arial"/>
        <family val="2"/>
      </rPr>
      <t>- pass
JTS- KUSHAL JUVVADI, sub 3/8, int 3/13</t>
    </r>
  </si>
  <si>
    <t>03142023AH2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</si>
  <si>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3/14
RT - Lan Tran - sub 3/9
RT - Scott Conrad - sub 3/9
RT - Kevin Katenda - sub 3/14
</t>
    </r>
    <r>
      <rPr>
        <strike/>
        <sz val="8"/>
        <rFont val="Arial"/>
        <family val="2"/>
      </rPr>
      <t>JTS- Vicki Boyd, sub 3/6, int 3/17</t>
    </r>
    <r>
      <rPr>
        <sz val="8"/>
        <rFont val="Arial"/>
        <family val="2"/>
      </rPr>
      <t xml:space="preserve">, Pass
JTS- Jordan Tunnell, sub 3/6, int 3/16 - selected
</t>
    </r>
    <r>
      <rPr>
        <strike/>
        <sz val="8"/>
        <rFont val="Arial"/>
        <family val="2"/>
      </rPr>
      <t>JTS- Tanvir Helal, sub 3/6, int 3/16,</t>
    </r>
    <r>
      <rPr>
        <sz val="8"/>
        <rFont val="Arial"/>
        <family val="2"/>
      </rPr>
      <t xml:space="preserve"> Pass
E - Bobby rumpton, sub, 315
E - David Wilson, sub 3/15
</t>
    </r>
  </si>
  <si>
    <t>03022023DH1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</si>
  <si>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JTS- Mohit Agrawal, sub 3/2, int 3/8
JTS- NIHARIKA ERASANI, sub 3/2, int 3/7
</t>
    </r>
    <r>
      <rPr>
        <strike/>
        <sz val="8"/>
        <rFont val="Arial"/>
        <family val="2"/>
      </rPr>
      <t>JTS- Kunal Asheesh Karnick, sub 3/2,</t>
    </r>
    <r>
      <rPr>
        <sz val="8"/>
        <rFont val="Arial"/>
        <family val="2"/>
      </rPr>
      <t xml:space="preserve"> Pass
JTS- Ravi Teja Balaji, sub 3/2
JTS- Deepak Kumar Lakshmipathi, sub 3/3
JTS- RAMA RUPESH KUMAR CHITTURI, sub 3/3
JTS- Swarna Mayur Vuppala, sub 3/6
E - Vardhani Kanamarlapudi, sub 3/6, int 3/9
</t>
    </r>
    <r>
      <rPr>
        <strike/>
        <sz val="8"/>
        <rFont val="Arial"/>
        <family val="2"/>
      </rPr>
      <t>E - Mounika Sunkara, sub 3/6,</t>
    </r>
    <r>
      <rPr>
        <sz val="8"/>
        <rFont val="Arial"/>
        <family val="2"/>
      </rPr>
      <t xml:space="preserve"> pass
JTS- Rahul Harihar Joshi, sub 3/7, int TBD
JTS- BENHAR ALURI, sub 3/7
RT - Nanda Ganne, sub 3/7
RT - Bala Ajith Gadhe, sub 3/8
RT - Mohammed Masood, sub 3/8
JTS- Keerthi Ramalingappa, sub 3/8, int 3/15
</t>
    </r>
    <r>
      <rPr>
        <strike/>
        <sz val="8"/>
        <rFont val="Arial"/>
        <family val="2"/>
      </rPr>
      <t>JTS, Jagan Gedela, sub 3/8, int 3/10,</t>
    </r>
    <r>
      <rPr>
        <sz val="8"/>
        <rFont val="Arial"/>
        <family val="2"/>
      </rPr>
      <t xml:space="preserve"> Pass
JTS- Arun Subramanin Padmanabhan, sub 3/8, int 3/17 - selected
</t>
    </r>
  </si>
  <si>
    <t>02242023RB1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</si>
  <si>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2/24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E-Sai Karthik Reddy Goturi sub 2/27
E-Sudip Kharel sub 2/27
JTS- SWETHA REDDY ARIMANDA, sub int 3/3
JTS- Srinivas Pothala, sub 3/1
JTS- Shekhar Deshmukh, sub 3/1
</t>
    </r>
    <r>
      <rPr>
        <strike/>
        <sz val="8"/>
        <rFont val="Arial"/>
        <family val="2"/>
      </rPr>
      <t>JTS- Praveena Avula, sub 3/2,</t>
    </r>
    <r>
      <rPr>
        <sz val="8"/>
        <rFont val="Arial"/>
        <family val="2"/>
      </rPr>
      <t xml:space="preserve"> Pass
JTS- Deepika Devi Bolla, sub 3/8
C- Ramesh Varma Penemetcha, sub 3/9
JTS- Srinivasa Rao Munagala, sub 3/9
JTS- Rahul Harihar Joshi, sub 3/9</t>
    </r>
  </si>
  <si>
    <t xml:space="preserve">3/13- struggling with MGR feedback - Might have been filled? </t>
  </si>
  <si>
    <t>02022023JS1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</si>
  <si>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2/2
JTS- Likitha Janga, sub 2/2, int TBD
C- Sindhu Reddy Sandhu, sub 2/6
</t>
    </r>
    <r>
      <rPr>
        <strike/>
        <sz val="8"/>
        <rFont val="Arial"/>
        <family val="2"/>
      </rPr>
      <t>JTS- Naga Venkata Durga Dilip Teja Atmuri,</t>
    </r>
    <r>
      <rPr>
        <sz val="8"/>
        <rFont val="Arial"/>
        <family val="2"/>
      </rPr>
      <t xml:space="preserve"> sub 2/7, int 2/10 - passed
JTS- Naga Sri Varsha Ganti, sub 2/7
</t>
    </r>
    <r>
      <rPr>
        <strike/>
        <sz val="8"/>
        <rFont val="Arial"/>
        <family val="2"/>
      </rPr>
      <t>JTS- Bibin Krishna, sub 2/7, int 2/15,</t>
    </r>
    <r>
      <rPr>
        <sz val="8"/>
        <rFont val="Arial"/>
        <family val="2"/>
      </rPr>
      <t xml:space="preserve"> Pass
JTS- PALAK SHAH, sub 2/8
C- Vidyadhar Sarmalkar , sib 2/8
C- Akhila Chilukuri, Sub 2/9
C-  Mahanth Asapu, sub 2/9
JTS- SIBI PAUL, sub 2/10, int 2/17
C- Anil Kumar Ravella, sub 2.14 
E-Rajesh Bheemanamoyena sub 2/21
</t>
    </r>
    <r>
      <rPr>
        <strike/>
        <sz val="8"/>
        <rFont val="Arial"/>
        <family val="2"/>
      </rPr>
      <t>E-Rubabul Karim sub 2/21, intv 2/28</t>
    </r>
    <r>
      <rPr>
        <sz val="8"/>
        <rFont val="Arial"/>
        <family val="2"/>
      </rPr>
      <t xml:space="preserve">, pass
JTS- GOPINATH GUNTUPALLI, sub 2/27
JTS- SAI SRAVANI BOLLAPALLI, sub 3/1
C-  Luis Antonio Reynoso, sub 3/16 </t>
    </r>
  </si>
  <si>
    <t xml:space="preserve">3/13- Checking if this is still a need </t>
  </si>
  <si>
    <t>03012023TK1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</si>
  <si>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</t>
    </r>
    <r>
      <rPr>
        <strike/>
        <sz val="8"/>
        <rFont val="Arial"/>
        <family val="2"/>
      </rPr>
      <t>RT-Rakyush Khadka sub 3/1,</t>
    </r>
    <r>
      <rPr>
        <sz val="8"/>
        <rFont val="Arial"/>
        <family val="2"/>
      </rPr>
      <t xml:space="preserve"> selected for another role
</t>
    </r>
    <r>
      <rPr>
        <strike/>
        <sz val="8"/>
        <rFont val="Arial"/>
        <family val="2"/>
      </rPr>
      <t>RT-Ventatesh Ponduri  sub 3/1, int 3/8,</t>
    </r>
    <r>
      <rPr>
        <sz val="8"/>
        <rFont val="Arial"/>
        <family val="2"/>
      </rPr>
      <t xml:space="preserve"> pass
RT-Dilip Maharjan sub 3/1
RT-Priyanka Nallabirudu sub 3/1
</t>
    </r>
    <r>
      <rPr>
        <strike/>
        <sz val="8"/>
        <rFont val="Arial"/>
        <family val="2"/>
      </rPr>
      <t xml:space="preserve">RT-Praveena Kasu sub 3/1, int 3/8, selected </t>
    </r>
    <r>
      <rPr>
        <sz val="8"/>
        <rFont val="Arial"/>
        <family val="2"/>
      </rPr>
      <t xml:space="preserve">- declined offer
RT-Aayush Uprety sub 3/1, int 3/8
C-Manoj Kumar Karadi, sub 3/2
</t>
    </r>
    <r>
      <rPr>
        <strike/>
        <sz val="8"/>
        <rFont val="Arial"/>
        <family val="2"/>
      </rPr>
      <t>E-Nandini Gatla sub 3/6, intv 3/13</t>
    </r>
    <r>
      <rPr>
        <sz val="8"/>
        <rFont val="Arial"/>
        <family val="2"/>
      </rPr>
      <t>, pass
JTS- Upender Mamindlapelly, sub 3/7
C-Arkar Chan, sub 3/8
E-Madhumitha Donthineni sub 3/15, intv 3/17, offer accepted
JTS- Akshay Gupta, sub 3/15</t>
    </r>
  </si>
  <si>
    <t>Senior Data Analyst</t>
  </si>
  <si>
    <t>03132023SM1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</si>
  <si>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JTS 3/13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3/10
JTS- Sainath Reddy Nursing, sub 3/13, int 3/20 - selected
JTS- Ashok Duduru, sub 3/13, int 3/20
JTS- Douglas Spavlik, sub 3/15</t>
    </r>
  </si>
  <si>
    <t>MS Teams Voice Engineer</t>
  </si>
  <si>
    <t>01312023RP1</t>
  </si>
  <si>
    <t>Rohan Patel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</si>
  <si>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Debra Weiss, sub 2/2
</t>
    </r>
    <r>
      <rPr>
        <strike/>
        <sz val="8"/>
        <rFont val="Arial"/>
        <family val="2"/>
      </rPr>
      <t>JTS- RICHARD (RICK) THRASHER, sub 2/2,</t>
    </r>
    <r>
      <rPr>
        <sz val="8"/>
        <rFont val="Arial"/>
        <family val="2"/>
      </rPr>
      <t xml:space="preserve"> Pass
JTS- MD Mushfiqur Rahman, sub 2/6, int 2/8
</t>
    </r>
    <r>
      <rPr>
        <strike/>
        <sz val="8"/>
        <rFont val="Arial"/>
        <family val="2"/>
      </rPr>
      <t>JTS- Toyuwa Harris, sub 2/16, int 2/28,</t>
    </r>
    <r>
      <rPr>
        <sz val="8"/>
        <rFont val="Arial"/>
        <family val="2"/>
      </rPr>
      <t xml:space="preserve"> Pass
JTS- Michael Earnest, sub 3/1
</t>
    </r>
    <r>
      <rPr>
        <strike/>
        <sz val="8"/>
        <rFont val="Arial"/>
        <family val="2"/>
      </rPr>
      <t>JTS- Wolfgang (Wolf) Hofmeister, sub 3/9,</t>
    </r>
    <r>
      <rPr>
        <sz val="8"/>
        <rFont val="Arial"/>
        <family val="2"/>
      </rPr>
      <t xml:space="preserve"> Pass
JTS- Mallikarjuna Diwakar, sub 3/10, int 3/14, 2nd int 3/16 - selected
JTS- BLAKE WADE JONES, sub 3/13, int 3/20</t>
    </r>
  </si>
  <si>
    <t>03022023DT1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</si>
  <si>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</t>
    </r>
    <r>
      <rPr>
        <strike/>
        <sz val="8"/>
        <rFont val="Arial"/>
        <family val="2"/>
      </rPr>
      <t>E-Venkatadri Raparla sub 3/8, intv 3/10</t>
    </r>
    <r>
      <rPr>
        <sz val="8"/>
        <rFont val="Arial"/>
        <family val="2"/>
      </rPr>
      <t>, naf
E-Anil Kancharla sub 3/14, intv 3/17, selected
E-Chirag Patel sub 3/16</t>
    </r>
  </si>
  <si>
    <t>03022023JO1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</si>
  <si>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E-Dhruva Sai Bobbilla sub 3/3
RT-Rohan Kondaveeti sub 3/6
RT - Mounika Kakke sub 3/6, int 3/8
C- Akhila Ganta, sub 3/6, intv 3/9, 
E-Srinilay Jalagam sub 3/7, intv 3/15
JTS- Randeep Kumar Goud Talla, sub 3/7
C- Krishnavarma Nadimpalli, sub 3/8
</t>
    </r>
    <r>
      <rPr>
        <strike/>
        <sz val="8"/>
        <rFont val="Arial"/>
        <family val="2"/>
      </rPr>
      <t>C- Xiuqi (Vera) Li, sub 3/8, int 3/10, pass</t>
    </r>
    <r>
      <rPr>
        <sz val="8"/>
        <rFont val="Arial"/>
        <family val="2"/>
      </rPr>
      <t xml:space="preserve">
C- Yingcong (Ken) Yu, sub 3/8
C- Sai Naga Bharath Kandati, sub 3/9, int 3/17
C- Ashok Kumar Mutyala, sub 3/9
C- Bharathi Vasu, sub 3/13
RT - Anand Swaroop Allam sub 3/14
C- Manish Pakala. sub 3/10, int 3/17
E-Tharun Wuyyuru sub 3/16
JTS- Gayathri Movva, sub 3/16, int 3/20 - selected
E-Rangasai Vedav Gundlapally sub 3/17</t>
    </r>
  </si>
  <si>
    <t xml:space="preserve">3/13- E waiting for sub feedback </t>
  </si>
  <si>
    <t>01242023JM1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</si>
  <si>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1/24
E-Aishwarya Koppireddy sub 1/25, int 1/27 pass
E- Vishal Vanam, sub 2/16, int 2/21 pass
E- Rohit Srinivasan, sub 2/16, int 2/22 pass
E- Sujan Lamsal, sub 2/16
E- Aditya Birla, sub 3/2
E- Faisal Adatia, sub 3/2
E- Ramya Kadem, sub 3/2
E- Vamsi Krishna Goparaju, sub 3/8
E-Teja Karna sub 3/20, intv 3/21, selected</t>
    </r>
  </si>
  <si>
    <t>3/13- E scheduling and confriming interview, approved to raise from Level 2</t>
  </si>
  <si>
    <t>02282023RB1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</si>
  <si>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2/28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
RT - Devina Gupta - sub 3/2
RT - Sudharani Devineni - sub 3/1
JTS- Imran Khan, sub 3/1
JTS- MUTHU PALANIAPPAN CHIDAMBARAM, sub 3/1
JTS- Brian Goldberg, sub 3/1
JTS- Mario Pisaneschi, sub 3/2, int 3/9
E- Tejaswi Devasani, sub 3/2
</t>
    </r>
    <r>
      <rPr>
        <strike/>
        <sz val="8"/>
        <rFont val="Arial"/>
        <family val="2"/>
      </rPr>
      <t>E-Abhishek Narahari sub 3/2, intv 3/15</t>
    </r>
    <r>
      <rPr>
        <sz val="8"/>
        <rFont val="Arial"/>
        <family val="2"/>
      </rPr>
      <t xml:space="preserve">, pass
C- Sneha Veldhanda, sub 3/6, intv 3/16 - Selected 
C- Susan George, sub 3/6 , intv tbs 
C- Bernard Scipio,sub 3/6
JTS- Vinay Reddy Battula, sub 3/15
JTS- Yad Sinha, sub 3/15
</t>
    </r>
  </si>
  <si>
    <t xml:space="preserve">3/13- No FB on interviews or subs </t>
  </si>
  <si>
    <t>Sr. Front End Developer</t>
  </si>
  <si>
    <t>03162023NL1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</si>
  <si>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3/16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3/16
JTS - Bala Konda Reddy Mettupalli  sub 3/15, selected</t>
    </r>
  </si>
  <si>
    <t>03062023KV1</t>
  </si>
  <si>
    <t>Kevin Vaitis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</si>
  <si>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C- Yizhuo (Norman) Wu, sub 3/8, intv 3/14
C- Albert Jiseong Ahn, sub 3/8, intv 3/16- selected 
RT - Rutuja Sanjeev Haridas, sub 3/8
RT - Deepika Alaparthi, sub 3/8
JTS- Alekhya Drona, sub 3/9, int 3/17
RT - Samyak Shail Jain, sub 3/10
E-Vennila Jayavel sub 3/14, intv 3/16
E-Teja Karna sub 3/14, intv 3/17
C- Anil Kumar Reddy Nookala, sub 3/10, nt 3/15
C- Kartheek Chekka, sub 3/10, int 3/15
JTS- Mohit Agrawal, sub 3/15, int 3/17
JTS - Ashish Ramchandra Kenjale
</t>
    </r>
  </si>
  <si>
    <t>03092023JZ1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</si>
  <si>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3/9
RT - Tugba Elmas - sub 3/9 - int 3/14 - selected
RT - Kiran Kumar Vodapelli - sub 3/9 - int 3/15
RT - Srikanth Bhuvanapalli - sub 3/10 
RT - Prasanna Rasiraju - sub 3/13
JTS- Srividya Chandramouli, sub 3/14, int 3/17
C- Shusheng (John) Jiang, sub 3/20
C- Shiyou (William) Ou, sub 3/20
</t>
    </r>
  </si>
  <si>
    <t>03092023JZ2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</si>
  <si>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3/9
E - Akhil Chintapally, sub 3/15, int 3/17
E - Ravali Nalati, sub 3/15, int 3/17
E - Ganesh Marella, sub 3/15, int 3/17
E - Madhavrao Nelluri, sub 3/14, int 3/17
C- Arkar Chan, sub 3/16 , intv 3/20 
RT - Preethi Aimreddy - sub 3/9 - int 3/17 - selected
</t>
    </r>
  </si>
  <si>
    <t>03202023MD1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</si>
  <si>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3/20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E-Sudip Kharel sub 3/20
</t>
    </r>
    <r>
      <rPr>
        <strike/>
        <sz val="8"/>
        <rFont val="Arial"/>
        <family val="2"/>
      </rPr>
      <t>E-Ayran Tumuluri sub 3/20</t>
    </r>
    <r>
      <rPr>
        <sz val="8"/>
        <rFont val="Arial"/>
        <family val="2"/>
      </rPr>
      <t xml:space="preserve">, w/drew
C- Manoj Kumar Karadi, sub 3/21
C- Revanth Challa, sub 3/21
</t>
    </r>
  </si>
  <si>
    <t>03162023KK1</t>
  </si>
  <si>
    <t>Kautilya Kolanpyaka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</si>
  <si>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Cap l 3/16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C- Swaran Narra, sub 3/17 
C- Ajay Tyagi, sub 3/17 , intv 3/23- Selected 
C- Santosh Puttaswamy, sub 3/21
</t>
    </r>
  </si>
  <si>
    <t>Talend Application Engineer</t>
  </si>
  <si>
    <t>12072022AL1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</si>
  <si>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Raju Naik Vislavath, sub 12/8, int 12/21
JTS- Vamsikrishna Gulla, sub 12/8
JTS- Kutty Janardhanan Dhandapani, sub 12/9
JTS- Sandeep Chinthireddy, sub 12/9
</t>
    </r>
    <r>
      <rPr>
        <strike/>
        <sz val="8"/>
        <rFont val="Arial"/>
        <family val="2"/>
      </rPr>
      <t xml:space="preserve">C- Kutty Janardhanan Dhandapani, sub 12/13, int 1/6, pass
C- Madhu Nandelli, sub 12/13, int 1/11, pass
</t>
    </r>
    <r>
      <rPr>
        <sz val="8"/>
        <rFont val="Arial"/>
        <family val="2"/>
      </rPr>
      <t xml:space="preserve">E- Anupam Sharma, sub 12/13
E- Bhagyaraj Chinta, sub 12/14
E- Sanoj Kumar, sub 12/14
E- Shanthan Ankith Ramadugu, sub 12/15, int 12/ 21pass
E- Bhargava Teja Myneni, sub 1/4, int 1/9, pass
</t>
    </r>
    <r>
      <rPr>
        <strike/>
        <sz val="8"/>
        <rFont val="Arial"/>
        <family val="2"/>
      </rPr>
      <t>RT - Harish Kothasunku, sub 1/4,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Bhavani Venishetti, sub 1/4,</t>
    </r>
    <r>
      <rPr>
        <sz val="8"/>
        <rFont val="Arial"/>
        <family val="2"/>
      </rPr>
      <t xml:space="preserve"> pass 
RT - Sudharani Kandagatta, sub 1/4, pass, intv 2/16
</t>
    </r>
    <r>
      <rPr>
        <strike/>
        <sz val="8"/>
        <rFont val="Arial"/>
        <family val="2"/>
      </rPr>
      <t xml:space="preserve">C-   Ravinder Babu Chavva,sub 1/5, pass
</t>
    </r>
    <r>
      <rPr>
        <sz val="8"/>
        <rFont val="Arial"/>
        <family val="2"/>
      </rPr>
      <t xml:space="preserve">JTS- Rajesh Resoju, sub 1/9
JTS- Vijay Chander Veeramaneni, sub 1/9
</t>
    </r>
    <r>
      <rPr>
        <strike/>
        <sz val="8"/>
        <rFont val="Arial"/>
        <family val="2"/>
      </rPr>
      <t>JTS- Shankar Bodakunta, sub 1/10, int 1/18,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Koushik Kumar Reddy Ajjuguttu, sub 1/10, int 1/24,</t>
    </r>
    <r>
      <rPr>
        <sz val="8"/>
        <rFont val="Arial"/>
        <family val="2"/>
      </rPr>
      <t xml:space="preserve"> Pass
JTS- Srinath Tallapally, sub 1/12
</t>
    </r>
    <r>
      <rPr>
        <strike/>
        <sz val="8"/>
        <rFont val="Arial"/>
        <family val="2"/>
      </rPr>
      <t>JTS- Sankara Reddi Nallagundla, sub 1/12, int 1/23</t>
    </r>
    <r>
      <rPr>
        <sz val="8"/>
        <rFont val="Arial"/>
        <family val="2"/>
      </rPr>
      <t xml:space="preserve"> - cancelled
E- Devarshi Dave, sub 1/16
</t>
    </r>
    <r>
      <rPr>
        <strike/>
        <sz val="8"/>
        <rFont val="Arial"/>
        <family val="2"/>
      </rPr>
      <t xml:space="preserve">C- Subhash Naik Vislavath, sub 1/18, int 1/24, pass
</t>
    </r>
    <r>
      <rPr>
        <sz val="8"/>
        <rFont val="Arial"/>
        <family val="2"/>
      </rPr>
      <t xml:space="preserve">C-  Anil Dhawan, sub 2/1,  intv 2/22, int 2/27
</t>
    </r>
    <r>
      <rPr>
        <strike/>
        <sz val="8"/>
        <rFont val="Arial"/>
        <family val="2"/>
      </rPr>
      <t>RT -  Nagamani Yalla, sub 2/2, intv 2/9,</t>
    </r>
    <r>
      <rPr>
        <sz val="8"/>
        <rFont val="Arial"/>
        <family val="2"/>
      </rPr>
      <t xml:space="preserve"> pass
RT - Richa Rastogi, sub 2/7, intv 2/17
JTS- Sudharani Kandagatla, sub 2/8
JTS- SAGAR GOLANI, sub 2/16, int 2/22, 2nd int 2/27
JTS- Neeraja Gudiwada, sub 3/6, int 3/13, 2nd int 3/15, 2nd int 3/21 - selected
RT - Sanoj Kumar, sub 3/9
RT - Praneesh Dibbidi, sub 3/9
RT - Juhi Shalini Ganesh Sumathi, sub 3/9
RT - Chandra Sehkar Gonuguntla, sub 3/9 
</t>
    </r>
    <r>
      <rPr>
        <strike/>
        <sz val="8"/>
        <rFont val="Arial"/>
        <family val="2"/>
      </rPr>
      <t xml:space="preserve">C- Mohana Sesha Satya Sandeesh Nadella, sub 3/9, int 3/13- pass
</t>
    </r>
    <r>
      <rPr>
        <sz val="8"/>
        <rFont val="Arial"/>
        <family val="2"/>
      </rPr>
      <t xml:space="preserve">C- Srinivas Panchadar, sub 3/14
C- Mounika Dandamudi, 3/15 
C- Prakasam Chinnapareddi, sub 3/22 </t>
    </r>
  </si>
  <si>
    <t xml:space="preserve">3/13- Level of experence to rate is mismatched </t>
  </si>
  <si>
    <t>02102023BR1</t>
  </si>
  <si>
    <t>Bindu Reddy</t>
  </si>
  <si>
    <t>Phoebe Kramer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</si>
  <si>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Jackson Lin, sub 2/16, intv 3/16, intv 3/21
RT - Bhanusree Alaparthy, sub 2/16
RT - Kamlesh Rajput, sub 2/16, intv 3/15, intv, 3/21, selected
RT - Praveena Kasu, sub 2/16</t>
    </r>
  </si>
  <si>
    <t>1+ week hold - no feedback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</si>
  <si>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3/14
RT - Lan Tran - sub 3/9
RT - Scott Conrad - sub 3/9 - int 3/17 - passed
RT - Kevin Katenda - sub 3/10 - int 3/17 - selected
</t>
    </r>
  </si>
  <si>
    <t>03092023NB1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</si>
  <si>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3/9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3/9
RT - Xue Xia sub 3/9 - pass
RT - Priyanka Koppula sub 3/9, int 3/17 - selected
RT - Dilip Maharjan sub 3/9, int 3/16
</t>
    </r>
  </si>
  <si>
    <t xml:space="preserve">03012023TK3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</si>
  <si>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3/20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3/20
RT - Kiran Kumar Banala, 3/23
RT-Aayush Uprety sub 3/1, int 3/8, - selected
RT - Vaibhav Shanbhag sub 3/20
RT - Varsha Bodine sub 3/20
</t>
    </r>
  </si>
  <si>
    <t>03102023SP1</t>
  </si>
  <si>
    <t>Shreya Patel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</si>
  <si>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3/10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3/10
JTS- Shilpa Yalla, sub 3/10, int 3/24 - selected
JTS- Vishnu Kothurapu, sub 3/10
JTS- SAI SANTHAN REDDY NARAPUREDDY, sub 3/10
JTS- Saritha Rakam, sub 3/13
JTS- MANIKANTA NELLURI, sub 3/13
E-Srujana Reddy Maryada sub 3/14
C- Rekha Siva sub 3/14
E-Zubaid Ahmed sub 3/15 intv TBS
E-Kushal Somepalli sub 3/15 intv TBS
RT - Shashidhar Rao Gandra, sub 3/15
RT - Venkata Rohil Wardhan Kancharla, sub 3/15
RT - Bala Viswanth Nalluri, sub 3/15
RT - Narendra Tallapaneni, sub 3/15
E-Chandra Shekhar Kasturi sub 3/20
C- Shusheng (John) Jiang, sub 3/20
C- Fu (Flo) Guo, sub 3/20
C- Vasu Allaparthi, sub 3/20
C- Daniel Sampreeth Reddy Eadara, sub 3/20</t>
    </r>
  </si>
  <si>
    <t>03172023KZ1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</si>
  <si>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3/17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 3/17
JTS- Rahul Harihar Joshi, sub 3/21, int 3/24</t>
    </r>
  </si>
  <si>
    <t>02062023DH1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</si>
  <si>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2/6, on hold per PMO 2/18, Reopen 3/14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Devansh Das, sub 2/6
JTS- SIDHARTHA ANNAMANENI, sub 2/6, int 2/13, 2nd int 2/17
JTS- Kunal Asheesh Karnick, sub 2/7
JTS- MANASA CHELUKALA, sub 2/7, int 2/13, 2nd int 2/17
JTS- Jacob Arulmoni, sub 2/7
JTS- Kavya Bikumalla, sub 2/7, int 2/10
</t>
    </r>
    <r>
      <rPr>
        <strike/>
        <sz val="8"/>
        <rFont val="Arial"/>
        <family val="2"/>
      </rPr>
      <t>E-Serisha Yenugula sub 2/8</t>
    </r>
    <r>
      <rPr>
        <sz val="8"/>
        <rFont val="Arial"/>
        <family val="2"/>
      </rPr>
      <t xml:space="preserve">, no longer available
</t>
    </r>
    <r>
      <rPr>
        <strike/>
        <sz val="8"/>
        <rFont val="Arial"/>
        <family val="2"/>
      </rPr>
      <t>E-Chandini Oruganti sub 2/8</t>
    </r>
    <r>
      <rPr>
        <sz val="8"/>
        <rFont val="Arial"/>
        <family val="2"/>
      </rPr>
      <t xml:space="preserve">, no longer available
C- Kai Kit (Brian) Lok, sub 3/20
C- Zhen Ren, sub 3/20
E - Lakshmi Bollina, sub 3/20, int 3/22
JTS- RAVINDRA BELDE, sub 3/20
JTS- PAVAN KALYAN BOMMENA, sub 3/20, int 3/24
JTS- Srinivas Sabbi, sub 3/20
JTS- RAVINDRA BELDE, sub 3/22, int TBD
</t>
    </r>
  </si>
  <si>
    <t>Requisition was on hold from 2/18 to 3/14</t>
  </si>
  <si>
    <t>03142023DP1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</si>
  <si>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JTS- Sai Amaranth Chintha, sub 3/14, int 3/20, 2nd int 3/21
JTS- Srinivasa Thondepu, sub 3/15
</t>
    </r>
    <r>
      <rPr>
        <strike/>
        <sz val="8"/>
        <rFont val="Arial"/>
        <family val="2"/>
      </rPr>
      <t>E- Sowmya Uggam, sub 3/16</t>
    </r>
    <r>
      <rPr>
        <sz val="8"/>
        <rFont val="Arial"/>
        <family val="2"/>
      </rPr>
      <t xml:space="preserve">, pass
E- Rani Kodaganti, sub 3/16
</t>
    </r>
    <r>
      <rPr>
        <strike/>
        <sz val="8"/>
        <rFont val="Arial"/>
        <family val="2"/>
      </rPr>
      <t>E- Ashwin Datta Nidumoru, sub 3/15</t>
    </r>
    <r>
      <rPr>
        <sz val="8"/>
        <rFont val="Arial"/>
        <family val="2"/>
      </rPr>
      <t>, pass
E- Sri Shantan Palwayi, sub 3/15
RT - Shashidhar Rao Gandra, sub 3/15
RT - Venkata Rohil Wardhan Kancharla, sub 3/15, intv 3/22, Selected
RT - Bala Viswanth Nalluri, sub 3/15
RT - Narendra Tallapaneni, sub 3/15
JTS- Devidatta Javvaji, sub 3/16
C- Ruofan (Joey) Zhao, sub 3/20, intv 3/23
C- Pengju (Alex) Zhang, sub 3/20, intv 3/22, Pass 
C- Balaji Siddharth Bharade, sub 3/23 
JTS- Muthuramalingam Rajendran, sub 3/23</t>
    </r>
  </si>
  <si>
    <t>Possibly filled</t>
  </si>
  <si>
    <t>03012023EP1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</si>
  <si>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
</t>
    </r>
    <r>
      <rPr>
        <strike/>
        <sz val="8"/>
        <rFont val="Arial"/>
        <family val="2"/>
      </rPr>
      <t>JTS- GOPINATH GUNTUPALLI, sub 3/20, int 3/23,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Randeep Kumar Goud Talla, sub 3/21, int 3/23,</t>
    </r>
    <r>
      <rPr>
        <sz val="8"/>
        <rFont val="Arial"/>
        <family val="2"/>
      </rPr>
      <t xml:space="preserve"> Pass
JTS- Shruti Rajendra Daud, sub 3/21, int 3/29
JTS- Sushmitha Krishna Bura, sub 3/21
JTS- Mohit Agrawal, sub 3/21, int 3/28 - selected
JTS- Shubham Gulia, sub 3/21, int 3/23
</t>
    </r>
    <r>
      <rPr>
        <strike/>
        <sz val="8"/>
        <rFont val="Arial"/>
        <family val="2"/>
      </rPr>
      <t>E-Himanshu Gupta sub 3/21, intv 3/27</t>
    </r>
    <r>
      <rPr>
        <sz val="8"/>
        <rFont val="Arial"/>
        <family val="2"/>
      </rPr>
      <t xml:space="preserve">, pass
</t>
    </r>
  </si>
  <si>
    <t>AWS/Data Developer</t>
  </si>
  <si>
    <t>01252023RI1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</si>
  <si>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1/25
JTS- Naga Sri Varsha Ganti, sub 1/27
</t>
    </r>
    <r>
      <rPr>
        <strike/>
        <sz val="8"/>
        <rFont val="Arial"/>
        <family val="2"/>
      </rPr>
      <t>JTS- Vinay Kumar Karingula, sub 1/30,</t>
    </r>
    <r>
      <rPr>
        <sz val="8"/>
        <rFont val="Arial"/>
        <family val="2"/>
      </rPr>
      <t xml:space="preserve"> Pass
JTS- MANASA CHELUKALA, sub 2/1
JTS- SAI SRAVANI BOLLAPALLI, sub 2/7
</t>
    </r>
    <r>
      <rPr>
        <strike/>
        <sz val="8"/>
        <rFont val="Arial"/>
        <family val="2"/>
      </rPr>
      <t>JTS- RAJESH SIVA SURYA PRASAD KALE, sub 2/14,</t>
    </r>
    <r>
      <rPr>
        <sz val="8"/>
        <rFont val="Arial"/>
        <family val="2"/>
      </rPr>
      <t xml:space="preserve"> Pass
JTS- DHAIVAT PATEL, sub 2/15
</t>
    </r>
    <r>
      <rPr>
        <strike/>
        <sz val="8"/>
        <rFont val="Arial"/>
        <family val="2"/>
      </rPr>
      <t>JTS- Kavya Bikumalla, sub 2/16, int 2/27,</t>
    </r>
    <r>
      <rPr>
        <sz val="8"/>
        <rFont val="Arial"/>
        <family val="2"/>
      </rPr>
      <t xml:space="preserve"> Pass
JTS- Kunal Asheesh Karnick, sub 2/21
JTS- Tejas Gurudu, sub 2/22
JTS- Kunal Asheesh Karnick, sub 2/23
JTS- Ravi Teja Balaji, sub 2/24
JTS- SIDHARTHA ANNAMANENI, sub 2/27
JTS- BHARGAV PINUMALLA, sub 3/6, int 3/27</t>
    </r>
  </si>
  <si>
    <t xml:space="preserve">3/13- checking on need </t>
  </si>
  <si>
    <t>DevSecOps, Cloud Engineer</t>
  </si>
  <si>
    <t>01302023RB1</t>
  </si>
  <si>
    <t xml:space="preserve">Rich Bleakley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</si>
  <si>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C-  Mohan Krishna Alavala,sub 2/13, Pass</t>
    </r>
    <r>
      <rPr>
        <sz val="8"/>
        <rFont val="Arial"/>
        <family val="2"/>
      </rPr>
      <t xml:space="preserve">
C- Abhinay Reddy Manda, sub 2/16, int 2/28 
C- Srinivas Puli, sub 3/20, intv 
C- Ramcharan Vattikuti, sub 3/20, int 3/27
C- Mital Mukundbhai Gadoya, sub 3/21, intv 3/24 - Selected
C- Mahesh Kumar Mutukula, Sub 6/22
C- Jyothsna Maharna, Sub 8/8
C- Rohit Atul Bhusari, Sub8/9
</t>
    </r>
  </si>
  <si>
    <t>03012023MD2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</si>
  <si>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Siva Kandi, sub 3/3, int 3/14
E-Shahank Mondrati sub 3/6
E-Madhumitha Donthineni sub 3/6, intv 3/9
</t>
    </r>
    <r>
      <rPr>
        <strike/>
        <sz val="8"/>
        <rFont val="Arial"/>
        <family val="2"/>
      </rPr>
      <t>C- Blesson Puthuparam Thomas, sub 3/6, int, OTM</t>
    </r>
    <r>
      <rPr>
        <sz val="8"/>
        <rFont val="Arial"/>
        <family val="2"/>
      </rPr>
      <t xml:space="preserve">
C- Rekha Siva, sub 3/8
C- Zubaid Ahmed, sub 3/9
JTS- Chaitra Lakshman Kumar, sub 3/9
JTS -  MANI DEEP GARLAPATI sub 3/6, int 3/10 - selected, closed 3/10, rescinded 3/27
E-Sahaja Danda sub 3/28, intv 3/30, selected</t>
    </r>
  </si>
  <si>
    <t>Position approved for both Level 2 and Level 3</t>
  </si>
  <si>
    <t xml:space="preserve"> 03312023SD1</t>
  </si>
  <si>
    <t>nA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</si>
  <si>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Randstad 3/31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RT- RESOURCE IDENTIFED</t>
    </r>
  </si>
  <si>
    <t>Venkata Kanuparthi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</si>
  <si>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Randstad 3/31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
RT- Sai Lingutla - sub 3/28 - int 3/28 - selected</t>
    </r>
  </si>
  <si>
    <t>03142023BP1</t>
  </si>
  <si>
    <t xml:space="preserve">Bhanu Prakash 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</si>
  <si>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Cap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C- Anajali Chatterjee, sub 3/30, int 3/31- selected
</t>
    </r>
  </si>
  <si>
    <t>Identified candidate?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</si>
  <si>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3/14
RT - Lan Tran - sub 3/9
RT - Scott Conrad - sub 3/9
RT - Kevin Katenda - sub 3/14
</t>
    </r>
    <r>
      <rPr>
        <strike/>
        <sz val="8"/>
        <rFont val="Arial"/>
        <family val="2"/>
      </rPr>
      <t>JTS- Vicki Boyd, sub 3/6, int 3/17</t>
    </r>
    <r>
      <rPr>
        <sz val="8"/>
        <rFont val="Arial"/>
        <family val="2"/>
      </rPr>
      <t xml:space="preserve">, Pass
JTS- Jordan Tunnell, sub 3/6, int 3/16 
</t>
    </r>
    <r>
      <rPr>
        <strike/>
        <sz val="8"/>
        <rFont val="Arial"/>
        <family val="2"/>
      </rPr>
      <t>JTS- Tanvir Helal, sub 3/6, int 3/16,</t>
    </r>
    <r>
      <rPr>
        <sz val="8"/>
        <rFont val="Arial"/>
        <family val="2"/>
      </rPr>
      <t xml:space="preserve"> Pass
E - Bobby rumpton, sub, 315
E - David Wilson, sub 3/15, int 3/20 - selected
</t>
    </r>
  </si>
  <si>
    <t>03012023EP2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</si>
  <si>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
E-Aditya Birla sub 3/23
E-Sasikiran Madhura sub 3/23
E-Gowtham Varma Vatsavayi sub 3/23
E-Sainath Vanacharla sub 3/21
E-Ramesh Singamsetti sub 3/21
C-Krishnavarma Nadimpalli, sub 3/21, intv 3/24 
E-Anupam Sharma sub 3/28
E-Manideep Nama sub 3/28
E-Mohammed Shahabuddin sub 3/28
JTS- Jeevan Rachepalli, sub 3/20, int 3/24 - selected
RT - Srinath Alla sub 4/3 </t>
    </r>
  </si>
  <si>
    <t>MS Dynamics Engineer</t>
  </si>
  <si>
    <t>03152023BW1</t>
  </si>
  <si>
    <t>OPEN- Sent to RT 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MGR-TT mgr 3/15
RT- Prudhvi Kodali sub 3/15 intv- 3/17, selected</t>
  </si>
  <si>
    <t>03152023BW2</t>
  </si>
  <si>
    <t>OPEN- Sent to RT 3/15                                                                                                                                                                                                                                                                                                                                         MGR-TT mgr 3/15
RT- Gowri Sankar sub 3/16 intv- 3/20, selected</t>
  </si>
  <si>
    <t>04032023NL1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</si>
  <si>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Cap 4/3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C- Durga Sai Teja Boppana, sub 3/30, int 3/31- selected
</t>
    </r>
  </si>
  <si>
    <t>02092023AT1</t>
  </si>
  <si>
    <t>Alla Tverskaya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</si>
  <si>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JTS- Kunal Asheesh Karnick, sub 2/13
JTS- Vimalnadh Koritala, sub 2/13
E- Rohit Srinivasan Narasimha Murthy sub  2/14 
RT -  Swathi Yarlapati, sub 2/14
RT - Chanakya Chouhan, sub 2/14
RT - Ashok Nalluri, sub 2/14 
RT - Kalaivani Rajagopal, sub 2/14
E-Manisha Mamidi sub 2/14
E-Aryan Tumuluri sub 2/14
E-Prasanth Damarla sub 2/14
RT - Theegala Sandhya, sub 2/22
E- Suvidha Vaddula, 3/8 pass
C- Vijay Kumar Vangala, sub 3/30</t>
    </r>
  </si>
  <si>
    <t xml:space="preserve">3/13- previous FB this was closing? </t>
  </si>
  <si>
    <t>Mainframe Developer</t>
  </si>
  <si>
    <t>03022023AT1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</si>
  <si>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3/2
</t>
    </r>
    <r>
      <rPr>
        <strike/>
        <sz val="8"/>
        <rFont val="Arial"/>
        <family val="2"/>
      </rPr>
      <t>E-Sudhir Mani Jayam sub 3/8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E-Tejaswi Devasani sub 3/10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E-Suganya Selvasekaran sub 3/13</t>
    </r>
    <r>
      <rPr>
        <sz val="8"/>
        <rFont val="Arial"/>
        <family val="2"/>
      </rPr>
      <t>, pass 3/31</t>
    </r>
  </si>
  <si>
    <t>Delayed review of candidate submissions
3/31 Added AWS data reqt, mgr holding out for candidate w/previous VGI experience, also looking internally. Mgr canceled 4/3.</t>
  </si>
  <si>
    <t>03012023VS1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</si>
  <si>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JTS- Arunkumar Velupula, sub 3/2
JTS- Satyajeet Singh, sub 3/6
JTS- Pavan Sriramula, sub 3/6
RT - Jeevitha Gudivada, sub 3/7, intv 3/27, selected
RT - Yaswanth Vubbara, sub 3/7
RT - Junbeom Chun, sub 3/7
RT - Niladri Roy, sub 3/8
C- Sailohith Manda, sub 3/8
C- GuruRakesh Vandavasi Giridhar, sub 3/13
C- Thanh Phuc (Aiden) Phan, sub 3/13
C- Lohith Kumar Ananthula, sub 3/14, intv 
</t>
    </r>
    <r>
      <rPr>
        <strike/>
        <sz val="8"/>
        <rFont val="Arial"/>
        <family val="2"/>
      </rPr>
      <t>JTS- Sai Praneeth Modugu, sub 3/16,</t>
    </r>
    <r>
      <rPr>
        <sz val="8"/>
        <rFont val="Arial"/>
        <family val="2"/>
      </rPr>
      <t xml:space="preserve"> Pass
JTS- Vishnu Vardhan Reddy Gudipalli, sub 3/21
C-  Nagaraju Bandapalli,sub 3/16 
C- Kirthi Samson Chilkuri, Sub 3/22
JTS- Krishna Chaitanya Sabbineni, sub 3/27
C- Vishal Gadiraju, sub 3/30
C- Naresh Moola, sub 3/30
C- Harini Ragula, sub 3/30</t>
    </r>
  </si>
  <si>
    <t>Scheduling Interview</t>
  </si>
  <si>
    <t>3/2/2023: Level increased from L3 to L4</t>
  </si>
  <si>
    <t>Desktop Technician</t>
  </si>
  <si>
    <t>03232023RH1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</si>
  <si>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JTS- Tanvir Helal, sub 3/23, int 3/31 - selected
JTS- Malcolm Hood-Taylor, sub 3/28, int TBD
JTS- Charles Rodgers, sub 3/28
JTS- Jonathan Gen, sub 3/29</t>
    </r>
  </si>
  <si>
    <t>03292023AK1</t>
  </si>
  <si>
    <t>Anand Kakumani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</si>
  <si>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3/29
JTS- Amrutha Raju Dariya, sub 3/27
JTS- Amit Kumar, sub 3/27, int 3/31
JTS- Nirmala Ranganathan, sub 3/27, int 3/29 - selected
</t>
    </r>
  </si>
  <si>
    <t>Resource can work from either Malvern, PA or Dallas, TX</t>
  </si>
  <si>
    <t>03152023DT1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</si>
  <si>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RT 3/15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RT - Manish Gangishetti sub 3/15, int 31 - selected
</t>
    </r>
  </si>
  <si>
    <t>01202023PM1</t>
  </si>
  <si>
    <t xml:space="preserve">Patrick Mohan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</si>
  <si>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1/20 Open to all 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E-Sri Sandhya Maddula sub 2/15
RT - Bhanusree Alaparthy, sub 2/16, pass
</t>
    </r>
    <r>
      <rPr>
        <strike/>
        <sz val="8"/>
        <rFont val="Arial"/>
        <family val="2"/>
      </rPr>
      <t>JTS- Vineeth Mathi, sub 2/17, int 2/28,</t>
    </r>
    <r>
      <rPr>
        <sz val="8"/>
        <rFont val="Arial"/>
        <family val="2"/>
      </rPr>
      <t xml:space="preserve"> Pass
JTS- Venkat Ram Taddi, sub 2/17
RT - Shengjie (Zach) Zheng sub 2/20, pass
RT - Yaswanth Vubbara sub 2/20, pass
E-Shekar Bhola sub 2/20
E-Ram Inkollu sub 2/20
</t>
    </r>
    <r>
      <rPr>
        <strike/>
        <sz val="8"/>
        <rFont val="Arial"/>
        <family val="2"/>
      </rPr>
      <t xml:space="preserve">C- Yamini Yalamanchi, sub 2/16, Int, OTM
</t>
    </r>
    <r>
      <rPr>
        <sz val="8"/>
        <rFont val="Arial"/>
        <family val="2"/>
      </rPr>
      <t>JTS- Kilari Venkata Ramana, sub 2/21
RT - Mani Reddy Eaga, sub 2/22, pass
C- Chaitanya Kamsu , sub 2/22
C- Amik Basu, sub 2/27, int 3/3
JTS- Ravindra Katam, sub 3/3
JTS- Upender Mamindlapelly, sub 3/7, int 3/29 - selected
RT - Theegala Sandhya, sub 3/8 
C-  Ganesh Pasupuleti, sub 3/8
JTS- Harshita Gupta, sub 3/9, int 3/16 - decline offer
JTS- Sachit Natvarlal Patel, sub 3/15, int TBD
JTS- Jeetendra Prusty, sub 3/28, int 4/4</t>
    </r>
  </si>
  <si>
    <t>In-person interviews only in PA or NC</t>
  </si>
  <si>
    <t>03082023RD1</t>
  </si>
  <si>
    <t>Rajesh D’Costa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</si>
  <si>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3/8
JTS- Jaya Batchu, sub 3/9
JTS- Praveen Ganesan, sub 3/9
</t>
    </r>
    <r>
      <rPr>
        <strike/>
        <sz val="8"/>
        <rFont val="Arial"/>
        <family val="2"/>
      </rPr>
      <t>JTS- Tamilselvi Mathesan, sub 3/14,</t>
    </r>
    <r>
      <rPr>
        <sz val="8"/>
        <rFont val="Arial"/>
        <family val="2"/>
      </rPr>
      <t xml:space="preserve"> Pass
JTS- Laxmi Pranitha Mudireddy, sub 3/16, int 3/20
RT- Harish Kesana, sub 3/16
</t>
    </r>
    <r>
      <rPr>
        <strike/>
        <sz val="8"/>
        <rFont val="Arial"/>
        <family val="2"/>
      </rPr>
      <t>RT- Kishore Agrawal, sub 3/16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RT- Karthik Dhadi, sub 3/16, intv 3/22</t>
    </r>
    <r>
      <rPr>
        <sz val="8"/>
        <rFont val="Arial"/>
        <family val="2"/>
      </rPr>
      <t xml:space="preserve"> pass
E-Shashidhar Lakavath sub 3/17    
</t>
    </r>
    <r>
      <rPr>
        <strike/>
        <sz val="8"/>
        <rFont val="Arial"/>
        <family val="2"/>
      </rPr>
      <t>JTS- Nazimuddin Shariff Mohammed Gouse, sub 3/22,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 Narmada Nutakki, sub 3/23,</t>
    </r>
    <r>
      <rPr>
        <sz val="8"/>
        <rFont val="Arial"/>
        <family val="2"/>
      </rPr>
      <t xml:space="preserve"> Pass
C- Hema Sagar Pamuru, sub 3/23
</t>
    </r>
    <r>
      <rPr>
        <strike/>
        <sz val="8"/>
        <rFont val="Arial"/>
        <family val="2"/>
      </rPr>
      <t>JTS- Sai Adithya Rentala, sub 3/27,</t>
    </r>
    <r>
      <rPr>
        <sz val="8"/>
        <rFont val="Arial"/>
        <family val="2"/>
      </rPr>
      <t xml:space="preserve"> Pass
C- Fnu Shailja, sub 3/28
RT- Muntasir Abedin sub 4/3 intv 4/6 offer accepted
</t>
    </r>
    <r>
      <rPr>
        <strike/>
        <sz val="8"/>
        <rFont val="Arial"/>
        <family val="2"/>
      </rPr>
      <t>E-Sai Srujith sub 4/5</t>
    </r>
    <r>
      <rPr>
        <sz val="8"/>
        <rFont val="Arial"/>
        <family val="2"/>
      </rPr>
      <t>, pass</t>
    </r>
  </si>
  <si>
    <t>04062023JR1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</si>
  <si>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4/6
</t>
    </r>
    <r>
      <rPr>
        <b/>
        <sz val="8"/>
        <rFont val="Arial"/>
        <family val="2"/>
      </rPr>
      <t>MGR - TT mgr 4/6</t>
    </r>
    <r>
      <rPr>
        <sz val="8"/>
        <rFont val="Arial"/>
        <family val="2"/>
      </rPr>
      <t xml:space="preserve">
RT- Meghana Grandhe intv 4/6 offer accepted                                                                                                                                                                                                                                     RT- Ashwin Dixon intv 4/6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Arvind Musuku intv 4/6</t>
    </r>
  </si>
  <si>
    <t>03012023JM3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</si>
  <si>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All 3/1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3/1
RT - Teja Mata - sub 3/1
JTS- Shivam Kapoor, sub 3/2
E- Madhavrao Nelluri, sub 3/3
E- Nava Karthik Reddy, sub 3/7
E- Venkatesh Chinna Kandimalla, sub 3/7
C-  Bobby Chowdary Lekkalapudi, sub 3/21
RT - Vaibhav Shanbhag sub 3/16, int 3/30, selected </t>
    </r>
  </si>
  <si>
    <t xml:space="preserve">Was struggling with interview scheduling, req was cancelled and then reopened to use for another contractor per hiring manager
</t>
  </si>
  <si>
    <t>02152023AS4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</si>
  <si>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2/15, opened to Judge 2/21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Onkar Hallyal - sub 2/22 - passed
RT - Kazi Hamidullah - sub 2/21
RT - Geettanjali Rao - sub 2/23
RT - Theodore Perpinka - sub 3/2
RT - Naga Chaitanya - sub 2/21 - int 3/6</t>
    </r>
  </si>
  <si>
    <t xml:space="preserve">opened to RT on 2/15, opened to Judge as well on 2/21
3/13- Req cancelled </t>
  </si>
  <si>
    <t xml:space="preserve">02012023SK1 </t>
  </si>
  <si>
    <r>
      <t xml:space="preserve">Sudha Koneru
</t>
    </r>
    <r>
      <rPr>
        <sz val="10"/>
        <rFont val="Arial"/>
        <family val="2"/>
      </rPr>
      <t>Hiral Schroff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</si>
  <si>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2/1
</t>
    </r>
    <r>
      <rPr>
        <strike/>
        <sz val="8"/>
        <rFont val="Arial"/>
        <family val="2"/>
      </rPr>
      <t>JTS- Yogesh Kumbham, sub 2/3, int 3/2,</t>
    </r>
    <r>
      <rPr>
        <sz val="8"/>
        <rFont val="Arial"/>
        <family val="2"/>
      </rPr>
      <t xml:space="preserve"> Pass
JTS- DEEPTHI YARLAGADDA, sub 3/13, int 4/4
JTS- SHRAVAN KUMAR PALNATI, sub 3/13, int 4/5
JTS- Srinivasa Rao Munagala, sub 3/13
JTS- KUSHAL JUVVADI, sub 3/16, int TBD
JTS- THIRUPATHI GADDAM, sub 3/22, int 4/3
JTS- Nayana Talluri, sub 3/30
JTS- Vineeth Mathi, sub 3/30
JTS- Naveen Sai Krishna Amuluru, sub 3/30
JTS- Chaitanya Madala, int 4/4 - selected </t>
    </r>
  </si>
  <si>
    <t>02022023KL1</t>
  </si>
  <si>
    <t xml:space="preserve">Kristen Lapinski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</si>
  <si>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2/2, open to all 2/17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2/2
</t>
    </r>
    <r>
      <rPr>
        <strike/>
        <sz val="8"/>
        <rFont val="Arial"/>
        <family val="2"/>
      </rPr>
      <t>C- Senthilkumar Punkaraman, sub 2/8, Intv 2/15 , Pass</t>
    </r>
    <r>
      <rPr>
        <sz val="8"/>
        <rFont val="Arial"/>
        <family val="2"/>
      </rPr>
      <t xml:space="preserve">
C- Thomas Waugh, sub 2/7
C- Timothy Scanlon, sub 2/3
C- Hudson P Cress, sub 2/3, intv 2/14 , Pass
C-  Dixit Yadav,sub 2/2
JTS- Anurup (Andrew) Mathur, sub 2/17
JTS- Brandon Mathis, sub 2/20, int 2/24, 2nd int 3/6
JTS- Gwendolyn Smith, sub 2/20
</t>
    </r>
    <r>
      <rPr>
        <strike/>
        <sz val="8"/>
        <rFont val="Arial"/>
        <family val="2"/>
      </rPr>
      <t>JTS- John Pouch, sub 2/20, int 3/1,</t>
    </r>
    <r>
      <rPr>
        <sz val="8"/>
        <rFont val="Arial"/>
        <family val="2"/>
      </rPr>
      <t xml:space="preserve"> Pass
JTS- Mary Lou McCarty, sub 2/20
E - Reshma Yadlapalli, sub 2/21
C- Kiran Nukiranti, sub 2/22
E - Abhishek Rana, sub 2/23
E - Roja Macherla, sub 2/24
JTS- Terence Bennett, sub 2/27
C- Abhay Tidole, sub 3/1
JTS- Carlos Trapaga, sub 3/9
JTS- Venkat Prasad, sub 3/9
JTS- John Elliot, sub 3/9, int 3/28 - selected 
JTS- Ricardo Al-Shouli, sub 3/9
JTS- Antonio Baldwin, sub 3/15, int 3/31
C- Naga Veera Venkata Satya Puchala, sub 3/15
C- Vishnuvardhan Reddy Muntha, sub 3/20
C- Siddiqui Mohammed Abdur Rasheed, sub 3/20
JTS- Michael Geraghty, sub 3/23</t>
    </r>
  </si>
  <si>
    <t>PI/SQL Developer</t>
  </si>
  <si>
    <t>04062023VN1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</si>
  <si>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4/6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 xml:space="preserve">
JTS - Sai Kumar Goud Kosgi sub 3/30, int 4/6
JTS -  Vinay Thota- sub, 3/28, int 4/6
JTS -  Venkateshwarlu Thota sub 3/28, int 4/6 - selected
JTS -  SaiChirasmai Ampally sub 3/30, int 4/5</t>
    </r>
  </si>
  <si>
    <t>01092023KW2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</si>
  <si>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C- Rucha Madan, Sub 1/9, intv 1/18, pass
E - Jonathan Kim, sub 1/20, int 1/26,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Sai Teja Kotagiri, sub 2/14, int 3/1,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Shyam Kumar Pavuluri, sub 2/14, int 2/27,</t>
    </r>
    <r>
      <rPr>
        <sz val="8"/>
        <rFont val="Arial"/>
        <family val="2"/>
      </rPr>
      <t xml:space="preserve"> Pass
E - Eddison Chen, sub 2/16
E - James Chase, sub 2/16
E - Mariele Amodei, sub 2/16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James Piatt sub 2/16, intv 2/20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                    RT- Honeysha Thoguru sub 2/22
JTS- RIDDHI PATEL, sub 3/2
JTS- Priyanka Reddy Srinivasapuram Venkataswam, sub 3/2</t>
    </r>
  </si>
  <si>
    <t xml:space="preserve">3/13- level experience and rate mismatched
3/27 - posssible internal fill 
4/10 - RT to confirm whether filled. </t>
  </si>
  <si>
    <t>IT-Network/System Admin (IMT)</t>
  </si>
  <si>
    <t>04032023AR1</t>
  </si>
  <si>
    <t>Alex Reisinger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</si>
  <si>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4/3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4/3
JTS - Ben Schwartz sub 4/4 , int 4/10
JTS - Wayne Klinger, sub 3/31, int 4/4
</t>
    </r>
    <r>
      <rPr>
        <strike/>
        <sz val="8"/>
        <rFont val="Arial"/>
        <family val="2"/>
      </rPr>
      <t xml:space="preserve">JTS - Jerrand Assibey sub, int tbs - </t>
    </r>
    <r>
      <rPr>
        <sz val="8"/>
        <rFont val="Arial"/>
        <family val="2"/>
      </rPr>
      <t xml:space="preserve">OTM
JTS - Trevor McQuoid sub 4/3, int 4/6 - selected
JTS - Martudha Salloom sub 4/4 </t>
    </r>
  </si>
  <si>
    <t>03142023WG2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</si>
  <si>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3/14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3/14 Entech
</t>
    </r>
    <r>
      <rPr>
        <strike/>
        <sz val="8"/>
        <rFont val="Arial"/>
        <family val="2"/>
      </rPr>
      <t>E-Rupesh Musunuru sub 3/14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E-Aryan Surya Tumuluri sub 3/14</t>
    </r>
    <r>
      <rPr>
        <sz val="8"/>
        <rFont val="Arial"/>
        <family val="2"/>
      </rPr>
      <t xml:space="preserve">, OTM
E-Sainath Ravirala sub 3/15, intv 3/28
C- Tianyi (Arthur) Wang, Sub 3/16
C- Thanh Long Le, sub 3/16
RT - Suraj Gnire, sub 3/22
RT - Nikhil Shelke, sub 3/22 
E-Kushal Somepalli sub 4/3, intv 4/5
</t>
    </r>
    <r>
      <rPr>
        <strike/>
        <sz val="8"/>
        <rFont val="Arial"/>
        <family val="2"/>
      </rPr>
      <t>E-Imran Syed sub 4/3, intv 4/5</t>
    </r>
    <r>
      <rPr>
        <sz val="8"/>
        <rFont val="Arial"/>
        <family val="2"/>
      </rPr>
      <t>, w/drew
C- Yaswanth Chowdary Singamaneni , sub 4/4
E-Vineeth Enjala sub 4/7, intv 4/11, selected</t>
    </r>
  </si>
  <si>
    <t>Cloud Security engineer - UiPath Automation engineer</t>
  </si>
  <si>
    <t>03292023JB1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</si>
  <si>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3/29
RT - Sneha Nampally - sub 3/30
RT - Bhanu Pratap - sub 3/30
RT - Karthik Dhadi - sub 3/30 - int 4/14 - selected
RT - Keerthi Naravar - sub 3/30
RT - Abhinav Mannava - sub 3/30
E-Suguna Yerramareddy sub 4/3
</t>
    </r>
    <r>
      <rPr>
        <strike/>
        <sz val="8"/>
        <rFont val="Arial"/>
        <family val="2"/>
      </rPr>
      <t>E-Viswanadh Madu sub 4/4, intv 4/14</t>
    </r>
    <r>
      <rPr>
        <sz val="8"/>
        <rFont val="Arial"/>
        <family val="2"/>
      </rPr>
      <t>, naf
E-Harish Kasoju sub 4/5</t>
    </r>
  </si>
  <si>
    <t>SOC Analyst</t>
  </si>
  <si>
    <t>03242023RS1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</si>
  <si>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3/24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3/24
JTS - Fernando Reyes 4/3,  int 4/3 - selected
JTS - Marvin Duncan sub 4/3, int </t>
    </r>
  </si>
  <si>
    <t>03282023CG1</t>
  </si>
  <si>
    <t>Cole Gentry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</si>
  <si>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Cap 3/28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3/28
C- Shusheng (John) Jiang, sub 3/29, int 4/4- Selected 
C- Rekha Siva, sub 3/29, int 4/4
C- Sunil Dayakar Komirisetti, sub 3/29, int 4/4
C- Kusuma Reddy Gorla, sub 3/29, int 4/5</t>
    </r>
  </si>
  <si>
    <t>ServiceNow Discovery Engineer</t>
  </si>
  <si>
    <t>01112023SD1</t>
  </si>
  <si>
    <t>Steve DeMarco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</si>
  <si>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</t>
    </r>
    <r>
      <rPr>
        <strike/>
        <sz val="8"/>
        <rFont val="Arial"/>
        <family val="2"/>
      </rPr>
      <t>JTS- RAKESH REDDY PONTHATI, sub 1/13, int 1/26,</t>
    </r>
    <r>
      <rPr>
        <sz val="8"/>
        <rFont val="Arial"/>
        <family val="2"/>
      </rPr>
      <t xml:space="preserve"> Pass
JTS- Aashish Kumar Reddy Dasari, sub 1/13, int 2/9
</t>
    </r>
    <r>
      <rPr>
        <strike/>
        <sz val="8"/>
        <rFont val="Arial"/>
        <family val="2"/>
      </rPr>
      <t>E-Hari Krishna Gumma sub 1/16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E-Suresh Keerthipati sub 1/16</t>
    </r>
    <r>
      <rPr>
        <sz val="8"/>
        <rFont val="Arial"/>
        <family val="2"/>
      </rPr>
      <t xml:space="preserve">, pass
C- Vamsi Namburu, sub 1/26
C- Lahari Ampoli, sub 1/26 
E-Bhandavi Para sub 1/30
E-Geetha Lakkarasu sub 1/31
RT - Madhan Somariepeta - sub 1/12
RT - Rajyalakshmi Nukala - sub 1/20
JTS- Pardhu Talasila, sub 1/27, int 2/21
JTS- Abhinav Reddy Pullikallu, sub 1/30
JTS- PREM CHAND CHEKURI, sub 2/1
C- Srinivas Vadthya, sub 2/8, int 2/21
C- Adithya Kumar Keshireddy, sub 2/8
</t>
    </r>
    <r>
      <rPr>
        <strike/>
        <sz val="8"/>
        <rFont val="Arial"/>
        <family val="2"/>
      </rPr>
      <t>JTS- Venkata Bandi, sub 2/23, int 3/15</t>
    </r>
    <r>
      <rPr>
        <sz val="8"/>
        <rFont val="Arial"/>
        <family val="2"/>
      </rPr>
      <t xml:space="preserve">, Pass
C- Sairam Nelapatla, sub 3/27 </t>
    </r>
  </si>
  <si>
    <t>Mgr has gone quiet
3/13- Judge got intv request, all else quiet</t>
  </si>
  <si>
    <t>04062023MD1</t>
  </si>
  <si>
    <t>Michael D'Orazio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</si>
  <si>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4/6
JTS - Venkata Bandi sub 4/6, int 4/12 - selected
</t>
    </r>
  </si>
  <si>
    <t xml:space="preserve">Contract Developer </t>
  </si>
  <si>
    <t>03212023KK1</t>
  </si>
  <si>
    <t>Kaitlin Kiely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</si>
  <si>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JTS- Dileep Goud Shekkeri, sub 3/21
JTS- Sai Sasi Bhushan Sudanagunta, sub 3/21, int 4/6 - selected
JTS- Priya Anbazhagan, sub 3/22
C- Mohammed Waheeduddin, sub 3/23 
RT - Shashank Polepally, sub 3/24
RT - Venkat Sai Kiran Nethi, sub 3/24
RT - Mohan Berkari, sub 3/27 
C- Vamsi Krishna Rangisetty, sub 3/28, int 4/4
E-Sangeeta Nandan sub 3/29
E-Shashidar Reddy sub 3/29</t>
    </r>
  </si>
  <si>
    <t>04112023VN1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</si>
  <si>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JTS - Sai Kumar Goud Kosgi  sub 4/4 , in 4/6 - selected</t>
    </r>
  </si>
  <si>
    <t>04132023AR1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</si>
  <si>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 4/13
JTS - Steven Dieso sub 4/3, int 4/6 - selected</t>
    </r>
  </si>
  <si>
    <t>Tech Analyst</t>
  </si>
  <si>
    <t>04132023RH2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</si>
  <si>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 4/13
RT - Jacob Stamm, selected</t>
    </r>
  </si>
  <si>
    <t>04132023RH1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</si>
  <si>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 4/13
RT - Thomas Lantzy, selected</t>
    </r>
  </si>
  <si>
    <t>04042023MS1</t>
  </si>
  <si>
    <t>Mark Shugsta</t>
  </si>
  <si>
    <t>Kumar Sampath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</si>
  <si>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4/4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4/4
E-Arun Pilli sub 4/4</t>
    </r>
  </si>
  <si>
    <t>100620BM1</t>
  </si>
  <si>
    <t>Brian Mayo</t>
  </si>
  <si>
    <r>
      <t>OPEN</t>
    </r>
    <r>
      <rPr>
        <sz val="8"/>
        <rFont val="Arial"/>
        <family val="2"/>
      </rPr>
      <t xml:space="preserve">- 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C- Kiran Kumar Madisetty, sub 2/10, int 2/15, selected
</t>
    </r>
  </si>
  <si>
    <t>On hold as of 1/6/21</t>
  </si>
  <si>
    <t xml:space="preserve">Scrum Master </t>
  </si>
  <si>
    <t>3302022AS1</t>
  </si>
  <si>
    <t>Aras Somasundaram</t>
  </si>
  <si>
    <r>
      <rPr>
        <b/>
        <sz val="8"/>
        <rFont val="Arial"/>
        <family val="2"/>
      </rPr>
      <t>OPEN - On hold per MGR 4/25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Rushik K Solanki, sub 3/31, int 4/6, Pass 
C- Desmond Fomunung Daiga, sub 3/31, int 4/5, pass</t>
    </r>
    <r>
      <rPr>
        <sz val="8"/>
        <rFont val="Arial"/>
        <family val="2"/>
      </rPr>
      <t xml:space="preserve"> 
C- Nwafor Agunwah, sub 4/7
C- Saipraneeth Reddy Gaddampalli, sub 4/7
C- Divya Agrawal, sub 4/14
</t>
    </r>
  </si>
  <si>
    <t>5032022EF1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</si>
  <si>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5/2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Indrasena Matoori, sub 5/6, int 5/10
JTS- Swathi Kulkarni, sub 5/20, int TBD
JTS- Vinay Sunapu, sub 5/26, int 5/31
JTS- Arun Kumar Mundrathi, sub 6/2
JTS- Sai Krishna Mallela, sub 6/7</t>
    </r>
  </si>
  <si>
    <t>putting a hold on interviews 6/22</t>
  </si>
  <si>
    <t>1072022MS1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</si>
  <si>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10/7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</si>
  <si>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Sai Sudunagunta, sub 12/6
JTS- Neha Patel, sub 12/6
JTS- Rajkumar Katanor, sub 12/7, int 12/14</t>
    </r>
  </si>
  <si>
    <t xml:space="preserve">John wants to pick back up in the new year </t>
  </si>
  <si>
    <t>02082023PH1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</si>
  <si>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C-Naveen Venkineni, sub 2/8
RT - Mounika Anugu, sub 2/10, pass
</t>
    </r>
    <r>
      <rPr>
        <strike/>
        <sz val="8"/>
        <rFont val="Arial"/>
        <family val="2"/>
      </rPr>
      <t>E-Amit Kumar Thakkar sub 2/10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E-Vijay Kumar Chinta sub 2/14, intv 2/17</t>
    </r>
    <r>
      <rPr>
        <sz val="8"/>
        <rFont val="Arial"/>
        <family val="2"/>
      </rPr>
      <t xml:space="preserve">, pass
RT - Karthik Reddy, sub 2/15
JTS- Raj Balaji, sub 2/24, int 3/7
</t>
    </r>
    <r>
      <rPr>
        <strike/>
        <sz val="8"/>
        <rFont val="Arial"/>
        <family val="2"/>
      </rPr>
      <t xml:space="preserve">C- Amik Basu, Sub 2/23, Intv 3/3,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 Kayva Peddemul, sub 3/1,</t>
    </r>
    <r>
      <rPr>
        <sz val="8"/>
        <rFont val="Arial"/>
        <family val="2"/>
      </rPr>
      <t xml:space="preserve"> Pass
JTS- Ramya Punugoti, sub 3/1
C-  Mohammed Asmat Ali Khan, sub 3/8, intv 3/16, Pass 
C- Narendra Medarametla, sub 3/14, int 3/15, Pass 
C- Vikram Reddy Modiyum, sub 3/15, pass 
C- Ananya Anand, sub 3/16 
C- Sravanteja Gadikota, sub 3/16
C- Keshav Sharma, sub 3/20
</t>
    </r>
  </si>
  <si>
    <t>on hold 3/21 per PMO</t>
  </si>
  <si>
    <t>03022023TP1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</si>
  <si>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RT  3/2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3/2
RT - Saranya Domarouthu, sub 3/6, intv TBD
RT - Harnitha Podduturi, sub 3/6. pass
RT - Varun Kumar, sub 3/6, intv 3/9, pass
RT - Manasa Palivela, sub 3/14
</t>
    </r>
  </si>
  <si>
    <t>03092023PH1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</si>
  <si>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JTS 3/09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3/09
</t>
    </r>
  </si>
  <si>
    <t>7072022AG1</t>
  </si>
  <si>
    <t>Ashish Gairola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</si>
  <si>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</t>
    </r>
    <r>
      <rPr>
        <strike/>
        <sz val="8"/>
        <rFont val="Arial"/>
        <family val="2"/>
      </rPr>
      <t>C- Vijaya Karanki, sub 7/13, pass
JTS- Ajay (Nick) Mistry, sub 7/18, int 7/29,</t>
    </r>
    <r>
      <rPr>
        <sz val="8"/>
        <rFont val="Arial"/>
        <family val="2"/>
      </rPr>
      <t xml:space="preserve"> OTM
JTS- Sai Aluri, sub 7/18
JTS- Krishna Medasani, sub 7/19
JTS- Abhijeet Dada Mote, sub 7/22
JTS- Taufeeq Mohammed, sub 7/27
JTS- Subir Dutta, sub 7/28</t>
    </r>
  </si>
  <si>
    <t>on hold 8/1</t>
  </si>
  <si>
    <t>Data Engineer / Data Developer</t>
  </si>
  <si>
    <t>8152022GY1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</si>
  <si>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JTS- Bhanu Chander Kureti, sub 8/16
JTS- ARAVIND CHANNA, sub 8/17, int 8/31
JTS- Sai Aluri, sub 8/17, int TBD
JTS- Sandeep Challa, sub 8/17
E-Nithish Gurram sub 8/18
</t>
    </r>
  </si>
  <si>
    <t>On hold 9/6</t>
  </si>
  <si>
    <t>DevOps Automation Engineer</t>
  </si>
  <si>
    <t>12012021BM4</t>
  </si>
  <si>
    <t>Robotic Automation Developer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</si>
  <si>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   </t>
    </r>
    <r>
      <rPr>
        <b/>
        <sz val="8"/>
        <rFont val="Arial"/>
        <family val="2"/>
      </rPr>
      <t>HOLD</t>
    </r>
    <r>
      <rPr>
        <sz val="8"/>
        <rFont val="Arial"/>
        <family val="2"/>
      </rPr>
      <t xml:space="preserve"> Per Mgr and PMO 2/11/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SivaKrishna Emmadi, sub 12/3, int 12/9
C- Saikiran Reddy Mutyala, sub 12/21, intv 1/6
</t>
    </r>
    <r>
      <rPr>
        <strike/>
        <sz val="8"/>
        <rFont val="Arial"/>
        <family val="2"/>
      </rPr>
      <t>C- Rohit Venkata Sai Charan Bogadhi, sub 12/21</t>
    </r>
    <r>
      <rPr>
        <sz val="8"/>
        <rFont val="Arial"/>
        <family val="2"/>
      </rPr>
      <t xml:space="preserve"> - OTM
RT - Sagar Pasala, sub 1/5, int 1/14
JTS- Kavya Dasoju, sub 1/6
JTS- Bahvesh Pediredla, sub 1/27
TCS- Jeezan Ali , Sub-1/28
</t>
    </r>
  </si>
  <si>
    <t>12012021BM5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</si>
  <si>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12/1   </t>
    </r>
    <r>
      <rPr>
        <b/>
        <sz val="8"/>
        <rFont val="Arial"/>
        <family val="2"/>
      </rPr>
      <t>HOLD</t>
    </r>
    <r>
      <rPr>
        <sz val="8"/>
        <rFont val="Arial"/>
        <family val="2"/>
      </rPr>
      <t xml:space="preserve"> Per Mgr and PMO 2/11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TCS- Zulfiqar Usama sub 12/3, int TBS
</t>
    </r>
    <r>
      <rPr>
        <strike/>
        <sz val="8"/>
        <rFont val="Arial"/>
        <family val="2"/>
      </rPr>
      <t xml:space="preserve">TCS- Narendra Kumar Yarra sub 12/3, int 12/16,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C- Jeremy Gibson, sub 12/7, pass
</t>
    </r>
    <r>
      <rPr>
        <sz val="8"/>
        <rFont val="Arial"/>
        <family val="2"/>
      </rPr>
      <t xml:space="preserve">JTS- Kaushik Gupta Debbadi, sub 1/25
</t>
    </r>
  </si>
  <si>
    <t xml:space="preserve">Business Continutiy Analyst </t>
  </si>
  <si>
    <t>5242022MA1</t>
  </si>
  <si>
    <t>Michelle Atoyebi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</si>
  <si>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  <r>
      <rPr>
        <strike/>
        <sz val="8"/>
        <rFont val="Arial"/>
        <family val="2"/>
      </rPr>
      <t>C- Bhushan Chaudhari, sub 6/1, passed</t>
    </r>
    <r>
      <rPr>
        <sz val="8"/>
        <rFont val="Arial"/>
        <family val="2"/>
      </rPr>
      <t xml:space="preserve">
JTS- Diedra Hicks, sub 6/2                                                                                                                                                                                                                                                                                                                                 Anita McClendon sub 6/6
C- Paul Passaro, sub 6/9</t>
    </r>
  </si>
  <si>
    <t>Mgr requested 6/14 that req be put on hold.</t>
  </si>
  <si>
    <t>5182022JM1</t>
  </si>
  <si>
    <t>Joseph McAllister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</si>
  <si>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Alan Hahn, sub 5/20
C- Jeffrey K Rushin, sub 6/7
JTS- Andre Williams, sub 6/8</t>
    </r>
  </si>
  <si>
    <t>mgr requested 6/15 that req be put on hold.</t>
  </si>
  <si>
    <t>7152022MW1</t>
  </si>
  <si>
    <t>Martious White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</si>
  <si>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7/15 Hld 8/8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7/19
</t>
    </r>
    <r>
      <rPr>
        <strike/>
        <sz val="8"/>
        <rFont val="Arial"/>
        <family val="2"/>
      </rPr>
      <t>JTS- Stephanie Dominquez, sub 7/18,</t>
    </r>
    <r>
      <rPr>
        <sz val="8"/>
        <rFont val="Arial"/>
        <family val="2"/>
      </rPr>
      <t xml:space="preserve"> Pass
JTS- Troy Stapleton, sub 7/18, int 7/22
JTS- Edward Carter, sub 7/18, int TBD
JTS- Austin Ngo, sub 7/21
JTS- Djaberi Kabarira, sub 7/25
 </t>
    </r>
  </si>
  <si>
    <t>Senior Service Mapping Engineer</t>
  </si>
  <si>
    <t>4192022SD1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</si>
  <si>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4/19, HOLD 8/29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4/19
</t>
    </r>
    <r>
      <rPr>
        <strike/>
        <sz val="8"/>
        <rFont val="Arial"/>
        <family val="2"/>
      </rPr>
      <t>RT-David Brookman - sub 4/20 - int 4/23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 xml:space="preserve">RT-Sandesh Palle - sub 4/20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>RT-Vinay Nunugonda - sub 4/28</t>
    </r>
    <r>
      <rPr>
        <sz val="8"/>
        <rFont val="Arial"/>
        <family val="2"/>
      </rPr>
      <t xml:space="preserve"> - passed 
E-Ammar Farooq, sub 8/11
E-Bilal Ahmed Hamza, sub 8/11
C-Shrivastava Sujata, sub 8/19
JTS- Sasank Mallineni, sub 3/28
</t>
    </r>
  </si>
  <si>
    <t>No MGR feedback</t>
  </si>
  <si>
    <t>Junior Oracle DBA</t>
  </si>
  <si>
    <t>8032022TM2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</si>
  <si>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8/3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</t>
    </r>
    <r>
      <rPr>
        <strike/>
        <sz val="8"/>
        <rFont val="Arial"/>
        <family val="2"/>
      </rPr>
      <t>E-Chidi Anyanwutaki, sub 8/9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E-Mazherhuddin Mohammed sub 8/9, int 8/15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E-Emmannuel Prabakaran sub 8/9, intv 8/19</t>
    </r>
    <r>
      <rPr>
        <sz val="8"/>
        <rFont val="Arial"/>
        <family val="2"/>
      </rPr>
      <t>,  pass 8/22
JTS- Zachary Walker, sub 9/13
E-Rostand Djupsa sub 9/14
E-Ayoola Taiwo sub 9/14
E-Anvesh Duddukuri sub 9/15
RT - Surya Gowsiretty - sub 9/29</t>
    </r>
  </si>
  <si>
    <t>More of a senior role</t>
  </si>
  <si>
    <t>7082021RD1</t>
  </si>
  <si>
    <t>Robbie Daitzman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</si>
  <si>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7/8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- TT mgr 7/8
</t>
    </r>
    <r>
      <rPr>
        <strike/>
        <sz val="8"/>
        <rFont val="Arial"/>
        <family val="2"/>
      </rPr>
      <t>JTS- Huda Kauser sub 7/12 int 7/15</t>
    </r>
    <r>
      <rPr>
        <sz val="8"/>
        <rFont val="Arial"/>
        <family val="2"/>
      </rPr>
      <t xml:space="preserve"> - pass 
JTS - Sumanth Kudapa - sub 7/14
JTS- RAKESH SARMA BARE sub 7/20
JTS- Karan Kumar sub 7/20 
RT - Ishan Shrestha - sub 7/26  
JTS - Siva Pinnamaneni - sub 7/14
RT - Aashish Nepal - sub 7/27
TCS- Ajay kumar Magham - sub 8/3
JTS- Anvesh Nallaballi, sub 7/26
JTS- Vasundhara Rao Panchagiri, sub 7/27, int 8/15
JTS- Ankur Sharma, sub 8/1
JTS- Divya Bellamkonda, sub 8/22, int 8/30
JTS- Bhanu Prakash Reddy, sub 9/1</t>
    </r>
  </si>
  <si>
    <t>7082021RD3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</si>
  <si>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7/8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- TT mgr 7/8
JTS- Sri Charan "Charan" Kavuri sub 7/13
RT - Kundan Rupakheti - sub 7/27</t>
    </r>
  </si>
  <si>
    <t>11162021PK3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</si>
  <si>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11/18- On hold per MGR 1/10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11/18
JTS- Rasik Manandhar, sub 12/14, int 1/3
</t>
    </r>
    <r>
      <rPr>
        <strike/>
        <sz val="8"/>
        <rFont val="Arial"/>
        <family val="2"/>
      </rPr>
      <t xml:space="preserve">C- Manikanta Bommasamudram, Sub 11/18 - intv 1/4, postponed </t>
    </r>
    <r>
      <rPr>
        <sz val="8"/>
        <rFont val="Arial"/>
        <family val="2"/>
      </rPr>
      <t>- OTM</t>
    </r>
  </si>
  <si>
    <t>Manager OOO at the end of the year</t>
  </si>
  <si>
    <t>04072023BM1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</si>
  <si>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4/7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4/7
E-Abhishek Rana sub 4/7, intv 4/14, selected
E-Sravan Rayagada sub 4/13
</t>
    </r>
  </si>
  <si>
    <t>Full-Service Transformation Project Manager</t>
  </si>
  <si>
    <t>12092022CP1</t>
  </si>
  <si>
    <t>Carole Poorman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</si>
  <si>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12/9- On hold per MGR 12/13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E-Steph Siddiqui sub 12/22
JTS- Peter Engime, sub 1/4</t>
    </r>
  </si>
  <si>
    <t>12/13: Requisition is on Hold until the new year while the manager pursues internal candidates. 12/14: PMO reversed this decision - nio longer on hold.
1/31: Reconfirmed req is still on hold per manager and Pam Applebee</t>
  </si>
  <si>
    <t>12062021CW1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</si>
  <si>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12/8 - Per manager On Hold-1/27 - internal Reorg
RT - Venkata Davuluri - sub 12/13
</t>
    </r>
  </si>
  <si>
    <t>1/26/22 - Pausing on the request until management changes and # of open spots are confirmed.</t>
  </si>
  <si>
    <t>12062021CW2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</si>
  <si>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 Per manager On Hold-1/27 - internal Reorg
RT - Samatha Reddy Burri - sub 12/13
C- Jean Claude Nzamba, sub 1/12, intv TBD
</t>
    </r>
  </si>
  <si>
    <t>12062021CW3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</si>
  <si>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  Per manager On Hold-1/27 - internal Reorg
</t>
    </r>
    <r>
      <rPr>
        <strike/>
        <sz val="8"/>
        <rFont val="Arial"/>
        <family val="2"/>
      </rPr>
      <t xml:space="preserve">JTS- Naga Bhargavi Palagiri, sub 12/10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 xml:space="preserve">JTS- Swetha Ambati, sub 12/17 </t>
    </r>
    <r>
      <rPr>
        <sz val="8"/>
        <rFont val="Arial"/>
        <family val="2"/>
      </rPr>
      <t xml:space="preserve">- OTM
</t>
    </r>
  </si>
  <si>
    <t>12062021CW5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</si>
  <si>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  Per manager On Hold-1/27 - internal Reorg
JTS- Pravallika Chimmiri, sub 12/10
</t>
    </r>
    <r>
      <rPr>
        <strike/>
        <sz val="8"/>
        <rFont val="Arial"/>
        <family val="2"/>
      </rPr>
      <t>C- Ekta Jaiswal, sub 1/7</t>
    </r>
    <r>
      <rPr>
        <sz val="8"/>
        <rFont val="Arial"/>
        <family val="2"/>
      </rPr>
      <t xml:space="preserve"> - OTM
</t>
    </r>
    <r>
      <rPr>
        <strike/>
        <sz val="8"/>
        <rFont val="Arial"/>
        <family val="2"/>
      </rPr>
      <t>C- Harini Reddy Pullannagari, sub 1/7</t>
    </r>
    <r>
      <rPr>
        <sz val="8"/>
        <rFont val="Arial"/>
        <family val="2"/>
      </rPr>
      <t xml:space="preserve"> - OTM
JTS- Garima Gupta, sub 1/21
</t>
    </r>
  </si>
  <si>
    <t>12062021CW6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</si>
  <si>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12/8  Per manager On Hold-1/27 - internal Reorg
RT - Sambasiva Rao Kolli, sub 121/16
RT - Aksay Godugu, sub 12/16
</t>
    </r>
  </si>
  <si>
    <t>9272021RA1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</si>
  <si>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9/27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  <r>
      <rPr>
        <strike/>
        <sz val="8"/>
        <rFont val="Arial"/>
        <family val="2"/>
      </rPr>
      <t>C- Walters Mudoh Sanji, sub 10/13, Intv 10/2</t>
    </r>
    <r>
      <rPr>
        <sz val="8"/>
        <rFont val="Arial"/>
        <family val="2"/>
      </rPr>
      <t xml:space="preserve">1 - Pass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Joel Harned sub 10/24 intv 11/1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TCS-Edwin E Atabule, Sub-11/10, intv 11/15,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TCS- Joysline Ketum, Sub-11/10,-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TCS-Bassey Kooffreh - sub 12/2 int 12/7 2nd int 12/15</t>
    </r>
    <r>
      <rPr>
        <sz val="8"/>
        <rFont val="Arial"/>
        <family val="2"/>
      </rPr>
      <t xml:space="preserve"> - Pass
JTS- Christopher Vestal, sub 6/23
JTS- Ronnie Njang, sub 7/18
JTS- Claude Ngangsi, sub 7/20</t>
    </r>
  </si>
  <si>
    <t>3252022RA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</si>
  <si>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 xml:space="preserve">Sent to TCS 3/25 Open to all 5/16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</t>
    </r>
    <r>
      <rPr>
        <strike/>
        <sz val="8"/>
        <rFont val="Arial"/>
        <family val="2"/>
      </rPr>
      <t>TCS-Prathibha Davuluri, Sub-3/25</t>
    </r>
    <r>
      <rPr>
        <sz val="8"/>
        <rFont val="Arial"/>
        <family val="2"/>
      </rPr>
      <t xml:space="preserve">-Pass
</t>
    </r>
    <r>
      <rPr>
        <strike/>
        <sz val="8"/>
        <rFont val="Arial"/>
        <family val="2"/>
      </rPr>
      <t>TCS-Fidelis Nche, Sub-3/25, intv-4/6-</t>
    </r>
    <r>
      <rPr>
        <sz val="8"/>
        <rFont val="Arial"/>
        <family val="2"/>
      </rPr>
      <t xml:space="preserve"> Pass</t>
    </r>
  </si>
  <si>
    <t>5022022RA1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</si>
  <si>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>Sent to all 5/2</t>
    </r>
    <r>
      <rPr>
        <b/>
        <sz val="8"/>
        <rFont val="Arial"/>
        <family val="2"/>
      </rPr>
      <t xml:space="preserve">
MGR-
</t>
    </r>
    <r>
      <rPr>
        <strike/>
        <sz val="8"/>
        <rFont val="Arial"/>
        <family val="2"/>
      </rPr>
      <t xml:space="preserve">C- Ratnakumar Umavenkata Lekkala, sub 5/5, int 5/9- pass
</t>
    </r>
    <r>
      <rPr>
        <sz val="8"/>
        <rFont val="Arial"/>
        <family val="2"/>
      </rPr>
      <t xml:space="preserve">JTS- Lia Christopher, sub 5/11
</t>
    </r>
    <r>
      <rPr>
        <strike/>
        <sz val="8"/>
        <rFont val="Arial"/>
        <family val="2"/>
      </rPr>
      <t>JTS- Mirza Baig, sub 5/18,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C-Quadrat Ali, sub 5/17, int 6/6, pass</t>
    </r>
    <r>
      <rPr>
        <sz val="8"/>
        <rFont val="Arial"/>
        <family val="2"/>
      </rPr>
      <t xml:space="preserve">
C- Sudhakar Gaddam, sub 6/6
JTS- Godwin Namaya, sub 6/14
</t>
    </r>
  </si>
  <si>
    <t>01272023DM1</t>
  </si>
  <si>
    <r>
      <rPr>
        <strike/>
        <sz val="10"/>
        <rFont val="Arial"/>
        <family val="2"/>
      </rPr>
      <t>Dyfrig Mon</t>
    </r>
    <r>
      <rPr>
        <sz val="10"/>
        <rFont val="Arial"/>
        <family val="2"/>
      </rPr>
      <t xml:space="preserve">
Gabe Pankratz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</si>
  <si>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1/27, 2/22: HOLD til 3/1, 3/1: Indef HOLD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1/27
E-Akhil Sirpur sub 1/30
E-Rangasai Vedav Gundlapally sub 1/30
E-Vamsi Tarigopula sub 1/30
E-Dhruva Sai Kumar Bobbilla sub 2/7
E-Lakshmi Thotakuri sub 2/7</t>
    </r>
  </si>
  <si>
    <t>2/21/23: On hold until 3/1, Dyfig Mon moved to a different role, new mgr Gabe Pankratz
3/2: Indefinite HOLD</t>
  </si>
  <si>
    <t>04112023MC1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</si>
  <si>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E-Kishore Ankam sub 4/12
E-Vineeth Tammineni sub 4/12, intv 4/13, selected
C - Hanumanth Reddy Barla sub 4/14
C- Kishore Babu Pavuluri Sub4/17</t>
    </r>
  </si>
  <si>
    <t>Data Visualization Specialist</t>
  </si>
  <si>
    <t>03232023BK1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</si>
  <si>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JTS- Monica Martinez, sub 3/23, int 4/4
JTS- Douglas Spavlik, sub 3/23, int 4/3
JTS- Sara Ragan, sub 3/24, int 4/4
C- Shailaja Sangani, sub 3/24
JTS- Shekib Ghafary, sub 3/27
JTS- John Bolger, sub 3/27
C- Shyam S Patel-, sub 3/29
C- Deepika Gutti , sub 3/29
</t>
    </r>
    <r>
      <rPr>
        <strike/>
        <sz val="8"/>
        <rFont val="Arial"/>
        <family val="2"/>
      </rPr>
      <t xml:space="preserve">E - Bhavya Adduri, sub 3/29, int 4/3,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 - Karthik Basavaraja, sub 3/30, int 4/6,</t>
    </r>
    <r>
      <rPr>
        <sz val="8"/>
        <rFont val="Arial"/>
        <family val="2"/>
      </rPr>
      <t xml:space="preserve"> pass
C- Sahit Vistarakula, sub 3/31
RT - Ramakanth Pasula - 3/27 - 3/31
RT - Ali Faraz - sub 3/28 - int 4/3
RT - Priyanka Bodepudi - sub 3/28 - int 3/31 - selected
E - Soundaraya Parvatam, sub 4/4
</t>
    </r>
  </si>
  <si>
    <t>Automation Developer</t>
  </si>
  <si>
    <t>5052022WD1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</si>
  <si>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Alll 5/5, on hold per MGR 5/25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Aditya Kolli, sub 5/9
JTS- Poojitha Gandi, sub 5/9
C- Pranitha Boga, sub 5/17, intv 5/18
RT - Varun Sai Gorantla, sub 5/24
RT - Kalaivani Kalaiselvan, sub 5/24 
RT - Sai Adithya, sub 5/24
RT - Siva Prasanth Narreddy, sub 5/24</t>
    </r>
  </si>
  <si>
    <t>Azure Cloud Engineer</t>
  </si>
  <si>
    <t>03082023SD1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</si>
  <si>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3/8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
RT - Pothan Kosi, sub 3/8, pass
RT - Kalyani Racharla, sub 3/8, pass
JTS- Divya Chava, sub 3/8
JTS- Venkatesh Katuri, sub 3/8
</t>
    </r>
    <r>
      <rPr>
        <strike/>
        <sz val="8"/>
        <rFont val="Arial"/>
        <family val="2"/>
      </rPr>
      <t>JTS- Suresh Babu Gadiparthi, sub 3/8,</t>
    </r>
    <r>
      <rPr>
        <sz val="8"/>
        <rFont val="Arial"/>
        <family val="2"/>
      </rPr>
      <t xml:space="preserve"> Pass
RT - Pradhyumna Vislavath, sub 3/9
RT - Komali Reddy, sub 3/9
RT - Syed Mussadiq, sub 3/9, intv 3/22
RT - Lakshmi Narayana, sub 3/10
</t>
    </r>
    <r>
      <rPr>
        <strike/>
        <sz val="8"/>
        <rFont val="Arial"/>
        <family val="2"/>
      </rPr>
      <t>E-Apuroop Putty sub 3/10, intv 3/23, intv 3/31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 Ratna Neppalli sub 3/10, intv 3/23</t>
    </r>
    <r>
      <rPr>
        <sz val="8"/>
        <rFont val="Arial"/>
        <family val="2"/>
      </rPr>
      <t xml:space="preserve">, pass
E- Satya Reddy, sub 3/10
RT - Sai Bharath, sub 3/13
RT - Mohan Srinivas Reddy, sub 3/13
C- Eswar Pranai Kumar Shaganti,sub 3/15 
C- Srikanth Dhulipalla, sub 3/15
</t>
    </r>
    <r>
      <rPr>
        <strike/>
        <sz val="8"/>
        <rFont val="Arial"/>
        <family val="2"/>
      </rPr>
      <t>JTS- Ashwini Patil, sub 3/15,</t>
    </r>
    <r>
      <rPr>
        <sz val="8"/>
        <rFont val="Arial"/>
        <family val="2"/>
      </rPr>
      <t xml:space="preserve"> Pass
C- Rajesh Chowdary Narisetti, sub 3/15 </t>
    </r>
    <r>
      <rPr>
        <strike/>
        <sz val="8"/>
        <rFont val="Arial"/>
        <family val="2"/>
      </rPr>
      <t xml:space="preserve">
JTS - Nagi Reddy Penugonda, sub 3/17, int 3/30 - </t>
    </r>
    <r>
      <rPr>
        <sz val="8"/>
        <rFont val="Arial"/>
        <family val="2"/>
      </rPr>
      <t>pass 
JTS - Raghupathi Reddy Sanjannagari, sub 3/17, int 4/3
JTS- Sravanagopi Sabapathy, sub 3/20, int 3/29, int 4/14 - selected
RT - Ankit Bhushanwar, sub 4/7
C- Pruthvish HiteshKumar Shah, sub 4/10
E-Sharath Chitulla sub 4/12
C- Jagadeeshchandra Prasad, sub 4/17</t>
    </r>
  </si>
  <si>
    <t xml:space="preserve">The desired start date is listed as 5/1/2023.
3/13- No MGR feedback </t>
  </si>
  <si>
    <t>ETL Developer</t>
  </si>
  <si>
    <t>03222023NB1</t>
  </si>
  <si>
    <t>Nilesh Bhosale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</si>
  <si>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>JTS- Sushmitha Krishna Bura, sub 3/27,</t>
    </r>
    <r>
      <rPr>
        <sz val="8"/>
        <rFont val="Arial"/>
        <family val="2"/>
      </rPr>
      <t xml:space="preserve"> Pass
JTS- Maheshwara Moyilla sub 3/28
JTS- Kunal Asheesh Karnick sub 3/28
JTS- Deepak Kumar Lakshmipathi sub 3/28
JTS- Praneeth Kakarla sub 3/29
JTS- Mikitha Kanaparthi sub 4/3, int 4/13 - selected
JTS- Satish Kumar Solayappan sub 4/3
JTS- Dileep Jorige sub 4/4
</t>
    </r>
  </si>
  <si>
    <t>02282023RK1</t>
  </si>
  <si>
    <t>Radhika Khandelwal</t>
  </si>
  <si>
    <r>
      <rPr>
        <b/>
        <sz val="8"/>
        <rFont val="Arial"/>
        <family val="2"/>
      </rPr>
      <t xml:space="preserve">OPEN- </t>
    </r>
    <r>
      <rPr>
        <sz val="8"/>
        <rFont val="Arial"/>
        <family val="2"/>
      </rPr>
      <t>Sent to Cap and Judge 2/28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JTS- Rob Shea, sub 2/28, int 3/16
JTS- Joseph Moore, sub 3/1, int 3/16
C- Ahmadu Jalloh, sub 3/6
C- Nelson Ikhuoriah Otoide, sub 3/6 
C- Hannah Ekema, sub 3/8, intv 3/16, Pass 
C- Naga Abhilasha Kopparapu
JTS- Prasanna Satrusalya, sub 3/6, int 3/16
JTS- Sam Shepley, sub 3/13
JTS- Deepesh Dutta, sub 3/21
C-  Jayanti Parmar, sub 3/22, intv 3/27
C- Stephen DiMarco, sub 3/22
</t>
    </r>
    <r>
      <rPr>
        <strike/>
        <sz val="8"/>
        <rFont val="Arial"/>
        <family val="2"/>
      </rPr>
      <t>JTS- Sanjay Madom, sub 3/22, int 3/27,</t>
    </r>
    <r>
      <rPr>
        <sz val="8"/>
        <rFont val="Arial"/>
        <family val="2"/>
      </rPr>
      <t xml:space="preserve"> Pass
JTS- Karen Nicosia sub 3/22, int 3/27, 2nd int 4/5
</t>
    </r>
    <r>
      <rPr>
        <strike/>
        <sz val="8"/>
        <rFont val="Arial"/>
        <family val="2"/>
      </rPr>
      <t>JTS- Ashley Podracky, sub 3/23, int 3/27,</t>
    </r>
    <r>
      <rPr>
        <sz val="8"/>
        <rFont val="Arial"/>
        <family val="2"/>
      </rPr>
      <t xml:space="preserve"> Pass
C- Timothy Kazior, sub 3/23, Pass 
C- Sudheer Kumar Revuru, sub 3/23, Intv 3/28 
C- Sunil Raghavan, sub 3/23, intv 3/27, intv 3/28 
C- Sanju Singh, sub 3/31, intv TBS 
</t>
    </r>
  </si>
  <si>
    <t>04062023WG1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</si>
  <si>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4/6
E-Sagar Chandani sub 4/10, intv 4/17
E-Jeevan Bodigam sub 4/13, intv TBD</t>
    </r>
  </si>
  <si>
    <t>03142023WG1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</si>
  <si>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3/14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3/14 Entech
E-Srinivas Govindola sub 3/14, intv 3/28
</t>
    </r>
    <r>
      <rPr>
        <strike/>
        <sz val="8"/>
        <rFont val="Arial"/>
        <family val="2"/>
      </rPr>
      <t>E-Sudip Kharel sub 3/14</t>
    </r>
    <r>
      <rPr>
        <sz val="8"/>
        <rFont val="Arial"/>
        <family val="2"/>
      </rPr>
      <t xml:space="preserve">, pass
JTS- Harishkumar Surampally, sub 3/14
JTS- Naveen Sai Krishna Amuluru, sub 3/14
JTS- THIRUPATHI GADDAM, sub 3/14
E-Praneeth Gambiraopeta sub 3/15
JTS- VINAYA SAHITHI MARTURI, sub 3/15
JTS- SAI SANTHAN REDDY NARAPUREDDY, sub 3/15
RT - Yeshwanth Ponna, sub 3/20
RT - Mohit Agrawal, sub 3/20 
RT - Sudeep Ruwali, sub 3/20
C- Siva Teja Matta, sub 3/
C- Xiaoyun Wang, sub 3/20
C- Brian Khai, sub 3/20
JTS - Pavan Bodige, sub 3/17
</t>
    </r>
    <r>
      <rPr>
        <strike/>
        <sz val="8"/>
        <rFont val="Arial"/>
        <family val="2"/>
      </rPr>
      <t>JTS - Rushil Reji, sub 3/17, int 3/29,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E-Nihal Inapanuri sub 3/30</t>
    </r>
    <r>
      <rPr>
        <sz val="8"/>
        <rFont val="Arial"/>
        <family val="2"/>
      </rPr>
      <t>, pass
E-Tejeshwar Mallu sub 4/13, intv 4/18, selected, finalizing start</t>
    </r>
  </si>
  <si>
    <t>04112023BJ1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</si>
  <si>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4/11
RT -  Charles Ryan, sub 4/11, intv 4/14, selected
</t>
    </r>
  </si>
  <si>
    <t>02082023AB1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</si>
  <si>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JTS- Divya Sonita Thirumalareddy, sub 2/9, int 2/14,</t>
    </r>
    <r>
      <rPr>
        <sz val="8"/>
        <rFont val="Arial"/>
        <family val="2"/>
      </rPr>
      <t xml:space="preserve"> Pass
JTS-Sai Sandeep Polisetti, sub 2/10
E-Mounika Alam, sub 2/3 OTM
E-Vaishnavi Dade, sub 2/3 OTM
E-Srinija Rameneni, sub 2/3, int 2/13 pass
E-Kinoree Meda, sub 2/13 OTM
E-Christeen Mathew, sub 2/13 pass
E-Srujana Varada, sub 2/13
RT-Karthik Mareddy - sub 2/14
RT-Sai Kumar Putta - sub 2/14
RT-Priyanka Nallabirudu - sub 2/13
</t>
    </r>
    <r>
      <rPr>
        <strike/>
        <sz val="8"/>
        <rFont val="Arial"/>
        <family val="2"/>
      </rPr>
      <t>JTS-Yogesh Kumbham, sub 2/14,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JTS-Vimalnadh Koritala, sub 2/15,</t>
    </r>
    <r>
      <rPr>
        <sz val="8"/>
        <rFont val="Arial"/>
        <family val="2"/>
      </rPr>
      <t xml:space="preserve"> Pass
RT-Ashok Reddy Kubbi - sub 2/16
</t>
    </r>
    <r>
      <rPr>
        <strike/>
        <sz val="8"/>
        <rFont val="Arial"/>
        <family val="2"/>
      </rPr>
      <t>JTS-Srinivas Potnuru, sub 2/16, int TBD,</t>
    </r>
    <r>
      <rPr>
        <sz val="8"/>
        <rFont val="Arial"/>
        <family val="2"/>
      </rPr>
      <t xml:space="preserve"> OTM
JTS-Souradeepta Biswas, sub 2/16
JTS-Manjula Komandur, sub 2/17
</t>
    </r>
    <r>
      <rPr>
        <strike/>
        <sz val="8"/>
        <rFont val="Arial"/>
        <family val="2"/>
      </rPr>
      <t>JTS-SUMANTH RAJ MADASU, sub 2/21,</t>
    </r>
    <r>
      <rPr>
        <sz val="8"/>
        <rFont val="Arial"/>
        <family val="2"/>
      </rPr>
      <t xml:space="preserve"> Pass
JTS-Varun Akula, sub 2/22, int 3/1
E-Akhil Tirumalashetty, sub 3/2, OTM
E-Madhavrao Nelluri, sub 3/2 
E-Durga Kasthala, sub3/2
E-Shashank Mondrati, sub 3/6, intv 3/14 pass
E-Vardhani Kanamarlapudi, sub 3/6
JTS-Saritha Rakam, sub 3/7
JTS- Akhila Burela, sub 3/9, int 3/17, 2nd int 3/23
JTS- Deepika Devi Bolla, sub 3/13, int TBD
</t>
    </r>
    <r>
      <rPr>
        <strike/>
        <sz val="8"/>
        <rFont val="Arial"/>
        <family val="2"/>
      </rPr>
      <t>JTS- Mrigonav Saikia, sub 3/15, int 3/20,</t>
    </r>
    <r>
      <rPr>
        <sz val="8"/>
        <rFont val="Arial"/>
        <family val="2"/>
      </rPr>
      <t xml:space="preserve"> Pass
JTS- PRUDHVI KRISHNA REDDY VITTADI, sub 3/23, int 3/29
JTS- Aditya Reddy Ramannagari, sub 3/28
RT - Tugba Elmas - sub 3/9 - int 3/14 - selected
E - Chandra Shekjar Kasturi, sub 3/31
C- Manisha Koduru, sub 4/10
JTS- Naveen Cheemala sub 4/7
C- Zhaomeng(Frank) Wang, sub 4/12
C- Hao Xu, sub 4/12
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</si>
  <si>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2/22
JTS- Satyajeet Singh, sub 2/22, int 3/3
JTS- Naveen Kumar Cheemala, sub 2/22
</t>
    </r>
    <r>
      <rPr>
        <strike/>
        <sz val="8"/>
        <rFont val="Arial"/>
        <family val="2"/>
      </rPr>
      <t>JTS- Uma Bharathi Koppisetty, sub 2/23,</t>
    </r>
    <r>
      <rPr>
        <sz val="8"/>
        <rFont val="Arial"/>
        <family val="2"/>
      </rPr>
      <t xml:space="preserve"> Pass
E- Anil Kancharla, sub 2/24
E- Monika Reddy Nareddy, sub 2/24
</t>
    </r>
    <r>
      <rPr>
        <strike/>
        <sz val="8"/>
        <rFont val="Arial"/>
        <family val="2"/>
      </rPr>
      <t>E- Sai Eshwar Goduru, sub 2/24</t>
    </r>
    <r>
      <rPr>
        <sz val="8"/>
        <rFont val="Arial"/>
        <family val="2"/>
      </rPr>
      <t xml:space="preserve">, OTM
JTS- Ravi Kumar Kandukuri, sub 2/27, int 3/3
C- Albert Jiseong Ahn, sub 2/27
C- Tongda (Tony) Yin, sub 2/27
C- Aditya Karthik Kumar Vummadisingu, sub 2/28, Int 3/2
C- Venkata Lakshmi Swetha Pavani Peesapati, sub 2/28
JTS- Laxman Viboothi, sub 2/28
</t>
    </r>
    <r>
      <rPr>
        <strike/>
        <sz val="8"/>
        <rFont val="Arial"/>
        <family val="2"/>
      </rPr>
      <t>RT - Nikhil Abboju- sub 3/1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Leela Bala Subramanyam Attuluri sub 3</t>
    </r>
    <r>
      <rPr>
        <sz val="8"/>
        <rFont val="Arial"/>
        <family val="2"/>
      </rPr>
      <t xml:space="preserve">/1 - pass
</t>
    </r>
    <r>
      <rPr>
        <strike/>
        <sz val="8"/>
        <rFont val="Arial"/>
        <family val="2"/>
      </rPr>
      <t xml:space="preserve">RT - Ratnasri Raavi sub 3/1 </t>
    </r>
    <r>
      <rPr>
        <sz val="8"/>
        <rFont val="Arial"/>
        <family val="2"/>
      </rPr>
      <t xml:space="preserve">- pass
JTS- Anil Kumar Kancharla, sub 3/1
E- Pradeesh Radhakrishnan, sub 3/2 pass
E- Bhanuja Dasoju, sub 3/2
E- Bhumika Yede, sub 3/3
C- Nireesh Kumar Paidi, sub 3/6
C-Rachumalla Pallavi, sub 3/6
JTS- Venkat Ram Taddi, sub 3/6, int 3/10
JTS- Vijaya Kishore Reddy Kommareddy, sub 3/9
</t>
    </r>
    <r>
      <rPr>
        <strike/>
        <sz val="8"/>
        <rFont val="Arial"/>
        <family val="2"/>
      </rPr>
      <t xml:space="preserve">JTS - Kilari Venkata Ramana - sub 3/6, int 3/7, 3/8 - selected rescinded offer 
</t>
    </r>
    <r>
      <rPr>
        <sz val="8"/>
        <rFont val="Arial"/>
        <family val="2"/>
      </rPr>
      <t>JTS- Muthuramalingam Rajendran, sub 3/28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>RT - Manami Bhunia sub 3/29
RT - Akhila Katta sub 3/29
C- Pachhava China Vengababu, sub 4/10
JTS- Laxman Viboothi sub 4/3
E-Sreeram Reddy Okanti sub 4/12
E-Shreya Maramreddy sub 4/12</t>
    </r>
  </si>
  <si>
    <t>2/24: Increased from Level 3 to Level 4
JTS canddiate backed out, open to all again 3/27</t>
  </si>
  <si>
    <t>02212023GB2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</si>
  <si>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2/22 Entech
</t>
    </r>
    <r>
      <rPr>
        <strike/>
        <sz val="8"/>
        <rFont val="Arial"/>
        <family val="2"/>
      </rPr>
      <t>E-Srujana Maryada sub 2/23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E-Edukondalu Kosanam sub 2/23, intv 3/2</t>
    </r>
    <r>
      <rPr>
        <sz val="8"/>
        <rFont val="Arial"/>
        <family val="2"/>
      </rPr>
      <t xml:space="preserve">, naf
RT-Kamlesh Rajput, sub 2/27, intv 3/14
RT-Praveena Kasu, sub 2/27
RT-Narendra Tallapaneni, sub 2/27
RT-Maheshwari Jaithavaram, sub 2/27
</t>
    </r>
    <r>
      <rPr>
        <strike/>
        <sz val="8"/>
        <rFont val="Arial"/>
        <family val="2"/>
      </rPr>
      <t>JTS-Harishkumar Surampally, sub 2/27, int 3/3,</t>
    </r>
    <r>
      <rPr>
        <sz val="8"/>
        <rFont val="Arial"/>
        <family val="2"/>
      </rPr>
      <t xml:space="preserve"> Pass
C-Sudheernagaraju Balla, sub 3/6 
C-Mamatha Chinthanippu, sub 3/8
JTS-Navya Raga Rachamalla, sub 3/8
E-Vineeth Kumar Enjala sub 3/9
</t>
    </r>
    <r>
      <rPr>
        <strike/>
        <sz val="8"/>
        <rFont val="Arial"/>
        <family val="2"/>
      </rPr>
      <t>E-Sairam Perumalla sub 3/9, intv 3/13</t>
    </r>
    <r>
      <rPr>
        <sz val="8"/>
        <rFont val="Arial"/>
        <family val="2"/>
      </rPr>
      <t>, pass
JTS- Abhinav Minocha, sub 3/9
JTS- PRUDHVI KRISHNA REDDY VITTADI, sub 3/9, int 3/13
JTS- PRANEETH THOTA, sub 3/9
JTS- THIRUPATHI GADDAM, sub 3/9
C- Shashi Preetham Komati, sub 3/13
JTS- SNEHA REDDY KALASANI, sub 3/28
JTS- KUSHAL JUVVADI, sub 3/29
JTS- Mrigonav Saikia, sub 3/29
E-Nithesh Basineni sub 4/5, intv 4/10</t>
    </r>
  </si>
  <si>
    <t>Should be new candidates soon. VP's not getting interview feedback</t>
  </si>
  <si>
    <t>12062022HS2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</si>
  <si>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Harsha Vardhan Jaganmohan Rap Borra sub 2/1, int 2/7
</t>
    </r>
    <r>
      <rPr>
        <strike/>
        <sz val="8"/>
        <rFont val="Arial"/>
        <family val="2"/>
      </rPr>
      <t>JTS- Kyathi Reddy Kalakota, sub 2/2, int TBD,</t>
    </r>
    <r>
      <rPr>
        <sz val="8"/>
        <rFont val="Arial"/>
        <family val="2"/>
      </rPr>
      <t xml:space="preserve"> withdrawn
JTS- Raghuram Nadipalli, sub 2/6
</t>
    </r>
    <r>
      <rPr>
        <strike/>
        <sz val="8"/>
        <rFont val="Arial"/>
        <family val="2"/>
      </rPr>
      <t>JTS- Siva Kandi, sub 2/6, int 3/1,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Vishnu Kothurapu, sub 2/6, int 2/22,</t>
    </r>
    <r>
      <rPr>
        <sz val="8"/>
        <rFont val="Arial"/>
        <family val="2"/>
      </rPr>
      <t xml:space="preserve"> Pass
JTS- Lavish Ponnaganti, sub 3/1
E-Ashok Kavali sub 3/16
</t>
    </r>
    <r>
      <rPr>
        <strike/>
        <sz val="8"/>
        <rFont val="Arial"/>
        <family val="2"/>
      </rPr>
      <t>E-Nithesh Basineni sub 3/17, int 3/28</t>
    </r>
    <r>
      <rPr>
        <sz val="8"/>
        <rFont val="Arial"/>
        <family val="2"/>
      </rPr>
      <t xml:space="preserve">, pass (very close)
</t>
    </r>
    <r>
      <rPr>
        <strike/>
        <sz val="8"/>
        <rFont val="Arial"/>
        <family val="2"/>
      </rPr>
      <t>E-Sahaja Danda sub 3/17</t>
    </r>
    <r>
      <rPr>
        <sz val="8"/>
        <rFont val="Arial"/>
        <family val="2"/>
      </rPr>
      <t xml:space="preserve">, filled a differnt req
C- Arjun Singh Kshathri, sub 3/21
C- Pranay Byram, sub 3/21
C- Suman Tammaly, sub 3/23
C- Yizhuo (Norman) Wu, sub 3/23
C- Cruz Pavel Cordero Leon, sub 3/28
C- Chaitanya Maruvada, sub 4/4
C-  Chuqi (Roy) Zhan, sub 4/4
</t>
    </r>
  </si>
  <si>
    <t>No MGR feedback , may be delayed 1/17
Open to all 3/13 per PMRO request
4/14: Per Hannah Seabert this position has been filled and they are no longer accepting resumes - JJL</t>
  </si>
  <si>
    <t>01232023AL1</t>
  </si>
  <si>
    <t>Andy Li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</si>
  <si>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JTS- Indra Reddy Mamidi, sub 1/25
JTS- Mohan Atluri, sub 1/25
JTS- Imran Hazari Syed, sub 1/25, int 2/8
JTS- Vivek Kumar Reddy Hanumareddygari, sub 1/25, int 2/7
JTS- Bala Bhuma, sub 1/26, int 2/17
JTS- Divya Sonita Thirumalareddy, sub 2/15
JTS- Harishkumar Surampally, sub 2/15
JTS- Chaitra Lakshman Kumar, sub 2/23
</t>
    </r>
    <r>
      <rPr>
        <strike/>
        <sz val="8"/>
        <rFont val="Arial"/>
        <family val="2"/>
      </rPr>
      <t>JTS- Manjula Komandur, sub 2/23, int 3/6. 2nd int 3/9,</t>
    </r>
    <r>
      <rPr>
        <sz val="8"/>
        <rFont val="Arial"/>
        <family val="2"/>
      </rPr>
      <t xml:space="preserve"> OTM
JTS- Shilpa Yalla, sub 2/27, int 3/2
JTS- Mrigonav Saikia, sub 2/28
JTS- Mahesh Gaddam, sub 2/28
JTS- Vineeth Mathi, sub 3/13
JTS- Nayana Talluri, sub 3/14, int 3/23
JTS- Naveen Sai Krishna Amuluru ,sub 3/21, int 3/28
JTS- VINAYA SAHITHI MARTURI, sub 3/21
JTS- Abhinav Minocha, sub 3/22
JTS- Navya Raga Rachamalla, sub 3/22
JTS - Yashaswini Kandukuri sub 4/17, int 4/19 - selected
JTS- DEEPTHI YARLAGADDA, sub 3/27</t>
    </r>
  </si>
  <si>
    <t>4/10 - possible level increase</t>
  </si>
  <si>
    <t>03222023RP1</t>
  </si>
  <si>
    <t>Rajesh Parnerkar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</si>
  <si>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>JTS- Devidatta Javvaji sub 3/24, int TBD,</t>
    </r>
    <r>
      <rPr>
        <sz val="8"/>
        <rFont val="Arial"/>
        <family val="2"/>
      </rPr>
      <t xml:space="preserve"> OTM
JTS- Akhila Burela, sub 3/27
JTS- Sachit Natvarlal Patel sub 3/27, int 3/30
JTS- Gautam Rajhans, sub 3/29
E-Pruthviraj Kola sub 3/30
E-Nishanth Kadaparthi sub 3/30
C- Oleti Chandrababu Naidu, sub 3/29
JTS- Chandra Reddy Vutkuru  sub 4/4
RT - Manikandan Vanangamudi, sub 4/13, intv4/14, selected
</t>
    </r>
  </si>
  <si>
    <t>03222023KB1</t>
  </si>
  <si>
    <t xml:space="preserve">Ken Burton 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</si>
  <si>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JTS- Ravi Kiran Pati, sub 3/23
JTS- Rajitha Nutalapati, sub 3/23
JTS- Siva Puli, sub 3/23
RT - Neeharika Kolli, sub 3/24
RT - Arjun Maske, sub 3/24
E - Vineeth Tammineni, sub 3/27
E - Kishore Ankam, sub 3/27
E - Bharath Simha Reddy, sub 3/27
RT - Venkata Nidamanuri, sub 3/30, intv 4/14, selected
RT - Sham Sunder Reddy, sub 4/4</t>
    </r>
  </si>
  <si>
    <t>03222023KB2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</si>
  <si>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RT - Vijay Yanagandula, sub 3/24, 4/14, selected
E - Sham Reddy, sub 3/31
C- Sai Krishna Veerapuram, sub 3/31
C- Venkata Naga Yaswanth Gupta Nidamanuri, sub 4/4
</t>
    </r>
  </si>
  <si>
    <t>04062023DT1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</si>
  <si>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 xml:space="preserve">
E-Chandini Oruganti sub 4/6, intv 4/18, selected
E-Rajasri Kolli sub 4/10
E-Joshnavi Samudralu sub 4/10
JTS- Tamal Mallick sub 4/7
JTS- Chaitanya Vuyyuri sub 4/7
JTS- Vincent Thoma Battula sub 4/6
JTS- Bharath Vasista Uppinahalli sub 4/6
RT - Anusha Kommineni - sub 4/10 - int 4/18
RT - Vaibhav Govind Bhinge - sub 4/10
RT - Nagaswara rao Tunuguntla - sub 4/10
C- Dezhang (Shawn) Wu, sub 4/12
C- Feiyang(John) Xue, sub 4/17</t>
    </r>
  </si>
  <si>
    <t>04122023MC1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</si>
  <si>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4/12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4/12
RT - Venkat Prashanth Kainkaryam - sub 4/12 - int 4/20 - selected
</t>
    </r>
  </si>
  <si>
    <t>04062023MS1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</si>
  <si>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4/6
JTS - Ravi Ballupet Subbarao sub 4/12, int 4/13, int 4/19 - selected
JTS- Arun Kasturi sub 4/19
JTS- Srinivas Potnuru, sub 2/8, Pass
JTS- Siva Kandi, sub 2/14, Pass
JTS- Vimalnadh Koritala, sub 2/17, int 2/24, 2nd int 2/28 - selected, rescinded
JTS- VAMSI SAI TUMU, sub 2/21
C- Aashrith Reddy Katukuri, sub 2/22, OTM
C- Madhavi Vemuri, sub 2/22
C- Bhanu Teja Bodas, su b 2/22, int 2/27
JTS- Srinivas Pothala, sub 2/28
C- Haotai (Taylor) Ye, sub 2/28
C- Sai Kiran Chepyala, sub 2/28
C- Aishwarya Das, sub 2/28
JTS- Hari Prasad Donthi, sub 2/28
JTS- Vijaya Kishore Reddy Kommareddy, sub 3/15, int 3/21, OTM
JTS- Vijay Pogula, sub 3/20, int 3/23, 2nd int 3/31
JTS- Naveen  Kumar Gavara, sub 3/20, int 3/22
E - Ranki Kodaganti, sub 3/16, OTM
E- Akshay Kumar ShaPuram, sub 3/16, int 3/22, pass
E - Sri Shantan Palwayi, sub 3/16, int 3/22, pass
C- Prasad Udatha, sub 3/16, intv 3/23 
E - Ashwin Datta Nidumoru, sub 3/29
E - Sudip Kharel, sub 3/29
E - Nihal Inapanuri, sub 3/29, OTN
RT - Naga Lakshmi Karumanchi sub 3/20, int TBS
RT - Venkata Rohil Wardhan Kancharla sub 3/21
RT - Vinay Reddy Marri sub 3/17, int 3/20 - Pass
C- Saibabu Devarapalli, sub 3/28, int 3/30</t>
    </r>
  </si>
  <si>
    <t>DevOps/AWS Developer</t>
  </si>
  <si>
    <t>03242023HP1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</si>
  <si>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JTS- Rajadurga Ganesan, sub 3/28 selected
JTS- Krishna Chaitanya Dintakurthi sub 4/5
JTS- Bharath Vasista Uppinahalli sub 4/5
JTS- Rajendar Reddy Jakka sub 4/4
</t>
    </r>
  </si>
  <si>
    <t>SIEM Security Analyst</t>
  </si>
  <si>
    <t>03292023JR1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</si>
  <si>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3/29
C- Kasar Pranjal Subhash, sub 3/30, int tbs
C- Karthik Kumar Reddy, sub 4/4
E - Ankit Sharma, sub 4/5
RT -  Arun Chandra, sub 4/5, int 4/17
RT - Pothan Kosi, sub 4/5, int 4/17, selected
E - Jahnavi Cherukuri, sub 4/6
E - Sowmya Pillarisetty, sub 4/12
JTS- BOLAJI AJISEGIRI  sub 4/19</t>
    </r>
  </si>
  <si>
    <t xml:space="preserve">Genesys Developer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</si>
  <si>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1/5, Opened to ALL 1/20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C- KRISHNA TEJA RAVULAPALLI, sub 1/6, Pass</t>
    </r>
    <r>
      <rPr>
        <sz val="8"/>
        <rFont val="Arial"/>
        <family val="2"/>
      </rPr>
      <t xml:space="preserve">
RT - Owen Epstein sub 2/17
RT - Sampurna Konyala, sub 3/8
RT - Sandeepraju Chandrachari, sub 3/8
RT - Vazzoulu Vadlapatla, sub 3/13, intv 3/22
JTS- Raju Tatikunta, sub 3/23
C- Naveen Kumar Gadiparthi, sub 3/30
C- Somesula Akhilesh, sub 4/10</t>
    </r>
  </si>
  <si>
    <t>VP's giving market feedback</t>
  </si>
  <si>
    <t>01172023JP1</t>
  </si>
  <si>
    <t xml:space="preserve">Jacob Paul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</si>
  <si>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JTS- Jigar Revar, sub 1/23
</t>
    </r>
    <r>
      <rPr>
        <strike/>
        <sz val="8"/>
        <rFont val="Arial"/>
        <family val="2"/>
      </rPr>
      <t>JTS- Jay Yu, sub 2/6, int 2/8,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Teja Tedlapalli, sub 2/8,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Tyrone Thompson, sub 2/23,</t>
    </r>
    <r>
      <rPr>
        <sz val="8"/>
        <rFont val="Arial"/>
        <family val="2"/>
      </rPr>
      <t xml:space="preserve"> Pass</t>
    </r>
  </si>
  <si>
    <t xml:space="preserve">Canada position 
Mgr said position is filled. </t>
  </si>
  <si>
    <t>02142023ST1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</si>
  <si>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2/14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RT - Shanmugha Priya, sub 2/14,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Tuan Ta, sub 2/15, </t>
    </r>
    <r>
      <rPr>
        <sz val="8"/>
        <rFont val="Arial"/>
        <family val="2"/>
      </rPr>
      <t xml:space="preserve">OTM  2/21
</t>
    </r>
    <r>
      <rPr>
        <strike/>
        <sz val="8"/>
        <rFont val="Arial"/>
        <family val="2"/>
      </rPr>
      <t xml:space="preserve">RT - Norfolk Hu, sub 2/15, intv 2/23, intv 2/25,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Soumya Ranjan Pattanayak, sub 2/15,</t>
    </r>
    <r>
      <rPr>
        <sz val="8"/>
        <rFont val="Arial"/>
        <family val="2"/>
      </rPr>
      <t xml:space="preserve"> OTM, resubbed 3/24
</t>
    </r>
    <r>
      <rPr>
        <strike/>
        <sz val="8"/>
        <rFont val="Arial"/>
        <family val="2"/>
      </rPr>
      <t>RT - Vamsi Krishna Koka, sub 2/15, intv TBD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 xml:space="preserve">RT -  Naga Venkata Prudhvi Adapa, sub 2/21, intv 2/28,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Teja Mata, sub 2/21, </t>
    </r>
    <r>
      <rPr>
        <sz val="8"/>
        <rFont val="Arial"/>
        <family val="2"/>
      </rPr>
      <t>pass
RT - Surya Kumar, sub 3/7, intv 3/9, pass
RT - Srujan Kumar Gone, sub 3/16</t>
    </r>
  </si>
  <si>
    <t>03142023RK1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</si>
  <si>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</si>
  <si>
    <t>4/10 - Might be cancelled.  JTS Checking</t>
  </si>
  <si>
    <t>04112023PM1</t>
  </si>
  <si>
    <t>Patrick Mohan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</si>
  <si>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4/11
RT - Sabitha Gogula, sub 4/13, intv 4/20, selected
RT - Divesh Vasant Jadhav, sub 4/13, intv 4/18
RT - Sravan Kumar Deakonda, sub 4/13
RT - Lokesh Mukkamala, intv TBD
</t>
    </r>
  </si>
  <si>
    <t>Senior full stack engineer (Angular/Java)</t>
  </si>
  <si>
    <t>03232023SS1</t>
  </si>
  <si>
    <t>Smitha Srinivasaiah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</si>
  <si>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3/23, opened to all 4/6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>JTS - Arunkumar Velupula sub 3/17, int 3/21, 3/22 - selected -</t>
    </r>
    <r>
      <rPr>
        <sz val="8"/>
        <rFont val="Arial"/>
        <family val="2"/>
      </rPr>
      <t xml:space="preserve"> rescinded offer 
JTS-Chaitanya Madala sub 3/17, int 3/20
JTS - Naveen Cheemala sub 4/7
E - Akshitha Reddy, sub 4/11
C- Girish Kumar Pamuru, sub 4/11
E - Venkata Prashant, sub 4/11
C- Khalid Khan, sub 4/12
E - Sai Vellanki, sub 4/19
E - Raghav Arora, sub 4/19</t>
    </r>
  </si>
  <si>
    <t>Cloud Dev Ops</t>
  </si>
  <si>
    <t>04052023DH1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</si>
  <si>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4/5
JTS- Likhitha Suggala sub 4/6, int 4/18 - selected
JTS- Smitha Rajathi Katta sub 4/14
JTS- Madhav Kalgikar sub 4/13
JTS- Vinay Kumar Gunreddy sub 4/13
JTS- Saicharan Thoomu sub 4/12
JTS- Harsha Abhinai Koppolu sub 4/13</t>
    </r>
  </si>
  <si>
    <t>Technical Project Manager/Scrum Master</t>
  </si>
  <si>
    <t>04252023DW1</t>
  </si>
  <si>
    <t>Dwayne Weldon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</si>
  <si>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4/25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4/25
RT - David Cooney, selected</t>
    </r>
  </si>
  <si>
    <t>02022023AL1</t>
  </si>
  <si>
    <r>
      <rPr>
        <strike/>
        <sz val="10"/>
        <rFont val="Arial"/>
        <family val="2"/>
      </rPr>
      <t>Arnel Lalicon</t>
    </r>
    <r>
      <rPr>
        <sz val="10"/>
        <rFont val="Arial"/>
        <family val="2"/>
      </rPr>
      <t xml:space="preserve">
Jaise John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</si>
  <si>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RT, 2/2, OTA 2/8, REOPEN 3/21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 xml:space="preserve">RT - Mihir Patel, sub 2/2, intv 2/8, </t>
    </r>
    <r>
      <rPr>
        <sz val="8"/>
        <rFont val="Arial"/>
        <family val="2"/>
      </rPr>
      <t xml:space="preserve">pass
JTS- Kaushik Gattu, sub 2/8
JTS- Likitha Janga, sub 2/8
</t>
    </r>
    <r>
      <rPr>
        <strike/>
        <sz val="8"/>
        <rFont val="Arial"/>
        <family val="2"/>
      </rPr>
      <t>JTS- Asmita Suruchi, sub 2/8, int 2/9, 2nd int 2/10,</t>
    </r>
    <r>
      <rPr>
        <sz val="8"/>
        <rFont val="Arial"/>
        <family val="2"/>
      </rPr>
      <t xml:space="preserve"> Pass
JTS- Sai Bhargav Atluri, sub 2/8, int 2/9
</t>
    </r>
    <r>
      <rPr>
        <strike/>
        <sz val="8"/>
        <rFont val="Arial"/>
        <family val="2"/>
      </rPr>
      <t>JTS- Sri Harsha Lanka, sub 2/8, int 2/9, 2nd int 2/10, 3rd int 2/15,</t>
    </r>
    <r>
      <rPr>
        <sz val="8"/>
        <rFont val="Arial"/>
        <family val="2"/>
      </rPr>
      <t xml:space="preserve"> OTM
E- Rubabul Karim, sub 2/10
E-Brijesh Dinesh Patel, sub 2/10
JTS- Naga Venkata Durga Dilip Teja Atmuri, sub 2/13
</t>
    </r>
    <r>
      <rPr>
        <strike/>
        <sz val="8"/>
        <rFont val="Arial"/>
        <family val="2"/>
      </rPr>
      <t>JTS- Omkar Pakki, sub 2/13, int 2/17,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JTS- Shashank Gangadhar Bhagat, sub 2/13, int 2/17, 2nd int 2/22 - selected - </t>
    </r>
    <r>
      <rPr>
        <sz val="8"/>
        <rFont val="Arial"/>
        <family val="2"/>
      </rPr>
      <t xml:space="preserve">rescinded offer
JTS - Abhilash Kumar sub 4/6
C- Venu Madhavi Jakkampudi, sub 2/13 
C- Vamsi Krishna Goparaju , sub 2/14, intv 2/17 
C- Athresh Seethapathi, sub 2/14, intv 2/17
C- Praveen Kumar Jami, sub 2/16 
JTS- Lin Xu, sub 3/22, int 3/23, 2nd int 3/31
JTS- Rajesh Karnati, sub 3/22, int 3/23, 2nd int 3/28
RT - Samyak Shail Jain, sub 3/23 
RT - Priyanka Nallabiridu, sub 3/23
</t>
    </r>
    <r>
      <rPr>
        <strike/>
        <sz val="8"/>
        <rFont val="Arial"/>
        <family val="2"/>
      </rPr>
      <t xml:space="preserve">RT - Praveen Kumar Jami, sub 3/23, intv 3/24,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Vaibhav Bhinge (Bob Bhinge), sub 3/23, intv 3/24, intv 3/31,</t>
    </r>
    <r>
      <rPr>
        <sz val="8"/>
        <rFont val="Arial"/>
        <family val="2"/>
      </rPr>
      <t xml:space="preserve"> pass
JTS- Ravi Teja Balaji, sub 3/24, int 3/31
JTS- Sharat Chandra Vadla sub 4/20
</t>
    </r>
    <r>
      <rPr>
        <strike/>
        <sz val="8"/>
        <rFont val="Arial"/>
        <family val="2"/>
      </rPr>
      <t>JTS- ARCHANA BALAJI, sub 3/27, int 3/29,</t>
    </r>
    <r>
      <rPr>
        <sz val="8"/>
        <rFont val="Arial"/>
        <family val="2"/>
      </rPr>
      <t xml:space="preserve"> withdrawn
C- Vishu Prasad, sub 3/28, int 3/30
C- Veerababu Velpuri, sub 3/28, int 3/29
JTS- VENKATA SAI HARSHA SANAKA, sub 3/29, int 4/3
C- Sourya Sarthak Reddy Sane, sub 3/30
E-Manideep Nama sub 3/31, intv 4/4
</t>
    </r>
    <r>
      <rPr>
        <strike/>
        <sz val="8"/>
        <rFont val="Arial"/>
        <family val="2"/>
      </rPr>
      <t>E-Teja Mudhinella sub 3/31, intv TBS</t>
    </r>
    <r>
      <rPr>
        <sz val="8"/>
        <rFont val="Arial"/>
        <family val="2"/>
      </rPr>
      <t xml:space="preserve">, OTM
C-  Krishnavarma Nadimpalli, sub 4/4
</t>
    </r>
    <r>
      <rPr>
        <strike/>
        <sz val="8"/>
        <rFont val="Arial"/>
        <family val="2"/>
      </rPr>
      <t xml:space="preserve">RT - Nagaraju Juluru, sub 4/5, intv TBD, </t>
    </r>
    <r>
      <rPr>
        <sz val="8"/>
        <rFont val="Arial"/>
        <family val="2"/>
      </rPr>
      <t>selected on another VG role
C- Hagop Jay Tumayan, sub 4/6, int 4/11
C- Satya Raghavendra Reddy Medapati, sub 4/6, int 4/11
E-Shiva Arrabothu sub 4/7, intv 4/13, 2nd 4/18
C- Lakshmi Sai Ram, sub 4/10
C- Swathi Buchammagari, sub 4/10
C- Ashwini Pradip Patil, sub 4/17
JTS- Abhilash Kumar sub 4/5
JTS- GOVARDHAN DIGUMURTHI sub 4/4
JTS- Viswanath Buddi sub 4/21
C- Chirag Kamlesh Sachdev, sub 4/11, int 4/13
C- Rakesh Akula Rama Rao Sub 4/17, int 4/20
RT - Anusha Kommineni, sub 4/26
RT - Suraj Bondugula, sub 4/26
RT - Kavya Shri Borra, sub 4/26</t>
    </r>
  </si>
  <si>
    <t>JTS reopened to all 3/21</t>
  </si>
  <si>
    <t xml:space="preserve">Netcentric Developer  </t>
  </si>
  <si>
    <t>04052023JF1</t>
  </si>
  <si>
    <t>Jeremy Foster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</si>
  <si>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4/5
C- Yuanhao (James) Geng, sub 4/5
E-Pruthviraj Kola sub 4/6
E-Pooja Gunupuru sub 4/7
C- Pruthvi Raj Kola, sub 4/10
C- Kiran kumar Vandanapu, sub 4/10
C- Ziyou (Alex) Geng, sub 4/10
C- Yuanhao (James) Geng, sub 4/10, int 4/13 - Selected
JTS- Ravindra Belde  sub 4/7
JTS- Tharun Thatikonda sub 4/7
JTS- Saritha Rakam  sub 4/5                                                                                                                                                                                                                                                              RT- Aditya Varma Chekuri sub 4/10                                                                                                                                                                                                                                                        RT Krupali Solonki sub 4/10, intv 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Vyshnavi Madhavarapn sub 4/10 intv 4/20
E-Rajesh Babu Galla sub 4/14
E-Subash Kanal sub 4/19
E-Naga Kowshal Tata sub 4/19</t>
    </r>
  </si>
  <si>
    <t>03082023RD2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</si>
  <si>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all 3/8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3/8
C- Yashkumar Maheshbh Patel, sub 3/14
C- Lathamaheswari Sundararaman, Capgemini, sub 3/20
</t>
    </r>
    <r>
      <rPr>
        <strike/>
        <sz val="8"/>
        <rFont val="Arial"/>
        <family val="2"/>
      </rPr>
      <t>E- Anisur Rahman sub 3/22, intv 3/27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Sai Aditya Rentala, sub 3/22, pass</t>
    </r>
    <r>
      <rPr>
        <sz val="8"/>
        <rFont val="Arial"/>
        <family val="2"/>
      </rPr>
      <t xml:space="preserve">
C-  Swetha Sripathi Panditharadhyula,sub 3/22
RT- Bharathi Shankaravelu, sub 3/23
RT- SaiKiran Bandari, sub 3/23
</t>
    </r>
    <r>
      <rPr>
        <strike/>
        <sz val="8"/>
        <rFont val="Arial"/>
        <family val="2"/>
      </rPr>
      <t>E-Sai Shrujith sub 4/5</t>
    </r>
    <r>
      <rPr>
        <sz val="8"/>
        <rFont val="Arial"/>
        <family val="2"/>
      </rPr>
      <t xml:space="preserve">, pass
E-Suguna Yerramareddy sub 4/10
</t>
    </r>
    <r>
      <rPr>
        <strike/>
        <sz val="8"/>
        <rFont val="Arial"/>
        <family val="2"/>
      </rPr>
      <t>E-Viswanadh Madu sub 4/10, intv 4/17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E-Harish Kasoju sub 4/10, intv 4/17</t>
    </r>
    <r>
      <rPr>
        <sz val="8"/>
        <rFont val="Arial"/>
        <family val="2"/>
      </rPr>
      <t>, pass
E-Shiva Kumar Reddy sub 4/19
E-Jahnavi Pullela sub 4/19
JTS- Ezhil Thiruvengadam sub 4/21
JTs- Rohit Reddy Gudipati sub 4/21
JTS- Venkatavarshi Gojur sub 4/13
JTS- Venu Valeti 4/12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Purnima Jaiswal sub 4/19 intv 4/21</t>
    </r>
  </si>
  <si>
    <t xml:space="preserve">Netcentric Devloper </t>
  </si>
  <si>
    <t>03222023ML1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</si>
  <si>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JTS- Harishkumar Surampally, sub 3/22
JTS- Arun Roy, sub 3/23, int 3/31
JTS- Souradeepta Biswas, sub 3/23, int 3/31
C- Bobby Chowdary Lekkalapudi, Sub 3/27
JTS- SAI SANTHAN REDDY NARAPUREDDY, sub 3/27
JTS- VINAYA SAHITHI MARTURI, sub 3/27
C- Lavanya Sivalingam, sub 3/28
C- Chaitanay Maruvada, sub 3/28
RT - Ganesh Chander Motapotula sub 3/28
JTS- MAMATHA GADE, sub 3/29, int 4/13, int 4/20 - selected
E-Chanda Kovuru sub 3/30
</t>
    </r>
    <r>
      <rPr>
        <strike/>
        <sz val="8"/>
        <rFont val="Arial"/>
        <family val="2"/>
      </rPr>
      <t xml:space="preserve">C- Sai Prasad Desineni, sub 3/30- pass
</t>
    </r>
  </si>
  <si>
    <t>BI Analyst/Reports Developer</t>
  </si>
  <si>
    <t>05112023AR1</t>
  </si>
  <si>
    <t>Alberto Rojas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</si>
  <si>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5/111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- 5/11
JTS - Debanjana Dey - selected</t>
    </r>
  </si>
  <si>
    <t>Cyber Threat Management Analyst</t>
  </si>
  <si>
    <t>03142023EB1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</si>
  <si>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>JTS- Jerrand Assibey, sub 3/14,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Jay O'Meara, sub 3/14,</t>
    </r>
    <r>
      <rPr>
        <sz val="8"/>
        <rFont val="Arial"/>
        <family val="2"/>
      </rPr>
      <t xml:space="preserve"> Pass
JTS- Sanjana Gundeti, sub 3/15
</t>
    </r>
    <r>
      <rPr>
        <strike/>
        <sz val="8"/>
        <rFont val="Arial"/>
        <family val="2"/>
      </rPr>
      <t>JTS- Torrance Rountree, sub 3/15, int 3/20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E-Karthik Kumar Narapareddy sub 3/16, intv 3/25</t>
    </r>
    <r>
      <rPr>
        <sz val="8"/>
        <rFont val="Arial"/>
        <family val="2"/>
      </rPr>
      <t xml:space="preserve">, naf
</t>
    </r>
    <r>
      <rPr>
        <strike/>
        <sz val="8"/>
        <rFont val="Arial"/>
        <family val="2"/>
      </rPr>
      <t>E- Narendra Varma, sub 3/16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 Ankit Sharma, sub 3/16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Shreedhar Pachaippan Mudalliar, sub 3/20- pAss
C- Simon Wise, Sub 3/20- pass
C- Pranjal Subhash Kasar, sub 3/20- pass
JTS- Jagadeeshkumar Ganta, sub 3/22, int 3/28,</t>
    </r>
    <r>
      <rPr>
        <sz val="8"/>
        <rFont val="Arial"/>
        <family val="2"/>
      </rPr>
      <t xml:space="preserve"> Pass
JTS- Somnath Bonthu, sub 3/29
JTS- Raju Thupran, sub 3/30
RT - Ahmed Khan sub 3/30
RT - Priyanka Challa sub 3/22, int 3/28
E - Asif Khan, sub 4/7, Intv 4/17, 2nd intv 4/24, selected
E - Ravi Teja Tekumudi, sub 4/7
JTS- Srinivas Madhavan sub 4/4
E - Benny Stephan, sub 4/11
E-Nagaraju Goshikonda sub 4/12
</t>
    </r>
    <r>
      <rPr>
        <strike/>
        <sz val="8"/>
        <rFont val="Arial"/>
        <family val="2"/>
      </rPr>
      <t xml:space="preserve">E - Sai Narasimha Nithin Pollisetti  4/17, </t>
    </r>
    <r>
      <rPr>
        <sz val="8"/>
        <rFont val="Arial"/>
        <family val="2"/>
      </rPr>
      <t>pass</t>
    </r>
  </si>
  <si>
    <t>Engaged and giving feedback
4/10: Location changed to Dallas office only - no longer multiple locations
4/24 - need the zScaler experience</t>
  </si>
  <si>
    <t>03222023ML2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</si>
  <si>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>Sent to All 3/22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>E-Damodar Reddy Kottam sub 3/29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E-Atif Mohammed sub 3/31, intv 4/5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E-Enjal Chauhan sub 4/5, intv 4/10</t>
    </r>
    <r>
      <rPr>
        <sz val="8"/>
        <rFont val="Arial"/>
        <family val="2"/>
      </rPr>
      <t>, NAF
E-Sagar Lamsal sub 4/10
E-Ranjith Vasireddy sub 4/13, intv 4/17
JTS- Vineeth Mathi 4/21
JTS- Vishnu Vardhan Reddy Gudipalli sub 4/21
E-Prashanth Anisetty sub 4/7, intv 4/17
E-Chinna Karri sub 4/13, intv 4/17, 2nd intv 4/24</t>
    </r>
  </si>
  <si>
    <t xml:space="preserve">Application/Solution Architect - </t>
  </si>
  <si>
    <t>0428/2023RK1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</si>
  <si>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Cap 4/28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4/28
C- Karthik Babu Cuddalore Saravana, sub 4/28, int 4/28- Selected</t>
    </r>
  </si>
  <si>
    <t>Database Administator</t>
  </si>
  <si>
    <t>03082023MH1</t>
  </si>
  <si>
    <t>Mark Hoover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</si>
  <si>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3/8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TT mgr 3/8
JTS- Harsha Peddi Reddy, sub 3/9
JTS- Ram Kumar Singh, sub 3/10
</t>
    </r>
    <r>
      <rPr>
        <strike/>
        <sz val="8"/>
        <rFont val="Arial"/>
        <family val="2"/>
      </rPr>
      <t>JTS- Maddaiah Kuruva, sub 3/10, int 3/21,</t>
    </r>
    <r>
      <rPr>
        <sz val="8"/>
        <rFont val="Arial"/>
        <family val="2"/>
      </rPr>
      <t xml:space="preserve"> Pass
JTS- Krishna Uppuluri, sub 3/15
</t>
    </r>
    <r>
      <rPr>
        <strike/>
        <sz val="8"/>
        <rFont val="Arial"/>
        <family val="2"/>
      </rPr>
      <t>E - Venu Alla, sub 3/20, int 3/24</t>
    </r>
    <r>
      <rPr>
        <sz val="8"/>
        <rFont val="Arial"/>
        <family val="2"/>
      </rPr>
      <t xml:space="preserve">, OTM
C- Rudra Raju Raman Kumar, sub 3/13
C-  Mahesh Kumar Kondapalli, sub 3/13 , intv 3/29
C- Mujahid Ali Khan Mulbagal, sub 3/22, intv 3/30
JTS- Kumar Reddy Basani, sub 3/23
JTS- Sagar Suryanarayana, sub 3/28
</t>
    </r>
    <r>
      <rPr>
        <strike/>
        <sz val="8"/>
        <rFont val="Arial"/>
        <family val="2"/>
      </rPr>
      <t>RT - Krishna Anumula sub 3/10, int 3/23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Vijay Sarathy Kadimela sub 3/21 , int 4/4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RT - Anup Shah sub 3/21 </t>
    </r>
    <r>
      <rPr>
        <sz val="8"/>
        <rFont val="Arial"/>
        <family val="2"/>
      </rPr>
      <t>- pass
C- Vijaya Bhaskara Reddy Soperla, sub 4/5, int 4/18
E - Clement Gervais Tiani, sub 4/7
E - Stephen Romano, sub 4/7
C- Seshashyama Sameeraj Meduri, sub 4/12, int 4/26- Selected
RT - Balakrishnan Goud sub 4/17, intv 4/24
E - Raman Kumar Rudra Raju, sub 4/20
E - Jesus Norberto, sub 4/20
RT - Kotireddty Gudibandi sub 4/20</t>
    </r>
  </si>
  <si>
    <t>04282023CS1</t>
  </si>
  <si>
    <t>Charan Sangham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</si>
  <si>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4/28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4/28
JTS - Kinnera Puppala sub 4/28 - selected
</t>
    </r>
  </si>
  <si>
    <t>04282023CS2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</si>
  <si>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4/28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4/28
JTS - Teja Sree Mummadi sub 4/21 - selected
</t>
    </r>
  </si>
  <si>
    <t>DBA w/ AWS</t>
  </si>
  <si>
    <t>03222023NK1</t>
  </si>
  <si>
    <t>Nadia Kropinski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</si>
  <si>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JTS- Vijay Saradhi Paruchuri, sub 3/23
JTS- Deepika Yenugu, sub 3/24
JTS- Maddaiah Kuruva, sub 3/27
JTS- Krishna Uppuluri, sub 3/27
JTS- Sarala Nishank Pathi sub 4/18
JTS- Madhu Gandu sub 4/18
JTS- Venkata Yeddula sub 4/18, int 4/28 - selected
JTS- Krishna Anumula sub 4/14</t>
    </r>
  </si>
  <si>
    <t>4/24 - haven't heard back on subs in a couple weeks</t>
  </si>
  <si>
    <t>04052023RV1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</si>
  <si>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4/5
E - Venkata Sai Neeraja Josyula, sub 4/7
E - Yeswanth Pullela, sub 4/7
E - Manisha Santhanur, sub 4/7
C - Arshiya Farzeen Avaaram , sub 4/10
C- Hari Krishna Gajula, sub 4/10, int 4/12
C- Ching-Hsiang(Andy) Mao, sub 4/10
JTS- Naresh Babu Nunna sub 4/7
JTS- Keerthi Mondam sub 4/7
JTS- Pavan Sriramula sub 4/6
JTS- Markandeya Chinthala sub 4/6
JTS- Abhishek Kumar sub 4/5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Devi Vara Prasad Polavarapu, 4/10                                                                                                                                                                                                                                                RT- Sai Krishna Varma Gorantla sub 4/10                                                                                                                                                                                                                                                 RT- Ronak Jangir sub 4/10
C- Bharath Sai Mulakalapalli, sub 4/12
C- Jyothi Somasani, sub 4/13
C- Chowdaiah Prasad Vanam, sub 4/13
E - Venkateshwara Reddy Mudiyala, sub 4/18
E -  Prem Kumar Velagandula, sub 4/24
E - Prem Sita Ram Karri, sub 4/24
</t>
    </r>
  </si>
  <si>
    <t>03222023RP2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</si>
  <si>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E-Pooja Gunupuru sub 3/31
RT - Krupali Hemantbhai Solanki sub 3/30
JTS- Vinaya Sahithi Marturi  sub 4/5
RT - Pooja Patel sub 4/13
C- Ashish Yadav Ganganaboina, Sub 4/21
C- Tarun Teja Appana, Sub 4/21
E-  Srikanth Yashaswi Bhuvanapalli, sub 4/21
E- Rakesh Nomula, sub 4/21
E-  Karthik Dumpala, sub 4/21
E-  Shreya Maramreddy, sub 4/19, Int 4/26
E- Sreeram Reddy Okant, sub 4/19
JTS- Sanjay Kumar Chauhan sub 4/28
E- Sagar Prakash Chandani, sub 4/19
E-  Mourya Kanth Meruga, sub 4/26
E-Raju Thammanaveni, sub 4/24, intv 5/5, selected for other req
E-Niharika Yedla, sub 4/24, intv 5/4
JTS - Supraja Garlapati sub 4/26, int 5/1 , int - selected</t>
    </r>
  </si>
  <si>
    <t>Filenet Developer</t>
  </si>
  <si>
    <t>03202023EW1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</si>
  <si>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Cap 3/20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</t>
    </r>
    <r>
      <rPr>
        <strike/>
        <sz val="8"/>
        <rFont val="Arial"/>
        <family val="2"/>
      </rPr>
      <t xml:space="preserve">C- Rajeshwari Tammanna Aralikatta, sub 3/22, int 3/27- pass
C- Gowtham Konduru, sub 3/22- pass
C- Rohit Kumar Nagulapalli, sub 3/23, int 4/24- pass
C- Ravikiran Kandepu, sub 3/23, int 4/25- pass
C- Karthik Reddy Kotu, Sub 4/21, pass 
</t>
    </r>
    <r>
      <rPr>
        <sz val="8"/>
        <rFont val="Arial"/>
        <family val="2"/>
      </rPr>
      <t>C-  U V  hanuma santosh raghavendra, sub 4/28, int 5/4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Purushotham Karanam, sub 5/1
C- Sai Krishna Vinjamuri,, Sub 5/1
C- Purushotham Karanam, Sub 5/1
</t>
    </r>
  </si>
  <si>
    <t>04112023DH1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</si>
  <si>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4/11
</t>
    </r>
    <r>
      <rPr>
        <strike/>
        <sz val="8"/>
        <rFont val="Arial"/>
        <family val="2"/>
      </rPr>
      <t xml:space="preserve">C - Runze(Mark) Cao 4/13, pass
C - Ramya Battu 4/13, pass
C - Harish Pindi 4/13, pass
C- Yuzhou (Grace) Qin, sub 4/13, pass
C- Prem Kumar Gangolu, sub 4/13, pass
</t>
    </r>
    <r>
      <rPr>
        <sz val="8"/>
        <rFont val="Arial"/>
        <family val="2"/>
      </rPr>
      <t xml:space="preserve">E - Savan Kumar Arvind Bhai Patel, sub 4/17, int 5/1. selected
E - Sai Krishna Manchikatla, sub 4/13
</t>
    </r>
    <r>
      <rPr>
        <strike/>
        <sz val="8"/>
        <rFont val="Arial"/>
        <family val="2"/>
      </rPr>
      <t>E - Dileep Kumar Chintakindi, sub 4/13, int TBD,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Shekhar Banala, sub 4/14, int TBD,</t>
    </r>
    <r>
      <rPr>
        <sz val="8"/>
        <rFont val="Arial"/>
        <family val="2"/>
      </rPr>
      <t xml:space="preserve"> pass
E - Sagar Prakash Chandani, sub 4/19
E - Venkatesh Ummadisingu, sub 4/19
E - Namratha Shamirpet, sub 4/19
JTS- THIRUPATHI GADDAM  sub 4/12
JTS- Srinivasa Thondepu sub 4/12
JTS- Dheeraj Kumar Yama sub 4/14
JTS- Thiru Kola sub 4/13
JTS- RAVI TEJA BELLAM- sub 4/13
C- Abhinav Koyada, Sub 4/27
C- Indu Chinthakuntla, Sub 4/28
C- Revanth Challa, Sub 4/28
C- Yufei(Robin) Wang, sub 5/1
C- Yichen, Jiang (Andrew), Sub 5/1
JTS- BHUPAL REDDY DAGGULA sub 5/1
JTS- PRAVALIKA DUBISETTY sub 4/28
JTS- Dinesh Madhav Ogirala sub 4/27
JTS-  SAI SANTHAN REDDY NARAPUREDDY sub 4/27
JTS- VIJAY KUMAR DASARI sub 4/27
</t>
    </r>
  </si>
  <si>
    <t>04032023CB1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</si>
  <si>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4/3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4/3
RT - Balla Nalluri, sub 4/4
RT - Naga Adapa, sub 4/4
</t>
    </r>
    <r>
      <rPr>
        <strike/>
        <sz val="8"/>
        <rFont val="Arial"/>
        <family val="2"/>
      </rPr>
      <t>RT - Shashidhar Rao Gandra, sub 4/4, intv 4/18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Surendranath Dhulipalla, sub 4/4, intv TBD,</t>
    </r>
    <r>
      <rPr>
        <sz val="8"/>
        <rFont val="Arial"/>
        <family val="2"/>
      </rPr>
      <t xml:space="preserve"> OTM
JTS- Sohail Rajani sub 4/4
JTS- Harishkumar Surampally sub 4/3
JTS- Vineeth Mathi sub 4/3
JTS- Aditya Reddy Ramannagari sub 4/3
JTS- Naveen Sai Krishna Amuluru sub 4/4
</t>
    </r>
    <r>
      <rPr>
        <strike/>
        <sz val="8"/>
        <rFont val="Arial"/>
        <family val="2"/>
      </rPr>
      <t>RT - Dhushyanth Mudam, sub 4/7, intv 4/21,</t>
    </r>
    <r>
      <rPr>
        <sz val="8"/>
        <rFont val="Arial"/>
        <family val="2"/>
      </rPr>
      <t xml:space="preserve"> pass
E - Prasad Reddy Mucheli, sub 4/10
E - Sri Sai Bhavani Bhavanam, sub 4/11, int 5/2
E - Sai Krishna Manchikatla, sub 4/13
E - Jyoti Taxak, sub 4/18
E - Ghani Ur Rahman, sub 4/18
E - Mohammed Noushad Hussain, sub 4/18
E - Anirudh Baba Andole, sub 4/19
</t>
    </r>
    <r>
      <rPr>
        <strike/>
        <sz val="8"/>
        <rFont val="Arial"/>
        <family val="2"/>
      </rPr>
      <t xml:space="preserve">E - Namrata Shamipet, sub 4/19, int TBD, pass
</t>
    </r>
    <r>
      <rPr>
        <sz val="8"/>
        <rFont val="Arial"/>
        <family val="2"/>
      </rPr>
      <t>C- Venkatesh Mootha, Sub 4/21
C- Long Le, Sub 4/21
C- Arthur Wang, Sub 4/21
RT - Arun Kasturi, sub 4/26, intv 5/2, selected
RT - Lokesh Mukkamala, sub 4/26
RT - Vishal Malagari, sub 4/26
RT - Anusha Reddy Bethi, sub 4/26</t>
    </r>
  </si>
  <si>
    <t>12082021JM1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</si>
  <si>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12/7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12/7
</t>
    </r>
  </si>
  <si>
    <t>Manager OOO till end of 2/2022 reconnect then to determine need</t>
  </si>
  <si>
    <t>2232022AG1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</si>
  <si>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JTS- Subhrajit Ghosh, sub 3/14, int 3/25
C- Rajkumar Kamleshkumar, sub 4/7
JTS- Varun Dendi, sub 4/14
</t>
    </r>
  </si>
  <si>
    <t>5/31: JTS to follow up with PMO
6/13- JTS to follow up with PMO 
6/27 - Aman switched roles? Place on hold?</t>
  </si>
  <si>
    <t>2232022AG2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</si>
  <si>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
</t>
    </r>
  </si>
  <si>
    <t>2232022AG4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</si>
  <si>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Spoke to Mgr
</t>
    </r>
    <r>
      <rPr>
        <strike/>
        <sz val="8"/>
        <rFont val="Arial"/>
        <family val="2"/>
      </rPr>
      <t xml:space="preserve">C- Venkata Siva Sita "Suchandra" Kanamarlapudi, sub 2/28 
</t>
    </r>
    <r>
      <rPr>
        <sz val="8"/>
        <rFont val="Arial"/>
        <family val="2"/>
      </rPr>
      <t xml:space="preserve">C- Gaurav Sahil Felix Rodrigues, sub 6/22
</t>
    </r>
  </si>
  <si>
    <t>5022023CP1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</si>
  <si>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JTS- Archana Krishnan sub 5/2 - selected</t>
    </r>
  </si>
  <si>
    <t>Project Manager/ Scrum Master</t>
  </si>
  <si>
    <t>4202022AG1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</si>
  <si>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Judge 4/20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</t>
    </r>
  </si>
  <si>
    <t>6/27 - On Hold?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</si>
  <si>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9/2; Open to All 9/23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
C- Venkatesh Mora
</t>
    </r>
    <r>
      <rPr>
        <strike/>
        <sz val="8"/>
        <rFont val="Arial"/>
        <family val="2"/>
      </rPr>
      <t>E-Supriya Teegala sub 9/23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E-Veena Yerukala sub 9/23, intv 9/27, 2nd intv 9/29</t>
    </r>
    <r>
      <rPr>
        <sz val="8"/>
        <rFont val="Arial"/>
        <family val="2"/>
      </rPr>
      <t xml:space="preserve">, pass
RT - Lasya Savilli, sub 9/26
RT - Sai Teja Devarakonda, sub 9/26
</t>
    </r>
    <r>
      <rPr>
        <strike/>
        <sz val="8"/>
        <rFont val="Arial"/>
        <family val="2"/>
      </rPr>
      <t>JTS- Neeraj Kasturi, sub 9/26,</t>
    </r>
    <r>
      <rPr>
        <sz val="8"/>
        <rFont val="Arial"/>
        <family val="2"/>
      </rPr>
      <t xml:space="preserve"> Pass
E-Sowmya Pulipati sub 10/3
JTS- Avinash Reddy Baddam, sub 10/3
E-Mouli Chattaraj sub 10/3
E-Sathvik Reddy sub 10/3
C- Yizhe (Evan) Cheng, sub 10/10, int 10/13
C- Yiting Zhong, sub 10/10, int 10/13
C- Ashok Maneepalli, sub 10/10, int 10/14
C- Rajasheker Reddy Annam, sub 10/10
C- Dapinder Singh Bhupal, sub 10/10
</t>
    </r>
    <r>
      <rPr>
        <strike/>
        <sz val="8"/>
        <rFont val="Arial"/>
        <family val="2"/>
      </rPr>
      <t xml:space="preserve">C- Eshwar Kumar Narava, sub 10/10, OTM
</t>
    </r>
    <r>
      <rPr>
        <sz val="8"/>
        <rFont val="Arial"/>
        <family val="2"/>
      </rPr>
      <t xml:space="preserve">JTS- Rishith Kothapalli, sub 11/3
JTS- Kasturi Hyderkhan, sub 11/3
JTS- Charmy Padmani, sub 11/16
JTS- Ajay Dondapaty, sub 11/18
</t>
    </r>
    <r>
      <rPr>
        <strike/>
        <sz val="8"/>
        <rFont val="Arial"/>
        <family val="2"/>
      </rPr>
      <t>JTS- Srinivas Chalamalasetty, sub 12/6,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Mohith Reddy Munnangi, sub 12/12, int 1/5,</t>
    </r>
    <r>
      <rPr>
        <sz val="8"/>
        <rFont val="Arial"/>
        <family val="2"/>
      </rPr>
      <t xml:space="preserve"> Pass
</t>
    </r>
  </si>
  <si>
    <t>10102022LT1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</si>
  <si>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10/10/2022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10/10
HOLD - Considering Crew 10/17
E-Divya Kodaru sub 10/11
E-Niraj Shah sub 10/13
</t>
    </r>
  </si>
  <si>
    <t>Larry is looking for  Crew to post internally in parallel with our Contractor search</t>
  </si>
  <si>
    <t>Automation Tester</t>
  </si>
  <si>
    <t>10032022JN1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</si>
  <si>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 Ramesh Chappidi, sub 10/5
</t>
    </r>
    <r>
      <rPr>
        <strike/>
        <sz val="8"/>
        <rFont val="Arial"/>
        <family val="2"/>
      </rPr>
      <t>JTS- Merve Ozdemir, sub 10/5, int 10/14,</t>
    </r>
    <r>
      <rPr>
        <sz val="8"/>
        <rFont val="Arial"/>
        <family val="2"/>
      </rPr>
      <t xml:space="preserve"> Pass
JTS- Tarun Chincholi, sub 10/5
</t>
    </r>
    <r>
      <rPr>
        <strike/>
        <sz val="8"/>
        <rFont val="Arial"/>
        <family val="2"/>
      </rPr>
      <t>E-Anwesh Tanguturi sub 10/6, int 10/17</t>
    </r>
    <r>
      <rPr>
        <sz val="8"/>
        <rFont val="Arial"/>
        <family val="2"/>
      </rPr>
      <t xml:space="preserve">, pass
E-Darshini Shah sub 10/6, pass
RT-Manju Sri Valluri - sub 10/7
</t>
    </r>
    <r>
      <rPr>
        <strike/>
        <sz val="8"/>
        <rFont val="Arial"/>
        <family val="2"/>
      </rPr>
      <t>E-Arfeen Rashid sub 10/9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E-Drebot Vadym sub 10/9, int 10/13</t>
    </r>
    <r>
      <rPr>
        <sz val="8"/>
        <rFont val="Arial"/>
        <family val="2"/>
      </rPr>
      <t xml:space="preserve">, pass
JTS- Rajesh Mistry, sub 10/19, int 10/20
JTS- Ramya Kodali, sub 10/20
E- Ahsan Nadeem, sub 11/4 int 11/15 pass
E- Elena Rusanov, sub 11/7 int 11/15 pass
E- Lakshmi Parasauraman, sub 11/13
E- Devika Kasi, sub 11/13
E- Kesava Nidadavolu, sub 2/14, int 2/23 pass
E- Preethi Champavath, sub 2/14, int 2/23 pass
JTS- Vijay Mandava, sub 3/2
E- Luna Khadka, sub 3/7
C- Jama Isabekov, sub 3/9
C- Sabina Gautam Adhikari, sub 3/21
C- Gayathri Ramakrishnan, sub 3/27, Intv 3/29 
JTS - Sai Khandavally sub 4/6 </t>
    </r>
  </si>
  <si>
    <t>12/12 - Mark following up with Jay
- No MGR feedback, still a need, level is below ask? 
Just back to office 2/13
02/28/2023: Role Increased from Level 2 to L3.
3/13- attempting to schedule interviews with struggles 
4/10 - req on hold per HM</t>
  </si>
  <si>
    <t>04282023CS4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</si>
  <si>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4/28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4/28
JTS -  Sateesh Kakumanu sub 4/21, int 5/3
JTS- Sampath Kumar Reddy Parapatakam sub 4/21
JTS- Sateesh Kakumanu sub 4/21
JTS- Akshay Gujjari sub 4/25
JTS- Sushmitha Krishna Bura sub 4/26
JTS- Hoa Luu sub 4/26
</t>
    </r>
  </si>
  <si>
    <t>Reduced to one role.  Cancelled, 5/5/2023</t>
  </si>
  <si>
    <r>
      <rPr>
        <b/>
        <strike/>
        <sz val="10"/>
        <rFont val="Arial"/>
        <family val="2"/>
      </rPr>
      <t>Sr. Application Engineer</t>
    </r>
    <r>
      <rPr>
        <b/>
        <sz val="10"/>
        <rFont val="Arial"/>
        <family val="2"/>
      </rPr>
      <t xml:space="preserve">
Auth0 Developer</t>
    </r>
  </si>
  <si>
    <t>8302022RZ2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</si>
  <si>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8/30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E-Raja Naga Muttamsetti sub 9/6, intv 9/19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E-SaiKumar Kadem sub 9/6, intv 9/16</t>
    </r>
    <r>
      <rPr>
        <sz val="8"/>
        <rFont val="Arial"/>
        <family val="2"/>
      </rPr>
      <t xml:space="preserve">, pass
RT - Allen Zhang sub 9/7
RT - Sheheryar Mahmood sub 9/7
RT - Kapil Regmi sub 9/13. pass
RT - Koteswararao Garikapati sub 9/7
RT - Vamsi Ravuri sub 9/6, int 9/15
RT - Pavan Kumar Tunikuntla sub 8/30, int 9/13
</t>
    </r>
    <r>
      <rPr>
        <strike/>
        <sz val="8"/>
        <rFont val="Arial"/>
        <family val="2"/>
      </rPr>
      <t>RT - Purva Choudhary sub 9/6, int 9/13 - Pass</t>
    </r>
    <r>
      <rPr>
        <sz val="8"/>
        <rFont val="Arial"/>
        <family val="2"/>
      </rPr>
      <t xml:space="preserve">
E- Inna Reddy, sub 9/29
E- Chethan Saikumar, sub 9/29
E- Chanakya Melam, sub 9/29
JTS- Adityaraj Chauhan, sub 1/4
</t>
    </r>
  </si>
  <si>
    <t>Going on hold, mgr moving to another group, significant skillset change 10/12, new mgr may reopen</t>
  </si>
  <si>
    <t>Recovery Engineer</t>
  </si>
  <si>
    <t>01112023MK1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</si>
  <si>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>RT - Shruthi Kandampada, sub 1/17, int 1/19,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Meenakshi Vallikrishnan, sub 1/23, intv 1/25,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Lawrence Strawley, sub 1/29, intv 2/7, intv 2/10</t>
    </r>
    <r>
      <rPr>
        <sz val="8"/>
        <rFont val="Arial"/>
        <family val="2"/>
      </rPr>
      <t xml:space="preserve">, OTM
JTS- Thomas Updegrove, sub 1/31
E-Wajid Abdul sub 2/1
</t>
    </r>
    <r>
      <rPr>
        <strike/>
        <sz val="8"/>
        <rFont val="Arial"/>
        <family val="2"/>
      </rPr>
      <t>C- Aaron Craig Miller, sub 1/31, int 2/6,</t>
    </r>
    <r>
      <rPr>
        <sz val="8"/>
        <rFont val="Arial"/>
        <family val="2"/>
      </rPr>
      <t xml:space="preserve"> pass
JTS- Mark Rott, sub 2/16
RT - Krishna Chaitanya, sub 2/16
RT - Abu Ansari, sub 2/20
</t>
    </r>
    <r>
      <rPr>
        <strike/>
        <sz val="8"/>
        <rFont val="Arial"/>
        <family val="2"/>
      </rPr>
      <t xml:space="preserve">C- Radhakrishnan Venkata Sesha, sub 2/22, intv 2/23- Selected, Declined </t>
    </r>
    <r>
      <rPr>
        <sz val="8"/>
        <rFont val="Arial"/>
        <family val="2"/>
      </rPr>
      <t xml:space="preserve">
C- Mohammed Ithesham Feroz, sub 3/31
JTS- Ron Dutton sub 4/5</t>
    </r>
  </si>
  <si>
    <t xml:space="preserve">3/13- level has been a challenge
4/24 - no movement on req in 3+weeks 
5/5 - confirmed with team that they no longer had a need. </t>
  </si>
  <si>
    <t>12092022BM1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</si>
  <si>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12/9; HOLD 1/24, Released from HOLD 3/2/23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12/9
</t>
    </r>
    <r>
      <rPr>
        <strike/>
        <sz val="8"/>
        <rFont val="Arial"/>
        <family val="2"/>
      </rPr>
      <t>E-Ravikumar Ambadipudi sub 12/16, intv 1/4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E-Akshay Divakara Yedabettu sub 12/19, intv 1/5, resched 1/9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E-Lakshmana Kumaran Vellichamy sub 1/6</t>
    </r>
    <r>
      <rPr>
        <sz val="8"/>
        <rFont val="Arial"/>
        <family val="2"/>
      </rPr>
      <t xml:space="preserve">, OTM
E-Pavan Pasupuleti sub 3/3
RT- Vaibhav Nagar, sub 1/6, intv 1/11
</t>
    </r>
    <r>
      <rPr>
        <strike/>
        <sz val="8"/>
        <rFont val="Arial"/>
        <family val="2"/>
      </rPr>
      <t>JTS- Mitcy Fernando, sub 3/7,</t>
    </r>
    <r>
      <rPr>
        <sz val="8"/>
        <rFont val="Arial"/>
        <family val="2"/>
      </rPr>
      <t xml:space="preserve"> Pass
C- darshan Mysore Nagaraja, sub 3/9
C- Vijayakumar Balakrishnan, sub 3/9
</t>
    </r>
    <r>
      <rPr>
        <strike/>
        <sz val="8"/>
        <rFont val="Arial"/>
        <family val="2"/>
      </rPr>
      <t>JTS- Shreyas Rale, sub 3/9, int 3/20,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Aniket Masal, sub 3/17</t>
    </r>
    <r>
      <rPr>
        <sz val="8"/>
        <rFont val="Arial"/>
        <family val="2"/>
      </rPr>
      <t xml:space="preserve">  pass
R</t>
    </r>
    <r>
      <rPr>
        <strike/>
        <sz val="8"/>
        <rFont val="Arial"/>
        <family val="2"/>
      </rPr>
      <t xml:space="preserve">T-Ilamparithi Elando, sub 3/17 </t>
    </r>
    <r>
      <rPr>
        <sz val="8"/>
        <rFont val="Arial"/>
        <family val="2"/>
      </rPr>
      <t xml:space="preserve">pass
C- Mohanavel Ponnusamy,sub 3/16 , intv 3/34- Selected- Recinded
C- Arunkumar Chilmakuru, sub 3/16 
C- Umesh Kanaujia, sub 3/16 
C- Venu Chebrolu, sub 3/16
C- Kiran Nukiranti, sub 3/16
RT- Srinivasa Rao Kande, sub 3/20, intv 3/28
JTS- Georgy Mathews, sub 3/21
JTS- Nitish Dhiman, sub 3/21
C- Sampath Kumar Gunda, Sub 4/19
C- Ramanathan Subramanian, sub 4/19     
JTS- Sridhar Mudiganti  sub 4/27    
JTS- Donald Hannum sub 4/25
JTS- Dhayanidhi Sundaramoorthi sub 4/27          
JTS- Venkat Taddi sub 4/25                                                                                                                                                                                                                            </t>
    </r>
  </si>
  <si>
    <t>Location: Malvern or Charlotte. On 4/14, Hannah Seabert emailed that the position has been filled. Did any Vendor Partner fill it? Reopened to all after rescinded offer. Cancelled per PMO on 5/8. No longer needed.</t>
  </si>
  <si>
    <t>02072023MS1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</si>
  <si>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2/7 Reopen to all 5/3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JTS- Srinivasulu Mavalla sub 5/3
JTS- Balaji Nambiyappan sub 5/3
C-  Neetha Mamidi, sub 3/28, int 3/30- Selected
E - Syama Venkata Sesha Sai Kota, sub 5/4
E - Prashant Gopi Shetty, sub 5/4
E - Jitendra Pyla, sub 5/4
RT - CHIRANJEEVI BABA KONDAPALLI sub 4/18, int 4/19 - selected 
RT - Lokteja Kandhipati sub 5/3
RT - Sai Anjali Potula sub 5/3
RT - Charishma Chakka sub 5/3
</t>
    </r>
  </si>
  <si>
    <t>Reopened to all on 5/3</t>
  </si>
  <si>
    <t>Environment Package/Configuration Analyst</t>
  </si>
  <si>
    <t>04252023JB1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</si>
  <si>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4/25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4/25
RT - Nikhil Teja Sirikonda - sub 4/25
RT - Shaik Shakeeluddin Ghori - sub 4/25
RT - Ishmael Mosby - sub 4/26
RT - Khawar Shazad - sub 4/26
RT - Nataraj Goud Gundaveni - sub 4/28 - int 5/4 - selected
</t>
    </r>
    <r>
      <rPr>
        <strike/>
        <sz val="8"/>
        <rFont val="Arial"/>
        <family val="2"/>
      </rPr>
      <t>E-  Jahnavi Pullela, sub 4/27, selected, declined offer</t>
    </r>
    <r>
      <rPr>
        <sz val="8"/>
        <rFont val="Arial"/>
        <family val="2"/>
      </rPr>
      <t xml:space="preserve">
C- Katina Bagsby Stature Coleman, Sub 5/1
</t>
    </r>
  </si>
  <si>
    <t>Sr. SFMC Consultant</t>
  </si>
  <si>
    <t>02212023CB1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</si>
  <si>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JTS- Debsree Pande, sub 2/21, intv 4/19
JTS- Jayender Medipelly, sub 2/21
JTS- Supreeth Sonnathi, sub 2/21, int 2/27
JTS- Hyranya Yalamanchi, sub 2/22
</t>
    </r>
    <r>
      <rPr>
        <strike/>
        <sz val="8"/>
        <rFont val="Arial"/>
        <family val="2"/>
      </rPr>
      <t>RT - Sai Krishna Bellala, sub 2/22, intv 2/23,</t>
    </r>
    <r>
      <rPr>
        <sz val="8"/>
        <rFont val="Arial"/>
        <family val="2"/>
      </rPr>
      <t xml:space="preserve"> can't relo
</t>
    </r>
    <r>
      <rPr>
        <strike/>
        <sz val="8"/>
        <rFont val="Arial"/>
        <family val="2"/>
      </rPr>
      <t xml:space="preserve">RT - Vinay Yanamadala, sub 2/27, intv TBD, </t>
    </r>
    <r>
      <rPr>
        <sz val="8"/>
        <rFont val="Arial"/>
        <family val="2"/>
      </rPr>
      <t xml:space="preserve">OTM
C- Sandeep Kalluri, sub 2/24, int 2/29, 2nd Intv TBS 
C- Jatin Rajput, sub 2/28
</t>
    </r>
    <r>
      <rPr>
        <strike/>
        <sz val="8"/>
        <rFont val="Arial"/>
        <family val="2"/>
      </rPr>
      <t>E - Devon Sumbry, sub 3/3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Murali Muddala, sub 3/7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RT - Prerna Sharma, sub 3/7,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 - Harsha Sunkaraneni, sub 3/14, </t>
    </r>
    <r>
      <rPr>
        <sz val="8"/>
        <rFont val="Arial"/>
        <family val="2"/>
      </rPr>
      <t xml:space="preserve">pass
C- Sandeep Thumu, sub 4/3
C- Daven Davis, sub 4/3
E - Uday Raj Pedapati, sub 4/11
E - Jyoti Taxak, sub 4/17
</t>
    </r>
    <r>
      <rPr>
        <strike/>
        <sz val="8"/>
        <rFont val="Arial"/>
        <family val="2"/>
      </rPr>
      <t>RT -  Anil Kumar Kotta, sub 4/20</t>
    </r>
    <r>
      <rPr>
        <sz val="8"/>
        <rFont val="Arial"/>
        <family val="2"/>
      </rPr>
      <t>, pass
C - Sumeet Narang, Sub 4/21
C- Srinivasa Reddy Singareddy, Sub 4/21, int 5/2, Selected
C- Narendra Madala, Sub 4/25
C- Ganghuan Huang, Sub 4/25
RT - Arun Kumar Chandra, 5/5</t>
    </r>
  </si>
  <si>
    <t xml:space="preserve">3/13- No MGR feedback on subs or interviews </t>
  </si>
  <si>
    <t>04282023CS3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</si>
  <si>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4/28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4/28
JTS - Riddhiben Dharmend Champaneria sub 4/28, int 5/3
JTS - Akshay Gujjari  sub 4/26
JTS - Sushmitha Krishna Bura sub 4/26, int 5/4 - SELECTED
JTS -  Hoa Luu sub 4/26
JTS - Sai Charan Vadepu sub 4/24
JTS- Riddhiben Dharmend Champaneria sub 5/1
JTS -  Sateesh Kakumanu sub 4/21, int 5/3
JTS- Sampath Kumar Reddy Parapatakam sub 4/21
JTS- Sateesh Kakumanu sub 4/21
JTS- Akshay Gujjari sub 4/25
JTS- Sushmitha Krishna Bura sub 4/26
JTS- Hoa Luu sub 4/26
</t>
    </r>
  </si>
  <si>
    <t>7072022SH3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</si>
  <si>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7/7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RT David Wilbur - sub 1/26
RT - Carols Gomez - sub 1/27 - int 3/8
RT - Lu Zhang - sub 130
RT - Urbain Jiggi - sub 1/30
</t>
    </r>
    <r>
      <rPr>
        <strike/>
        <sz val="8"/>
        <rFont val="Arial"/>
        <family val="2"/>
      </rPr>
      <t xml:space="preserve">C- Yaw Boansi Sarpong, sub 4/18, int, OTM
</t>
    </r>
    <r>
      <rPr>
        <sz val="8"/>
        <rFont val="Arial"/>
        <family val="2"/>
      </rPr>
      <t xml:space="preserve">C - Maxwell Addico, Sub4/20
C- Toye Kumolu, Sub 4/20
C - Bernard Sampson, Sub 4/21, int 5/3
JTS- Patrick Ruddy sub 4/19
C- Ewile Fred Stephen Ukoh, sub 4/24, int 5/1
C- Dennis Adetokunbo, Sub 5/2
JTS- Blesson Koshy sub 4/26
C- Krishi Tej Kondapalli, Sub 5/4, int 5/8- Selected
</t>
    </r>
    <r>
      <rPr>
        <strike/>
        <sz val="8"/>
        <rFont val="Arial"/>
        <family val="2"/>
      </rPr>
      <t>JTS - Mary Bevans sub 9/12</t>
    </r>
    <r>
      <rPr>
        <sz val="8"/>
        <rFont val="Arial"/>
        <family val="2"/>
      </rPr>
      <t xml:space="preserve"> - pass</t>
    </r>
  </si>
  <si>
    <t>12/12 - Mark following up re: feedback, communication gaps
1/30 - no f/b from mgr/sdl
3/13- Interview rescheduling attempted with no MGR feedback
3/27 still struggling with comm from manager 
4/10 - same f/b as above.  Manager has canceled interviews. No reschedules</t>
  </si>
  <si>
    <t>04132023SH1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</si>
  <si>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 4/13
</t>
    </r>
    <r>
      <rPr>
        <strike/>
        <sz val="8"/>
        <rFont val="Arial"/>
        <family val="2"/>
      </rPr>
      <t>E-Pratik Poudel sub 4/19</t>
    </r>
    <r>
      <rPr>
        <sz val="8"/>
        <rFont val="Arial"/>
        <family val="2"/>
      </rPr>
      <t>, naf
RT - Alvin Thomas - sub 4/18
RT - Amos Addy - sub 4/19
RT - Urbain Jiggi - sub 4/19
RT - David Wilbur - sub 4/19
RT - Carlos Gomez - sub 4/19
C- Diego Ifeanyi Okeh, sub 4/19</t>
    </r>
  </si>
  <si>
    <t>04052023JC1</t>
  </si>
  <si>
    <t>Jeremy Clewell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</si>
  <si>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4/5
JTS - Sirisha Nookala sub 4/6
JTS- FNU Madiha Rasheed sub 4/6
JTS- Ashish Ramchandra Kenjale  sub 4/6
C- Yizhuo (Norman) Wu, sub 4/11, int 5/3
C- Cruz Pavel Cordero Leon, sub 4/11, int 5/2- Selected
</t>
    </r>
    <r>
      <rPr>
        <strike/>
        <sz val="8"/>
        <rFont val="Arial"/>
        <family val="2"/>
      </rPr>
      <t>E-  Harish Ravipati sub 4/12
E - Rishwanth Chinthakindi, sub 4/13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 Karthik Dumpala, sub 4/13
E - Brihadh Marpadga, sub 4/13
E - Vinith Jagati, sub 4/13
</t>
    </r>
    <r>
      <rPr>
        <sz val="8"/>
        <rFont val="Arial"/>
        <family val="2"/>
      </rPr>
      <t xml:space="preserve">JTS- Bhargavi Patel sub 4/11
</t>
    </r>
    <r>
      <rPr>
        <strike/>
        <sz val="8"/>
        <rFont val="Arial"/>
        <family val="2"/>
      </rPr>
      <t>E-  Chinna Karri, sub 4/28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Santosh Reddy Jala, sub 5/1
</t>
    </r>
    <r>
      <rPr>
        <sz val="8"/>
        <rFont val="Arial"/>
        <family val="2"/>
      </rPr>
      <t>JTS- Lavish Ponnaganti sub 5/2
JTS- Lavish Ponnaganti sub 5/9
C- Karan Sunchanakota, Sub 5/2
JTS- KUSHAL JUVVADI sub 4/24
JTS- Geeth Mohan Chowdary Marathi sub 5/3
E- Dileep Venepalli, sub 5/3
JTS- Mayukha Bairy sub 5/8</t>
    </r>
  </si>
  <si>
    <t>04062023AL1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</si>
  <si>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 xml:space="preserve">
E-Rangasai Vedav Gundlapally sub 4/6
E-Akhil Sirpur sub 4/7
</t>
    </r>
    <r>
      <rPr>
        <strike/>
        <sz val="8"/>
        <rFont val="Arial"/>
        <family val="2"/>
      </rPr>
      <t>JTS - Chandrashekar Nimmagadda - sub 4/6 -</t>
    </r>
    <r>
      <rPr>
        <sz val="8"/>
        <rFont val="Arial"/>
        <family val="2"/>
      </rPr>
      <t xml:space="preserve"> pass
C- Vivekanandha Reddy Kristipati, sub 4/11
C- Vishnu Vardhan Manikyala, sub 4/11, int 4/25
C- BMS Kumar Kalisetty, sub 4/11, int 5/2
</t>
    </r>
    <r>
      <rPr>
        <strike/>
        <sz val="8"/>
        <rFont val="Arial"/>
        <family val="2"/>
      </rPr>
      <t xml:space="preserve">E-Omkar Chowdary Mandava sub 4/11, pass
E-Gnanendra Pagidimarri sub 4/11, pass
</t>
    </r>
    <r>
      <rPr>
        <sz val="8"/>
        <rFont val="Arial"/>
        <family val="2"/>
      </rPr>
      <t xml:space="preserve">C- Prudhvi Anisai Lavu, sub 4/12
C- Krishna Kishore Medasani, sub 4/19
C- Parag Sukthankar, Sub 4/20
C- Harsha Abhinai Koppolu, sub 4/23
C- Ramu Gillepally, Sub 4/25
E-  Harshaswini Kolluri, sub 4/13
E-  Muhammad Rafay Mughal, sub 4/19
</t>
    </r>
    <r>
      <rPr>
        <strike/>
        <sz val="8"/>
        <rFont val="Arial"/>
        <family val="2"/>
      </rPr>
      <t>E-  Chandreasekhar Reddy Manikiam, sub 4/19</t>
    </r>
    <r>
      <rPr>
        <sz val="8"/>
        <rFont val="Arial"/>
        <family val="2"/>
      </rPr>
      <t xml:space="preserve">
E-  Naveen Makil Thomas, sub 4/25, Int 4/28
E-  Praveen Kumar Kolan, sub 4/24
E- Ranjith Kudure Ramappa, sub 5/1, Int 5/8
E- Khiran Kumar Chidambaram Sivaraman, sub 5/1, Int 5/8- Selected
</t>
    </r>
  </si>
  <si>
    <t>4/24 - strong with Shell/Bash</t>
  </si>
  <si>
    <t>05012023AT1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</si>
  <si>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5/1
C- Kartheek Balamoni, sub 5/2
JTS- Varaprasad Telukuntla sub 5/3
JTS- Amarendar "Amar" Reddy Guduru sub 5/3
JTS- Sivasundharam Nallan Laxmanan sub 5/2, int 5/9 - selected
JTS- Viswanath Buddi sub 5/3
JTS- Sandeep Kumar Epuri sub 5/4
C- Tarun Tej Appana, Sub5/2
RT - Raj Kumar Myakala, sub 5/3
RT - Mithun Singasani, sub 5/3
RT - Vishal Malagari, sub 5/3
RT - Venkata Ramesh Gadipathi, sub 5/3
C - Krishnama Raju Kanumuri, Sub 5/3
C- Xiaoling (Reyna) Pang, Sub 5/3
C- Premanatha Redd Dodda, Sub 5/3
C- Xuan (Sean) Zhang, Sub5/3
C - Vasu Allaparthi, Sub 5/4
C- Abhinav koyada, Sub 5/4
E- Sudheer Pamulapati, Sub 5/3
E- Sreeram Okanti, Sub 5/3
E- Kevin Biju Philips, Sub 5/3
</t>
    </r>
  </si>
  <si>
    <t>Applications Developer</t>
  </si>
  <si>
    <t>03232023BR1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</si>
  <si>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3/23, opened to All 4/28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JTS- Gopinath Guntupalli sub 4/6
JTS- Abhilash Kumar sub 4/6
JTS- Kavya Rani Koti  sub 4/5
JTS- Hemanth Nadella Kumar sub 4/5
JTS- RAHUL ELLEZHUTHIL sub 4/21
JTS- JAN KHAN sub 4/20
JTS- JAYMIN KATHIRIYA sub 4/20
JTS- Neeraj Ankam sub 4/13
JTS- KRITI SHREE sub 5/2
JTS- Mohit Kataria sub 4/28
JTS- Sandeep Kumar Epuri sub 4/27
JTS- SHIREESHA SETTIPALLI  sub 4/20
JTS- ABDUL RAHMAN MOHAMMED  sub 4/26
JTS- SAI SRAVANI BOLLAPALLI sub 4/26
JTS- Sivasundharam Nallan Laxmanan sub 4/25
JTS- Viswanath Buddi sub 4/25
JTS- PUNITH SAI VADDI  sub 5/3</t>
    </r>
  </si>
  <si>
    <t>open to all 4/28
Verify that this s/be HOLD, 5/8 - mgr re-evaluating budget
Candidate selected through Insight Global. Needs to be closed</t>
  </si>
  <si>
    <t>04062023BR1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</si>
  <si>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>MGR - TT mgr 4/6</t>
    </r>
    <r>
      <rPr>
        <sz val="8"/>
        <rFont val="Arial"/>
        <family val="2"/>
      </rPr>
      <t xml:space="preserve">
RT- Sriram Sankari sub 4/7, intv 4/24
</t>
    </r>
    <r>
      <rPr>
        <strike/>
        <sz val="8"/>
        <rFont val="Arial"/>
        <family val="2"/>
      </rPr>
      <t>RT-Bhanu Prasad Neerukonda sub 4/7, intv 4/18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Sai Charan Kurella sub 4/7, intv 4/19  pass</t>
    </r>
    <r>
      <rPr>
        <sz val="8"/>
        <rFont val="Arial"/>
        <family val="2"/>
      </rPr>
      <t xml:space="preserve">
C- Gautham Dubba, sub 4/10
C- Chirag Kamlesh Sachdev, sub 4/10
C- Venkata Sai Kumar Tutika, sub 4/11
C- Sravanthi Jaksani, sub 4/11
C- Yanlin Xiang, sub 4/11
E-Prabhuram Popuri sub 4/11
</t>
    </r>
    <r>
      <rPr>
        <strike/>
        <sz val="8"/>
        <rFont val="Arial"/>
        <family val="2"/>
      </rPr>
      <t>E - Omkar Chowdary Mandava, sub 4/12, pass</t>
    </r>
    <r>
      <rPr>
        <sz val="8"/>
        <rFont val="Arial"/>
        <family val="2"/>
      </rPr>
      <t xml:space="preserve">
E - Gnanendra Pagidimarri, sub 4/12, int TBD
E - Akhil Sirpur, sub 4/12
JTS- Vinoth Ramanujam sub 4/13
</t>
    </r>
    <r>
      <rPr>
        <strike/>
        <sz val="8"/>
        <rFont val="Arial"/>
        <family val="2"/>
      </rPr>
      <t xml:space="preserve">C - Abhilash Shyamrao 4/13
</t>
    </r>
    <r>
      <rPr>
        <sz val="8"/>
        <rFont val="Arial"/>
        <family val="2"/>
      </rPr>
      <t>C- Saumya Shikha, Sub 4/24
C- Krishna Varma Nadimpally, Sub 4/24
C- Ashwini, Sub 4/24
C- Tirumalateja Raparthi, Sub 4/28
E- Ajinkya Vishwas Indulkar, sub 5/2</t>
    </r>
  </si>
  <si>
    <t>5/8: may go away due to budget
Cancelling.</t>
  </si>
  <si>
    <t>04192023CF1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</si>
  <si>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4/19
</t>
    </r>
    <r>
      <rPr>
        <strike/>
        <sz val="8"/>
        <rFont val="Arial"/>
        <family val="2"/>
      </rPr>
      <t>E - Abdur Rehman Syed , sub 4/25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Kalpavalli Paladhi, Sub 4/26, int 5/4,Pass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Abdur Rehman Syed , sub 4/25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 - Karishma Sahukari, sub 4/25</t>
    </r>
    <r>
      <rPr>
        <sz val="8"/>
        <rFont val="Arial"/>
        <family val="2"/>
      </rPr>
      <t xml:space="preserve">, pass
JTS- Ryan Aukema sub 5/1 int 5/3 pass
</t>
    </r>
    <r>
      <rPr>
        <strike/>
        <sz val="8"/>
        <rFont val="Arial"/>
        <family val="2"/>
      </rPr>
      <t xml:space="preserve">JTS- Geleta Hamda sub 4/28 , int Tbd,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>JTS- Kartik Mehta sub 5/4, int  5/8 -</t>
    </r>
    <r>
      <rPr>
        <sz val="8"/>
        <rFont val="Arial"/>
        <family val="2"/>
      </rPr>
      <t xml:space="preserve"> pass 
E - Trevor Ward, 5/4
RT -  Minu Rajan sub 5/2, int 5/4, 2nd int 5/10 - selected
RT - Loi Nguyan sub 5/1, int 5/5, 2nd int  5/11
C- Rashmi Chandrasekaran, Sub 5/9
</t>
    </r>
  </si>
  <si>
    <t>needs to be Green card holder or US citizen</t>
  </si>
  <si>
    <t>05092023SR1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</si>
  <si>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5/9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4/19
C- Arul Thomas Antony Pillai, sub 5/9, int 5/9- Selected</t>
    </r>
  </si>
  <si>
    <t>Functional Consultant</t>
  </si>
  <si>
    <t>05012023RH1</t>
  </si>
  <si>
    <t>Ranjan Hedge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</si>
  <si>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5/9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4/19
C-Sankara Rao Ganta, sub 5/3, int 5/5-  Selected
C- Vijay Kumar Balakrishnan, sub 5/3
C- Basavaraj Ujappanalli, sub 5/2
C- Karun Kumar Pandranki, sub 5/4
C- Venkata Ramarao Sanka, sub 5/4</t>
    </r>
  </si>
  <si>
    <t>04202023SU1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</si>
  <si>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>- Sent to Cap 4/20
C- Mahesh Kunchakuri, sub 4/21
C- Vijaya Bhaskara Reddy Bommareddy, sub 4/25
C- Praneeth Choudary Para, sub 4/27
C- Mahesh Kunchakuri, sub 4/27
C- Eunice Joy Gajjalam sub 4/27
C-  Shravani Banda, sub 5/1
C- Aishwarya Vemula, sub 4/27, int 5/2- Selected</t>
    </r>
  </si>
  <si>
    <t>05032023SP1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</si>
  <si>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5/1
JTS- DEEPTHI YARLAGADDA sub 5/2 int 5/11 - selected
C- Abhilash Kumar Singathii, Sub 5/26</t>
    </r>
  </si>
  <si>
    <r>
      <rPr>
        <strike/>
        <sz val="10"/>
        <rFont val="Arial"/>
        <family val="2"/>
      </rPr>
      <t>Khalid Zaki</t>
    </r>
    <r>
      <rPr>
        <sz val="10"/>
        <rFont val="Arial"/>
        <family val="2"/>
      </rPr>
      <t xml:space="preserve">
Rajesh Parnerkar</t>
    </r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</si>
  <si>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3/17, reopened 4/26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3/17
</t>
    </r>
    <r>
      <rPr>
        <strike/>
        <sz val="8"/>
        <rFont val="Arial"/>
        <family val="2"/>
      </rPr>
      <t>JTS- Rahul Harihar Joshi, sub 3/21, int 3/24 - selected - r</t>
    </r>
    <r>
      <rPr>
        <sz val="8"/>
        <rFont val="Arial"/>
        <family val="2"/>
      </rPr>
      <t>escinded offer 
E- Raju Thammanaveni, Sub 4/24, intv 5/5- selected</t>
    </r>
  </si>
  <si>
    <t xml:space="preserve">Originally submitted to 03222023RP2, increase to Level 3 approved by PITech PMO.  </t>
  </si>
  <si>
    <t>Help Desk Support Analyst</t>
  </si>
  <si>
    <t>05032023CG1</t>
  </si>
  <si>
    <t>OPEN - sent to all 5/3
MGR - TT 5/3
RT - Isi Oribabor - sub 4/26 - int 5/10 - selected
JTS- Antonio McCain sub 5/3
JTS- Christian Tubidy sub 5/3
JTS-  Vanessa Dawson sub 5/5
E - DeAndre Smith, sub 5/5
E - Prabhat Rai, sub 5/5
JTS - LAKEE JACKSON sub 5/10
JTS - JERMAINE BROWN  sub 5/10
JTS - Daniel Dixson sub 5/9
JTS - Bryan Luther  sub 5/9
JTS - Axel Scott - sub 5/9</t>
  </si>
  <si>
    <t>05032023CG2</t>
  </si>
  <si>
    <t>OPEN - sent to all 5/3
MGR - TT 5/4
RT - DeWayne turner - sub sub 4/28 - int 5/11 - selected</t>
  </si>
  <si>
    <t>05032023CG3</t>
  </si>
  <si>
    <t>OPEN - sent to all 5/3
MGR - TT 5/5
RT - Binod Shrestha - sub 4/28 - int 5/12 - selected</t>
  </si>
  <si>
    <t>03232023VB1</t>
  </si>
  <si>
    <t>Vandana Bhardwaj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</si>
  <si>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C- Shashi Preetham Komati,sub 3/23
C- Neetha Mamidi, sub 3/23
C- Siva Teja Matta, sub 3/23 
E-Akshitha Reddy sub 3/24
E-Sahaja Danda sub 3/24
RT - Abdul Mohammed - sub 3/24
RT - Yamini Korlapati - sub 3/27
RT - Shilpa Sarabuddula - sub 3/27
C- Bellamkonda Aishwarya, sub 3/24
C- Aditya Thota, sub 3/24 
C- Shashi Preetham Komati, sub 3/24
JTS- Sita Sudnagunta, sub 3/27
JTS- Venkatesh Macherla, sub 3/27
JTS- Praveen Kumar Sakhamudi, sub 3/28
JTS- Enosh Borde, sub 3/28
JTS- Rambabu Chamakuri, sub 3/28
JTS- Srinivasa Thondepu, sub 3/28
E-Ravilika Valluri sub 3/29
E-Kushal Somepalli sub 3/29
JTS- Dhayanidhi Sundaramoorthi sub 4/28
JTS- Sumanth Seethalam sub 4/27
JTS- Varun Ejanthkar sub 4/25
C- Johnpaul Raphael, Sub 5/8
</t>
    </r>
  </si>
  <si>
    <r>
      <t xml:space="preserve">4/18: Re-evaluating staffing needs against the budget. Will reach out to let us know the result per Vandana. JJL
4/24 - no feedback in 1 month
</t>
    </r>
    <r>
      <rPr>
        <b/>
        <sz val="10"/>
        <rFont val="Arial"/>
        <family val="2"/>
      </rPr>
      <t>5/10</t>
    </r>
    <r>
      <rPr>
        <sz val="10"/>
        <rFont val="Arial"/>
        <family val="2"/>
      </rPr>
      <t>: Informed Entech that the position has been filled but did not say by which firm. If a Vendor Partner does not close this req soon, it will be canceled.
5/15: Position was filled internally by Crew per Jordan Parra.</t>
    </r>
  </si>
  <si>
    <t>01302023RB2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</si>
  <si>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1/30, OTA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Ashok Nimmagadda, sub 2/16, int 2/27
</t>
    </r>
    <r>
      <rPr>
        <strike/>
        <sz val="8"/>
        <rFont val="Arial"/>
        <family val="2"/>
      </rPr>
      <t xml:space="preserve">C- Shujauddin Mazhar Mohammad, sub 2/22, int 3/1- Selected, Declined 
</t>
    </r>
    <r>
      <rPr>
        <sz val="8"/>
        <rFont val="Arial"/>
        <family val="2"/>
      </rPr>
      <t xml:space="preserve">C- Nandeeswara Reddy Koncha, sub 3/31, intv 4/11
C- Pavan Kumar Potluri, sub 4/3, int 4/11
C- Venkata Krishna Sarath Durvasula, sub 4/5
C- Mallikarjuna Reddy Bathula, sub 4/11
RT - Neel Shah, sub 4/17
RT - Sai Sriramula, sub 4/17
RT - Kiran Reddy, sub 4/17
</t>
    </r>
    <r>
      <rPr>
        <strike/>
        <sz val="8"/>
        <rFont val="Arial"/>
        <family val="2"/>
      </rPr>
      <t>E - Dhairya KamleshKumar , sub 4/14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Abhishek Kotte , sub 4/14, Int 4/25,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Prasidh Kaverappa Mallanda Surendra , sub 4/14
C- Praneeth Sammeta, sub 4/20, int 5/2</t>
    </r>
    <r>
      <rPr>
        <sz val="8"/>
        <rFont val="Arial"/>
        <family val="2"/>
      </rPr>
      <t xml:space="preserve">
C- Vijay Anand Peddanna, Sub 4/21, int 5/3
C- Nirup Akoju, Sub 4/21
JTS- Muralidhar Naini sub 4/19
C- Srikanth Kandragula, sub 4/25, int 5/2
C- Mmusi Kevin Motsumi, Sub 4/25
</t>
    </r>
    <r>
      <rPr>
        <strike/>
        <sz val="8"/>
        <rFont val="Arial"/>
        <family val="2"/>
      </rPr>
      <t>C- Manikantha Suryatej Moganti, Sub 4/25, int 5/4
C- Manikantha Suryatej Moganti, Sub 4/25, Pass</t>
    </r>
    <r>
      <rPr>
        <sz val="8"/>
        <rFont val="Arial"/>
        <family val="2"/>
      </rPr>
      <t xml:space="preserve">
C- Venu Bandarupalli, Sub 4/26, int 5/2
E- Neelima Prasd Veeragandham, sub 4/28
E- Deepthi Ghana Adireddi, sub 4/28
JTS- Smitha Rajathi Katta sub 4/24
JTS- Revati Venkata Chaitanya Gade sub 4/21
</t>
    </r>
    <r>
      <rPr>
        <strike/>
        <sz val="8"/>
        <rFont val="Arial"/>
        <family val="2"/>
      </rPr>
      <t>C- Rabith Kuniyil, Sub 5/4, Pass</t>
    </r>
    <r>
      <rPr>
        <sz val="8"/>
        <rFont val="Arial"/>
        <family val="2"/>
      </rPr>
      <t xml:space="preserve">
C- Parimala Shaileshwar, Sub 5/8
C- Chaitanya Chowdary Maddukuri, Sub 5/9
</t>
    </r>
    <r>
      <rPr>
        <strike/>
        <sz val="8"/>
        <rFont val="Arial"/>
        <family val="2"/>
      </rPr>
      <t>C- Ravi Teja DOradla, Sub 5/10, Inter 6/2, Pass</t>
    </r>
    <r>
      <rPr>
        <sz val="8"/>
        <rFont val="Arial"/>
        <family val="2"/>
      </rPr>
      <t xml:space="preserve">
RT - Srilakshmi Kottu, sub 5/9, intv 5/11, selected
C- Sangeetha Manoharan, Sub 6/8
</t>
    </r>
    <r>
      <rPr>
        <strike/>
        <sz val="8"/>
        <rFont val="Arial"/>
        <family val="2"/>
      </rPr>
      <t>C- KOndareddy Sanikommu, Sub 6/8, Int6/20 Pass
C - Vamsidhar Sikhakolli,, Sub 6/13, Int 6/20,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Sandeep Guntupalli, Sub 6/13, OTM
C- Seetharamulu Maddipati, Sub 6/16, OTM
C- Vasudeva Rao Pathuri,, Sub 6/15, Int 6/20 Pass
C- Jagan Puppala, Sub 6/28. Int 6/29. Pass
C- Manje Gowda Subramanyam, Sub 7/12, Int 7/21, PAss</t>
    </r>
  </si>
  <si>
    <t>Need more development skills for Cloud Engineer/DevOps</t>
  </si>
  <si>
    <t>05032023CG4</t>
  </si>
  <si>
    <t>OPEN - sent to all 5/3
MGR - TT 5/6
E - DeAndre Smith, sub 5/5, int 5/11, selected</t>
  </si>
  <si>
    <t>05032023CG5</t>
  </si>
  <si>
    <t xml:space="preserve">OPEN - sent to all 5/3
MGR - TT 5/7
RT - Ather Syed - sub 4/13 
RT - Binod Shrestha - sub 4/25
RT - Isi Oribabor - sub 4/26
RT - Nathaniel Henao - sub 4/28
RT - DeWayne Turner - sub 4/28
JTS- Joshua Clayton sub 5/1
E - Blake Mason, sub 5/8
JTS- Jadarious Harried sub 5/1
JTS- Charles Rogers sub 5/1, int 5/10 - selected
C- Neal Keyserman, Sub 5/8
C- Alexis Lee Jacobs Hurtado, Sub 5/8
E - Brandon Floyd, sub 5/8
E - Nathan Fehlbaum, sub 5/8
JTS- Malikai \Moye sub 5/2, int 5/9
JTS- Matthew Alexander sub 5/2
E - Robert Tregaskes, sub 5/5
JTS- Antonio McCain sub 5/3
JTS- Christian Tubidy sub 5/3
JTS-  Vanessa Dawson sub 5/5
E - Prabhat Rai, sub 5/5
JTS - LAKEE JACKSON sub 5/10
JTS - JERMAINE BROWN  sub 5/10
JTS - Daniel Dixson sub 5/9
JTS - Bryan Luther  sub 5/9
JTS - Axel Scott - sub 5/9
</t>
  </si>
  <si>
    <t>04262023SR1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</si>
  <si>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4/26
C- Krishnama Raju Kanumuri, sub 4/26
C- Rohith Reddy Kondle, sub 4/27
C- Xiaoyun Wang, sub 4/27
C- Brian Khai, Sub 4/27
</t>
    </r>
    <r>
      <rPr>
        <strike/>
        <sz val="8"/>
        <rFont val="Arial"/>
        <family val="2"/>
      </rPr>
      <t>E- Pooja Gunupuru 4/26, Int 5/4</t>
    </r>
    <r>
      <rPr>
        <sz val="8"/>
        <rFont val="Arial"/>
        <family val="2"/>
      </rPr>
      <t xml:space="preserve">, pass
E- Shirkanth Bhuvanapalli 4/26
E- Rakesh Normula 4/26
E- Niharak Yedla 4/26
</t>
    </r>
    <r>
      <rPr>
        <strike/>
        <sz val="8"/>
        <rFont val="Arial"/>
        <family val="2"/>
      </rPr>
      <t>E- Nishanth Kapaparthis 4/26, Int 5/3,</t>
    </r>
    <r>
      <rPr>
        <sz val="8"/>
        <rFont val="Arial"/>
        <family val="2"/>
      </rPr>
      <t xml:space="preserve"> pass
JTS- Arun Kasturi sub 4/27
JTS- Anju Jose Muttanthottil  sub 4/27
JTS- Shruti Gadiparthi  sub 4/27
JTS- Amarendar "Amar" Reddy Guduru sub 4/27
</t>
    </r>
    <r>
      <rPr>
        <strike/>
        <sz val="8"/>
        <rFont val="Arial"/>
        <family val="2"/>
      </rPr>
      <t>JTS- Revati Venkata Chaitanya Gade sub 4/27, int 5/4 - selected</t>
    </r>
    <r>
      <rPr>
        <sz val="8"/>
        <rFont val="Arial"/>
        <family val="2"/>
      </rPr>
      <t xml:space="preserve"> - OTM 
C- Harsh Ketan Patel, Sub 5/8
JTS- RAMARAO PARASELLI sub 5/8
JTS- Dheeraj Varma Kalidindi sub 5/8
JTS- Srudeep Batchu sub 5/8
JTS- MUNI SEKHAR NIMMALA sub 5/8
C- Rohit Kumar Yadav, Sub 5/10
C- Ajith Kumar Bidupally, Sub5/9
C- Omeir Zulfekhar Husain, Sub 5/9
C- Sai Prasad Saladi, Sub 5/9
C- Vinay Maryala, Sub5/9
C- Raj Kumar Mykala, Sub 5/9
C- Vasu Allaparthi, Sub 5/9
C- Murali Narayanaswamy, Sub 5/9
E- Sai Yeshwanth Ponnu, sub 5/9
E- Sai Vani Ginni, sub 5/9
E- Venkata Sabarinath Nekkalapu, sub 5/9
E-- Venkata Monish Kumar Korada, sub 5/9, Int 5/15, Offer
JTS - Venkatesh Macherla sub 5/10
JTS -  RAMARAO PARASELLI  sub 5/8
JTS - Dheeraj Varma Kalidindi sub 5/8
JTS - Srudeep Batchu - sub 5/8
JTS - MUNI SEKHAR NIMMALA sub 5/8
</t>
    </r>
  </si>
  <si>
    <t>04282023SM2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</si>
  <si>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 Naveen Rayala sub 5/1
</t>
    </r>
    <r>
      <rPr>
        <strike/>
        <sz val="8"/>
        <rFont val="Arial"/>
        <family val="2"/>
      </rPr>
      <t>JTS- Manoj Kumar Sintala sub 5/1, int 5/9 -</t>
    </r>
    <r>
      <rPr>
        <sz val="8"/>
        <rFont val="Arial"/>
        <family val="2"/>
      </rPr>
      <t xml:space="preserve"> pass 
RT - Bishwa Bhattarai sub 5/3, intv 5/12, selected
JTS- Pranitha Karne sub 5/4
E - Mourya Kanth Meruga, sub 5/3
E - Varshini Reddy, sub 5/3
C- Xiaojun (Jaden) Wu, Sub 5/3
C- Yiming (Karry) Yao, Sub 5/3
C- Xuanyue (Sherry) Xie , Sub 5/3
C- Yulin (Jensen) He, Sub 5/3
RT - Rajesh Sudam, sub 5/3
RT - Saimanonma Dhavuluri, sub 5/3
RT - Avinash Padala, sub 5/3
RT - Jaswanth Mattaparthy, sub 5/3
C- Pavan Kumar Reddy Sama, Sub 5/8
E - Swaroopa Sandu, sub 5/8
E - Md Samiul Haque, sub 5/8
E - Manjunath Chimbili, sub 5/8
JTS - Anjani Kumar Thakur sub 5/10
JTS -Rakesh Badgujar sub 5/15
E-Kranthi Kilani sub 5/17, intv 6/2</t>
    </r>
  </si>
  <si>
    <t>04052023TL1</t>
  </si>
  <si>
    <t>Tarmo Lehtonen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</si>
  <si>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4/5
E-Madan Mohan sub 4/5
RT- Upendra Elluri sub 4/5
E-Ravi Kaklotar sub 4/7
</t>
    </r>
    <r>
      <rPr>
        <strike/>
        <sz val="8"/>
        <rFont val="Arial"/>
        <family val="2"/>
      </rPr>
      <t xml:space="preserve">C- Nick Nhat Nguyen, sub 4/6, int TBS, OTM
C- Haochen (Harry) Yuan, sub 4/6, int 4/21, pass
C- Venkat Subba Rao Yarlagadda, sub 4/6
C- Saikishore Danaboina, sub 4/10
</t>
    </r>
    <r>
      <rPr>
        <sz val="8"/>
        <rFont val="Arial"/>
        <family val="2"/>
      </rPr>
      <t>JTS- Vinaya Sahithi Marturi sub 4/11
JTS- Sai Santhan Reddy Narapureddy sub 4/7
JTS- Bagyasree Chitikela sub 4/6
JTS- VINAYA SAHITHI MARTURI sub 4/11
JTS- Nayana Talluri sub 4/6
E-Srikar Chityal sub 4/11
E-Prashanth Reddy Ramidi sub 4/19
C- Bharath Sai Mulakalapalli, sub 4/24
C- Phillip Hoang Nguyen, sub 4/24, int 5/16- selected
C- Narendra Madala, Sub 4/25
C- Ganghuan Huang, Sub 4/25
C- Thanh Phuc (Aiden) Phan, sub 5/1, int 5/15, OTM
C- Seshi Vadana Abhinaya Yelipeddi, Sub 5/2
JTS- Srinivasa Thondepu sub 4/25
JTS - Vishnu Vardhan Reddy Gudipalli sub 5/11</t>
    </r>
  </si>
  <si>
    <t>5/8: Candidate feedback is minimal</t>
  </si>
  <si>
    <t>04252023JB2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</si>
  <si>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4/25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4/25
JTS- Ezhil Thiruvengadam sub 4/27
RT - Aravind Kumar Yapuram - sub 4/27 - int 5/17 - selected
JTS- Jaya Batchu sub 4/26
JTS- Harish Kesana sub 4/26
C- Jebasingh Vedamanikam Samuel, Sub 5/8
JTS- Arun Mulugu sub 5/5
JTS - Venu Valeti sub 5/5
E- Sudheer Kurapati, sub 5/10
E- Manish Kumar Mothukur, sub 5/11
</t>
    </r>
  </si>
  <si>
    <t>Graphic Designer</t>
  </si>
  <si>
    <t>04182023ED1</t>
  </si>
  <si>
    <t>Eric Decker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</si>
  <si>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4/18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4/19
</t>
    </r>
    <r>
      <rPr>
        <strike/>
        <sz val="8"/>
        <rFont val="Arial"/>
        <family val="2"/>
      </rPr>
      <t>RT - Kyle Barthel sub 4/21 -</t>
    </r>
    <r>
      <rPr>
        <sz val="8"/>
        <rFont val="Arial"/>
        <family val="2"/>
      </rPr>
      <t xml:space="preserve"> pass
RT - Dustin Bruner sub 4/27, int- 5/7, 2nd int 5/10, selected
</t>
    </r>
    <r>
      <rPr>
        <strike/>
        <sz val="8"/>
        <rFont val="Arial"/>
        <family val="2"/>
      </rPr>
      <t>RT - David Bea,mon sub 4/27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Deborah Birkbeck sub 4/27, int 5/4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Joanne Morgan sub 4/27, int 5/5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RT - Kyle Barthel sub 4/21 </t>
    </r>
    <r>
      <rPr>
        <sz val="8"/>
        <rFont val="Arial"/>
        <family val="2"/>
      </rPr>
      <t xml:space="preserve">- pass
</t>
    </r>
  </si>
  <si>
    <t>04112023ND1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</si>
  <si>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
C- Ruixin (Steven) Feng, sub 4/13
C- Serge Yasinovsky, sub 4/13
C-  Yushanjiang (Ali) Repukati, sub 4/13
C- Vijay Mandava, sub 4/13
C- Dmitry Razhkou, sub 4/17, int 5/4
C- Shardul Sing Negi, sub 4/17
C- Poulomi Gangopadhyay Sub 4/17
C- Pavani Medoju Sub 4/17 
C- Arun Kumar Pokala. Sub 4/19
JTS- Tamilselvi Mathesan sub 4/12, int 5/5, int 5/12 - selected 
</t>
    </r>
  </si>
  <si>
    <t>05092023BM1</t>
  </si>
  <si>
    <t>Bimal Mehta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</si>
  <si>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5/9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5/9
C- Aswini Subramanian, sub 5/10, int 5/16- Selected
C- Rakesh Akula Rama Rao, sub 5/11, int 5/16, pass</t>
    </r>
  </si>
  <si>
    <t>05092023DH1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</si>
  <si>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Csp 5/9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5/9
C- Prathmesh Jaisahay Pathak, sub 5/10, int 5/15- selected</t>
    </r>
  </si>
  <si>
    <t>04202023DT1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</si>
  <si>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4/20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4/20
E-Sai Kishore sub 4/25
</t>
    </r>
    <r>
      <rPr>
        <strike/>
        <sz val="8"/>
        <rFont val="Arial"/>
        <family val="2"/>
      </rPr>
      <t>E-Pruthvi Raj Jakkula sub 4/25, intv 5/4</t>
    </r>
    <r>
      <rPr>
        <sz val="8"/>
        <rFont val="Arial"/>
        <family val="2"/>
      </rPr>
      <t xml:space="preserve">, pass
E-Ayaz Ali Khan sub 4/25
E-Sai Kiran Chekuri sub 4/25, intv 5/18
</t>
    </r>
    <r>
      <rPr>
        <strike/>
        <sz val="8"/>
        <rFont val="Arial"/>
        <family val="2"/>
      </rPr>
      <t>E-Pragnya Biarapogu sub 4/25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E-Alekhya Manuga sub 4/25, intv 5/3</t>
    </r>
    <r>
      <rPr>
        <sz val="8"/>
        <rFont val="Arial"/>
        <family val="2"/>
      </rPr>
      <t>, naf
E-Sadhika Reddy sub 5/10, intv 5/17, selected</t>
    </r>
  </si>
  <si>
    <t>CSOC Program Management Tools and Process Analyst</t>
  </si>
  <si>
    <t>03232023CF1</t>
  </si>
  <si>
    <t>Cheryl Flannery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</si>
  <si>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
JTS- Vignesh Athithangal Ravirajulu, sub 3/28
C- Archana Sharma, sub 3/28 
C- Sushant Arora, sub 3/28
RT - Aishwarya Wagh - sub 3/27 - int 4/3
RT - Alpano Pothukuchi - sub 3/27 - int 4/3
RT - Guna Avula - sub 3//29 - int 4/4 
E-Rich Gbegnon sub 4/5
E-Niharika Duvvuri sub 4/5, intv 4/10
JTS- Scott Viteritto sub 4/5
JTS- Patrick O’Rourke sub 4/3
JTS- Ravi Kovvali sub 4/3
E-  Sreekar Chowdary, sub 4/21
JTS- Wallace Branche Jr sub 5/3</t>
    </r>
  </si>
  <si>
    <t>4/24 - Feedback from Interviews has been slow
May need to change skills</t>
  </si>
  <si>
    <t>03162023RB1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</si>
  <si>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C- Naga Rajendra Dilip Kumar Ponnaganti, sub 3/27, int 4/4
RT - Rohan Minukuri sub 3/29
RT - Sherajam Munira sub 3/30, int 4/14, intv TBD
C- Muhammad Umar Aslam, sub 3/31
C- Lakshma Reddy Dareddy, sub 4/5
E-Rohan Reddy Minukuri sub 4/6
C- Harini Nekkanti, Sub 4/10
C- Anil Kumar Chava, Sub 4/18
JTS - Ramalingeswara Nag "Vamsi" Boddu sub 5/11
JTS - Arvind Sharma sub 5/15
C- Harish Kumar Reddy Sudireddy, Sub 5/18
</t>
    </r>
  </si>
  <si>
    <t>4/4 - Anand confrimed the role can sit in either TX or PA</t>
  </si>
  <si>
    <t>04112023ND2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</si>
  <si>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4/11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E - Sucharitha Kudum, sub 4/17
E- Nisha Kumari, sub 4/13
E - Shashidhar Lakavath , sub 4/18
E- Shreyash Patel, sub 4/19
E- Meghana Chava, sub 4/21
JTS- Thanmai Tummalapalli sub 4/20
JTS- Lakshmi Priya Deepakraj sub 4/14
JTS- Amrutha Raju Dariya sub 4/11
JTS- Prudvi Puram Surya sub 4/13
JTS- Azer Damirov  sub 4/27
C- Arun Kumar Pokala, Sub 5/4
RT - Ravali Bekkari syb 5/3 
RT - Ruby Marcharla sub 4/17, int 4/28
RT - Nidhi Rao sub 4/17
RT - Vinod Reddy Katika sub 4/14, int 4/27
JTS- Chandra Sekhar Alladi sub 4/13
JTS- Srinath Gadeela sub 4/11
</t>
    </r>
    <r>
      <rPr>
        <strike/>
        <sz val="8"/>
        <rFont val="Arial"/>
        <family val="2"/>
      </rPr>
      <t>JTS - Prudvi Puram Surya sub , int 5/5, int 5/15</t>
    </r>
    <r>
      <rPr>
        <sz val="8"/>
        <rFont val="Arial"/>
        <family val="2"/>
      </rPr>
      <t xml:space="preserve">, OTM 
C- Vijay Mandava- Selected
</t>
    </r>
  </si>
  <si>
    <t>04242023VS1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</si>
  <si>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4/24
</t>
    </r>
    <r>
      <rPr>
        <strike/>
        <sz val="8"/>
        <rFont val="Arial"/>
        <family val="2"/>
      </rPr>
      <t xml:space="preserve">C- Rohith Reddy Kondle, Sub 4/25, pass
C- Karan Sunchanakota, Sub 4/25, pass
C- Vinay Kadimi, Sub 4/25, pass
C- Ashish Yadav Ganganaboina, sub 4/26, pass
C- Eunice Joy Gajjala, Sub4/26
C- Kalyan Kumar Alli, Sub 4/26
C- Sudhakar Velama
RT - Swathi Vajrala sub 4/25 Pass
RT Naga Adapa sub 4/25 pass
C- Aditi Macherla, Sub 4/27, int 5/4
</t>
    </r>
    <r>
      <rPr>
        <sz val="8"/>
        <rFont val="Arial"/>
        <family val="2"/>
      </rPr>
      <t>RT - Anusha Reddy Bethi sub 4/26
RT - Surendra Dhulipalla sub 4/26
RT - Arun Kasturi sub 4/26</t>
    </r>
    <r>
      <rPr>
        <strike/>
        <sz val="8"/>
        <rFont val="Arial"/>
        <family val="2"/>
      </rPr>
      <t xml:space="preserve">
C - Sunil Jadhav, Sub 4/28
C- Sandeep Reddy Gutha, Sub 4/28
</t>
    </r>
    <r>
      <rPr>
        <sz val="8"/>
        <rFont val="Arial"/>
        <family val="2"/>
      </rPr>
      <t xml:space="preserve">E- Prashant Gopi Shetty , sub 4/25
E- Kevin Biju Philips, sub 4/26, Int 5/1
E- Jitendra Pyla, sub 4/27, pass
JTS- Aparna Karicheti sub 5/3
JTS- Ratna Sekhar Kamireddy sub 5/1
JTS- Vineeth Mathi sub 4/26
JTS- Sridhar Mudiganti sub 5/17
JTS - Venu Madhav  Rao Gutta sub 4/26
JTS- Ramanathan Subramanian sub 4/28
</t>
    </r>
    <r>
      <rPr>
        <strike/>
        <sz val="8"/>
        <rFont val="Arial"/>
        <family val="2"/>
      </rPr>
      <t>JTS- Vigneshwar Kumar sub 5/5 - int 5/12,</t>
    </r>
    <r>
      <rPr>
        <sz val="8"/>
        <rFont val="Arial"/>
        <family val="2"/>
      </rPr>
      <t xml:space="preserve"> pass 
RT - Sesi kumar Jonnala sub 5/2, int 5/5, pass
RT - Bagya Chitikela sub 5/3
</t>
    </r>
    <r>
      <rPr>
        <strike/>
        <sz val="8"/>
        <rFont val="Arial"/>
        <family val="2"/>
      </rPr>
      <t>C- Pradeep Kumar Renikunta, 5/4, pass</t>
    </r>
    <r>
      <rPr>
        <sz val="8"/>
        <rFont val="Arial"/>
        <family val="2"/>
      </rPr>
      <t xml:space="preserve">
C- Narayanan Ramakrishnan, Sub 5/8, int 5/22- selected
JTS - Naresh Pawar sub 5/15
JTS -  Venkata Lakshmi Narasimha Raghu Kandukuri sub 5/11
JTS - Rambabu Piridi sub 5/16
C- Kartheek Balamoni, Sub 5/16, int 5/22
C- Raviteja kotha, Sub 5/17
</t>
    </r>
  </si>
  <si>
    <t>Interview Feedback taking up to a week 5/22</t>
  </si>
  <si>
    <t>05192023SR1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</si>
  <si>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5/19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5/19
RT - Karthi Boppudi sub 5/9, int 5/17- selected 
</t>
    </r>
  </si>
  <si>
    <t xml:space="preserve">was subbed to Santosh's earlier role and then this position was added 
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</si>
  <si>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5/1
 JTS-  Bagyasree Chitikela sub 5/2
JTS- Srinivasa Thondepu sub 5/2
JTS- PRAVALIKA DUBISETTY sub 5/2
JTS- Harishkumar Surampally sub 5/2
JTS- DEEPTHI YARLAGADDA sub 5/2
JTS- SAI SANTHAN REDDY NARAPUREDDY  sub 5/2
C- Chowdaiah Prasad Vanam, Sub 5/4
C- Shardul Singh Negi, Sub 5/10
C- Rishabh Agarwal, Sub 5/10
JTS-  Bagyasree Chitikela sub 5/2
</t>
    </r>
    <r>
      <rPr>
        <strike/>
        <sz val="8"/>
        <rFont val="Arial"/>
        <family val="2"/>
      </rPr>
      <t>JTS- Dinesh Madhav Ogirala sub 5/3 -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JTS - VIJAY KUMAR DASARI sub 5/2 ,int 5/11 - </t>
    </r>
    <r>
      <rPr>
        <sz val="8"/>
        <rFont val="Arial"/>
        <family val="2"/>
      </rPr>
      <t>OTM
JTS- Srinivasa Thondepu sub 5/2
JTS- PRAVALIKA DUBISETTY sub 5/2
JTS- Harishkumar Surampally sub 5/2, intv 5/8 - selected
JTS- DEEPTHI YARLAGADDA sub 5/2 int 5/11
JTS- SAI SANTHAN REDDY NARAPUREDDY  sub 5/2
C- Chowdaiah Prasad Vanam, Sub 5/4
E- Harsha Vardhan  Duruva, Sub 5/4, Int 5/17
E- Sai Yeshwanth Ponnu, Sub 5/4, Int 5/15
E- Jagadeesh Nallani, Sub 5/5
E- Manjunath Chimbili, Sub 5/5, Int 5/18
JTS- Vipul Raut sub 5/8
E- Venkata Sabarinath, sub 5/9
E- Regan Jogu, sub 5/9
JTS - Srudeep Batchu sub 5/15
JTS - MUNI SEKHAR NIMMALA sub 5/15
JTS - SARITHA RAKAM  sub 5/15
JTS - RAGHAVENDRA GADDAM sub 5/16
RT - Subash Acharya sub 5/12
RT - Naga Pavan Kumar Sure sub 5/12
RT -  Avinash Padala sub 5/12
RT - Nilay Korat, sub 5/18, intv5/19, selected
JTS - GOKILAVANI SAGADEVAN  sub 5/18</t>
    </r>
  </si>
  <si>
    <t>IAM DevOps Engineer</t>
  </si>
  <si>
    <t>04062023RB1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</si>
  <si>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JTS- Revati Venkata Chaitanya Gade sub 4/21
JTS- Rama “Vyshnavi” Vangala  sub 4/18
JTS- Swaroop Sarnadgowd 4/17
</t>
    </r>
    <r>
      <rPr>
        <strike/>
        <sz val="8"/>
        <rFont val="Arial"/>
        <family val="2"/>
      </rPr>
      <t>E-Vamsi Krishna Darapaneni sub 4/20, intv 4/24</t>
    </r>
    <r>
      <rPr>
        <sz val="8"/>
        <rFont val="Arial"/>
        <family val="2"/>
      </rPr>
      <t xml:space="preserve">, pass
C - Imad Faruqi, Sub 4/26, int 5/3
C- Rajashekar Vittal, Sub 4/26
E- Shreyas Goud Burra, sub 4/20
E- Rangaswamy Reddy Godisha , sub 4/20
E- Brijesh Rudraraju, sub 4/21
E- Sreeram Reddy Okanti, sub 4/21
E- Venkateshwara Reddy Mudiyala, sub 4/21
C- Hari Y, Sub 5/2
JTS- Dhayanidhi Sundaramoorthi sub 4/26
JTS- Vijay Pagolu sub 4/25
C- Naveen Challagundla, Sub 5/4
C- Sairam Kalvakuntla, Sub 5/5
</t>
    </r>
    <r>
      <rPr>
        <strike/>
        <sz val="8"/>
        <rFont val="Arial"/>
        <family val="2"/>
      </rPr>
      <t>C- Siva Bharath Prasad Reddy Bhumireddy, Sub 5/5 Pass
C- Mahesh bodapati, Sub 5/8 Pass</t>
    </r>
    <r>
      <rPr>
        <sz val="8"/>
        <rFont val="Arial"/>
        <family val="2"/>
      </rPr>
      <t xml:space="preserve">
JTS - Dheeraj Varma Kalidindi  sub 5/4
JTS -  KRISHNAMRAJU DUDDU sub 5/16, int 5/25 - selected
C- Mohana Harika Velagapudi, Sub5/17
</t>
    </r>
    <r>
      <rPr>
        <strike/>
        <sz val="8"/>
        <rFont val="Arial"/>
        <family val="2"/>
      </rPr>
      <t xml:space="preserve">C- Vinesh Mahankali, Sub 5/17
</t>
    </r>
    <r>
      <rPr>
        <sz val="8"/>
        <rFont val="Arial"/>
        <family val="2"/>
      </rPr>
      <t>C- Suchitpal Reddy Lankala, Sub 5/22
E- Sairam Anumolu, sub 5/23
E- Shivani reddy Annaran, sub 5/23
E- Sai Krishna Allakonda, sub 5/22, Int 5/30
C- Suvhitpal Reddy Lankala, Sub 5/22, Int 5/25
C-  Siva Namga Phaninadra Kumar Ynedluri, Sub 5/25</t>
    </r>
  </si>
  <si>
    <t>Was open to Niche pgm on 4/6, opened to IT Vendor Partners on 4/19
Req opened for PA, but mgr will allow PA, NC, or TX</t>
  </si>
  <si>
    <t>04062023MD2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</si>
  <si>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4/6, Reopened 5/17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4/6
</t>
    </r>
    <r>
      <rPr>
        <strike/>
        <sz val="8"/>
        <rFont val="Arial"/>
        <family val="2"/>
      </rPr>
      <t xml:space="preserve">JTS - Rakesh Barkam sub 4/6, int 4/12 </t>
    </r>
    <r>
      <rPr>
        <sz val="8"/>
        <rFont val="Arial"/>
        <family val="2"/>
      </rPr>
      <t xml:space="preserve">- pass 
JTS - Ravi Mandaloju sub 4/5 
JTS - Venkat Andiraju sub 4/6
</t>
    </r>
    <r>
      <rPr>
        <strike/>
        <sz val="8"/>
        <rFont val="Arial"/>
        <family val="2"/>
      </rPr>
      <t>E-Prudhvi Deepak Pullagura sub 4/10, intv 4/17</t>
    </r>
    <r>
      <rPr>
        <sz val="8"/>
        <rFont val="Arial"/>
        <family val="2"/>
      </rPr>
      <t xml:space="preserve">, naf
RT - Naga Karthik, sub 4/13, int 
RT - Mangaiah Vunnum, sub 4/13, intv
RT -  Madhan Somaripeta, sub 4/7
</t>
    </r>
    <r>
      <rPr>
        <strike/>
        <sz val="8"/>
        <rFont val="Arial"/>
        <family val="2"/>
      </rPr>
      <t>E-Bharghav Makkena sub 4/10, intv 4/19</t>
    </r>
    <r>
      <rPr>
        <sz val="8"/>
        <rFont val="Arial"/>
        <family val="2"/>
      </rPr>
      <t xml:space="preserve">, pass
RT - Nicholas Mitchell, sub 4/13, int 
</t>
    </r>
    <r>
      <rPr>
        <strike/>
        <sz val="8"/>
        <rFont val="Arial"/>
        <family val="2"/>
      </rPr>
      <t>E-Satya Phani Kumar sub 4/14, intv 4/20, selected</t>
    </r>
    <r>
      <rPr>
        <sz val="8"/>
        <rFont val="Arial"/>
        <family val="2"/>
      </rPr>
      <t>, could not join as planned
E-Suprabhat Baddam sub 5/17
E-Sai Mukesh Reddy Kasala sub 5/17
JTS - Phanikumar Mallula sub 5/19
JTS - PREM CHAND CHEKURI - sub 5/17, int 5/26
JTS - Mrudula Kattrachodi sub 5/17, int 5/26 - selected
JTS -  Sateesh Auluru- sub 5/17, int 5/26
E-Ashwin Reddy Kota sub 5/18
E-Amika Devarakonda sub 5/18</t>
    </r>
  </si>
  <si>
    <t>Closed on 4/21 by Entech; 5/17 Candidate could not join on previously confirmed start date</t>
  </si>
  <si>
    <t>05112023HP1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</si>
  <si>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5/11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- 5/11
JTS - Vamsi Krishna Tarigopula sub 5/11
JTS - SASIREKHA SATHIYANARAYANAN  sub 5/16
JTS - Shiva Shankar Koreddi  sub 5/22
JTS -  Praveen Veeramachaneni sub 5/22 int 5/24
JTS - Kamesh Natarajan  sub 5/22, int 5/24</t>
    </r>
  </si>
  <si>
    <t>05302023RE1</t>
  </si>
  <si>
    <t>Rajesh Escarapu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</si>
  <si>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5/31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- 5/31
RT - Harish Vinnakota sub 5/30, int 5/31 - selected</t>
    </r>
  </si>
  <si>
    <t>AWS Big Data Engineer</t>
  </si>
  <si>
    <t>04202023JJ1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</si>
  <si>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E-Dhruva Sai Bobbilla sub 4/20</t>
    </r>
    <r>
      <rPr>
        <sz val="8"/>
        <rFont val="Arial"/>
        <family val="2"/>
      </rPr>
      <t xml:space="preserve">, pass
E- Rajasri Kolli sub 4/20
E-Bala Akhil Kasu sub 4/21
JTS- Sampath Kumar Reddy Parapatakam sub 4/21
JTS- Sunil Kumar Pokkala sub 4/21
JTS- Krishna Chaitanya Dintakurthi sub 4/20
JTS- Karun Bussari sub 4/20
JTS- Vinoth Ramanujam sub 4/20
</t>
    </r>
    <r>
      <rPr>
        <strike/>
        <sz val="8"/>
        <rFont val="Arial"/>
        <family val="2"/>
      </rPr>
      <t xml:space="preserve">C- Sravanthi Jakasani, Sub 4/24
C- John Xue, Sub 4/24
C- Ilamparithi Elango, Sub 4/24
C- Supraj Yagamati, Sub 4/24, int 5/1
C- Vinay Kumar Reddy Kaitha, Sub 4/25
C- Mounisha Guntupalli, Sub 4/25 
</t>
    </r>
    <r>
      <rPr>
        <sz val="8"/>
        <rFont val="Arial"/>
        <family val="2"/>
      </rPr>
      <t xml:space="preserve">RT- Viswa Teja Vagdandam sub 4/25
RT Nitesh Padala sub 4/25
RT- Tharun Reddy Kandada sub 4/25 intv 4/26
</t>
    </r>
    <r>
      <rPr>
        <strike/>
        <sz val="8"/>
        <rFont val="Arial"/>
        <family val="2"/>
      </rPr>
      <t xml:space="preserve">C- Rajesh Meda, sub 4/26
C- Dezhang (Shawn) Wu, sub 4/26
</t>
    </r>
    <r>
      <rPr>
        <sz val="8"/>
        <rFont val="Arial"/>
        <family val="2"/>
      </rPr>
      <t xml:space="preserve">E-Lakshmi Thotakuri sub 4/27
E-Sri Chaitanya AnnavaJjhala sub 4/27
</t>
    </r>
    <r>
      <rPr>
        <strike/>
        <sz val="8"/>
        <rFont val="Arial"/>
        <family val="2"/>
      </rPr>
      <t>E-Shanmukha Dasari sub 5/2, intv 5/15</t>
    </r>
    <r>
      <rPr>
        <sz val="8"/>
        <rFont val="Arial"/>
        <family val="2"/>
      </rPr>
      <t xml:space="preserve">, pass
JTS- Malleswari Kasireddy sub 4/28
JTS- Vamshi Krishna Pendala sub 4/26, int 5/8
JTS- Sunil Kumar Pokkala sub 4/21, int 5/8
JTS- Sampath Kumar Reddy Parapatakam sub 4/21, int 4/27
JTS- Venkata Manvitha Ala  sub 5/25
JTS- Kalyan Sagar Vanguri  sub 5/25
JTS- Rama Rupesh Kumar Chitturi sub 5/25
</t>
    </r>
    <r>
      <rPr>
        <strike/>
        <sz val="8"/>
        <rFont val="Arial"/>
        <family val="2"/>
      </rPr>
      <t xml:space="preserve">C- Nikith Reddy Palugulla, Sub 5/8
C- Tejasha Chadive, Sub 5/8, int 5/15, Pass
</t>
    </r>
    <r>
      <rPr>
        <sz val="8"/>
        <rFont val="Arial"/>
        <family val="2"/>
      </rPr>
      <t xml:space="preserve">JTS - DEEPAK KUMAR LAKSHMIPATHI sub 5/11, int 5/16, int 6/1 - selected
</t>
    </r>
    <r>
      <rPr>
        <strike/>
        <sz val="8"/>
        <rFont val="Arial"/>
        <family val="2"/>
      </rPr>
      <t>JTS - Vincent Thoma Battula  sub 5/17, int 5/18 -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JTS - Tejas Gurudu sub 5/17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 - ARUL JACOB LIBIN ARULMONI sub 5/17 -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 xml:space="preserve">C- Siddhartha Ananthaneni, Sub 5/16, int 5/22
C- Sai Balaji Reddy Chenchala, Sub 5/17
C- Shankari Seethalakshmi Mohanakrishnan, Sub 5/17, int 5/31
C- Chirag Sachdev, Sub 5/17, int 5/19, pass
C- Srihita Kalakonda, Sub 5/17
C- Satvika Chowdhary Bhogavalli, Sub 5/17
</t>
    </r>
    <r>
      <rPr>
        <sz val="8"/>
        <rFont val="Arial"/>
        <family val="2"/>
      </rPr>
      <t xml:space="preserve">JTS - Imran Shaik Khaja sub 5/19, int 5/25
JTS- Venkata Manvitha Ala  sub 5/26
JTS- Surya Pidkiti sub 5/26
</t>
    </r>
    <r>
      <rPr>
        <strike/>
        <sz val="8"/>
        <rFont val="Arial"/>
        <family val="2"/>
      </rPr>
      <t>C- Nitish Pamulapati, Sub 5/22, int 5/25, pass</t>
    </r>
    <r>
      <rPr>
        <sz val="8"/>
        <rFont val="Arial"/>
        <family val="2"/>
      </rPr>
      <t xml:space="preserve">
E- Varun Miryalkar sub 5/23
E- Kaushik Nayak sub 5/23
E- Surya Vakada sub 5/23
C- Geetika Mungi, Sub 5/26
C- Sai kiran Sankar, Sub 5/25
C - Tummalapally Srilekha Reddy, Sub 5/30</t>
    </r>
  </si>
  <si>
    <t>05242023KK1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</si>
  <si>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5/24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- 5/24
C- Athirath Reddy Kondeti, sub 5/24, int 5/30
C-  Manihas Reddy Chinthireddy, sub 5/24, int 5/30
C-  Venkata Trived Surapaneni, sub 5/24, int 5/30
C- Sowmya Gogineni, sub 6/19, int 6/20- Selected</t>
    </r>
  </si>
  <si>
    <t>DevOps/Cloud Engineer</t>
  </si>
  <si>
    <t>05222023SR1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</si>
  <si>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5/22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- 5/22
JTS - Chanakya Varma Sagi sub 5/23
JTS - Lahari Surapaneni sub 5/23
JTS- Ashok Kumar Kumaraswamy sub 5/26
JTS- Abdul Khadar Jeelani Shaik sub 5/24
JTS- Jyothsna Garikipati  sub 5/24
JTS- Gayatri Daparthi sub 5/24, int 5/26, int 6/1 - selected
E- Venkata Adi Narayan Immadi, sub 5/23
E- Suman Joseph Narisetty, sub 5/23
E- Mohit Arvind Bhai Parmari, sub 5/23
C- Suman Latha Vaishnav, Sub 5/22, int 6/2
C- Mahendra Babu Bezawada, Sub 5/23
C- Divya Kovelamudi, Sub 5/23
C- Kiran Kumar Poloju, Sub 5/23
C- Sai Teja Nunugonda, Sub 5/23, int 5/25
C- Kasi Viswanadh Chittidi, Sub 5/23, int 5/25, int 5/31
C- Durga Bhavani Peta, Sub 5/23
C- Prerak Madhusudhan Gandhi, Sub 5/23
C- Sushma Mandava, Sub 5/23
C- Shailesh Gudimalla, Sub5/23
C- Nagababu Kanneganti, Sub 5/23
C - Diptendra Kumar Srivastava, Sub 5/23
RT - Chandra Sekhar Tholla sub 5/24
RT - Geethanjali Krishnappa sub 5/25
E- Ranjith Kudure Ramappa, sub 5/24
E- Navaneeth Gunayathi, sub 5/31
E- Shiva Pinnamaneni, Sub 5/31</t>
    </r>
  </si>
  <si>
    <t>05242023AB1</t>
  </si>
  <si>
    <t>Andrew Bean/ 
Michele Tallon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</si>
  <si>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5/24
</t>
    </r>
    <r>
      <rPr>
        <b/>
        <sz val="8"/>
        <rFont val="Arial"/>
        <family val="2"/>
      </rPr>
      <t xml:space="preserve">MGR- 
</t>
    </r>
    <r>
      <rPr>
        <sz val="8"/>
        <rFont val="Arial"/>
        <family val="2"/>
      </rPr>
      <t>C- Thanh Long Le, sub 5/25
E- Manideep Reddy Manasani, sub 5/25
E- Saicharan Jana, sub 5/26
C- Xiaoling (Reyna) Pang, sub 5/25
JTS- Satish Dashyal sub 5/26
JTS- Shubham Sharma sub 5/24
JTS- Vijaya Bhaskara Reddy Bommareddy sub 5/25
JTS- Balaji Nambiyappan sub 5/25
JTS- Piyush Wani sub 5/31
C- Sushmita Vijaykumar Inamdar, Sub 5/26
C- Satya Naga Pavan Kumar Achanta, Sub 5/26
C- Muralidaran Balaraman, Sub 5/26
C- Shravani Banda, sub 5/26, int 5/31- selected
C- Prudhvi Sai Allu, Sub 5/31
C- Navya Sahithi Ginjupalli, Sub 5/31
E- Dhiraj Chhetri, Sub 6/1
E- Aman Bhardwaj, Sub 6/1</t>
    </r>
  </si>
  <si>
    <t>UI/Full Stack Developer</t>
  </si>
  <si>
    <t>05092023AT1</t>
  </si>
  <si>
    <t>Amber Thomas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</si>
  <si>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5/9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- 5/9
RT - Snigdha Gaddam - sub 5/9
RT - Saimanonma Dhavuluri - sub 5/9
RT - Rupali Shirsat - sub 5/19
RT - Yateendra Miriyala - sub 5/10
RT - Anusha Busari - sub 5/10
E - Sudheer Pamulapati, sub 5/10
E - Jyothi Prakash, sub 5/10
E - Syama Sai Kota, sub 5/10
</t>
    </r>
    <r>
      <rPr>
        <strike/>
        <sz val="8"/>
        <rFont val="Arial"/>
        <family val="2"/>
      </rPr>
      <t xml:space="preserve">C- Bharath Sai Mulakalapalli, Sub 5/10
C - Karthik Balamoni, Sub 5/10
</t>
    </r>
    <r>
      <rPr>
        <sz val="8"/>
        <rFont val="Arial"/>
        <family val="2"/>
      </rPr>
      <t xml:space="preserve">C - Shravani Banda, Sub 5/10, int 5/22
</t>
    </r>
    <r>
      <rPr>
        <strike/>
        <sz val="8"/>
        <rFont val="Arial"/>
        <family val="2"/>
      </rPr>
      <t>C- Vinod Redy Mothe, Sub 5/10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Sasank Vemulapalli, Sub 5/10
</t>
    </r>
    <r>
      <rPr>
        <sz val="8"/>
        <rFont val="Arial"/>
        <family val="2"/>
      </rPr>
      <t>C- Pavan Kumar Reddy Sama, 5/10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KUSHAL JUVVADI sub 5/10
JTS -  Mayukha Bairy sub 5/9
</t>
    </r>
    <r>
      <rPr>
        <strike/>
        <sz val="8"/>
        <rFont val="Arial"/>
        <family val="2"/>
      </rPr>
      <t xml:space="preserve"> JTS - Akhila Khatta sub 5/9 -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 xml:space="preserve">JTS - Lavish Ponnaganti- sub 5/9 - </t>
    </r>
    <r>
      <rPr>
        <sz val="8"/>
        <rFont val="Arial"/>
        <family val="2"/>
      </rPr>
      <t xml:space="preserve">pass 
JTS -   Aparna Karicheti  sub 5/9
JTS - Geeth Mohan Chowdary Marathi  sub 5/9
JTS - KUSHAL JUVVADI  sub 5/10
C- Srikanth Manchineni,, Sub 5/22, int 5/25- selected
JTS - Ranjith Kontham sub 5/23
JTS - RATHNA REDDY PINGILI  sub 5/23
JTS - THIRUPATHI GADDAM sub 5/23
</t>
    </r>
  </si>
  <si>
    <t>06022023RH1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</si>
  <si>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4/13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 4/13
RT - Ather Syed, selected</t>
    </r>
  </si>
  <si>
    <t xml:space="preserve">Hyperion/Oracle Developer </t>
  </si>
  <si>
    <t>11092022SG1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</si>
  <si>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11/9, open to All 1/17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C-Mahesh Donkena, sub 11/11, intv 1/6,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C-Venkat Narain Pokkuluri, sub 11/17, int 12/6, cannot relocate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C-Srinivas Modugula, sub 11/17, OTM
C-Raghav Rao Erabelly,sub 11/17 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C-Rohit Chittimalla, sub 11/ 16</t>
    </r>
    <r>
      <rPr>
        <sz val="8"/>
        <rFont val="Arial"/>
        <family val="2"/>
      </rPr>
      <t xml:space="preserve">, Pass
C-Abhinav Reddy Atla, sub 12/12, intv TBS
</t>
    </r>
    <r>
      <rPr>
        <strike/>
        <sz val="8"/>
        <rFont val="Arial"/>
        <family val="2"/>
      </rPr>
      <t xml:space="preserve">C-Santhosh Kumar Kajjam, sub 12/13, intv 12/16,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C-Chiranjeevi Venkat Rama Rao Katragadda, sub 1/6, intv 1/18, int 1/23,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C-Swathikiran Mamillapalli, sub 1/18, int 1/20,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JTS-Masthan Thummalapenta, sub 1/23, int 2/1, 2nd int 2/6,</t>
    </r>
    <r>
      <rPr>
        <sz val="8"/>
        <rFont val="Arial"/>
        <family val="2"/>
      </rPr>
      <t xml:space="preserve"> Pass
JTS-RATNA KODALI, sub 1/26
</t>
    </r>
    <r>
      <rPr>
        <strike/>
        <sz val="8"/>
        <rFont val="Arial"/>
        <family val="2"/>
      </rPr>
      <t>E-Chandana Ravipati sub 2/3, intv 2/8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JTS-Gopala Doddala, sub 2/8 int 2/13, 2nd int 2/14,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JTS-Chandana Gadugu, sub 2/9, int 2/14,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E-Girish Dahagam sub 2/10, intv 2/16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JTS-Vinoth Nallathambi, sub 2/13, int 2/16,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C-Siva Ram Reddy Kothakapu, Sub 2/15, intv 2/22,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E-Vijay Bandikalla sub 2/24</t>
    </r>
    <r>
      <rPr>
        <sz val="8"/>
        <rFont val="Arial"/>
        <family val="2"/>
      </rPr>
      <t xml:space="preserve">, intv 2/28, pass
RT - Sai Krishna Satha sub 2/23, int 3/1
RT - Dawit Alemu sub 2/28
RT - Navya Sri Govardhana sub 3/14
</t>
    </r>
    <r>
      <rPr>
        <strike/>
        <sz val="8"/>
        <rFont val="Arial"/>
        <family val="2"/>
      </rPr>
      <t>JTS- Hyma Gaddipati, sub 3/23, int 3/24,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Leela Sonthiyala, sub 3/23,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Venkata Telkapalli, sub 3/23, int 3/29 - p</t>
    </r>
    <r>
      <rPr>
        <sz val="8"/>
        <rFont val="Arial"/>
        <family val="2"/>
      </rPr>
      <t xml:space="preserve">ass 
</t>
    </r>
    <r>
      <rPr>
        <strike/>
        <sz val="8"/>
        <rFont val="Arial"/>
        <family val="2"/>
      </rPr>
      <t>RT - Ashok Kothamasu sub 4/12</t>
    </r>
    <r>
      <rPr>
        <sz val="8"/>
        <rFont val="Arial"/>
        <family val="2"/>
      </rPr>
      <t xml:space="preserve"> - passed 
</t>
    </r>
    <r>
      <rPr>
        <strike/>
        <sz val="8"/>
        <rFont val="Arial"/>
        <family val="2"/>
      </rPr>
      <t>E-Balaji Krishna sub 4/12, intv 4/20</t>
    </r>
    <r>
      <rPr>
        <sz val="8"/>
        <rFont val="Arial"/>
        <family val="2"/>
      </rPr>
      <t xml:space="preserve">, naf
C- Kenneth Frank Scheble, 5/9, int 5/15
JTS - Ramakoti Reddy Thamma sub 5/9, int 5/18
</t>
    </r>
    <r>
      <rPr>
        <strike/>
        <sz val="8"/>
        <rFont val="Arial"/>
        <family val="2"/>
      </rPr>
      <t xml:space="preserve">JTS - DAVID WANG sub 5/9 - </t>
    </r>
    <r>
      <rPr>
        <sz val="8"/>
        <rFont val="Arial"/>
        <family val="2"/>
      </rPr>
      <t xml:space="preserve">pass 
JTS -  NARESH KUMAR ADDALA sub 5/9, int 5/12, intv 5/30 - selected
</t>
    </r>
    <r>
      <rPr>
        <strike/>
        <sz val="8"/>
        <rFont val="Arial"/>
        <family val="2"/>
      </rPr>
      <t xml:space="preserve">RT - Bharath Babu Gollapudi sub 5/17, int 5/18, </t>
    </r>
    <r>
      <rPr>
        <sz val="8"/>
        <rFont val="Arial"/>
        <family val="2"/>
      </rPr>
      <t>OTM
JTS - Anil Handay sub 6/15</t>
    </r>
  </si>
  <si>
    <t xml:space="preserve">12/12 - Cap to add hold time to req.
3/13- Extremly niche ask  
3/27 JTS interview
5/8 JTS intv </t>
  </si>
  <si>
    <t>Solutions Architect</t>
  </si>
  <si>
    <t>06052023MS1</t>
  </si>
  <si>
    <r>
      <rPr>
        <b/>
        <sz val="10"/>
        <rFont val="Arial"/>
        <family val="2"/>
      </rPr>
      <t xml:space="preserve">OPEN </t>
    </r>
    <r>
      <rPr>
        <sz val="10"/>
        <rFont val="Arial"/>
        <family val="2"/>
      </rPr>
      <t xml:space="preserve">- Sent to RT 6/5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
RT - Robert Dale sub 6/5, selected </t>
    </r>
  </si>
  <si>
    <t>Bringing back former crew member</t>
  </si>
  <si>
    <t xml:space="preserve">AWS/Python Developer </t>
  </si>
  <si>
    <t>01242023KZ1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</si>
  <si>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1/24
</t>
    </r>
    <r>
      <rPr>
        <strike/>
        <sz val="8"/>
        <rFont val="Arial"/>
        <family val="2"/>
      </rPr>
      <t xml:space="preserve">C- Vamshi Krishna Koripelly, sub 1/30, intv TBS, OTM 
C- Abhilash Gubbala, sub 2/23, int 3/6, pass
</t>
    </r>
    <r>
      <rPr>
        <sz val="8"/>
        <rFont val="Arial"/>
        <family val="2"/>
      </rPr>
      <t xml:space="preserve">C- Pranay Chiluveru,  sub 2/16, int 2/27
C- Mounika Kasarla, sub 2/27
C- Rushil Reddy Mereddy , sub 3/31
C-Anil Krishna Godasu, sub 3/31
C-  Rajani Bothula, sub 4/4, intv 4/24
C- Udit Bhogeeswararao Ennam, sub 4/4, intv 4/26
C- Prashanth Vissapragada, Sub 5/2
C- Aswini Subramanian, Sub 5/4
C- Prashanth Vissapragada, Sub 5/4
C- Nikil Kishore Bore, Sub 5/4
C- Ashish velaparthi, Sub 5/4
C- Abhilash Kumar Singathi, Sub 5/5
C- Shalvi Shubham, Sub 5/10
</t>
    </r>
  </si>
  <si>
    <t>3/13- checking on need 
6/5 - possibly closed</t>
  </si>
  <si>
    <t>06062023AR1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</si>
  <si>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6/5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 6/5
JTS- Paulina Luna Medina sub 5/24, int 6/2 - selected</t>
    </r>
  </si>
  <si>
    <t xml:space="preserve">Solution Architect </t>
  </si>
  <si>
    <t>04252023RB1</t>
  </si>
  <si>
    <t>Rachit Bahl</t>
  </si>
  <si>
    <t>Application/Solution Architect -
Mode 2 - Digital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</si>
  <si>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&amp; Insight Global 4/25, Open to All 5/12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4/26
</t>
    </r>
    <r>
      <rPr>
        <strike/>
        <sz val="8"/>
        <rFont val="Arial"/>
        <family val="2"/>
      </rPr>
      <t>E-Jayaprakash Subramaniam sub 5/17</t>
    </r>
    <r>
      <rPr>
        <sz val="8"/>
        <rFont val="Arial"/>
        <family val="2"/>
      </rPr>
      <t xml:space="preserve">, no fdbk
JTS - Praneeth Dasyam sub 5/17
RT - Rajiv Ranjan sub 5/17, int 5/23, 2nd int 6/7 - client cancelled interview
</t>
    </r>
    <r>
      <rPr>
        <strike/>
        <sz val="8"/>
        <rFont val="Arial"/>
        <family val="2"/>
      </rPr>
      <t>C- Ambica Soni Mota, Sub 5/16, Pass
E-Bharathi Vasu sub 5/17</t>
    </r>
    <r>
      <rPr>
        <sz val="8"/>
        <rFont val="Arial"/>
        <family val="2"/>
      </rPr>
      <t xml:space="preserve">, no fdbk
</t>
    </r>
    <r>
      <rPr>
        <strike/>
        <sz val="8"/>
        <rFont val="Arial"/>
        <family val="2"/>
      </rPr>
      <t>E-Arun Kumar Venuturupalli sub 5/22</t>
    </r>
    <r>
      <rPr>
        <sz val="8"/>
        <rFont val="Arial"/>
        <family val="2"/>
      </rPr>
      <t xml:space="preserve">, no fdbk
C- Srinivas Singireddy, Sub 5/22
C- Sheshibhooshan Varala, Siu 5/22
C- Manojkumar Panachikal Madhavan, Sub 5/23
C- Manoj Kumar Modupalli, Sub 5/23
</t>
    </r>
    <r>
      <rPr>
        <strike/>
        <sz val="8"/>
        <rFont val="Arial"/>
        <family val="2"/>
      </rPr>
      <t>C- Manoj Kumar Pandey, Sub 5/25, int 5/30, Pass</t>
    </r>
    <r>
      <rPr>
        <sz val="8"/>
        <rFont val="Arial"/>
        <family val="2"/>
      </rPr>
      <t xml:space="preserve">
C- Anitha Kanakam, Sub 5/24
E-Adekunle Ogunsina sub 6/7</t>
    </r>
  </si>
  <si>
    <t>Opened to Randstad Technologies &amp; Insight Global
On 5/12, req was opened to all IT Vendor partners and all Niche Suppliers.
6/6 - Client cancelled RT candidate interview as they said they had filled the position.  Filled by Niche Supplier</t>
  </si>
  <si>
    <t>06012023NB3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</si>
  <si>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6/1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>tt mgr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Yufei(Robin) Wang, sub 6/1, Int 6/8, Selected
C- Raghuram Ravipati, Sub 6/5
C- Nikesh Dhital, Sub 6/5
E-Syed Mohiuddin sub 6/2
JTS  -  SATISH DASHYAL sub 6/5, int 6/9
E-Sai Kumar Sangisetty sub 6/5
E-Sai Nikhil Vaidyapu sub 6/5
JTS - Arun Kotturu sub 6/6 - int 6/8
JTS - SRAVANTHI GINJUPALLI sub 6/6
JTS - GOKILAVANI SAGADEVAN sub 6/6
JTS - Arun Kotturu sub 6/7, int 6/8
JTS - UDAYSREE SWARANA sub 6/8
C- Zhenyu (Keane) Zhang, Sub 6/8
C - Raghuram Ravipati, Sub 6/5
C- Nikesh Dhital, Sub 6/5</t>
    </r>
  </si>
  <si>
    <t>02232023MP1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</si>
  <si>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2/23
</t>
    </r>
    <r>
      <rPr>
        <strike/>
        <sz val="8"/>
        <rFont val="Arial"/>
        <family val="2"/>
      </rPr>
      <t>JTS - Russ Walsh sub 2/24, int 2/27,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Swarna Vamsi Gotham sub 2/27, int 3/3, 2nd int 3/9,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Ramesh Kasula sub 2/24-</t>
    </r>
    <r>
      <rPr>
        <sz val="8"/>
        <rFont val="Arial"/>
        <family val="2"/>
      </rPr>
      <t xml:space="preserve"> pass </t>
    </r>
  </si>
  <si>
    <t>3/13- skill set to change J to add hold time 
4/10 - Still waiting on JD change.
4/24 - still waiting on JD change, move to hold
6/12 - filling internally</t>
  </si>
  <si>
    <t>Help Desk Analyst</t>
  </si>
  <si>
    <t>06092023CG1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</si>
  <si>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JTS, RT, Entech 6/9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 
JTS - Michael Brown sub 6/2, int 6/7 - selected
JTS  - Jordan Blakely  sub 6/7</t>
    </r>
  </si>
  <si>
    <t>06092023CG2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</si>
  <si>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JTS, RT, Entech 6/9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 
JTS -  Israel Alvarado sub 6/2, int 6/8 - selected
JTS - Rodney Gay sub 6/1</t>
    </r>
  </si>
  <si>
    <r>
      <rPr>
        <b/>
        <strike/>
        <sz val="10"/>
        <rFont val="Arial"/>
        <family val="2"/>
      </rPr>
      <t>Kubernetes Engineer</t>
    </r>
    <r>
      <rPr>
        <b/>
        <sz val="10"/>
        <rFont val="Arial"/>
        <family val="2"/>
      </rPr>
      <t xml:space="preserve">
Dev ops Engineer</t>
    </r>
  </si>
  <si>
    <t>04032023AL1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</si>
  <si>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4/3 Req changed 4/6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4/3
</t>
    </r>
    <r>
      <rPr>
        <strike/>
        <sz val="8"/>
        <rFont val="Arial"/>
        <family val="2"/>
      </rPr>
      <t xml:space="preserve">JTS -  Swarna Vamsi Gotham - sub 4/5, </t>
    </r>
    <r>
      <rPr>
        <sz val="8"/>
        <rFont val="Arial"/>
        <family val="2"/>
      </rPr>
      <t xml:space="preserve">pass  
JTS - Hemanth Nadella Kumar - sub 4/5
JTS - Satya Mullangi - sub 4/5
JTS - Shekar Reddy Nimmathi sub 4/5
JTS - Swarna Vamsi Gotham sub 4/5 
JTS- Chandrashekar Nimmagadda sub 4/6
JTS- Sai Akash Koliparthi sub 4/13
JTS- Prathyush Reddy Dommata sub 4/27
JTS- Swaroop Sarnadgowd sub 4/26
JTS- Vinod Babu Vajrapu sub 4/26
JTS- Venkata Kiran Karanam sub 4/26
JTS- Harsh Doshi  sub 4/25
JTS- Saicharan Thoomu sub 4/24
JTS - VINAY KUMAR YALALA sub 5/15
</t>
    </r>
  </si>
  <si>
    <t>Position may have been filled via other source 5/8
Still waiting to find out if role is still needed 5/22</t>
  </si>
  <si>
    <t>06132023RH1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</si>
  <si>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6/13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Reynzon Cal, selected
</t>
    </r>
  </si>
  <si>
    <t>05192023MS1</t>
  </si>
  <si>
    <t>Muralikrishna Setty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</si>
  <si>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5/19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 xml:space="preserve">RT - Praveen Kumar Jami, sub 5/23
RT - Abhijith Venkatesh Kumar, sub 5/23
RT - Venkat Ramana, sub 5/23 
RT - Raghu Aithu, sub 5/23
C- NagaDeepika Chowdoju, Sub 5/22
C- Devaram Sandeep, Sub 5/22
C- Dhanyasri Divi, Sub 5/22
JTS- Tejas Gurudu sub 5/25
</t>
    </r>
    <r>
      <rPr>
        <strike/>
        <sz val="8"/>
        <rFont val="Arial"/>
        <family val="2"/>
      </rPr>
      <t xml:space="preserve">JTS- Yasser Mohammad sub 5/24, int tbs </t>
    </r>
    <r>
      <rPr>
        <sz val="8"/>
        <rFont val="Arial"/>
        <family val="2"/>
      </rPr>
      <t xml:space="preserve">- OTM
E-Raj Kulakarni sub 5/22
E-Sri Harsh sub 5/22
E-Supriya Teegala sub 5/22
E-Venkatesh Mudigonda sub 5/23
E-Anvesh Anugu sub 5/24
C- Kalyan Kumar Killari, Sub 6/1
JTS - Vinod Mehetre sub 5/30
JTS - Akhil Reddy Anand Kumar Reddy Erla  sub 6/2
JTS - Naresh Kalluri sub 6/9 - selected
</t>
    </r>
  </si>
  <si>
    <t>6/5 no feedback from Murali</t>
  </si>
  <si>
    <t>Silviu Rechieru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</si>
  <si>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5/19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- 5/19
JTS- Nadim Hemani sub 5/26
JTS - Keval Gaurangkumar Patel sub 5/24
</t>
    </r>
    <r>
      <rPr>
        <strike/>
        <sz val="8"/>
        <rFont val="Arial"/>
        <family val="2"/>
      </rPr>
      <t xml:space="preserve">JTS - Pranitha Sopa  sub 5/30 int 6/6 </t>
    </r>
    <r>
      <rPr>
        <sz val="8"/>
        <rFont val="Arial"/>
        <family val="2"/>
      </rPr>
      <t xml:space="preserve">- pass 
JTS - David Lawson sub 6/6
</t>
    </r>
    <r>
      <rPr>
        <strike/>
        <sz val="8"/>
        <rFont val="Arial"/>
        <family val="2"/>
      </rPr>
      <t xml:space="preserve">JTS - Shashank Reddy sub 6/5, int 6/9 - </t>
    </r>
    <r>
      <rPr>
        <sz val="8"/>
        <rFont val="Arial"/>
        <family val="2"/>
      </rPr>
      <t>pass 
JTS - Anil Sangam sub 6/8, int 6/13</t>
    </r>
  </si>
  <si>
    <t>06122023JG1</t>
  </si>
  <si>
    <t>Jack Giammetei</t>
  </si>
  <si>
    <t>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</si>
  <si>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6/12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- 6/12
C- Pail McAndrews, sub 6/12, int 6/13- Selected</t>
    </r>
  </si>
  <si>
    <t>05172023RI1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</si>
  <si>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5/17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- 5/18
C- Manikishore Dasari, sub 5/17
C- Saiteja Enimidigandla, sub 5/17, int 6/2, Selected
</t>
    </r>
    <r>
      <rPr>
        <strike/>
        <sz val="8"/>
        <rFont val="Arial"/>
        <family val="2"/>
      </rPr>
      <t>C- Sushma Bhimineni, sub 5/19, Int 6/5 pass</t>
    </r>
    <r>
      <rPr>
        <sz val="8"/>
        <rFont val="Arial"/>
        <family val="2"/>
      </rPr>
      <t xml:space="preserve">
C- Vikas Reddy Kuchikulla, sub 5/19, int 6/8
C- Pranay Kumar Devarapelly, sub 5/19
C- Venkata Krishna Sagar Yerragurappagari, sub 5/23
C- Lekha Sahitya Arava, sub 5/23
</t>
    </r>
  </si>
  <si>
    <t>05172023RI2</t>
  </si>
  <si>
    <t xml:space="preserve">_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</si>
  <si>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5/17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- 5/18
C-  Raghavender Reddy Kannareddy, sub 5/18
</t>
    </r>
    <r>
      <rPr>
        <strike/>
        <sz val="8"/>
        <rFont val="Arial"/>
        <family val="2"/>
      </rPr>
      <t xml:space="preserve">C- Vishnu Vardhan Reddy Pothireddi, sub 5/18, int 6/6, PAss
</t>
    </r>
    <r>
      <rPr>
        <sz val="8"/>
        <rFont val="Arial"/>
        <family val="2"/>
      </rPr>
      <t xml:space="preserve">C- Aniruddha Kundalik Bhosale, sub 5/19, int 6/8- Selected
C- Shree Raag Bora, sub 5/23
C-  Kishore Dasari, sub 5/23
</t>
    </r>
  </si>
  <si>
    <t>06022023TP1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</si>
  <si>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6/5
E- Aman Bhardwaj, Sub 6/1
E- Dhraj Chhetri, Sub 6/1
E- Arpit AshokBhaj Patel, Sub 6/5
E- Mohammed FNU, Sub 6/5 
C- Sai Kiran Kuchina, sub 6/5
C- Venkata Sainath Reddy Jakkireddy, sub 6/5
C- Yiming (Karry) Yao, sub 6/5, Int 6/8- Selected
C-  Xiaoling (Reyna) Pang, sub 6/5, int 6/8
C- Abhishek Shyam Deshmukh, sub 6/6 
</t>
    </r>
    <r>
      <rPr>
        <strike/>
        <sz val="8"/>
        <rFont val="Arial"/>
        <family val="2"/>
      </rPr>
      <t xml:space="preserve">JTS - ENZE "AARON" LIU sub 6/6, int 6/13 - </t>
    </r>
    <r>
      <rPr>
        <sz val="8"/>
        <rFont val="Arial"/>
        <family val="2"/>
      </rPr>
      <t xml:space="preserve">OTM 
JTS - Naveen Rayala sub 6/7
JTS - SANJAY KUMAR CHAUHAN  sub 6/7
JTS - Namireddy Prudhvinath Reddy sub 6/9, int 6/13
</t>
    </r>
    <r>
      <rPr>
        <strike/>
        <sz val="8"/>
        <rFont val="Arial"/>
        <family val="2"/>
      </rPr>
      <t>C- Srija Reddy Maramganti, Sub 6/7, Int 612. pass
E- Vikram Goud Thoroupunuri, Sub 6/6
E- Prashant Gopi Shetty, Sub 6/6, Int 6/12, pass
E- Himansh Rana, Sub 6/9
E- Venkata Pulusuri, Sub 6/9</t>
    </r>
  </si>
  <si>
    <t>05222023AF1</t>
  </si>
  <si>
    <t>Arlene Fernandes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</si>
  <si>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5/22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- 5/22
RT - Koushal Deva, sub 5/23
RT - Sainath Ravirala, sub 5/23
RT - Jaya Durga Venkata Sainadh Putta, sub 5/24
</t>
    </r>
    <r>
      <rPr>
        <strike/>
        <sz val="8"/>
        <rFont val="Arial"/>
        <family val="2"/>
      </rPr>
      <t>C- Hitaishu Y Oza, Sub 5/30, int 6/6,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Shivam Saxena, Sub 5/31, int 6/5, PAss</t>
    </r>
    <r>
      <rPr>
        <sz val="8"/>
        <rFont val="Arial"/>
        <family val="2"/>
      </rPr>
      <t xml:space="preserve">
E-Sharath Chandra Reddy Bussu sub 6/1
</t>
    </r>
    <r>
      <rPr>
        <strike/>
        <sz val="8"/>
        <rFont val="Arial"/>
        <family val="2"/>
      </rPr>
      <t>E-Venkata Gadipathi sub 6/1, intv 6/9</t>
    </r>
    <r>
      <rPr>
        <sz val="8"/>
        <rFont val="Arial"/>
        <family val="2"/>
      </rPr>
      <t xml:space="preserve">, pass
JTS - RAHUL SAMALA sub 6/2
JTS - MUKESH REDDY SUDIREDDY sub 6/2, int 6/9
JTS - SEBASTIAN FREEMAN  sub 6/8
C- Aravind Reddy Damma, Sub 6/8
C- Yugandar Maddipatla, Sub 6/8
C- Shashikanth Reddy Sarabudla, Sub 6/8
JTS - Radha Chapyala sub 6/9
E-Ramyasri Sai Konasani sub 6/14
E-Sai Sudheer Gangumalla sub 6/14
C- Chandramouli Chekuri, Sub 6/12
</t>
    </r>
  </si>
  <si>
    <t xml:space="preserve">04282023DB1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</si>
  <si>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4/28, Closed 5/15, Re-opened to all on 6/8/2023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4/28
</t>
    </r>
    <r>
      <rPr>
        <strike/>
        <sz val="8"/>
        <rFont val="Arial"/>
        <family val="2"/>
      </rPr>
      <t>E-Nikhilender Reddy Baddam, sub 4/28, int 5/4,</t>
    </r>
    <r>
      <rPr>
        <sz val="8"/>
        <rFont val="Arial"/>
        <family val="2"/>
      </rPr>
      <t xml:space="preserve"> selected,  Rescinded acceptance 6/8/2023
E - Santosh Sudhindira, sub 4/28, int 5/15
E - Manideep Gongalla, sub 4/28, int 5/3
</t>
    </r>
    <r>
      <rPr>
        <strike/>
        <sz val="8"/>
        <rFont val="Arial"/>
        <family val="2"/>
      </rPr>
      <t>E - Sailesh Uppuluri, sub 4/28, int 5/8</t>
    </r>
    <r>
      <rPr>
        <sz val="8"/>
        <rFont val="Arial"/>
        <family val="2"/>
      </rPr>
      <t>, pass
E- Busi Reddy Karnati, sub 6/8
E- Sudeep Valluri, sub 6/8
E- Shantanu Suryawanshi, Sub 6/16, Int 6/15, selected
JTS - Vasudeva Gudimalla sub 6/12
JTS - Hema Chandra Routhu sub 6/13
JTS - Uday Thati sub 6/13
JTS - Neeraj Ankam sub 6/13
E- Venkatbhavishya Ponuigoti, Sub 6/13
JTS - Neeraj Ankam sub 6/13
RT - Steve Ruan, sub 6/13, int 6/16
RT - Srinath Alla sub 6/12
RT - Praveen Kumar Jami sub 6/12</t>
    </r>
  </si>
  <si>
    <t>05232023DM1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</si>
  <si>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5/23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- 5/23
</t>
    </r>
    <r>
      <rPr>
        <strike/>
        <sz val="8"/>
        <rFont val="Arial"/>
        <family val="2"/>
      </rPr>
      <t>JTS - Rupesh Umesh Saw sub 5/24 -</t>
    </r>
    <r>
      <rPr>
        <sz val="8"/>
        <rFont val="Arial"/>
        <family val="2"/>
      </rPr>
      <t xml:space="preserve"> pass 
JTS - Nandhini Krishnan sub 5/30
</t>
    </r>
    <r>
      <rPr>
        <strike/>
        <sz val="8"/>
        <rFont val="Arial"/>
        <family val="2"/>
      </rPr>
      <t>JTS - Pradeep Pal sub 6/2, int 6/7 -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JTS - Tejas Gurudu sub 6/5, int 6/9 -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>JTS - Yasser Mohammad sub 6/5, int 6/12 -</t>
    </r>
    <r>
      <rPr>
        <sz val="8"/>
        <rFont val="Arial"/>
        <family val="2"/>
      </rPr>
      <t xml:space="preserve"> OTM
JTS - Venkata Sai Praneeth Agastya sub 6/7, int 6/12, int 6/15 - selected
JTS - Venkata Manohar Pentapalli sub 6/8 - int 6/20
JTS - Varun Gangasani sub 6/15
JTS - Siva Sai Sriramdas sub 6/16
JTS - Ranjith Thipparthi sub 6/16, int 6/21</t>
    </r>
  </si>
  <si>
    <t>may need to bump to senior?</t>
  </si>
  <si>
    <t>06022023MP1</t>
  </si>
  <si>
    <t xml:space="preserve">Miljan Pandurević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</si>
  <si>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mgr 6/5
JTS - Praveen Veeramachaneni  sub 6/5
JTS - KALYAN SAGAR VANGURI sub 6/5
JTS - RAMA RUPESH KUMAR CHITTURI  sub 6/5
JTS - Vinod Mehetre sub 6/6, int 6/8
JTS - Shiva Somu sub 6/2, int 6/13
E- Kaushik Nayak, Sub 6/5
E- Sushma Kondapalli, Sub 6/5
E-Vijaya Lakshmi Patty. Sub 6/5
E- Rajasri Kolli, Sub 6/5
C- Anil Varma Rudraraju, Sub 6/8
JTS - HARIBABU ANNEM sub 6/12, int 6/16
C- Harinarayan Reddy Vangala, Sub 6/12
C- Mahendar Janugaon, Sub 6/13
C- Sharath Chandra Rama, Sub 6/13
C- Qiao(Charles) Xu, Sub 6/7, Int 6/14- Selected</t>
    </r>
  </si>
  <si>
    <t>06022023MP2</t>
  </si>
  <si>
    <t xml:space="preserve">OPEN-Sent to All 6/2
MGR-TT mgr 6/5
E- Bala Akhil Kasu, Sub 6/6
E- Teja Devulapalli, Sub 6/5
E-Manvitha Ala Venakata Sub 6/8
E- Sai Teja Venigalla, Sub 6/8
C- Venkata Sainath Reddy Jakkireddy, sub 6/5, Int 6/13
C- Yiming (Karry) Yao, sub 6/5, 
C- Sandeep Julakanti, Sub 6/7, Int 6/13
JTS - Nikhil Vihar Vanam  sub 6/7, int 6/16 - selected
</t>
  </si>
  <si>
    <t xml:space="preserve">Sr. DevOps </t>
  </si>
  <si>
    <t>03062023SC1</t>
  </si>
  <si>
    <t>Sweta Chheda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</si>
  <si>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3/6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3/6
JTS- Nanda Kishore Nukalapati, sub 3/6
JTS- Sudheer Gundala, sub 3/6
JTS- Achyuth Erumalla, sub 3/6
JTS- Swarna Vamsi Gotham, sub 3/7
RT - Deepthi Konka - sub 3/7
JTS- Madhav Kalgikar, sub 3/7
</t>
    </r>
    <r>
      <rPr>
        <strike/>
        <sz val="8"/>
        <rFont val="Arial"/>
        <family val="2"/>
      </rPr>
      <t>JTS- Satynarayana Reddy Malipatel sub 5/30, int 6/2 -</t>
    </r>
    <r>
      <rPr>
        <sz val="8"/>
        <rFont val="Arial"/>
        <family val="2"/>
      </rPr>
      <t xml:space="preserve">pass 
JTS- Phani Lanka sub 5/24
RT - Pothan Kosi - sub 3/7
RT - Venkata Satyanaranyana - sub 3/7
RT - Sravika Morampudi - sub 3/8
RT - Swaroopa Nampelli - sub 3/8
C-  Shashikanth Reddy Sarabudla, sub 3/8, int 3/31
C- Anudeep Valluripalli , sub 3/9, int 3/29
</t>
    </r>
    <r>
      <rPr>
        <strike/>
        <sz val="8"/>
        <rFont val="Arial"/>
        <family val="2"/>
      </rPr>
      <t>E - Navaneeth Gunayathi, sub 3/14, int  3/29</t>
    </r>
    <r>
      <rPr>
        <sz val="8"/>
        <rFont val="Arial"/>
        <family val="2"/>
      </rPr>
      <t xml:space="preserve">, pass
C- Sukhen Tiwari, sub 3/20, int 3/30
</t>
    </r>
    <r>
      <rPr>
        <strike/>
        <sz val="8"/>
        <rFont val="Arial"/>
        <family val="2"/>
      </rPr>
      <t>E - Kedhar Sai Siddineni, sub 3/22, int 3/28,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Uday Murthy, sub 4/4</t>
    </r>
    <r>
      <rPr>
        <sz val="8"/>
        <rFont val="Arial"/>
        <family val="2"/>
      </rPr>
      <t xml:space="preserve">, pass
E - Udayanga Ishara Delpagoda, sub 4/4
</t>
    </r>
    <r>
      <rPr>
        <strike/>
        <sz val="8"/>
        <rFont val="Arial"/>
        <family val="2"/>
      </rPr>
      <t>E - Jaswanth Reddy Nagu, sub 4/6, int TBD,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Rajkumar Gouda, sub 4/6, int TBD. pass</t>
    </r>
    <r>
      <rPr>
        <sz val="8"/>
        <rFont val="Arial"/>
        <family val="2"/>
      </rPr>
      <t xml:space="preserve">
JTS- Vinay Kumar Yalala sub 4/20, int 5/3
</t>
    </r>
    <r>
      <rPr>
        <strike/>
        <sz val="8"/>
        <rFont val="Arial"/>
        <family val="2"/>
      </rPr>
      <t>JTS- Muralidhar Naini sub 4/11</t>
    </r>
    <r>
      <rPr>
        <sz val="8"/>
        <rFont val="Arial"/>
        <family val="2"/>
      </rPr>
      <t xml:space="preserve"> - pass 
E - Mounika Gaddam, sub 4/25
C-  Lakshmi Vara Prasad Adusumilli, sub 4/17, int 5/3
C - Sathish Reddy Shilam, Sub 5/1
E - Shylendrapadman Chippa, sub 5/1
E - Brijesh Rudraraju, sub 5/1
E - Sandeep Dara, sub 5/1
</t>
    </r>
    <r>
      <rPr>
        <strike/>
        <sz val="8"/>
        <rFont val="Arial"/>
        <family val="2"/>
      </rPr>
      <t xml:space="preserve">C- Sahiti Priyanka Veeragandham, Sub5/2
C- Sai Kumar buddha, Sub 5/2
C- Nisha Jagadish, Sub 5/9
C- Uday Kiran, Sub 5/23
C- Maurya Muniyappa, Sub 5/31, int 6/1 Pass
</t>
    </r>
    <r>
      <rPr>
        <sz val="8"/>
        <rFont val="Arial"/>
        <family val="2"/>
      </rPr>
      <t xml:space="preserve">C- Kasi Viswanadh, Sub 6/2
C- Siva Satyanarayana Medapati,, Sub 6/5
C- Ramana Veeraboeni, Sub 6/8
C- </t>
    </r>
  </si>
  <si>
    <t>3/13- no MGR feedback  
4/24 - IV FB has been taking 10 days
5/22 - FB timing still an issue
6/21-GRSC sent notification that this requisition is Closed</t>
  </si>
  <si>
    <t>Senior DevSecOps Engineer</t>
  </si>
  <si>
    <t>04062023SC1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</si>
  <si>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 mgr 4/6 
JTS- Muralidhar Naini sub 4/11
JTS- Divya Jalaneela Prasad sub 4/7 int tbd
JTS- Lakshmi P Koppolu sub 4/6
JTS- FNU Madiha Rasheed sub 4/6
E - Doraji Yeleti, sub 4/10
E - Madhulika Verma, sub 4/11
C- Ravi Prasad Burra 4/14, int 5/1
C- Manoj Kumar Chitrala, sub 4/14
C- Lakshmi Vara Prasad Adusumilli , sub 4/17
C- Satya Hareesh Mullangi, sub 4/17
E - Sai Kushal Vanama, sub 4/17
E - Shashidhar Reddy, sub 4/17
E - Mmusi Kevin Motsumi, sub 4/17
C- Mallikarjuna Reddy Bathula, sub 4/19
JTS- Murali Krishna Karri  sub 4/17
E - Brandon Gann, sub 4/19
E - Mohammed Zia, sub 5/1
JTS- Vinay Kumar Yalala sub 4/20
E- Dipendra Kumar Srivastava, Sub 5/30
E- Ramakoteswara Paladugu, Sub 6/1
E- Jamuna Vanguri, Sub 6/1
E-  Ramakoteswara Rao Paladugu, Sub 6/1
</t>
    </r>
    <r>
      <rPr>
        <strike/>
        <sz val="8"/>
        <rFont val="Arial"/>
        <family val="2"/>
      </rPr>
      <t xml:space="preserve">C- Vaishnava Reddy Kummari, Sub 6/7, Int 6/12, Pass
</t>
    </r>
    <r>
      <rPr>
        <sz val="8"/>
        <rFont val="Arial"/>
        <family val="2"/>
      </rPr>
      <t xml:space="preserve">JTS - VIKRAM TEJA YERNENI sub 6/7
</t>
    </r>
    <r>
      <rPr>
        <strike/>
        <sz val="8"/>
        <rFont val="Arial"/>
        <family val="2"/>
      </rPr>
      <t>JTS - NAVADEEP REDDY MOOLA  sub 6/7, int 6/15</t>
    </r>
    <r>
      <rPr>
        <sz val="8"/>
        <rFont val="Arial"/>
        <family val="2"/>
      </rPr>
      <t xml:space="preserve"> - pass
JTS - Dwarakesh Viswanathan sub 6/9
JTS - BALARAJU SANGARAJU sub 6/20</t>
    </r>
  </si>
  <si>
    <t>5/22 - FB is a struggle;
6/21-GRSC sent notification that this requisition is Closedp</t>
  </si>
  <si>
    <t>05252023DA1</t>
  </si>
  <si>
    <t>Open - Sent to Cap 5/25
MGR
C- Sheetal Bahl, sub 5/24, int 5/25- selected</t>
  </si>
  <si>
    <t>Candidate Identified</t>
  </si>
  <si>
    <t>04282023SM1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</si>
  <si>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JTS- Pujitha Nimmagadda  sub 5/2
JTS- Sai Praneeth Reddy Gummalla sub 5/2
JTS- Shwetha Yadav sub 5/2
JTS- Naresh Gadi sub 5/1
JTS- Karthik Kommineni sub 5/31
E-Bharath Goud, sub 5/3
E-Madhu Priya Meda, sub 5/3
RT - Keerthi Ramasetty, sub 5/3
RT - Veneesha Gospatti, sub 5/3
RT - Bishwa Bhattari, sub 5/3
RT - Lokteja Khandipati, sub 5/5
E-Yeshwanth Nimma, sub 5/5
E- Sai Yeshwanth Ponna, sub 5/5
E-Jagadeesh Nallani, sub 5/5
C- Tarun Teja Appana, sub 5/5, int 5/8- Selected- Rescinded
JTS - Binisha Shrestha sub 5/17
JTS - Naresh Pawar  sub 5/17, int 5/25
JTS - Rakesh Vilasrao Badguj/ar sub 5/15, int 5/31 - selected Unableto join
JTS - Dheeraj Varma Kalidindi - sub 5/18
C- Karry Yao, Sub 5/17
C- Jensen He, Sub 5/17
C- Pavan Kumar Reddy Sama, Sub 5/17
C- Preetham Reddy, Sub 5/17
C- Navya Lakshmanna, Sub 5/17
C- Giribabu Punati, Sub 5/17
C- Siva Teja Mata, Sub 5/18, int 5/31
C- Ashish Yadav ganganaboina, Sub 5/18
C- Chaitanya Maruvada, Sub 5/18
JTS - Anubhav Chunchu sub 5/28
RT - Bharath Rayapu, sub 5/26
C- Vishnu Teja Sudhangi, Sub 5/31
E-Krishna Vardhan Kommineni sub 6/15
E-Sai Sreya Sri Pitta sub 6/15
JTS - SHARATH CHANDRA THADAKAMALLA sub 6/16
E-Himanshu Rana sub 6/19
E-Bepin Kishore Dasari sub 6/19, intv 6/21, selected
C- Stephen Vara Kumar Munnangi, Sub 6/21
C- Haoyu (Alan) Zhang, Sub 6/21
C- Haoran Yang, Sub 6/21
C- Jaswanth Potini, Sub 6/21
C- Kumaraswami Gaddi, Sub 6/21
C- Shantanu Deepak Wagh, Sub 6/21
C- Srikanth Ambati, Sub 6/21
JTS - Vikram Macharla aub 6/21
C- Prasanth Vissapragada, Sub 6/21, int 6/23
</t>
    </r>
  </si>
  <si>
    <t>reopened to all 6/15</t>
  </si>
  <si>
    <t>Business Analyst</t>
  </si>
  <si>
    <t>05012023SD1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</si>
  <si>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5/1.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E-Hani Abousoraia sub 5/4
</t>
    </r>
    <r>
      <rPr>
        <strike/>
        <sz val="8"/>
        <rFont val="Arial"/>
        <family val="2"/>
      </rPr>
      <t>C- Harinatha Reddy Pogaku, Sub 5/3pass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Sumera Malik, Sub 5/3
C- Sri Sai Nikhil Chilamakurthii, Sub 5/3
C- Chaitanya Gurla, Sub 5/5
C- Sonali Mukherjee, Sub 5/5
C - MD Shadid Rezwan, Sub 5/5
C- Shubhayan Roy, Sub 5/5
C- Henri Mabilais, Sub 5/5, int 5/17, pass
C- Nigam Kumar Aravindbhai Patel, Sub 5/5
</t>
    </r>
    <r>
      <rPr>
        <sz val="8"/>
        <rFont val="Arial"/>
        <family val="2"/>
      </rPr>
      <t xml:space="preserve">JTS -  Vince Browne sub 5/2
JTS - Yegor Makarov  sub 5/2 
</t>
    </r>
    <r>
      <rPr>
        <strike/>
        <sz val="8"/>
        <rFont val="Arial"/>
        <family val="2"/>
      </rPr>
      <t>JTS - PULKIT GUPTA sub 5/3 int tbs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 - SHIRISH GUDURI sub 5/3 , int tbs -</t>
    </r>
    <r>
      <rPr>
        <sz val="8"/>
        <rFont val="Arial"/>
        <family val="2"/>
      </rPr>
      <t xml:space="preserve"> pass 
JTS- Mitchell Diggs sub 5/2
JTS - MANISH NERLEKAR  sub 5/11 - int 5/19
JTS - Devanand Pichikari sub 5/11
C- Venkata Satish Reddy Mannuru, Sub 5/18
C- Mani Chandana Jaddu, Sub 5/18
</t>
    </r>
    <r>
      <rPr>
        <strike/>
        <sz val="8"/>
        <rFont val="Arial"/>
        <family val="2"/>
      </rPr>
      <t xml:space="preserve">JTS- Anurag Sharma sub 5/23, int 6/1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RT - Mani Chandana Jaddu sub 5/10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Pallavi Lata, 5/25, int 5/31,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Sai Venkata Krishna Vedavyas Gaddam, sub 6/1, int 6/7, PAss</t>
    </r>
    <r>
      <rPr>
        <sz val="8"/>
        <rFont val="Arial"/>
        <family val="2"/>
      </rPr>
      <t xml:space="preserve">
C- Akash Dhotre, Sub 6/5
</t>
    </r>
    <r>
      <rPr>
        <strike/>
        <sz val="8"/>
        <rFont val="Arial"/>
        <family val="2"/>
      </rPr>
      <t>E-Mrudula Garikipati sub 6/2, intv 6/8</t>
    </r>
    <r>
      <rPr>
        <sz val="8"/>
        <rFont val="Arial"/>
        <family val="2"/>
      </rPr>
      <t xml:space="preserve">, pass
E-Aditya Gorkal sub 6/2
JTS - Parithi Prakash Ramalingam sub 6/7
JTS - BALA MALLIKARJUN REDDY BHUMIREDDY  sub 6/9, int 6/22
JTS - RAVIKANTH THOOMOZU sub 6/13, int 6/20 - selected
C- Alagammai Karuppan Chetty, Sub 6/13
C- Lavanya Jayaraman, Sub 6/16
C- Giri Babu Mullandram, Sub 6//16
C- Naga Sai Aasritha Kakulapati, Sub 6/15
RT - Maneesha Korrapati sub 6/19
RT - Vinod Kumar sub 6/20
RT - Swati Kumari sub 6/20
</t>
    </r>
  </si>
  <si>
    <t>Job title likely needs to be changed. 5/22</t>
  </si>
  <si>
    <t>06022023DP1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</si>
  <si>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6/2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>TT mgr 6/2
JTS - Dheeraj Varma Kalidindi sub 6/13
JTS - SRAVANTHI GINJUPALLI  sub 6/2, int 6/20 - selected
JTS - GOKILAVANI SAGADEVAN  sub 6/6, int 6/21
JTS - Vamsi Pokala sub 6/13
JTS - Anusha Busari sub 6/13
JTS - Gaganraj Yeledandi sub 6/13</t>
    </r>
  </si>
  <si>
    <t>04282023AN1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</si>
  <si>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E-Sharath Kumar Pogula sub 5/1, pass, sub add'l info
</t>
    </r>
    <r>
      <rPr>
        <strike/>
        <sz val="8"/>
        <rFont val="Arial"/>
        <family val="2"/>
      </rPr>
      <t>E-Akhil Anumolu sub 5/2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 - Sharath Chandra Pogula, Sub 5/4, Pass</t>
    </r>
    <r>
      <rPr>
        <sz val="8"/>
        <rFont val="Arial"/>
        <family val="2"/>
      </rPr>
      <t xml:space="preserve">
E-Komatireddy Sai Charan Reddy sub 5/5
JTS- Sahithi Maddipata sub 5/5
</t>
    </r>
    <r>
      <rPr>
        <strike/>
        <sz val="8"/>
        <rFont val="Arial"/>
        <family val="2"/>
      </rPr>
      <t xml:space="preserve">C- Surya Konakanchi, Sub 5/9, pass
</t>
    </r>
    <r>
      <rPr>
        <sz val="8"/>
        <rFont val="Arial"/>
        <family val="2"/>
      </rPr>
      <t xml:space="preserve">JTS - Suresh Kumar Vimjam sub 5/9, int 5/30
</t>
    </r>
    <r>
      <rPr>
        <strike/>
        <sz val="8"/>
        <rFont val="Arial"/>
        <family val="2"/>
      </rPr>
      <t xml:space="preserve">JTS - Meghana Pallempati sub 5/10 -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 xml:space="preserve">JTS - SWETHA REDDY ARIMANDA sub 5/15, int tbs </t>
    </r>
    <r>
      <rPr>
        <sz val="8"/>
        <rFont val="Arial"/>
        <family val="2"/>
      </rPr>
      <t xml:space="preserve">- OTM
E-Sai Srujan Gutlapalli sub 5/16
JTS - UMA MAHESH KUMAR MEREDDY  sub 5/16
JTS -  SANDESH SANJAY BHAISWAR  sub 5/17
E-Harshini Mareddy sub 5/19
</t>
    </r>
    <r>
      <rPr>
        <strike/>
        <sz val="8"/>
        <rFont val="Arial"/>
        <family val="2"/>
      </rPr>
      <t xml:space="preserve">JTS - Vidyesh Ghanta sub 5/22, int 6/12 -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 xml:space="preserve">RT- Shefali Vijay Lonare sub 5/24, inv 5/31, intv 6/8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RT- Vinay Kumar Reddy Kothireddy- sub 5/24, intv 6/5 </t>
    </r>
    <r>
      <rPr>
        <sz val="8"/>
        <rFont val="Arial"/>
        <family val="2"/>
      </rPr>
      <t xml:space="preserve">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Sandeep Durbhakula sub 5/26, intv 6/7</t>
    </r>
    <r>
      <rPr>
        <sz val="8"/>
        <rFont val="Arial"/>
        <family val="2"/>
      </rPr>
      <t xml:space="preserve"> pass
C- Sheetal Raina, Sub 6/7, Int 6/12, 6/15, Selected
E-Yamit Thakkar sub 6/19
JTS- Sai Supriya Gurrala sub 6/20
JTS - Bhavya Rayala  sub 6/22
JTS -PRASANNANJANEYULU VELAMA sub 6/22
</t>
    </r>
  </si>
  <si>
    <t>Originally was Level 2, increase to Level 3 on 5/1
Please send tech screens and reference checks</t>
  </si>
  <si>
    <t>05082023BD1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</si>
  <si>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5/8, Reopened to All 6/12
</t>
    </r>
    <r>
      <rPr>
        <b/>
        <sz val="8"/>
        <rFont val="Arial"/>
        <family val="2"/>
      </rPr>
      <t xml:space="preserve">MGR-TT Mgr 5/9
</t>
    </r>
    <r>
      <rPr>
        <sz val="8"/>
        <rFont val="Arial"/>
        <family val="2"/>
      </rPr>
      <t xml:space="preserve">JTS - Ami Chiragbhai Shah sub 5/11
RT - Aravind Yapuram - sub 5/9
RT - Ravali Bekkari - sub 5/9
Rt - Krishna Soni - sub 5/9
RT - Pratik Parekh - sub 5/9
E-Pavani Goda sub 5/10, intv 5/16
E-Sujitha Venkatesh sub 5/10, intv 5/18, selected &amp; accepted 5/19, rescinded 6/12
</t>
    </r>
    <r>
      <rPr>
        <strike/>
        <sz val="8"/>
        <rFont val="Arial"/>
        <family val="2"/>
      </rPr>
      <t>E-Pavani Varre sub 5/17, intv 6/15</t>
    </r>
    <r>
      <rPr>
        <sz val="8"/>
        <rFont val="Arial"/>
        <family val="2"/>
      </rPr>
      <t xml:space="preserve">, pass
E-Sai Yashwanth sub 5/17
JTS - Bernadette (Bernie) White sub 5/16
E-Suvva Lokesh sub 6/13
JTS - John Savanth sub 6/13
JTS - Pooja Patil sub 6/15
</t>
    </r>
  </si>
  <si>
    <t>Closed by Entech 5/19, candidate rescinded offer 6/12, reopened to All 6/12</t>
  </si>
  <si>
    <t>06062023CW1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</si>
  <si>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6/6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
</t>
    </r>
    <r>
      <rPr>
        <strike/>
        <sz val="8"/>
        <rFont val="Arial"/>
        <family val="2"/>
      </rPr>
      <t>JTS - Sundaraman Sooriyanarayanan sub 6/7, int 6/9 -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 - RAGHU RAM REDDY JAKKIDI  sub 6/8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Ahamad Syed sub 6/9</t>
    </r>
    <r>
      <rPr>
        <sz val="8"/>
        <rFont val="Arial"/>
        <family val="2"/>
      </rPr>
      <t xml:space="preserve"> - pass
JTS - Karthik Kommineni sub 6/13, intv 6/20, int. 6/23
JTS - Surendra Kumar Koneti sub 6/13, int 6/21 - selected</t>
    </r>
  </si>
  <si>
    <t>Charles River Developer</t>
  </si>
  <si>
    <t>03282023PM1</t>
  </si>
  <si>
    <t>Patrick Milligan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</si>
  <si>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JTS 3/28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3/28
</t>
    </r>
    <r>
      <rPr>
        <strike/>
        <sz val="8"/>
        <rFont val="Arial"/>
        <family val="2"/>
      </rPr>
      <t xml:space="preserve">JTS - Srinivasan Saminathan - sub 4/5, </t>
    </r>
    <r>
      <rPr>
        <sz val="8"/>
        <rFont val="Arial"/>
        <family val="2"/>
      </rPr>
      <t xml:space="preserve">pass 
JTS- Saghir Abid-Charles sub 4/21
JTS- Saghir Abid sub 4/20
</t>
    </r>
    <r>
      <rPr>
        <strike/>
        <sz val="8"/>
        <rFont val="Arial"/>
        <family val="2"/>
      </rPr>
      <t>JTS- Vijay Sagar sub 5/2, int 5/15,</t>
    </r>
    <r>
      <rPr>
        <sz val="8"/>
        <rFont val="Arial"/>
        <family val="2"/>
      </rPr>
      <t xml:space="preserve"> pass</t>
    </r>
  </si>
  <si>
    <t>can sit in PA or AZ
Patrick was out last week, 2 active JTS candidates</t>
  </si>
  <si>
    <t>03282023RA1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</si>
  <si>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 Sent to JTS 3/28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3/28
</t>
    </r>
    <r>
      <rPr>
        <strike/>
        <sz val="8"/>
        <rFont val="Arial"/>
        <family val="2"/>
      </rPr>
      <t>JTS- Ravikumar Srinivasan sub 5/1, int 5/12,</t>
    </r>
    <r>
      <rPr>
        <sz val="8"/>
        <rFont val="Arial"/>
        <family val="2"/>
      </rPr>
      <t xml:space="preserve"> pass
JTS - Rahul Karyakarte sub 6/21</t>
    </r>
  </si>
  <si>
    <t>can sit in PA or AZ</t>
  </si>
  <si>
    <t>06122023JO1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</si>
  <si>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6/12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
E- Shantanu Suryawanshi, Sub 6/12
E- Naga Sangeev Kumar Nalluri, Sub 6/12
</t>
    </r>
    <r>
      <rPr>
        <strike/>
        <sz val="8"/>
        <rFont val="Arial"/>
        <family val="2"/>
      </rPr>
      <t>E- Prapoorn Regalla, Sub 6/12</t>
    </r>
    <r>
      <rPr>
        <sz val="8"/>
        <rFont val="Arial"/>
        <family val="2"/>
      </rPr>
      <t xml:space="preserve">
E- Aishwarya Guda, Sub 6/12
E- Sravan Pathipati, Sub 6/13, Int 6/21 and 6/23, selected
E- Peeyusha Kondam, Sub 6/13
E- Kalyan Krishna Turumalla, Sub 6/13
E- Semona Khanam, Sub 6/13
RT - Sai Krishna Dhullipalla, sub 6/14 
RT - Srinath Alla, sub 6/14
JTS - Uday Thati sub 6/14
C- Pukar Ban, Sub 6/12
C- Arunprasanna Vimalathithen, Sub 6/13
C - Naga Sateesh Reddy Dantla, Sub 6/13
C- Kevin Y Chen, Sub 6/13
C- Aishwarya Chinta, Sub 6/13
C- Kalyan Kumar Alli, Sub 6/13
C- Veera Venkata Naga Bala Anwesh Tanguturi, Sub 6/13
</t>
    </r>
  </si>
  <si>
    <t>Windows Endpoint Engineer</t>
  </si>
  <si>
    <t>04252023KY1</t>
  </si>
  <si>
    <t>Kevin Yu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</si>
  <si>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4/25
</t>
    </r>
    <r>
      <rPr>
        <b/>
        <sz val="8"/>
        <rFont val="Arial"/>
        <family val="2"/>
      </rPr>
      <t xml:space="preserve">MGR-
</t>
    </r>
    <r>
      <rPr>
        <strike/>
        <sz val="8"/>
        <rFont val="Arial"/>
        <family val="2"/>
      </rPr>
      <t>E - Syed Kumail Abbas, sb 4/26</t>
    </r>
    <r>
      <rPr>
        <sz val="8"/>
        <rFont val="Arial"/>
        <family val="2"/>
      </rPr>
      <t xml:space="preserve">
E - Taha Ali, sub 4/26
E - Hanif Islam, sub 4/26
JTS - Michael Russ sub 4/26
C- Mohammed Waheeduddin, Sub 4/27
C- WIlliam Henry Bowden,Sub 4/28
RT - Bala Krishna Thotakuras sub 4/27
RT - David Rathbun sub 4/27 
RT - Madan Gataula sub 4/27
JTS- Melissa McDonald sub 4/27
JTS- Vinod Panjala sub 4/27, int 5/31
C- Kathy Nguyen, Sub 5/2
</t>
    </r>
    <r>
      <rPr>
        <strike/>
        <sz val="8"/>
        <rFont val="Arial"/>
        <family val="2"/>
      </rPr>
      <t>JTS -  Pavan Kumar Gaddam sub 5/31, int 6/6 -</t>
    </r>
    <r>
      <rPr>
        <sz val="8"/>
        <rFont val="Arial"/>
        <family val="2"/>
      </rPr>
      <t xml:space="preserve"> pass 
JTS - Bheeshma Sainath Ragiri sub 6/20, int 6/26 - selected
</t>
    </r>
  </si>
  <si>
    <t>Location is PA &amp; TX</t>
  </si>
  <si>
    <t>04262023MS1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</si>
  <si>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4/26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4/26
JTS - Akhilesh Bonala- sub 5/17, int 5/19 - selected
</t>
    </r>
    <r>
      <rPr>
        <strike/>
        <sz val="8"/>
        <rFont val="Arial"/>
        <family val="2"/>
      </rPr>
      <t>JTS -  DINESH MADHAV OGIRALA sub 5/9, int 5/12 -</t>
    </r>
    <r>
      <rPr>
        <sz val="8"/>
        <rFont val="Arial"/>
        <family val="2"/>
      </rPr>
      <t xml:space="preserve"> pass 
JTS - Shubham Sharma-  sub 5/17
</t>
    </r>
    <r>
      <rPr>
        <strike/>
        <sz val="8"/>
        <rFont val="Arial"/>
        <family val="2"/>
      </rPr>
      <t xml:space="preserve">JTS - Shamali Baban Shinde   sub , int 5/9 - selected </t>
    </r>
    <r>
      <rPr>
        <sz val="8"/>
        <rFont val="Arial"/>
        <family val="2"/>
      </rPr>
      <t>-OTM
JTS - Monica Kanasani sub 6/16
JTS - Krishna Mounika Yarramsetty sub 6/20, int 6/26 - selected
JTS - Vinay Mansukhbhai Chhodavadiya sub 6/20, int. 6/29</t>
    </r>
  </si>
  <si>
    <t>re-opened 6/13, candidate rescinded offer</t>
  </si>
  <si>
    <t xml:space="preserve">Netcentric Developer w/Azure
</t>
  </si>
  <si>
    <t>06212023NB2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</si>
  <si>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E-Pooja Talapaneni sub 6/21, intv TBS</t>
    </r>
    <r>
      <rPr>
        <sz val="8"/>
        <rFont val="Arial"/>
        <family val="2"/>
      </rPr>
      <t xml:space="preserve">, OTM
E-Sagar Prakash Chandani sub 6/21, intv 6/23, selected
E- Varshitha Pachakayala - sub 6/22 
C- Anusha Busari, Sub 6/22
C- Raja Sekhar Kanakadandi, Sub 6/22
C- Naresh Kumar Reddy, Sub 6/22
C- Kalpana Dodla, Sub 6/22
E- Jahnavi Pavuluri, sub 6/26
E- Bhavyasri Tanneeru, sub 6/26
</t>
    </r>
  </si>
  <si>
    <t>6/21: Sent to All Preferred Vendors and Insight Global</t>
  </si>
  <si>
    <t>05302023MM1</t>
  </si>
  <si>
    <t>Mackenzie Miller-Emmons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</si>
  <si>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5/30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>tt mgr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Yufei(Robin) Wang, sub 6/1
</t>
    </r>
    <r>
      <rPr>
        <strike/>
        <sz val="8"/>
        <rFont val="Arial"/>
        <family val="2"/>
      </rPr>
      <t>C- Saikrishna PAPA, sub 5/30, int- OTM</t>
    </r>
    <r>
      <rPr>
        <sz val="8"/>
        <rFont val="Arial"/>
        <family val="2"/>
      </rPr>
      <t xml:space="preserve">
C- Jagan Puppala, sub 5/30, int 6/6, hold
C- Kiran Kumar Bollu, sub 5/30
C- Phani Raja Konakalla, sub 5/30
C-  Manjunath Kondaru, Sub 5/30
C- Naresh koppuravuri, Sub 5/30
</t>
    </r>
    <r>
      <rPr>
        <strike/>
        <sz val="8"/>
        <rFont val="Arial"/>
        <family val="2"/>
      </rPr>
      <t>C- Sampath Goud Nallavelli, Sub 5/30, Int- OTM</t>
    </r>
    <r>
      <rPr>
        <sz val="8"/>
        <rFont val="Arial"/>
        <family val="2"/>
      </rPr>
      <t xml:space="preserve">
C- Anusha Bale, Sub 5/30
C- Shashidhar Reddy Mekala, Sub 5/30
C- Kiran Kumar Bollu, Sub 5/30
</t>
    </r>
    <r>
      <rPr>
        <strike/>
        <sz val="8"/>
        <rFont val="Arial"/>
        <family val="2"/>
      </rPr>
      <t>C- Geetika Mungi, Sub 6/2, PAss</t>
    </r>
    <r>
      <rPr>
        <sz val="8"/>
        <rFont val="Arial"/>
        <family val="2"/>
      </rPr>
      <t xml:space="preserve">
C- Srileka Reddy, Sub 6/2, int 6/5, Int 6/12- Selected
E-Navaneeth Gunayathi sub 6/2, intv 6/12
E-Ramya Aaduru sub 6/2, intv 6/12
</t>
    </r>
    <r>
      <rPr>
        <strike/>
        <sz val="8"/>
        <rFont val="Arial"/>
        <family val="2"/>
      </rPr>
      <t>E-Supriya Kasireddy sub 6/2</t>
    </r>
    <r>
      <rPr>
        <sz val="8"/>
        <rFont val="Arial"/>
        <family val="2"/>
      </rPr>
      <t xml:space="preserve">, OTM
JTS - Lahari Surapaneni  sub 5/31
</t>
    </r>
    <r>
      <rPr>
        <strike/>
        <sz val="8"/>
        <rFont val="Arial"/>
        <family val="2"/>
      </rPr>
      <t xml:space="preserve">JTS - SAHITHI BOINAPALLI sub 5/30, int 6/6, int 6/8-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>JTS -Venkata Krishna Dhavala sub 5/30 -</t>
    </r>
    <r>
      <rPr>
        <sz val="8"/>
        <rFont val="Arial"/>
        <family val="2"/>
      </rPr>
      <t xml:space="preserve"> pass 
RT - Vaishnavi Chiramsetty, sub 6/6
RT - Snehitha Ponnam, sub 6/6
RT - Sai Bodem, sub 6/6
E-Mohit Parmar sub 6/7
C- Nikita Natu, Sub 6/6
JTS - Udaykiran Ete sub 6/8, int 6/20
JTS - Karun Bussari sub 6/8, int 6/16, int 6/26
JTS - Tarun Pondugula sub 6/8, int 6/20, int 6/27
E-Teja Goud Parasa sub 6/9</t>
    </r>
  </si>
  <si>
    <t>06012023MS1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</si>
  <si>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6/1, opened to All 6/15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TT mgr 6/1
JTS - Neelam Deepesh sub 6/6, int 6/20
</t>
    </r>
    <r>
      <rPr>
        <strike/>
        <sz val="8"/>
        <rFont val="Arial"/>
        <family val="2"/>
      </rPr>
      <t xml:space="preserve">JTS - BALKUMAR KYATHAM sub 6/6, int 6/8 -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 xml:space="preserve">JTS - Dheeraj Varma Kalidindi sub 6/6 - </t>
    </r>
    <r>
      <rPr>
        <sz val="8"/>
        <rFont val="Arial"/>
        <family val="2"/>
      </rPr>
      <t>pass 
C- SANA FATIMA, Sub 6/16
C- Sai Sumana Maddineni, Sub 6/16
C- Shruthi Gannamaneni, Sub 6/16
C- Premanatha Reddy Dodda, Sub 6/15
C- Xiaoling (Reyna) Pang, Sub 6/15, int 6/27- Selected
C- Srikanth Chennamsetty, Sub 6/15
E- Prashant Gopi Shetty- Sub 6/15, Int 6/20
E- Himanshu Rana, Sub 6/15
E- Sairam Anumolu, Sub 6/15, Int 6/22
E- Mohammed FNU, Sub 6/15
E- Vikram Goud Thorupunuri, Sub 6/16
E- Venkata Sai Avinash Kanna Pusuluri, Sub 6/16, Int TBD
RT - Naga Sure sub 6/15, int 6/22
RT - Chakravarthi Paruchuri sub 6/16
RT - Rambabu Manchineni sub 6/16, int 6/23
RT - Chandu Chowdary Kovuru sub 6/20
RT - Kousal Dave sub 6/20
RT - Katyayini Kuntamukkala sub 6/20
JTS- Viswa Teja Reddy Sannapareddy sub 6/22
JTS - Ankitha Munjampalli sub 6/22
JTS - Vineet Singh sub 6/22
JTS - RENUKA GADDAMIDI sub 6/23
E-Lakshmi Venkat Rohan Kandyana 6/28</t>
    </r>
  </si>
  <si>
    <t>opened to all 6/15</t>
  </si>
  <si>
    <t>06262023RV2</t>
  </si>
  <si>
    <t>Ramanna Voruganti</t>
  </si>
  <si>
    <t>Prakash Kamath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</si>
  <si>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C- Anil Varma Rudraraju, Sub 6/26
C- Sharath Chandra Rama, Sub 6/26
C- Abhilash reddy Kundur, Sub 6/26
C-Venkata Pavan Sai Peddada, Sub 6/26
C- Saimahesh Suryadevara, Sub6/20, Int6/26- Selected
E-Rahul Kasam sub 6/27</t>
    </r>
  </si>
  <si>
    <t>6/26: Sent to All Preferred Vendors and Insight Global</t>
  </si>
  <si>
    <t>07062023PP1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</si>
  <si>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6/7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RT- Subramanya Manjegowda, sub 6/15, intv 6/28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Tharun Somannagari, sub 6/12, intv 6/23 offer accepted. </t>
    </r>
  </si>
  <si>
    <t>04282023AN2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</si>
  <si>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E-Arpit Saraf sub 5/1 intv 5/5</t>
    </r>
    <r>
      <rPr>
        <sz val="8"/>
        <rFont val="Arial"/>
        <family val="2"/>
      </rPr>
      <t xml:space="preserve">, pass
JTS- Dhayanidhi Sundaramoorthi sub 5/3, int 5/15
JTS- Anubhav Chunchu sub 5/3
JTS- Anjani Kumar Thakur sub 5/2
JTS- Rajat Rathi sub 5//2
</t>
    </r>
    <r>
      <rPr>
        <strike/>
        <sz val="8"/>
        <rFont val="Arial"/>
        <family val="2"/>
      </rPr>
      <t>JTS- Anju Jose Muttanthottil sub 5/2, int 5/26 - p</t>
    </r>
    <r>
      <rPr>
        <sz val="8"/>
        <rFont val="Arial"/>
        <family val="2"/>
      </rPr>
      <t xml:space="preserve">ass 
JTS- Sundaraman Sooriyanarayanan- sub 5/24
JTS- Naresh Gadi sub 5/1
JTS- Dheeraj Varma Kalidindi sub 5/24
</t>
    </r>
    <r>
      <rPr>
        <strike/>
        <sz val="8"/>
        <rFont val="Arial"/>
        <family val="2"/>
      </rPr>
      <t xml:space="preserve">JTS- Venkat Taddi sub 5/31, int 6/5 -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>E-Tade Nada sub 5/3, intv 5/15</t>
    </r>
    <r>
      <rPr>
        <sz val="8"/>
        <rFont val="Arial"/>
        <family val="2"/>
      </rPr>
      <t xml:space="preserve">, pass
E-Bharath Goud sub 5/3
</t>
    </r>
    <r>
      <rPr>
        <strike/>
        <sz val="8"/>
        <rFont val="Arial"/>
        <family val="2"/>
      </rPr>
      <t xml:space="preserve">C- Aravind Reddy Goka, Sub 5/1
C- Sudhakar Velamala, Sub 5/1, Int 5/8, pass
C- Sai Yaswanth Sugala, Sub 5/1
C- Harsh Ketan Patel, Sub 5/1
C- Sudheer Nagaraju Balla, Sub 5/3
C- Venkata Gopu, Sub 5/10
C- Basudev Adhikary, Sub 5/10, int 5/17, pass
C- Ramanathan Subramanian, Sub 5/10
</t>
    </r>
    <r>
      <rPr>
        <sz val="8"/>
        <rFont val="Arial"/>
        <family val="2"/>
      </rPr>
      <t xml:space="preserve">E-Sai Prakash Reddy Jonnala sub 5/11
E-Sahithi Lakkireddy sub 5/11
E-Manoj Korrapati sub 5/15, intv 6/6
E-Vikas Dyawanapally sub 5/15, pass
E-Mohammed Abdul Ahmed sub 5/15, intv 6/6
JTS - Srinu Somineni sub 5/23
JTS - Dheeraj Varma Kalidindi  sub 5/23
</t>
    </r>
    <r>
      <rPr>
        <strike/>
        <sz val="8"/>
        <rFont val="Arial"/>
        <family val="2"/>
      </rPr>
      <t>C- Miaoyu (Murray) Wang, Sub 5/24, int 5/30, pass
C- Naga Anil Kumar Gajula, sub 5/19, int 5/24,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 - Nageswara Rao Poka, Sub 6/1 pass
C- Shekhar Sana, Sub 6/2, Int: 6/12, Pass
</t>
    </r>
    <r>
      <rPr>
        <sz val="8"/>
        <rFont val="Arial"/>
        <family val="2"/>
      </rPr>
      <t xml:space="preserve">RT- Deepika Guntupalli sub 6/5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Rajesh Sudam- sub 6/5                                                                                                                                                                                                                                                                      
RT-Karthik Reddy, sub 6/7
</t>
    </r>
    <r>
      <rPr>
        <strike/>
        <sz val="8"/>
        <rFont val="Arial"/>
        <family val="2"/>
      </rPr>
      <t>E-Bhargav Sandeep Narahari sub 6/9, intv 6/20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Meiyou (Alice) Liu, Sub 6/8, OTM</t>
    </r>
    <r>
      <rPr>
        <sz val="8"/>
        <rFont val="Arial"/>
        <family val="2"/>
      </rPr>
      <t xml:space="preserve">
JTS - SHARATH CHANDRA THADAKAMALLA sub 6/12
JTS - GOKILAVANI SAGADEVAN sub 6/12
E-Syed Mohiuddin sub 6/12
</t>
    </r>
    <r>
      <rPr>
        <strike/>
        <sz val="8"/>
        <rFont val="Arial"/>
        <family val="2"/>
      </rPr>
      <t>E-Sai Kumar Sangisetty sub 6/12, intv 6/21</t>
    </r>
    <r>
      <rPr>
        <sz val="8"/>
        <rFont val="Arial"/>
        <family val="2"/>
      </rPr>
      <t>, pass
JTS - Arun Kotturu- sub 6/13, int 6/20
RT- Lakshmi Bollimpalli-sub 6/15, intv 6/29, intv 7/3 offer accepted
C- Harika Devi Maddala, Sub 6/16, Int 6/30
C- Achyutkumar Marama Reddy, Sub 6/16, Int 6/29
C - Srinu Somineni, Sub 6/29
E- Surya Teja Sunkavalli, sub 6/30
E- Teja Peddiboyina, sub 6/30</t>
    </r>
  </si>
  <si>
    <t>Tech Lead OOO till Mid-June.  Working with Vamsi K. for scheduling interviews 5/22</t>
  </si>
  <si>
    <t xml:space="preserve"> 03082023WP1</t>
  </si>
  <si>
    <t>Wendy Peterson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</si>
  <si>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3/8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3/8
</t>
    </r>
    <r>
      <rPr>
        <strike/>
        <sz val="8"/>
        <rFont val="Arial"/>
        <family val="2"/>
      </rPr>
      <t>RT- Manaswi Shatiri sub 3/10</t>
    </r>
    <r>
      <rPr>
        <sz val="8"/>
        <rFont val="Arial"/>
        <family val="2"/>
      </rPr>
      <t xml:space="preserve"> OTM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 Gaurb Karki sub 3/10</t>
    </r>
    <r>
      <rPr>
        <sz val="8"/>
        <rFont val="Arial"/>
        <family val="2"/>
      </rPr>
      <t xml:space="preserve">  OTM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Sai Chatan sub 3/10, intv 4/19</t>
    </r>
    <r>
      <rPr>
        <sz val="8"/>
        <rFont val="Arial"/>
        <family val="2"/>
      </rPr>
      <t xml:space="preserve">, OTM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Chandu Kovuru- gsub 3/16, intv 4/6                                                                                                                                                                                                                                                RT- Dhanush Kongithala sub 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Yashwanth Siddartha Pogaku sub 4/12                                                                                                                                                                                                                                                                                  RT- Jackson Lin, sub 4/12      RT- Priya Bollimpalli Sub </t>
    </r>
  </si>
  <si>
    <t xml:space="preserve">4/3 Reached out to manager, on vacation next week will review candidates.   4/17 no feedback from MGR, interview canceled. Need changed to UI devloper 6/19                                                                                                                                                                                      4/24- connected with the manager and was informed the req has been on hold. </t>
  </si>
  <si>
    <t>06212023NB1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</si>
  <si>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Venkata Sai Bharadwaj Burra sub 6/21
RT - Saikiran Erramshetti sub 6/21
E-Pavan Cherukuri sub 6/21
C- Yang (Young) Hong:, Sub 6/21
C- Yiju (Flora) Xue, Sub 6/21
C- Prajyod Kumar Arudra, Sub 6/21
C- Thuy Anh Thu (Tulia) Nguyen, Sub 6/21
C- Rambabu PANGULURI, Sub 6/21
C- Krishna Mohan Ghattamaneni, Sub 6/21
C- Narsimha Reddy Eadulla, Sub 6/21
C- Sarthak Sachin Vengurlekar, Sub 6/21
C- Manikishore Dasari, Sub 6/21
C- Suraj Kumar Amarbhai Parmar, Sub 6/21
C- Abdul Khalid Rehman, sub 6/21
C- Raghavendra Gadde, sub 6/21, int 6/26
C- Harish Ijju, sub 6/21
E-Syed Zahid Mohiuddin sub 6/22
JTS - Vamsi Pokala sub 6/21
JTS -  LAKSHMI PRIYA GUNASEKARAN sub 6/21
JTS - GOUTHAMI REDDY SHERI sub 6/21
JTS - Krishna Chaitanya Sabbineni  sub 6/21, int 6/29 - selected
JTS - CHOUDAPPA KUMBAR sub 6/22
JTS -  PAVAN JUPALLY  sub 6/22
JTS - Arpitha Gadde sub 6/23
JTS - Vinod Masabathula sub 6/23
JTS - Jyotsna Kathuria sub 6/26
JTS - Anoopreddy Babapuram sub 6/26</t>
    </r>
  </si>
  <si>
    <t>04252023KY2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</si>
  <si>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4/25
</t>
    </r>
    <r>
      <rPr>
        <b/>
        <sz val="8"/>
        <rFont val="Arial"/>
        <family val="2"/>
      </rPr>
      <t xml:space="preserve">MGR-
E </t>
    </r>
    <r>
      <rPr>
        <sz val="8"/>
        <rFont val="Arial"/>
        <family val="2"/>
      </rPr>
      <t xml:space="preserve">- Manjula Senthil Kumar, sub 4/27
E - Adeel Salman Ali, sub 4/27
E - Shyam Sunder, sub 4/17
JTS- Jeff Alme sub 4/27
</t>
    </r>
    <r>
      <rPr>
        <strike/>
        <sz val="8"/>
        <rFont val="Arial"/>
        <family val="2"/>
      </rPr>
      <t xml:space="preserve">JTS- Dileep Goud Shekkeri sub 4/27, int 5/31 - declined </t>
    </r>
    <r>
      <rPr>
        <sz val="8"/>
        <rFont val="Arial"/>
        <family val="2"/>
      </rPr>
      <t xml:space="preserve">offer 
JTS- Jaya Chandra Reddy Saddi sub 4/27, int  5/25
</t>
    </r>
    <r>
      <rPr>
        <strike/>
        <sz val="8"/>
        <rFont val="Arial"/>
        <family val="2"/>
      </rPr>
      <t>RT - Sudhakar Vakada sub 5/2, int 5/19,, declined offer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Lavanya Methuku sub 6/2, int 6/12, int 6/16</t>
    </r>
    <r>
      <rPr>
        <sz val="8"/>
        <rFont val="Arial"/>
        <family val="2"/>
      </rPr>
      <t xml:space="preserve"> - pass
JTS- Srinivas Reddy Pisati sub 6/20, int 7/5
RT - Erik Smith sub 6/20, int 6/29
JTS - Sandeep Kumar Srikakula su 6/22, int 6/26, int 6/30
JTS - Nitin Badgujar sub 6/28, int 7/6
</t>
    </r>
  </si>
  <si>
    <t>05172023JR1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</si>
  <si>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5/17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- 5/17
</t>
    </r>
    <r>
      <rPr>
        <strike/>
        <sz val="8"/>
        <rFont val="Arial"/>
        <family val="2"/>
      </rPr>
      <t>JTS - David Lawson sub 6/6</t>
    </r>
    <r>
      <rPr>
        <sz val="8"/>
        <rFont val="Arial"/>
        <family val="2"/>
      </rPr>
      <t xml:space="preserve"> - pass
JTS - Anil Sangam sub 6/8, int 6/13
JTS - Kosi Alintah sub 6/14, int 6/21
</t>
    </r>
    <r>
      <rPr>
        <strike/>
        <sz val="8"/>
        <rFont val="Arial"/>
        <family val="2"/>
      </rPr>
      <t>JTS - Achyuth Rao Pullaiahgari sub 6/14, int 6/20</t>
    </r>
    <r>
      <rPr>
        <sz val="8"/>
        <rFont val="Arial"/>
        <family val="2"/>
      </rPr>
      <t xml:space="preserve"> - pass
JTS - Priyank Nivrutti Bore sub 6/16
JTS - Srinivas Chava sub 6/20
JTS - Adam Borel sub 6/23, int 6/30 - selected </t>
    </r>
  </si>
  <si>
    <t>05232023JO1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</si>
  <si>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5/23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- 5/23
</t>
    </r>
    <r>
      <rPr>
        <strike/>
        <sz val="8"/>
        <rFont val="Arial"/>
        <family val="2"/>
      </rPr>
      <t xml:space="preserve">JTS -  Shiva Somu sub 5/24 </t>
    </r>
    <r>
      <rPr>
        <sz val="8"/>
        <rFont val="Arial"/>
        <family val="2"/>
      </rPr>
      <t>- pass 
JTS - Vasudeva Gudimalla sub 5/31 , int 6/2
J</t>
    </r>
    <r>
      <rPr>
        <strike/>
        <sz val="8"/>
        <rFont val="Arial"/>
        <family val="2"/>
      </rPr>
      <t xml:space="preserve">TS - Shubham Sharma sub 5/31 , int 6/6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 - Swetha Papaiahgari  sub 6/8, int 6/13</t>
    </r>
    <r>
      <rPr>
        <sz val="8"/>
        <rFont val="Arial"/>
        <family val="2"/>
      </rPr>
      <t xml:space="preserve"> - pass
JTS - Praveen Veeramachaneni  sub 6/12
JTS -  Venu Malineni  sub 6/12
JTS - Sanjeev Kumar Molagase sub 6/13
JTS - Pradeep Pal sub 6/14, int 6/26  - selected
JTS -  Sagar Chandani sub 6/21
JTS - Neeraj Ankam sub 6/20
JTS -  MANIKANTH SHANKARI  sub 6/20</t>
    </r>
  </si>
  <si>
    <t>06092023CG3</t>
  </si>
  <si>
    <t>JTS/RT/Entech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</si>
  <si>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JTS, RT, Entech 6/9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
JTS - Griffin Hawkins sub 6/12
</t>
    </r>
    <r>
      <rPr>
        <strike/>
        <sz val="8"/>
        <rFont val="Arial"/>
        <family val="2"/>
      </rPr>
      <t>JTS - Travis Plowman sub 6/12 -</t>
    </r>
    <r>
      <rPr>
        <sz val="8"/>
        <rFont val="Arial"/>
        <family val="2"/>
      </rPr>
      <t xml:space="preserve"> pass
E-Ashton Webb sub 6/13, intv 6/28
</t>
    </r>
    <r>
      <rPr>
        <strike/>
        <sz val="8"/>
        <rFont val="Arial"/>
        <family val="2"/>
      </rPr>
      <t>E-Dietrich Green sub 6/13, intv 6/27</t>
    </r>
    <r>
      <rPr>
        <sz val="8"/>
        <rFont val="Arial"/>
        <family val="2"/>
      </rPr>
      <t xml:space="preserve">, pass
E-Randy Wolken sub 6/13, intv 6/26, selected
</t>
    </r>
    <r>
      <rPr>
        <strike/>
        <sz val="8"/>
        <rFont val="Arial"/>
        <family val="2"/>
      </rPr>
      <t>E-Marcos Gonzalez sub 6/13</t>
    </r>
    <r>
      <rPr>
        <sz val="8"/>
        <rFont val="Arial"/>
        <family val="2"/>
      </rPr>
      <t>, pass
JTS - Adam Johnson sub 6/14
JTS - Eric Major  sub 6/21, int 7/5
JTS - Vanessa Dawson sub 6/21, int 7/7
JTS - MARIA GEORGE   sub 6/20
JTS -  Ian Wilson  sub 6/20
JTS - Patrick Pinkney  sub 6/20
JTS - Tim Stiles sub 6/20
JTS - Terence Barnes  sub 6/22, int 7/7
JTS - Ariel Davis sub 6/27</t>
    </r>
  </si>
  <si>
    <t>Req was supposed to be Level 1 from the start, not Level 3</t>
  </si>
  <si>
    <t>06212023NB3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</si>
  <si>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E-Giri Prasad Vasireddi sub 6/21
E-Sai Teja Myla sub 6/21
E- Sai Chaithanya Sigarambotla sub 6/22
C- SANA FATIMA, Sub 6/23
C- Pranabesh Paul, Sub 6/23
C- Rahul Sunil Malavade, Sub 6/23
C- Kedar Sripalasetty, Sub 6/23
C- Meiyou (Alice) Liu, Sub 6/23
E- Phanindra Kumar Valluri, sub 6/27
E- Pranitha Karne, sub 6/27
E- Sai Preethi Sanikommu, sub 7/5
E- Nikhita Gottimukkula, sub 7/5
E- Rachana Umesh Kattimani, sub 7/5</t>
    </r>
  </si>
  <si>
    <t xml:space="preserve">6/21: Sent to All Preferred Vendors and Insight Global
Filled by Niche Supplier, notified on 7/6. </t>
  </si>
  <si>
    <t>06122023AN1</t>
  </si>
  <si>
    <t>Anoop Nair</t>
  </si>
  <si>
    <t>!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</si>
  <si>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Saimanonma Dhavuluri - int 6/16 - selected</t>
    </r>
  </si>
  <si>
    <t>06222023NB1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</si>
  <si>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Sesi Kumar Jonnala sub 6/22, int 6/26, int 6/27, selected
RT - Koteshwararao Garikatati sub 6/27
RT - Vineesha Reddy Gospati sub 6/27
RT - Giri Punati sub 6/28</t>
    </r>
  </si>
  <si>
    <t>Domino Data Lab DevOps Engineer</t>
  </si>
  <si>
    <t>06122023JS1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</si>
  <si>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6/12
RT - Sai Bodem, sub 6/12, intv 6/16, pass
RT - Nitin Chauhan, sub 6/12, intv 6/14, pass
</t>
    </r>
    <r>
      <rPr>
        <strike/>
        <sz val="8"/>
        <rFont val="Arial"/>
        <family val="2"/>
      </rPr>
      <t>JTS - Raja Prudhvi Kalangi sub 6/14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Hamid Ahmed Syed sub 6/14</t>
    </r>
    <r>
      <rPr>
        <sz val="8"/>
        <rFont val="Arial"/>
        <family val="2"/>
      </rPr>
      <t xml:space="preserve"> - pass
RT - Mahendra Nagalla, sub 6/14, intv 6/16, pass
</t>
    </r>
    <r>
      <rPr>
        <strike/>
        <sz val="8"/>
        <rFont val="Arial"/>
        <family val="2"/>
      </rPr>
      <t>E-Aditya Shashanka Neti sub 6/14, intv 6/20, 2nd intv 6/23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SAI AKSHAY TEJ GADDAM sub 6/15</t>
    </r>
    <r>
      <rPr>
        <sz val="8"/>
        <rFont val="Arial"/>
        <family val="2"/>
      </rPr>
      <t xml:space="preserve"> - pass
RT - Krishna Nagalla, sub 6/15, intv 6/16, selected
</t>
    </r>
    <r>
      <rPr>
        <strike/>
        <sz val="8"/>
        <rFont val="Arial"/>
        <family val="2"/>
      </rPr>
      <t>C- Aditya Pagam, 6/12, Pass</t>
    </r>
    <r>
      <rPr>
        <sz val="8"/>
        <rFont val="Arial"/>
        <family val="2"/>
      </rPr>
      <t xml:space="preserve">
C- Uday Kumar Reddy Kundoor, Sub 6/13
</t>
    </r>
    <r>
      <rPr>
        <strike/>
        <sz val="8"/>
        <rFont val="Arial"/>
        <family val="2"/>
      </rPr>
      <t xml:space="preserve">C- Shailesh Gudimalla, Sub 6/13, Pass
</t>
    </r>
    <r>
      <rPr>
        <sz val="8"/>
        <rFont val="Arial"/>
        <family val="2"/>
      </rPr>
      <t>C- Mahveen Arshi, Sub 6/13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>E-Raj Amrutbhai Patel sub 6/16
E-Karthik Sonti sub 6/16
JTS - Bharat Samudrala sub 6/26
E-Sai Vignesh Chiruvella sub 6/26, intv 7/5
E-Rahul Bondela sub 6/26, intv 7/6
E-Kapil Halwale sub 6/26</t>
    </r>
  </si>
  <si>
    <t>CSOC Security Analyst</t>
  </si>
  <si>
    <t>06012023SR1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</si>
  <si>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6/1, Sent to All 6/22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E- Nikharika Duvvuri, sub 6/22, Int 6/28
E- Sreekar Kamineni, sub 6/22
E- Arshad Gulambhai, sub 6/23
C- Joaquin Martinez Hernandez, Sub 6/26
E- Bindu Uppalapati, sub 6/27
E- Shravya Muthyala, sub 6/27
</t>
    </r>
  </si>
  <si>
    <t>backfill was already opened and closed for this role</t>
  </si>
  <si>
    <t>07062023CS1</t>
  </si>
  <si>
    <r>
      <t>OPEN</t>
    </r>
    <r>
      <rPr>
        <sz val="8"/>
        <rFont val="Arial"/>
        <family val="2"/>
      </rPr>
      <t>-Sent to JTS 7/6</t>
    </r>
    <r>
      <rPr>
        <b/>
        <sz val="8"/>
        <rFont val="Arial"/>
        <family val="2"/>
      </rPr>
      <t xml:space="preserve">
MGR-TT MGR 7/6
</t>
    </r>
  </si>
  <si>
    <t>Charan said this is filled internally with Crew. Canceled 7/6</t>
  </si>
  <si>
    <t>05252023JS1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</si>
  <si>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All 5/25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5/25
JTS- Karun Bussari sub 5/26
C- Dhanyasri Divi, Sub 5/26
C- Mamatha Krishna Poluru, Sub 5/30
</t>
    </r>
    <r>
      <rPr>
        <strike/>
        <sz val="8"/>
        <rFont val="Arial"/>
        <family val="2"/>
      </rPr>
      <t>C- Swathi Buchammagari, Sub 5/30, Int 6/9, pass</t>
    </r>
    <r>
      <rPr>
        <sz val="8"/>
        <rFont val="Arial"/>
        <family val="2"/>
      </rPr>
      <t xml:space="preserve">
C - NagaDeepika Chowdoju, Sub 5/30
C- Anudeep Kumar Reddy Guntaka, Sub 5/30, Int 6/9
C- Chiranjeevi Rao Sadham, Sub 5/30
C - Geetika Mungi, Sub 5/31, int 6/5
C- Mamatha Krishna Poluru, Sub 5/30
C- Sri Krishna Chaitanya Kotha, Sub 5/30
E-Busi Reddy Karnati sub 6/2
JTS -  Shiva Somu sub 5/31,
E-Sudeep Valluri sub 6/6
E-Shantanu Suryawanshi sub 6/7
JTS - Piyush Wani su 6/7
</t>
    </r>
    <r>
      <rPr>
        <strike/>
        <sz val="8"/>
        <rFont val="Arial"/>
        <family val="2"/>
      </rPr>
      <t>JTS - Ranjith Thipparthi  sub 6/7</t>
    </r>
    <r>
      <rPr>
        <sz val="8"/>
        <rFont val="Arial"/>
        <family val="2"/>
      </rPr>
      <t xml:space="preserve"> - pass
C- Sathyavathi Gottumukkula, Sub 6/23
JTS - SAI SRUJAN KUMAR MAJETI sub 7/6
JTS - Srikanth Parsha sub 7/6
JTS - Sai Puta sub 7/6
</t>
    </r>
  </si>
  <si>
    <t>Notified by mgr that a crew member was hired to fill this position. Need to confirm w/PMO that this should be canceled.</t>
  </si>
  <si>
    <t xml:space="preserve">06202023CG1 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</si>
  <si>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JTS 6/20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 6/20
JTS - Vanessa Dawson - sub 6/21, int 7/7 - selected
</t>
    </r>
  </si>
  <si>
    <t>07102023BR1</t>
  </si>
  <si>
    <r>
      <t>OPEN</t>
    </r>
    <r>
      <rPr>
        <sz val="8"/>
        <rFont val="Arial"/>
        <family val="2"/>
      </rPr>
      <t>-Sent to RT 7/10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Mayukha Bairy, selected
</t>
    </r>
  </si>
  <si>
    <t>07112023CP1</t>
  </si>
  <si>
    <r>
      <t>OPEN</t>
    </r>
    <r>
      <rPr>
        <sz val="8"/>
        <rFont val="Arial"/>
        <family val="2"/>
      </rPr>
      <t xml:space="preserve">-Sent to JTS 7/11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Archana Krishnan - selected </t>
    </r>
  </si>
  <si>
    <t>06262023RV1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</si>
  <si>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JTS - SAGAR VANGURI sub 6/26
JTS - Praveen Veeramachaneni sub 6/26
JTS - Srikanth Parsha sub 6/26
C- Hari Krishna Nandipati, Sub 6/26
C- Balram Chowdary Kondragunta, Sub 6/26
</t>
    </r>
    <r>
      <rPr>
        <strike/>
        <sz val="8"/>
        <rFont val="Arial"/>
        <family val="2"/>
      </rPr>
      <t>C- Meghana Krishnappa, Sub 6/26, Int 9/5, Pass</t>
    </r>
    <r>
      <rPr>
        <sz val="8"/>
        <rFont val="Arial"/>
        <family val="2"/>
      </rPr>
      <t xml:space="preserve">
C- Prashanth Vissapragada, Sub 6/26
C- Satyavathi Gottumukkala:, Sub 6/26
C- Harinarayan Reddy Vangala, Sub 6/26
JTS - Shiva Somu sub 6/26
JTS - Surya Pidkiti 6/27
E-Chandralekha Bhaviri suv 6/27</t>
    </r>
  </si>
  <si>
    <t>6/26: Sent to All Preferred Vendors and Insight Global
Close this role. - canceled? Filled by comp?</t>
  </si>
  <si>
    <t>06292023MJ1</t>
  </si>
  <si>
    <r>
      <t>OPEN</t>
    </r>
    <r>
      <rPr>
        <sz val="8"/>
        <rFont val="Arial"/>
        <family val="2"/>
      </rPr>
      <t>-Sent to Entech 6/29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mgr 6/29
</t>
    </r>
    <r>
      <rPr>
        <strike/>
        <sz val="8"/>
        <rFont val="Arial"/>
        <family val="2"/>
      </rPr>
      <t>E-Lakshmi Venkat Rohan K/andyana, sub 6/29, int 7/6</t>
    </r>
    <r>
      <rPr>
        <sz val="8"/>
        <rFont val="Arial"/>
        <family val="2"/>
      </rPr>
      <t xml:space="preserve">, pass
E- Phanindra Kalyadapu, Sub 6/30
E- Narasimhareddy Savva, Sub 6/30
E- Vivek Agarwal sub 6/30, intv 7/11
E- Amith Vardhan Madhavaram sub 6/30, intv 7/10, selected
E- Jahnavi Pavuluri, Sub, Int 7/6
E- Teja Peddiboyina, Sub 7/6
E- Surya Teja Sunkavalli, Sub 7/6, Int 7/17
E- Abhinav Gajula, Sub 7/7, intv 7/11
E- Jyothsna Sai Tagirisa, Sub 7/7
E- Venkata Subramanyam Sampangi, Sub 7/7
E- Sainath Reddy Sandi, sub 7/13
E- Narendra Shanmukha Punati, sub 7/13
</t>
    </r>
  </si>
  <si>
    <t>05252023GB1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</si>
  <si>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 Sent to Cap 5/28, Open to all 7/6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5/25
C- Kalyan Kumar Alli, sub 5/25
</t>
    </r>
    <r>
      <rPr>
        <strike/>
        <sz val="8"/>
        <rFont val="Arial"/>
        <family val="2"/>
      </rPr>
      <t xml:space="preserve">C- Vishnu Vardhan Reddy Pothireddi, sub 5/25, int 6/6, Pass
</t>
    </r>
    <r>
      <rPr>
        <sz val="8"/>
        <rFont val="Arial"/>
        <family val="2"/>
      </rPr>
      <t xml:space="preserve">C- Raghavender Reddy Kannareddy, sub 5/25
C- Venkat Vadlamudi, sub 5/25, int 6/7
</t>
    </r>
    <r>
      <rPr>
        <strike/>
        <sz val="8"/>
        <rFont val="Arial"/>
        <family val="2"/>
      </rPr>
      <t>C- Raghavendra Gadde, sub 6/30</t>
    </r>
    <r>
      <rPr>
        <sz val="8"/>
        <rFont val="Arial"/>
        <family val="2"/>
      </rPr>
      <t xml:space="preserve">
JTS - Vamsi Pokala sub 7/6
JTS - Arpitha Gadde sub 7/6
JTS - Monica Kanasani sub 7/6
JTS - Sudeep Vikas Abhyankar sub 7/6
C- Anusha Thummala, Sub 7/6
RT - Raj Kumar Myakala Sub 7/6
E-Narendra Punati sub 7/7
E-Indira Rikkala sub 7/7
</t>
    </r>
    <r>
      <rPr>
        <strike/>
        <sz val="8"/>
        <rFont val="Arial"/>
        <family val="2"/>
      </rPr>
      <t xml:space="preserve">C- Krishna Mohan Ghattamaneni, sub 7/10, intv 7/18. Pass
</t>
    </r>
    <r>
      <rPr>
        <sz val="8"/>
        <rFont val="Arial"/>
        <family val="2"/>
      </rPr>
      <t>JTS - RENUKA GADDAMIDI sub 7/10, int 7/14, int 7/18
E-Chandrasekhar Seeda sub 7/11
RT - Harish Ravilla Sub 7/11
RT - Chandu Chowdary Kovuru Sub 7/11, int 7/14, intv 7/17 - selected 
JTS - Ganesh Reddy Appala  sub 7/17</t>
    </r>
  </si>
  <si>
    <t>Open to all 7/6</t>
  </si>
  <si>
    <t>Sr. Marketo Consultant</t>
  </si>
  <si>
    <t xml:space="preserve"> 03312023CB1</t>
  </si>
  <si>
    <r>
      <t>OPEN-</t>
    </r>
    <r>
      <rPr>
        <sz val="8"/>
        <rFont val="Arial"/>
        <family val="2"/>
      </rPr>
      <t xml:space="preserve"> Sent to all 3/31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3/31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Rajesh Talele, sub 4/7,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Walt Schoenborn, sub 4/7,</t>
    </r>
    <r>
      <rPr>
        <sz val="8"/>
        <rFont val="Arial"/>
        <family val="2"/>
      </rPr>
      <t xml:space="preserve"> pass
JTS - Aditya Reddy Ramannagari sub 4/3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C- Karthik Kumar Valluri, Sub 4/25, int 5/2, Pass
C- Phillip Schwartzkopf, Sub 5/8, int 5/16, pass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E - Michael Tyson, sub 5/9</t>
    </r>
    <r>
      <rPr>
        <sz val="8"/>
        <rFont val="Arial"/>
        <family val="2"/>
      </rPr>
      <t>,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C- Geetha Koyada, Sub 5/10, int 5/16, pass
RT - Pavel Trushin, sub 5/11,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RT - Angela Paul, sub 5/19, intv 5/22, intv 5.24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Virendra Mane, Sub 5/25, pass
C- David Allen Calhon, Sub 6/8, pass
C- Ravi Chandra Chevula, Sub 6/12, Int 6/23,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 - Adhikayan Thilakan, Sub 6/13,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Krishnakanth Kimmaram sub 6/15, intv 6/23</t>
    </r>
    <r>
      <rPr>
        <sz val="8"/>
        <rFont val="Arial"/>
        <family val="2"/>
      </rPr>
      <t xml:space="preserve">, pass
JTS - Sreekanth Koppisetty sub 6/16
</t>
    </r>
    <r>
      <rPr>
        <strike/>
        <sz val="8"/>
        <rFont val="Arial"/>
        <family val="2"/>
      </rPr>
      <t>RT- Rupak Nepali, sub 6/22,</t>
    </r>
    <r>
      <rPr>
        <sz val="8"/>
        <rFont val="Arial"/>
        <family val="2"/>
      </rPr>
      <t xml:space="preserve"> Location change
C- Akshat Goyal, Sub 6/23, intv 7/17- Selected
JTS - Nii Tagoe sub 6/28
C- Srinath Pitta, Sub 6/29
C - Mahendra Babu Gaddam, Sub 6/29
</t>
    </r>
    <r>
      <rPr>
        <strike/>
        <sz val="8"/>
        <rFont val="Arial"/>
        <family val="2"/>
      </rPr>
      <t>RT - Vishal Kardala, sub 7/6, intv 7/10,</t>
    </r>
    <r>
      <rPr>
        <sz val="8"/>
        <rFont val="Arial"/>
        <family val="2"/>
      </rPr>
      <t xml:space="preserve"> pass
RT - Madhan Kumar Boya, sub 7/6
</t>
    </r>
    <r>
      <rPr>
        <b/>
        <sz val="8"/>
        <rFont val="Arial"/>
        <family val="2"/>
      </rPr>
      <t xml:space="preserve">
</t>
    </r>
  </si>
  <si>
    <t>06012023RH1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</si>
  <si>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 Sent to Cap 6/1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6/1
C- Anusha Busari, Int 7/6, int 7/14- Selected</t>
    </r>
  </si>
  <si>
    <t>06202023SM1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</si>
  <si>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 Sent to Cap 6/20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6/20
C- Jaswanth Potini, sub 6/20
C- Sri Rama Satya Karthik, sub 7/14, int 7/19- Selected</t>
    </r>
  </si>
  <si>
    <t>05112023RB1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</si>
  <si>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5/11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- 5/11
JTS - PRAVALIKA DUBISETTY sub 5/12
JTS - GOKILAVANI SAGADEVAN  sub 5/12
JTS - RAVI TEJA BELLAM sub 5/15, int 5/23
</t>
    </r>
    <r>
      <rPr>
        <strike/>
        <sz val="8"/>
        <rFont val="Arial"/>
        <family val="2"/>
      </rPr>
      <t>JTS- Abhijeet Rathod sub 5/26</t>
    </r>
    <r>
      <rPr>
        <sz val="8"/>
        <rFont val="Arial"/>
        <family val="2"/>
      </rPr>
      <t xml:space="preserve"> - pass
C- Kalyan Kumar Alli, Sub 5/16
C- Hari Krishna Boddu, Sub 5/16
C- Venkat Vadlamudi, Sub 5/16, int 6/5
JTS - VINAYA SAHITHI MARTURI sub 5/18
E- Sai Vanni Ginni, Sub 5/11
E-  Siddartha Vandamapu, Sub 5/11
</t>
    </r>
    <r>
      <rPr>
        <strike/>
        <sz val="8"/>
        <rFont val="Arial"/>
        <family val="2"/>
      </rPr>
      <t xml:space="preserve">E- Pavan Edara, Sub 5/15, Int 5/22
E- Nithesh Basineni, Sub 5/15, Int 5/23
E- Praveen Kumar Reddy, Sub 5/18, Int 5/30 pass 
E- Chandu Kanaparthi, Sub 5/18, </t>
    </r>
    <r>
      <rPr>
        <sz val="8"/>
        <rFont val="Arial"/>
        <family val="2"/>
      </rPr>
      <t xml:space="preserve">
E- Rashikeshava Reddy, Sub 5/22
E- Nagaraju Yadava Vallala, Sub 5/22
JTS - Geeth Mohan Chowdary Marathi sub 5/22 
C- Sudheer Nagaraju Balla, Sub 5/24
JTS- Sai Kushal Rudravalambi Suresh sub 5/31
C- Vijaya Bhaskar Saramekala, Sub 6/2
JTS - Gaganraj Yeledandi  sub 6/7, int 6/23
JTS - Geeth Mohan Chowdary Marathi sub 6/12
JTS - Satya Pramod Ramachandran sub 6/13
JTS - CHOUDAPPA KUMBAR sub 6/13, int 7/20
JTS - Naresh Gadi sub 6/14, int 6/21, int 7/18
C- Nikhil Kumar Narala, Sub 6/13
JTS - Hemanth Bhardwaj sub 6/22
E- Sairam Perumalla, sub 6/28
E- Rushikeshava Reddy, sub 6/28, Int 7/7
E- Farid Hajnal Callejas, sub 7/11
JTS - HARISH MYAKALA sub 7/12
RT - Madhura Bathina, sub 7/11, intv 7/13, selected
JTS - DIVYA SHRUTI GONUGUNTLA sub 7/12
E- Anil Kumar Dharni, sub 7/13</t>
    </r>
  </si>
  <si>
    <t>candidate Accepted Offer</t>
  </si>
  <si>
    <t>6/2: Experience Level reclassified from Developer - Mode 1 ot Developer - Mode 2 - Digital per hiring mgr.</t>
  </si>
  <si>
    <t>07212023MR1</t>
  </si>
  <si>
    <t>Maha Rajendran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</si>
  <si>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7/21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- 7/21
RT - Jithin Sai Reddy Pothireddy - sub 7/21 - selected
</t>
    </r>
  </si>
  <si>
    <t>06282023MN1</t>
  </si>
  <si>
    <r>
      <t>OPEN</t>
    </r>
    <r>
      <rPr>
        <sz val="8"/>
        <rFont val="Arial"/>
        <family val="2"/>
      </rPr>
      <t xml:space="preserve">-Sent to All 6/28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6/29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Tianyi (Blade) Wang, Sub 6/29
C- Premanatha Reddy Dodda, Sub 6/29
C- Masood Mohiuddin, Sub 6/29
C- Rajani Bothula, Sub 6/29
C- Jay Deepakkumar Upadhyay, Sub 6/29
JTS - CHANDRA MOULI BHAMCHIGI CHERLA sub 6/29
JTS - Nirmitha  Kaduru sub 6/30
RT - Sourav Mangla, sub 7/3
RT - Megh Shah, sub 7/3, intv TBD, OTM
E-Hari Prakash Pokala sub 7/5, intv 7/11, intv 7/14, intv 7/21, selected, accepted 8/29
</t>
    </r>
    <r>
      <rPr>
        <strike/>
        <sz val="8"/>
        <rFont val="Arial"/>
        <family val="2"/>
      </rPr>
      <t>E-Veera Venkata Kesavarao Grandhi sub 7/5, intv 7/11</t>
    </r>
    <r>
      <rPr>
        <sz val="8"/>
        <rFont val="Arial"/>
        <family val="2"/>
      </rPr>
      <t xml:space="preserve">, pass
JTS - PRASANNANJANEYULU VELAMA sub 7/5
E-Shekhar Sana sub 7/5, intv 7/11, intv 7/14, intv 7/20, selected, could not start
</t>
    </r>
    <r>
      <rPr>
        <strike/>
        <sz val="8"/>
        <rFont val="Arial"/>
        <family val="2"/>
      </rPr>
      <t xml:space="preserve">JTS - Ashutosh Kumar sub 7/6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Naga Phanindra Reddy Challa, Sub 7/5
C- Ankur Sharma, Sub 7/5
C- Venu Rai, Sub 76
C- Deepmala Yamarthy, sub 7/6
</t>
    </r>
    <r>
      <rPr>
        <strike/>
        <sz val="8"/>
        <rFont val="Arial"/>
        <family val="2"/>
      </rPr>
      <t>JTS - AMARNATH KANUGANTI sub 7/7</t>
    </r>
    <r>
      <rPr>
        <sz val="8"/>
        <rFont val="Arial"/>
        <family val="2"/>
      </rPr>
      <t xml:space="preserve"> - pass
JTS - Rajesh Nagireddy sub 7/7
RT - Kumarasen Sekar, sub 7/10, pass
RT - Venkata Annavarapu, sub 7/10, intv 7/13, pass</t>
    </r>
  </si>
  <si>
    <t>6/29/2030: Updated from Technical Lead - Mode 1 per RR</t>
  </si>
  <si>
    <r>
      <rPr>
        <b/>
        <strike/>
        <sz val="10"/>
        <rFont val="Arial"/>
        <family val="2"/>
      </rPr>
      <t>Data Architect</t>
    </r>
    <r>
      <rPr>
        <b/>
        <sz val="10"/>
        <rFont val="Arial"/>
        <family val="2"/>
      </rPr>
      <t xml:space="preserve"> 
Charles River Developer</t>
    </r>
  </si>
  <si>
    <t>05222023RA1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</si>
  <si>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5/22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 xml:space="preserve">5/24
RT - Smita Kuraria - sub 5/24
RT - Anirudh Mandahr - sub 5/24
RT - Kevin O'Keefe - sub 5/25
C- Srikanth Chennamsetty, Sub 5/22
C- Pooja Rao Gujja, Sub 5/22
C- Aashish K Chaurasia, Sub 5/23
</t>
    </r>
    <r>
      <rPr>
        <strike/>
        <sz val="8"/>
        <rFont val="Arial"/>
        <family val="2"/>
      </rPr>
      <t>E- Sreekanth Guptha Paruchuri, Sub 5/30, Int 6/8</t>
    </r>
    <r>
      <rPr>
        <sz val="8"/>
        <rFont val="Arial"/>
        <family val="2"/>
      </rPr>
      <t xml:space="preserve">- pass
JTS - VIBHAPATI PANDEY sub 6/15
C- Sandeep Vardhan Boyina, Sub 6/16
JTS - SUDHAKAR RAO AVISA sub 6/20
</t>
    </r>
  </si>
  <si>
    <t xml:space="preserve">5/23: Reclassified from Developer - Mode 2 - Digital per Preeti.
6/6 - Per Rebecca - role is Dev Mode 1 - L4
Rizza confirmed one open role - Data Architect was changed to 'Developer' updated job title to CRD </t>
  </si>
  <si>
    <t>07202023MN1</t>
  </si>
  <si>
    <r>
      <t>OPEN</t>
    </r>
    <r>
      <rPr>
        <sz val="8"/>
        <rFont val="Arial"/>
        <family val="2"/>
      </rPr>
      <t>-Sent to JTS 7/20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JTS- Phani Kumar Kantheti - selected </t>
    </r>
  </si>
  <si>
    <t>07112023LH1</t>
  </si>
  <si>
    <t>Luke Hoffman</t>
  </si>
  <si>
    <r>
      <t>OPEN</t>
    </r>
    <r>
      <rPr>
        <sz val="8"/>
        <rFont val="Arial"/>
        <family val="2"/>
      </rPr>
      <t xml:space="preserve">-Sent to All 7/11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E- Indira Rikkala, sub 7/11, int 7/18
JTS - Devansh Panirwala sub 7/11
JTS - NARESH GADI sub 7/11
JTS - CHOUDAPPA KUMBAR sub 7/11, int 7/20 - selected
JTS - ANUSHA THUMMALA sub 7/11
E- Sandhya Rani Vadhi, sub 7/13
E- Dharani Naga Sindhuja Ravikrindi, sub 7/13
JTS -  Vikram Macharla sub 7/13
E- Farhana Syed, sub 7/14
E- Harsha Vardhan Reddy Pakala, sub 7/14
C- David Preciado, Sub 7/21
C- Tung Thanh (Ryan) Nguyen, Sub 7/21
C- Kavya Jadhav, Sub 7/21
C- Prashant Kumar Jha, Sub 7/21
</t>
    </r>
    <r>
      <rPr>
        <b/>
        <sz val="8"/>
        <rFont val="Arial"/>
        <family val="2"/>
      </rPr>
      <t>C- Vamshi Krishna Reddysetty, Sub 7/21</t>
    </r>
  </si>
  <si>
    <t>07262023MC1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</si>
  <si>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7/26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7/26
RT - Reddy Priyanka Srinivasapuram Venkataswami, selected
</t>
    </r>
  </si>
  <si>
    <t>07222023BD1</t>
  </si>
  <si>
    <t>Buddy Daliwan</t>
  </si>
  <si>
    <r>
      <t>OPEN-</t>
    </r>
    <r>
      <rPr>
        <sz val="8"/>
        <rFont val="Arial"/>
        <family val="2"/>
      </rPr>
      <t xml:space="preserve">sent to Entech 7/19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7/19
E-Apeksha Bhuekar sub 7/21</t>
    </r>
  </si>
  <si>
    <t>Replaced by program requisition 07252023BD1</t>
  </si>
  <si>
    <t>07202023SC1</t>
  </si>
  <si>
    <r>
      <t>OPEN</t>
    </r>
    <r>
      <rPr>
        <sz val="8"/>
        <rFont val="Arial"/>
        <family val="2"/>
      </rPr>
      <t>-Sent to All 7/20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Srilatta Pittala sub 7/21
JTS - Devi Javvaji sub 7/21
JTS - ARUN KUMAR GARIGE sub 7/21
JTS - Elumalai Ramalingam sub 7/21
JTS - Deepthi Pathikadapa sub 7/21
JTS - Ashutosh Kumar sub 7/21
E- Kumar Swamy Kada, sub 7/21
E- Bharat Raj Pittala, sub 7/21
E- Venkata Subramanyam Sampangi, sub 7/21
C- Vishnu Teja Sudhagani, sub 7/21, int 7/25- Selected
</t>
    </r>
  </si>
  <si>
    <t>MarTech Product Analyst</t>
  </si>
  <si>
    <t>07102023JM1</t>
  </si>
  <si>
    <t>Joshua Mann</t>
  </si>
  <si>
    <r>
      <t>OPEN</t>
    </r>
    <r>
      <rPr>
        <sz val="8"/>
        <rFont val="Arial"/>
        <family val="2"/>
      </rPr>
      <t>-Sent to All 7/10</t>
    </r>
    <r>
      <rPr>
        <b/>
        <sz val="8"/>
        <rFont val="Arial"/>
        <family val="2"/>
      </rPr>
      <t xml:space="preserve">
MGR- TT
</t>
    </r>
    <r>
      <rPr>
        <strike/>
        <sz val="8"/>
        <rFont val="Arial"/>
        <family val="2"/>
      </rPr>
      <t>C- Adhikayan Thilakan, sub 7/10, pass
JTS - Hyranya Yalamanchi sub 7/10</t>
    </r>
    <r>
      <rPr>
        <sz val="8"/>
        <rFont val="Arial"/>
        <family val="2"/>
      </rPr>
      <t xml:space="preserve"> - pass
JTS - Debsree Pande sub 7/10
</t>
    </r>
    <r>
      <rPr>
        <strike/>
        <sz val="8"/>
        <rFont val="Arial"/>
        <family val="2"/>
      </rPr>
      <t>JTS - HANIMI REDDY GANGADASU  sub 7/11, int 7/14</t>
    </r>
    <r>
      <rPr>
        <sz val="8"/>
        <rFont val="Arial"/>
        <family val="2"/>
      </rPr>
      <t xml:space="preserve"> - pass
C- Jamaluddin Nizamuddin, Sub 7/10
</t>
    </r>
    <r>
      <rPr>
        <strike/>
        <sz val="8"/>
        <rFont val="Arial"/>
        <family val="2"/>
      </rPr>
      <t>C- Sandeep Reddy Yangal Reddy, Sub 7/10, PAss</t>
    </r>
    <r>
      <rPr>
        <sz val="8"/>
        <rFont val="Arial"/>
        <family val="2"/>
      </rPr>
      <t xml:space="preserve">
C- Yash Thiru, Sub 7/11, int 7/13- Selected
C- Farhan Sami Bakht, Sub 7/12
E- Vineeth Reddy Nalla, sub 7/13
RT - Michael Guarino, sub 7/14
JTS - Martin "Damian" Stamm sub 7/21
JTS - VINOD KUMAR sub 7/25
JTS - Dhana Raja Murugan Ramar  sub 7/25
JTS - Shiben Chourey sub 7/26
</t>
    </r>
    <r>
      <rPr>
        <strike/>
        <sz val="8"/>
        <rFont val="Arial"/>
        <family val="2"/>
      </rPr>
      <t xml:space="preserve">C- Mahendra Babu Gaddam, Sub 8/29, Pass, INt 9/12
C- Sandeep Reddy Yengalreddy, sub 8/29
</t>
    </r>
    <r>
      <rPr>
        <sz val="8"/>
        <rFont val="Arial"/>
        <family val="2"/>
      </rPr>
      <t>C- Nandini Kannan, Sub 8/29</t>
    </r>
  </si>
  <si>
    <t>07122023DC1</t>
  </si>
  <si>
    <r>
      <t>OPEN</t>
    </r>
    <r>
      <rPr>
        <sz val="8"/>
        <rFont val="Arial"/>
        <family val="2"/>
      </rPr>
      <t>-Sent to Capgemini, Judge, Oliver James, Insight Global  7/12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C- Phanindrababu Yadam. Sub 7/12, Intv 7/19
C- Allen (Yinglun) Luo, suv 7/13, int 7/24- Selected
C- Praveen Kumar Pogaku, sub 7/14
</t>
    </r>
    <r>
      <rPr>
        <strike/>
        <sz val="8"/>
        <rFont val="Arial"/>
        <family val="2"/>
      </rPr>
      <t>JTS - MANISH YADAV sub 7/13</t>
    </r>
    <r>
      <rPr>
        <sz val="8"/>
        <rFont val="Arial"/>
        <family val="2"/>
      </rPr>
      <t xml:space="preserve"> - pass
JTS - NARESH GADI sub 7/24
</t>
    </r>
  </si>
  <si>
    <t>07262023SJ1</t>
  </si>
  <si>
    <t>Shainey Jacob</t>
  </si>
  <si>
    <r>
      <t>OPEN</t>
    </r>
    <r>
      <rPr>
        <sz val="8"/>
        <rFont val="Arial"/>
        <family val="2"/>
      </rPr>
      <t>-Sent to RT, 7/26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RT - Vaishali Devarakonda, selected</t>
    </r>
  </si>
  <si>
    <t>Cyber Threat Management Specialist</t>
  </si>
  <si>
    <t>07112023EB1</t>
  </si>
  <si>
    <t>Ed Buera</t>
  </si>
  <si>
    <r>
      <t>OPEN</t>
    </r>
    <r>
      <rPr>
        <sz val="8"/>
        <rFont val="Arial"/>
        <family val="2"/>
      </rPr>
      <t xml:space="preserve">-Sent to All 7/11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E- Anurag Paul, Sub 7/12, Int 7/18</t>
    </r>
    <r>
      <rPr>
        <sz val="8"/>
        <rFont val="Arial"/>
        <family val="2"/>
      </rPr>
      <t xml:space="preserve">- pass
E- Shaikh Irfan, Sub 7/13, Int 7/27
</t>
    </r>
    <r>
      <rPr>
        <strike/>
        <sz val="8"/>
        <rFont val="Arial"/>
        <family val="2"/>
      </rPr>
      <t>E- Pranay Katukuri, Sub 7/13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Kishore Yerrabhathini sub 7/14, int 7/17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Vijay Kanth Reddy Chapyala sub 7/14</t>
    </r>
    <r>
      <rPr>
        <sz val="8"/>
        <rFont val="Arial"/>
        <family val="2"/>
      </rPr>
      <t xml:space="preserve"> - pass
RT - Venkata Sai Vasisht Pulipaka sub 7/17, int 7/19
</t>
    </r>
    <r>
      <rPr>
        <strike/>
        <sz val="8"/>
        <rFont val="Arial"/>
        <family val="2"/>
      </rPr>
      <t>E- Venkjata Siva Ganesh Chintalapudi, Sub 7/21,</t>
    </r>
    <r>
      <rPr>
        <sz val="8"/>
        <rFont val="Arial"/>
        <family val="2"/>
      </rPr>
      <t xml:space="preserve"> pass
E-Sai Narasimha Nithin Polisetti, sub 7/21, Int 7/26, selected
E- Raj Parmar, sub 7/25
E- Praveen Kumar Acha, sub 7/25
</t>
    </r>
  </si>
  <si>
    <t>05052023TS1</t>
  </si>
  <si>
    <t>Tracy Schwarzman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</si>
  <si>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5/5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>RT - Ali Faraz, sub 5/5, OTM 6/5
RT - Nikita Devendra Natu, sub 5/5, intv 7/20
RT - Akhil Jagarlamudi, sub 5/5
RT - Sankeerth Challa, sub 5/5, intv 7/24, selected
JTS- Gino Coleman sub 5/8
JTS- Sunil Raju Kanojiya sub 5/8
JTS- Monica Martinez sub 5/8
JTS- Mahfuzur Shaek sub 5/5
JTS- Anil Induri sub 5/5
 E-Rashi Jain sub 5/9
E-Hrishikesh Reddy Kasula sub 5/9
E-Palash Pratim Dev Nash sub 5/9
C- Prateek Gaurav, Sub 5/9
C- Umesh Masuram, Sub 5/10, Intv 7/19
E-Ratnadip Reddy Gundeti sub 5/11
JTS - Yash Borde sub 5/15
E-Ajay Shankar Arumugam sub 5/16
JTS - Sai Pravallika Chilukuri  sub 5/17
C- Jinalben Meet Patel, Sub 5/18
C- Ancy Paul, Sub 6/7, Intv 7/21
JTS - Swetha Pattela sub 6/28
E-Sangeeta Anand sub 7/7, int 7/25</t>
    </r>
  </si>
  <si>
    <t xml:space="preserve">6/5 difficulty with feedback
7/10 - Tracy reached out on 6/28 to inquire about candidate availability.  This was provided the next day.  Still awaiting feedback. </t>
  </si>
  <si>
    <t>06012023PG1</t>
  </si>
  <si>
    <t>Pablo Garaitonandia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</si>
  <si>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6/1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 xml:space="preserve">TT mgr 6/1
JTS - Amar Sunkara sub 6/1
JTS - Karthik Kotha sub 6/2, int 6/29
JTS - Aditya Upasani sub 6/2, int 6/29
</t>
    </r>
    <r>
      <rPr>
        <strike/>
        <sz val="8"/>
        <rFont val="Arial"/>
        <family val="2"/>
      </rPr>
      <t>JTS - Hari Krishna Ramancha sub 6/5, int 6/22</t>
    </r>
    <r>
      <rPr>
        <sz val="8"/>
        <rFont val="Arial"/>
        <family val="2"/>
      </rPr>
      <t xml:space="preserve"> - pass
JTS - Hemanth Vejju sub 6/1 , int 6/22
JTS -  Sri Harsha Dhanekula sub 6/29
JTS - Sivacharankumar Donthu sub 6/30
JTS - Pramodh Ranabothu sub 7/7, int 7/27
JTS - Manazar Shaik sub 7/7, int 7/27 - selected
JTS - Amit Shrivastava sub 6/5, int. 7/14
</t>
    </r>
    <r>
      <rPr>
        <strike/>
        <sz val="8"/>
        <rFont val="Arial"/>
        <family val="2"/>
      </rPr>
      <t>JTS - Nishanth Kakarla sub 6/9 - pass</t>
    </r>
    <r>
      <rPr>
        <sz val="8"/>
        <rFont val="Arial"/>
        <family val="2"/>
      </rPr>
      <t xml:space="preserve">
JTS - Jeff Gaskins sub 6/12, int. 7/15
JTS -Basi Reddy Inja sub 6/17
JTS - Poorna Raasi Sree Nemani sub 7/10, int. 7/15
JTS - Akhil Gattu sun 7/10, int. 7/15
JTS - Homakesh Thokala sub 7/16
JTS - Sripad Patlolla sub 7/18</t>
    </r>
  </si>
  <si>
    <t>IT Change Management Controls Analyst</t>
  </si>
  <si>
    <t>04252023SO1</t>
  </si>
  <si>
    <t>Sabrina Olivo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</si>
  <si>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4/25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4/25
E - Zakir Hussain, sub 4/26
RT - John Macleod - sub 4/27
RT - Otis Williamson - sub 4/27
RT - Haritha Tammisetty - sub 4/28
RT - Tatsiana Starastenka - sub 4/28
RT - Mark Hutnyk - sub 4/28
</t>
    </r>
    <r>
      <rPr>
        <strike/>
        <sz val="8"/>
        <rFont val="Arial"/>
        <family val="2"/>
      </rPr>
      <t xml:space="preserve">E - Amira Kamara, sub 4/28, </t>
    </r>
    <r>
      <rPr>
        <sz val="8"/>
        <rFont val="Arial"/>
        <family val="2"/>
      </rPr>
      <t xml:space="preserve">OTM
C- Sanjay Sarma Pantula, Sub 5/1
JTS- Bernadette White sub 4/28
JTS- Henrri Carrasquero sub 4/27
E - Greg Baouna, sub 5/3
E - Rajan Thomas Mohan, sub 5/4
E - Nisarg Prajapati, sub 5/9
</t>
    </r>
    <r>
      <rPr>
        <strike/>
        <sz val="8"/>
        <rFont val="Arial"/>
        <family val="2"/>
      </rPr>
      <t xml:space="preserve">JTS - Blesson Koshy sub 5/15, int 5/23 </t>
    </r>
    <r>
      <rPr>
        <sz val="8"/>
        <rFont val="Arial"/>
        <family val="2"/>
      </rPr>
      <t xml:space="preserve">- pass 
E- Anup Sharma, sub 5/30
JTS - Anthony Traverso sub 6/6, int 6/13
</t>
    </r>
    <r>
      <rPr>
        <strike/>
        <sz val="8"/>
        <rFont val="Arial"/>
        <family val="2"/>
      </rPr>
      <t>JTS - Ryan Ruane sub 6/9</t>
    </r>
    <r>
      <rPr>
        <sz val="8"/>
        <rFont val="Arial"/>
        <family val="2"/>
      </rPr>
      <t xml:space="preserve"> - pass
C- Christopher Rhodes, 6/12
</t>
    </r>
    <r>
      <rPr>
        <strike/>
        <sz val="8"/>
        <rFont val="Arial"/>
        <family val="2"/>
      </rPr>
      <t xml:space="preserve">C- Scott Schmid, Sub 6/21. Pass
</t>
    </r>
    <r>
      <rPr>
        <sz val="8"/>
        <rFont val="Arial"/>
        <family val="2"/>
      </rPr>
      <t>JTS - Mary Bevans sub 6/23
E- Babar Ali, sub 7/10</t>
    </r>
  </si>
  <si>
    <t>N/a</t>
  </si>
  <si>
    <t>07262023MP1</t>
  </si>
  <si>
    <t>Miljan Pandurevic</t>
  </si>
  <si>
    <r>
      <t>OPEN</t>
    </r>
    <r>
      <rPr>
        <sz val="8"/>
        <rFont val="Arial"/>
        <family val="2"/>
      </rPr>
      <t>-Sent to RT, 7/26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7/26
RT - Drushika Nunna, selected
</t>
    </r>
  </si>
  <si>
    <t>07122023JJ1</t>
  </si>
  <si>
    <t>Jaise John</t>
  </si>
  <si>
    <r>
      <t>OPEN</t>
    </r>
    <r>
      <rPr>
        <sz val="8"/>
        <rFont val="Arial"/>
        <family val="2"/>
      </rPr>
      <t>-Sent to All 7/12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E-Venkatbhavishya Ponugoti sub 7/13, pass
E-Sudeep Valluri sub 7/13, pass
JTS - Rajesh Mameda sub 7/13
JTS - Ekta Jayendrakumar Patel sub 7/13
JTS -  SAI KIRAN UPPU sub 7/13, int. 7/18
JTS - Swetha Papaiahgari sub 7/13
JTS - Soujanya Konkimalla sub 7/13, int 7/21, int 7/27
</t>
    </r>
    <r>
      <rPr>
        <strike/>
        <sz val="8"/>
        <rFont val="Arial"/>
        <family val="2"/>
      </rPr>
      <t>JTS - Suresh Sadu sub 7/14, int 7/19, int 7/26</t>
    </r>
    <r>
      <rPr>
        <sz val="8"/>
        <rFont val="Arial"/>
        <family val="2"/>
      </rPr>
      <t xml:space="preserve"> - pass
JTS - Abhijit Nair sub 7/14, int. 8/2
RT - Vamsi Janjanam, sub 7/14
RT - Manvitha Ala, sub 7/14, intv 7/19, intv 7/24
RT - Manidhar Baddu, sub 7/14, intv 7/19, intv 7/27
E- Mary Anusha Chalamalasetty, sub 7/17, intv 7/18
</t>
    </r>
    <r>
      <rPr>
        <strike/>
        <sz val="8"/>
        <rFont val="Arial"/>
        <family val="2"/>
      </rPr>
      <t>E- Pavan Sai Kalyan reddy, sub 7/17, intv 7/21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JUHI SHARMA sub 7/17, int 7/18</t>
    </r>
    <r>
      <rPr>
        <sz val="8"/>
        <rFont val="Arial"/>
        <family val="2"/>
      </rPr>
      <t xml:space="preserve"> - pass
E- Vinay Kumar Bandaru, sub 7/19
</t>
    </r>
    <r>
      <rPr>
        <strike/>
        <sz val="8"/>
        <rFont val="Arial"/>
        <family val="2"/>
      </rPr>
      <t>E- Vinay Kumar Penta, sub 7/19</t>
    </r>
    <r>
      <rPr>
        <sz val="8"/>
        <rFont val="Arial"/>
        <family val="2"/>
      </rPr>
      <t>, DNU
RT - Sai Surya Teja Reddy Venteddu, sub 7/21
JTS - Shiva Somu sub 7/24
C- Mounika Bhoga, Sub 7/25
C- Baradi Shashider Reddy, Sub 7/25
JTS - Avinash Vavilala sub 7/26
JTS - Navadeep Reddy Moola sub 7/26
E-Pavithra Komandur sub 7/27</t>
    </r>
  </si>
  <si>
    <t>Also opened to Insight Global. Canceled 7/31</t>
  </si>
  <si>
    <t>05122023KA1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</si>
  <si>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5/12, OTA 5/24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- 5/9
RT - Raj Kumar Myakala, sub 5/14, intv 5/17, intv 5/22, pass
RT - Lokteja Kandhipati, sub 5/14
RT - Rambabu Manchineni, sub 5/14, intv 5/17, pass
RT - Katyayini Kuntamukkala, sub 5/14
JTS- Vineeth Mathi sub 5/24
JTS- Srudeep Batchu sub 5/24, int 5/31
C- Anusha Thummala, Sub 5/26
C- Visakha Batchu, Sub 5/24
C- Pavan Kumar Reddy Sama, Sub 5/24
C -  Pruthivi Raj Maheshwaram, Sub 5/31
</t>
    </r>
    <r>
      <rPr>
        <strike/>
        <sz val="8"/>
        <rFont val="Arial"/>
        <family val="2"/>
      </rPr>
      <t>C- Dhiraj Chhetri, Sub 5/31, int -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Mahesh Kunchakuri, Sub 5/31, OTM
C- Sushmita Vijaykumar Inamdar, Sub 6/1, OTM
C- Navya Sahithi Ginjupalli, Sub 6/5, OTM
C- Praveen Bhukya, Sub 6/5, OTM
</t>
    </r>
    <r>
      <rPr>
        <sz val="8"/>
        <rFont val="Arial"/>
        <family val="2"/>
      </rPr>
      <t xml:space="preserve">E-Srinivas Narrasatti sub 6/5
E-Srinivas Balusu sub 6/5
JTS - Sai Krishna Rumandla sub 6/6 
JTS -  Piyush Wani sub 6/2
JTS - Karthik Kommineni sub 6/5
C- Nagarjuna Seelam, Sub 6/7
JTS - Surendra Kumar Koneti – sub 6/7
</t>
    </r>
    <r>
      <rPr>
        <strike/>
        <sz val="8"/>
        <rFont val="Arial"/>
        <family val="2"/>
      </rPr>
      <t>C-Vishnu Teja Sudhagani, Sub 6/5, Int 6/9,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Preetham Reddy Byreddy, Sub 6/5,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Jyoti Somasani, Sub 6/13,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 - Chandrakanth Polisetty, Sub 6/21, Int 6/23, Pass
C- DikteshKumar Pravinchandra Rana, Sub 6/21, OTM</t>
    </r>
    <r>
      <rPr>
        <sz val="8"/>
        <rFont val="Arial"/>
        <family val="2"/>
      </rPr>
      <t xml:space="preserve">
E-Peeyusha Kondam sub 6/22
E-Semona Khanam sub 6/22
JTS - Sudeep Vikas Abhyankar sub 6/23
JTS - NAGENDRA SAI BASAVOJU sub 6/23, int 7/11
</t>
    </r>
    <r>
      <rPr>
        <strike/>
        <sz val="8"/>
        <rFont val="Arial"/>
        <family val="2"/>
      </rPr>
      <t>C- Anusha Busari, Sub 6/23, OTM</t>
    </r>
    <r>
      <rPr>
        <sz val="8"/>
        <rFont val="Arial"/>
        <family val="2"/>
      </rPr>
      <t xml:space="preserve">
JTS - Rajesh Nagireddy sub 6/26
JTS - PRANITHA KARNE sub 6/26
JTS - SRAVANA KEERTHI RASAMSETTY sub 6/27
</t>
    </r>
    <r>
      <rPr>
        <strike/>
        <sz val="8"/>
        <rFont val="Arial"/>
        <family val="2"/>
      </rPr>
      <t>JTS - TEJASWI VEMULA  sub+Y13 6/30, int. 7/6</t>
    </r>
    <r>
      <rPr>
        <sz val="8"/>
        <rFont val="Arial"/>
        <family val="2"/>
      </rPr>
      <t xml:space="preserve"> - pass
C- Sairam Vanaparthi, Sub 7/6
RT - Sachin Kambale, sub 7/17
JTS - Ashutosh Kumar sub 7/17
JTS - Devi Javvaji 7/17
C- Krishna Mohan Ghattamaneni,Sub 7/19
E-Nisha Yadav sub 7/24
E-Shashindhar Mara sub 7/24</t>
    </r>
  </si>
  <si>
    <t xml:space="preserve">AWS Application Developer </t>
  </si>
  <si>
    <t>07252023NA1</t>
  </si>
  <si>
    <r>
      <t>OPEN</t>
    </r>
    <r>
      <rPr>
        <sz val="8"/>
        <rFont val="Arial"/>
        <family val="2"/>
      </rPr>
      <t>-Sent to JTS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Kamala Naga Sumanth Saggurthi - sub 7/25, int 7/31 - selected</t>
    </r>
  </si>
  <si>
    <r>
      <rPr>
        <b/>
        <strike/>
        <sz val="10"/>
        <rFont val="Arial"/>
        <family val="2"/>
      </rPr>
      <t>AEM Developer</t>
    </r>
    <r>
      <rPr>
        <b/>
        <sz val="10"/>
        <rFont val="Arial"/>
        <family val="2"/>
      </rPr>
      <t xml:space="preserve">
Java/Angular Developer</t>
    </r>
  </si>
  <si>
    <t>07062023SR1</t>
  </si>
  <si>
    <t>Seshadri Raman</t>
  </si>
  <si>
    <r>
      <t>OPEN</t>
    </r>
    <r>
      <rPr>
        <sz val="8"/>
        <rFont val="Arial"/>
        <family val="2"/>
      </rPr>
      <t>-Sent to All 7/6</t>
    </r>
    <r>
      <rPr>
        <b/>
        <sz val="8"/>
        <rFont val="Arial"/>
        <family val="2"/>
      </rPr>
      <t xml:space="preserve">
MGR-
</t>
    </r>
    <r>
      <rPr>
        <sz val="8"/>
        <rFont val="Arial"/>
        <family val="2"/>
      </rPr>
      <t>E-Kushal Diddi sub 7/6
E-Raja Karnam sub 7/6
JTS - Hemanth Maram sub 7/6
C- Sham Sunder Reddy, Sub 7/6
C- Shravan Bachu, Sub 7/6
C- Sudhakar Goud Ediga, Sub 7/6
C- Deepak Vadlamudi, Sub 7/6
C- Hakeem Ahmed Faroqui Mohammed, Sub 7/6
E- Satya Siva Surya Datta Saichand Chebolu, sub 7/7
E- Jahnavi Pavuluri, sub 7/7
JTS - Hakeem Mohammed sub 7/7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Jaswanth Kumar Hemanth Thundlam, sub 7/7
E- Prudhvi Suryadevara, sub 7/7
E- Swathi Kasa, sub 7/10
C- Yeswanth Earle, Sub 7/10
C- Subathra Devi Palaniswamy, Sub 7/10
JTS - Sandeep Konakanchi sub 7/17
JTS - NAVEEN RAYALA sub 7/17
JTS - Srinivasa Thondepu sub 7/18
JTS - Monica Kanasani sub 7/18
JTS - TEJASWI VEMULA sub 7/19, int 7/25, int. 7/31 - selected
JTS - ASWINI JILLELLAMUDI sub 7/19, int 7/27, int. 7/31
JTS - Vamsi Pokala sub 7/19, int 7/26
</t>
    </r>
  </si>
  <si>
    <t xml:space="preserve">Full Stack Java Developer w/ AWS </t>
  </si>
  <si>
    <t>07192023KJ1</t>
  </si>
  <si>
    <r>
      <t>OPEN</t>
    </r>
    <r>
      <rPr>
        <sz val="8"/>
        <rFont val="Arial"/>
        <family val="2"/>
      </rPr>
      <t>-Sent to JTS 7/19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RENUKA GADDAMIDI sub 7/20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Arpitha Gadde sub 7/20, int. 7/26, int. 8/1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Ramarao Paraselli  sub 7/20, int 7/24</t>
    </r>
    <r>
      <rPr>
        <sz val="8"/>
        <rFont val="Arial"/>
        <family val="2"/>
      </rPr>
      <t xml:space="preserve">- pass
JTS - Vikram Macharla sub 7/24
JTS - SHARATH CHANDRA THADAKAMALLA  sub 7/25
JTS - PAVANI JUPALLY sub 7/26
JTS - PRANITHA KARNE sub 7/26
</t>
    </r>
    <r>
      <rPr>
        <strike/>
        <sz val="8"/>
        <rFont val="Arial"/>
        <family val="2"/>
      </rPr>
      <t>JTS - Rythwik Reddy Devireddy sub 7/2</t>
    </r>
    <r>
      <rPr>
        <sz val="8"/>
        <rFont val="Arial"/>
        <family val="2"/>
      </rPr>
      <t>6 - pass
JTS - Yaswanth Santhanam Raghavan sub 7/28
JTS - Pranay Kumar Paruchuri sub 7/31
JTS - Sai Krishna Kanaparthy sub 7/31
JTS - Ganesh Reddy Appala sub 7/31</t>
    </r>
  </si>
  <si>
    <t>filled with crew/previous contractor</t>
  </si>
  <si>
    <t>Platform Engineer- Specialist</t>
  </si>
  <si>
    <t>06292023BH1</t>
  </si>
  <si>
    <t>Brian Heggem</t>
  </si>
  <si>
    <r>
      <t xml:space="preserve">Open-Sent to All 6/29
MGR- TT mgr 6/29
</t>
    </r>
    <r>
      <rPr>
        <sz val="8"/>
        <rFont val="Arial"/>
        <family val="2"/>
      </rPr>
      <t>JTS - Sameer Charania sub 6/30
E- Revanth Keshaboina, Sub 7/3
E- Girish Kumar Kurma, Sub 7/5
JTS - Sravankumar Poda sub 7/5, int 7/28
C- Srinivasulu Reddy Gade, Sub 7/6
JTS - Mary Bevans sub 7/7
C- Rajasekhar Katari, sub 7/7
C- Narendra Jummidi, sub 7/7, Int 7/20
C- Balakrishna Mallav/alli, sub 7/7, Intv 7/17
E- Shazeb Ahmed, Sub 7/7
E- Syed Jawad Ali, Sub 7/7
RT- Veeresh Bilakanti sub7/10, intv 7/19
RT- Shashankdhar Vijayapuram sub 7/10, intv 7/20
RT- Upendra Mugi sub 7/12, intv 7/21 offer accepted
JTS - Ramesh Nemalikanti sub 7/27</t>
    </r>
  </si>
  <si>
    <t>07192023DK1</t>
  </si>
  <si>
    <r>
      <t>Open-</t>
    </r>
    <r>
      <rPr>
        <sz val="8"/>
        <rFont val="Arial"/>
        <family val="2"/>
      </rPr>
      <t>Sent to RT 7/19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 mgr 7/19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Dave Campbell sub 7/19 - selected </t>
    </r>
  </si>
  <si>
    <t>08042023CG1</t>
  </si>
  <si>
    <t>Level 3 (0-2 Years) 
Admin (Legacy)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</si>
  <si>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8/4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Jermaine Brown - sub 8/4-int 8/4 - selected</t>
    </r>
  </si>
  <si>
    <t>Boomi Integration Developer</t>
  </si>
  <si>
    <t>07252023SW1</t>
  </si>
  <si>
    <t>Scott Wentz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</si>
  <si>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RT - Venkataravana Thota, sub 7/25, intv 7/27
JTS - Ambika Koushik sub 7/26, int. 8/9
E- Sandeep Rao Donthineni, sub 7/26, int 8/1, selected
E- Murali Krishna Gottapu, sub 7/27, int 8/7
RT - Manoj Reddy, sub 7/28
C- Soumya Torangal, Sub 7/25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Abdul Aijaz Shaik, Sub 7/26, int 8/1
</t>
    </r>
    <r>
      <rPr>
        <strike/>
        <sz val="8"/>
        <rFont val="Arial"/>
        <family val="2"/>
      </rPr>
      <t>C- Srichand Alapati, Sub 7/26, Int 8/2,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C- Rupesh Mupiri, Sub 7/26</t>
    </r>
    <r>
      <rPr>
        <b/>
        <strike/>
        <sz val="8"/>
        <rFont val="Arial"/>
        <family val="2"/>
      </rPr>
      <t xml:space="preserve">, </t>
    </r>
    <r>
      <rPr>
        <strike/>
        <sz val="8"/>
        <rFont val="Arial"/>
        <family val="2"/>
      </rPr>
      <t>Int 8/1, pass</t>
    </r>
  </si>
  <si>
    <t>PA &amp; NC</t>
  </si>
  <si>
    <t>07252023AG1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</si>
  <si>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Venkata Siva Kumar Padamata sub 7/25
JTS - Ashutosh Kumar sub 7/25
JTS - Deepthi Pathikapada sub 7/25, int. 7/31
JTS - Elumalai Ramalingam sub 7/25, int. 7/31, int. 8/7
JTS -  Gopi Sambasiva Rao sub 7/25
RT - Srilatha pittala sub 7/25
E-Teja Surya Sunkavalli sub 7/25, pass
E-Lokesh Babu Ravipati sub 7/26, pass
RT - Sai Anjali Potula sub 7/26, int 7/31, int 8/4 - selected 
RT - Srujana Maryada sub 7/26
RT- Sai Nikhil Chitturi sub 7/26
RT - Raj Myakala sub 7/26
E-Kishore Kumar Anumols sub 7/28
C- Ankur Sharma, SUb 7/25
C- Sruthi Mandava, Sub 7/25
C- Yichen, Jiang (Andrew), Sub 7/25
</t>
    </r>
    <r>
      <rPr>
        <strike/>
        <sz val="8"/>
        <rFont val="Arial"/>
        <family val="2"/>
      </rPr>
      <t>C- Anoopreddy Banapuram, Sub 7/25, int 7/31</t>
    </r>
    <r>
      <rPr>
        <sz val="8"/>
        <rFont val="Arial"/>
        <family val="2"/>
      </rPr>
      <t xml:space="preserve">
C- Avinash Varma Mandapati, Sub 7/25
E-Ravi Kannegundla sub 8/3</t>
    </r>
  </si>
  <si>
    <t>07192023KU1</t>
  </si>
  <si>
    <r>
      <t>OPEN</t>
    </r>
    <r>
      <rPr>
        <sz val="8"/>
        <rFont val="Arial"/>
        <family val="2"/>
      </rPr>
      <t>-Sent to RT 7/19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Joseph Bampfield - selected </t>
    </r>
  </si>
  <si>
    <t>Crew to Contractor - 2 month assignment, knowledge transfer. Title and Level change on 8/8 was opened at Developer/Level2</t>
  </si>
  <si>
    <t>Application Engineer/UI</t>
  </si>
  <si>
    <t>07122023JW1</t>
  </si>
  <si>
    <r>
      <t>OPEN</t>
    </r>
    <r>
      <rPr>
        <sz val="8"/>
        <rFont val="Arial"/>
        <family val="2"/>
      </rPr>
      <t>-Sent to All 7/12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 xml:space="preserve">C- Aishwarya Chinta, sub 7/12, Int 7/21
C- Maheshwar Mahajan, sub 7/12, Int 7/17, Pass
</t>
    </r>
    <r>
      <rPr>
        <sz val="8"/>
        <rFont val="Arial"/>
        <family val="2"/>
      </rPr>
      <t xml:space="preserve">C- Harsh Radheshyam Trivedi, Sub 7/12
C- Soujanya Janapatla, Sub 7/12
C- Pavan Kumar Velpula, Sub 7/12
</t>
    </r>
    <r>
      <rPr>
        <strike/>
        <sz val="8"/>
        <rFont val="Arial"/>
        <family val="2"/>
      </rPr>
      <t>C- Sana Fatima, Sub 7/12, Int 7/18, Pass</t>
    </r>
    <r>
      <rPr>
        <sz val="8"/>
        <rFont val="Arial"/>
        <family val="2"/>
      </rPr>
      <t xml:space="preserve">
E- Abijith Vijayendra, sub 7/13, int 7/18
JTS - Jaya Mandha sub 7/13
</t>
    </r>
    <r>
      <rPr>
        <strike/>
        <sz val="8"/>
        <rFont val="Arial"/>
        <family val="2"/>
      </rPr>
      <t>JTS - Pallavi Vemulapalli sub 7/13, int. 7/17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SAI TEJA MYLA 7/13</t>
    </r>
    <r>
      <rPr>
        <sz val="8"/>
        <rFont val="Arial"/>
        <family val="2"/>
      </rPr>
      <t xml:space="preserve"> - pass
C- Cherisma Chary Tumula, sub 7/19
</t>
    </r>
    <r>
      <rPr>
        <strike/>
        <sz val="8"/>
        <rFont val="Arial"/>
        <family val="2"/>
      </rPr>
      <t>C - Surabhi Trivedi, Sub 7/17, Int 7/25, PAss</t>
    </r>
    <r>
      <rPr>
        <sz val="8"/>
        <rFont val="Arial"/>
        <family val="2"/>
      </rPr>
      <t xml:space="preserve">
C- Priyanka Bhetalam, Sub 7/17
</t>
    </r>
    <r>
      <rPr>
        <strike/>
        <sz val="8"/>
        <rFont val="Arial"/>
        <family val="2"/>
      </rPr>
      <t xml:space="preserve">JTS - Devansh Panirwala 7/24 </t>
    </r>
    <r>
      <rPr>
        <sz val="8"/>
        <rFont val="Arial"/>
        <family val="2"/>
      </rPr>
      <t xml:space="preserve">- pass
JTS - Shrivignesh Selvaraj sub 7/24, int 7/25, int. 7/31, int. 8/4 - selected
JTS - Basavakumar Mudur sub 7/24
</t>
    </r>
    <r>
      <rPr>
        <strike/>
        <sz val="8"/>
        <rFont val="Arial"/>
        <family val="2"/>
      </rPr>
      <t>JTS - Dileep Reddy Nimma sub 7/24</t>
    </r>
    <r>
      <rPr>
        <sz val="8"/>
        <rFont val="Arial"/>
        <family val="2"/>
      </rPr>
      <t xml:space="preserve"> - pass
E- Jason Reddy Nakkala, sub 7/25
</t>
    </r>
    <r>
      <rPr>
        <strike/>
        <sz val="8"/>
        <rFont val="Arial"/>
        <family val="2"/>
      </rPr>
      <t>E- Sudeepti Pujala, sub 7/25, int 7/31</t>
    </r>
    <r>
      <rPr>
        <sz val="8"/>
        <rFont val="Arial"/>
        <family val="2"/>
      </rPr>
      <t xml:space="preserve">, pass
E- Sindhupriya Amgothu, sub 7/25
</t>
    </r>
    <r>
      <rPr>
        <strike/>
        <sz val="8"/>
        <rFont val="Arial"/>
        <family val="2"/>
      </rPr>
      <t>E- Satvik Vandanam, sub 7/28</t>
    </r>
    <r>
      <rPr>
        <sz val="8"/>
        <rFont val="Arial"/>
        <family val="2"/>
      </rPr>
      <t>, pass
C- Madhukar Gangapuram, Sub 7/25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C= Dhanush Ram Anna Maheshwar, Sub 7/28, Int 8/1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Srujan Buddha, sub 7/31
E- Venkata Charan Kumar Gopysetty, sub 7/31
E- Saurabh Buttan, sub 7/31                                                                                                                                                                                                                                                                    RT- Meghana Maila, sub 7/31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Durga Krishna, sub 7/31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Surendra Reddy Nadikattu, sub 8/1
E- Ayush Garg, sub 8/1
C- Alphin Austin Falcao, Sub 8/1       </t>
    </r>
  </si>
  <si>
    <t>Location: Malvern or Charlotte
7/28 - increase to L3, fwd resumes to Grant Sheridan</t>
  </si>
  <si>
    <t>Senior AWS Developer</t>
  </si>
  <si>
    <t>06262023RB1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</si>
  <si>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JTS - Hema Chandra Routhu sub 6/26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Raja Prudhvi Kalangi sub 6/26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Neeraj Ankam sub 6/26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 Prashanth Vissapragada, Sub 6/26, PAss
C- Praveen Kodali, Sub 6/26, Pass
C- Anudeep Kumar Reddy Guntaka, Sub 6/26, pass
JTS - Kaushik Obulareddy sub 6/26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E- Venkatbhavishya Ponugoti, sub 6/26
E- Busi Reddy Karnati, sub 6/26
E- Sudeep Valluri, sub 6/27
E- Sujith Rasamalla, Sub 6/27
JTS - ZOUHEIR FARROUKH sub 6/27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Dayanand Kukkala sub 6/27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Sandeep Epuri sub 6/27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Vikas Jaywant Tawde sub 6/30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E- Suchitra Papireddy, Sub 6/29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E-Renu Chaurasia, Sub 6/27, Int 7/10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 Charan Teja Lankireddy, Sub 6/28,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Teng (Porter) Zhang, sub 7/5, 
C-  Ragasri Padakanti, sub 7/5, OTM
JTS - Harshit Parekh sub 7/7</t>
    </r>
    <r>
      <rPr>
        <sz val="8"/>
        <rFont val="Arial"/>
        <family val="2"/>
      </rPr>
      <t xml:space="preserve"> - pass
E-Pavithra Peddanaggari  sub 7/12
</t>
    </r>
    <r>
      <rPr>
        <strike/>
        <sz val="8"/>
        <rFont val="Arial"/>
        <family val="2"/>
      </rPr>
      <t>JTS - Rahul Chervirala sub 7/19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Siva Kumar Guntu sub 7/19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ARUN KUMAR GARIGE sub 7/20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Pradeep Vemasani sub 7/24</t>
    </r>
    <r>
      <rPr>
        <sz val="8"/>
        <rFont val="Arial"/>
        <family val="2"/>
      </rPr>
      <t xml:space="preserve"> - pass
C- Mahalakshmi Talluri, Sub 7/25
JTS - Rajagopal Gonuguntla sub 7/25
JTS -  Srividya Chandramouli sub 7/26
E- Sainath Muthyala Praveen, sub 7/31
JTS - Madhupama Palyam, sub 8/1, int. 8/10
JTS - Sri Lakshmi Gurram sub 8/1, int. 8/4 - selected
C- Rithvik Marri, Sub 8/1
C- Jatan Kalpeshkumar Bhatt, Sub 7/31
C- Karthik Rao Balmuri, Sub 7/26, Int 7/31, int 8/2, Selected
</t>
    </r>
    <r>
      <rPr>
        <strike/>
        <sz val="8"/>
        <rFont val="Arial"/>
        <family val="2"/>
      </rPr>
      <t>JTS - Balasanjeevi Prabakaran sub 8/2</t>
    </r>
    <r>
      <rPr>
        <sz val="8"/>
        <rFont val="Arial"/>
        <family val="2"/>
      </rPr>
      <t xml:space="preserve"> - pass</t>
    </r>
  </si>
  <si>
    <t>resumes only 3 pages and GitHub link
7/17 - maybe open to looking at candidates without GitHub</t>
  </si>
  <si>
    <t>07202023MP1</t>
  </si>
  <si>
    <r>
      <t>OPEN</t>
    </r>
    <r>
      <rPr>
        <sz val="8"/>
        <rFont val="Arial"/>
        <family val="2"/>
      </rPr>
      <t>-Sent to All 7/20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E- Reshma Gaddam, sub 7/20, int 8/4
</t>
    </r>
    <r>
      <rPr>
        <strike/>
        <sz val="8"/>
        <rFont val="Arial"/>
        <family val="2"/>
      </rPr>
      <t>E- Vijay Kumar Merugu, sub 7/20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 Sriya Pingili, sub 7/21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 Rohith Gudelli, sub 7/21, int 7/31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 Rahul Chervirala sub 7/21, int. 8/2</t>
    </r>
    <r>
      <rPr>
        <sz val="8"/>
        <rFont val="Arial"/>
        <family val="2"/>
      </rPr>
      <t xml:space="preserve"> - pass
JTS - Sandeep Epuri sub 7/21, int 7/31 - selected
</t>
    </r>
    <r>
      <rPr>
        <strike/>
        <sz val="8"/>
        <rFont val="Arial"/>
        <family val="2"/>
      </rPr>
      <t>JTS - RAVALI NIMMANENI sub 7/21, int. 7/27</t>
    </r>
    <r>
      <rPr>
        <sz val="8"/>
        <rFont val="Arial"/>
        <family val="2"/>
      </rPr>
      <t xml:space="preserve">,- pass
RT - Vasanthi Avvaru, sub 7/24
</t>
    </r>
    <r>
      <rPr>
        <strike/>
        <sz val="8"/>
        <rFont val="Arial"/>
        <family val="2"/>
      </rPr>
      <t>C- Laskhmi Bhargavi Manne, 7/20, int 7/28, Pass</t>
    </r>
    <r>
      <rPr>
        <sz val="8"/>
        <rFont val="Arial"/>
        <family val="2"/>
      </rPr>
      <t xml:space="preserve">
C- Hao (Terrance) Wang, Sub 7/21
</t>
    </r>
    <r>
      <rPr>
        <strike/>
        <sz val="8"/>
        <rFont val="Arial"/>
        <family val="2"/>
      </rPr>
      <t>C- Sai Sanketh Sankuri, Sub 7/21, Int 7/27, Pass</t>
    </r>
    <r>
      <rPr>
        <sz val="8"/>
        <rFont val="Arial"/>
        <family val="2"/>
      </rPr>
      <t xml:space="preserve">
C- Nikesh Dhital, Sub 7/21
E- Sai Praneeth Reddy Gummalla, sub 7/25
RT - Paresh Acharya, sub 7/25
RT - Tanooj Maram, sub 7/25
RT - Steve Ruan, sub 7/25</t>
    </r>
    <r>
      <rPr>
        <strike/>
        <sz val="8"/>
        <rFont val="Arial"/>
        <family val="2"/>
      </rPr>
      <t xml:space="preserve">
JTS - Abhijit Nair sub 7/25, int. 8/7</t>
    </r>
    <r>
      <rPr>
        <sz val="8"/>
        <rFont val="Arial"/>
        <family val="2"/>
      </rPr>
      <t xml:space="preserve"> - pass
C- Naveen Kumar Gittapata, Sub 8/1
C- Prasanth Vissapragada, Sub 8/1
JTS - Kavya Shri Borra sub 8/3
</t>
    </r>
    <r>
      <rPr>
        <b/>
        <sz val="8"/>
        <rFont val="Arial"/>
        <family val="2"/>
      </rPr>
      <t>JTS - Rajesh Mameda sub 8/3</t>
    </r>
  </si>
  <si>
    <t>08052023CS1</t>
  </si>
  <si>
    <r>
      <t xml:space="preserve">OPEN- </t>
    </r>
    <r>
      <rPr>
        <sz val="8"/>
        <rFont val="Arial"/>
        <family val="2"/>
      </rPr>
      <t xml:space="preserve">Sent to JTS 8/2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SAI SRUJAN KUMAR MAJETI sub 7/5
</t>
    </r>
    <r>
      <rPr>
        <strike/>
        <sz val="8"/>
        <rFont val="Arial"/>
        <family val="2"/>
      </rPr>
      <t>JTS - Rupesh Umesh Saw sub 7/11</t>
    </r>
    <r>
      <rPr>
        <sz val="8"/>
        <rFont val="Arial"/>
        <family val="2"/>
      </rPr>
      <t xml:space="preserve"> - pass
JTS - Shiva Somu sub 7/11
JTS - Ranjith Thipparthi sub 7/11
JTS - BHARGAVI PETA sub 7/17, int. 7/24
</t>
    </r>
    <r>
      <rPr>
        <strike/>
        <sz val="8"/>
        <rFont val="Arial"/>
        <family val="2"/>
      </rPr>
      <t>JTS - Rahul Chervirala sub 7/19</t>
    </r>
    <r>
      <rPr>
        <sz val="8"/>
        <rFont val="Arial"/>
        <family val="2"/>
      </rPr>
      <t xml:space="preserve"> - pass
JTS - Srikanth Parsha sub 7/19
JTS - Vasudevi Yarramaneni sub 7/20, int. 8/1
JTS - SIDHARTHA ANNAMANENI sub 7/24, int. 8/2
JTS - KALYAN SAGAR VANGURI sub 7/24, int. 7/31
JTS - Senthil Muthuchamy sub 7/25
JTS - Naveen Kumar Reddy Ganta sub 7/27, int. 8/3
JTS - Krishna Kumar Gunampalli sub 7/28, int. 8/3
JTS - SAI VARDHAN  SULUGUR sub 7/28, int 8/3 - selected</t>
    </r>
  </si>
  <si>
    <t xml:space="preserve">Appian Developer </t>
  </si>
  <si>
    <t>07102023PH1</t>
  </si>
  <si>
    <t>Peter Horning</t>
  </si>
  <si>
    <r>
      <t>OPEN</t>
    </r>
    <r>
      <rPr>
        <sz val="8"/>
        <rFont val="Arial"/>
        <family val="2"/>
      </rPr>
      <t>-Sent to All 7/10</t>
    </r>
    <r>
      <rPr>
        <b/>
        <sz val="8"/>
        <rFont val="Arial"/>
        <family val="2"/>
      </rPr>
      <t xml:space="preserve">
MGR- TT
</t>
    </r>
    <r>
      <rPr>
        <sz val="8"/>
        <rFont val="Arial"/>
        <family val="2"/>
      </rPr>
      <t>RT - Sandeep Reddy sub 7/10
JTS - Sai Supriya Gurrala sub 7/10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E-Harshini Mareddy sub 7/10, intv 7/17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Sireesha Gurram sub 7/10
</t>
    </r>
    <r>
      <rPr>
        <strike/>
        <sz val="8"/>
        <rFont val="Arial"/>
        <family val="2"/>
      </rPr>
      <t>E-Akhil Anumolu sub 7/11, intv 7/18</t>
    </r>
    <r>
      <rPr>
        <sz val="8"/>
        <rFont val="Arial"/>
        <family val="2"/>
      </rPr>
      <t xml:space="preserve">, apss
E-Komatireddy Sai Charan Reddy, sub 7/11
JTS - Sravanteja Gadikota sub 7/11
</t>
    </r>
    <r>
      <rPr>
        <strike/>
        <sz val="8"/>
        <rFont val="Arial"/>
        <family val="2"/>
      </rPr>
      <t>C- Pavan Damaracharla, Sub 7/10, Intv 7/19, Selected- REscinded
JTS - Sravanteja Gadikota, Sub 7/10, int 7/21+Y35</t>
    </r>
    <r>
      <rPr>
        <sz val="8"/>
        <rFont val="Arial"/>
        <family val="2"/>
      </rPr>
      <t xml:space="preserve">
C- Sharath Chandra Pogula, Sub 7/11
C- Priyanka Walke, Sub 7/11
C-  Sumith Voriganti, sub 7/12
RT - Sai Gurrala sub 7/12, int 7/20
E- Sai Phanindra Nanneboyina, sub 7/17
JTS - SATHYA NIKITH REDDY SURSON sub 7/17
E- Sai Supriya Gurrala, sub 7/18
JTS -  Aditya Sadineni
E- Bharath Babu Gollapudi, sub 7/19
JTS - SETHAN DARPALLY sub 7/20
E- Divyateja Dondapati, sub 7/21
E-Santosh Mahara sub 7/3
C- Mohammed Ishaqalam Khan, sub 8/2
E-Sai Phanindra Nanneboyina sub 8/3</t>
    </r>
  </si>
  <si>
    <t>Reopened, candidate recinded</t>
  </si>
  <si>
    <t>07252023SW2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</si>
  <si>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MeherKiran Baradi, sub 7/25, intv 8/1, selected
</t>
    </r>
    <r>
      <rPr>
        <strike/>
        <sz val="8"/>
        <rFont val="Arial"/>
        <family val="2"/>
      </rPr>
      <t>E- Vamshi Krishna Bandaru, sub 7/26, int 8/2</t>
    </r>
    <r>
      <rPr>
        <sz val="8"/>
        <rFont val="Arial"/>
        <family val="2"/>
      </rPr>
      <t xml:space="preserve">, pass
E- Vinod Kumar Konkal, sub 7/27, int 8/3
</t>
    </r>
    <r>
      <rPr>
        <strike/>
        <sz val="8"/>
        <rFont val="Arial"/>
        <family val="2"/>
      </rPr>
      <t>JTS - Kasi Alla sub 7/27</t>
    </r>
    <r>
      <rPr>
        <sz val="8"/>
        <rFont val="Arial"/>
        <family val="2"/>
      </rPr>
      <t xml:space="preserve"> - pass
JTS - Michael Songa sub 8/1
JTS - Udaya Tejaswini Boddu sub 8/1
RT - Venkataravana Thota, sub 7/25, intv 7/27
JTS - Ambika Koushik sub 7/26, int. 8/9
RT - Manoj Reddy, sub 7/28
</t>
    </r>
  </si>
  <si>
    <t>Fullstack Developer w/ Azure</t>
  </si>
  <si>
    <t>08032023SD1</t>
  </si>
  <si>
    <r>
      <t xml:space="preserve">OPEN- Sent to RT 8/3
MGR- TT MGR 
RT - Sarath Chandra Mahamkali sub 8/3, int 8/4, selected
</t>
    </r>
    <r>
      <rPr>
        <strike/>
        <sz val="8"/>
        <rFont val="Arial"/>
        <family val="2"/>
      </rPr>
      <t>RT - Anmol “Abhi” Haksar sub 8/3, int 8/4</t>
    </r>
    <r>
      <rPr>
        <sz val="8"/>
        <rFont val="Arial"/>
        <family val="2"/>
      </rPr>
      <t xml:space="preserve"> - not available</t>
    </r>
  </si>
  <si>
    <t>08082023RB1</t>
  </si>
  <si>
    <r>
      <t>OPEN</t>
    </r>
    <r>
      <rPr>
        <sz val="8"/>
        <rFont val="Arial"/>
        <family val="2"/>
      </rPr>
      <t xml:space="preserve">-Sent to All 8/8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C- MD Shahadat Hosen, Sub 8/9
C- Vamshi Krishna Satla, sub 8/10
C-  Xuchen (Robert) Hu, sub 8/10
C- Kalyani Yasarapu, sub 8/10
RT - Manish Thakkar - sub 8/10
E- Suchitra Papireddy, Sub 8/11
JTS - Madhupama Palyam sub 8/1, int 8/10 - selectd</t>
    </r>
  </si>
  <si>
    <t>05122023RB1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</si>
  <si>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5/12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- 5/12
</t>
    </r>
    <r>
      <rPr>
        <strike/>
        <sz val="8"/>
        <rFont val="Arial"/>
        <family val="2"/>
      </rPr>
      <t>RT - Krishna Kandimalla, sub 5/15, intv 5/17</t>
    </r>
    <r>
      <rPr>
        <sz val="8"/>
        <rFont val="Arial"/>
        <family val="2"/>
      </rPr>
      <t xml:space="preserve">, pass
E- Sandeep Dara, sub 5/15
</t>
    </r>
    <r>
      <rPr>
        <strike/>
        <sz val="8"/>
        <rFont val="Arial"/>
        <family val="2"/>
      </rPr>
      <t xml:space="preserve">E- Brijesh Rudraraju, sub 5/15
</t>
    </r>
    <r>
      <rPr>
        <sz val="8"/>
        <rFont val="Arial"/>
        <family val="2"/>
      </rPr>
      <t xml:space="preserve">JTS - RISHNAMRAJU DUDDU  sub 5/16, int 5/23
E- Karthik Guttula, sub 5/23
</t>
    </r>
    <r>
      <rPr>
        <strike/>
        <sz val="8"/>
        <rFont val="Arial"/>
        <family val="2"/>
      </rPr>
      <t>C- Narsimha Reddy Katherpalle, Sub 5/24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 Thunder Lei sub 6/1 - </t>
    </r>
    <r>
      <rPr>
        <sz val="8"/>
        <rFont val="Arial"/>
        <family val="2"/>
      </rPr>
      <t xml:space="preserve">OTM 
JTS - Surendra Kumar Koneti  sub 5/31
</t>
    </r>
    <r>
      <rPr>
        <strike/>
        <sz val="8"/>
        <rFont val="Arial"/>
        <family val="2"/>
      </rPr>
      <t xml:space="preserve">C- Sai Dheeeraj, Sub 6/7
C- Bhattarai Adhish, Sub 6/7
C- Sravan Kumar Petamitta, Sub 6/8
</t>
    </r>
    <r>
      <rPr>
        <sz val="8"/>
        <rFont val="Arial"/>
        <family val="2"/>
      </rPr>
      <t xml:space="preserve">JTS - Kaartheek Pendem sub 6/13
JTS - Yedunandan Vitakula sub 6/13
C- Bhagwat Vedant Pandya, Sub 6/21
</t>
    </r>
  </si>
  <si>
    <t>7/17 - position may be closed.  GRSC to confirm</t>
  </si>
  <si>
    <t>07282023DT1</t>
  </si>
  <si>
    <r>
      <t xml:space="preserve">OPEN- </t>
    </r>
    <r>
      <rPr>
        <sz val="8"/>
        <rFont val="Arial"/>
        <family val="2"/>
      </rPr>
      <t>Sent to Entech 7/28, Open to All 8/7
MGR TT 7/28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Vinay Kumar Bandaru, sub 7/28, Int 8/4</t>
    </r>
    <r>
      <rPr>
        <sz val="8"/>
        <rFont val="Arial"/>
        <family val="2"/>
      </rPr>
      <t xml:space="preserve">, pass
E- Lakshmi Thotakuri, sub 7/28, Int 8/4
</t>
    </r>
    <r>
      <rPr>
        <strike/>
        <sz val="8"/>
        <rFont val="Arial"/>
        <family val="2"/>
      </rPr>
      <t>E- Vinay Kumar Penta, sub 7/28, Int 8/4</t>
    </r>
    <r>
      <rPr>
        <sz val="8"/>
        <rFont val="Arial"/>
        <family val="2"/>
      </rPr>
      <t xml:space="preserve">, naf
E- RaviTeja Pilli, sub 7/31
E- Preethi Rentala, sub 7/31
E- Sanjana Vojjala, sub 7/31
E- Chandralekha Bhaviri, sub 8/1
E- Pranathy Anumula, sub 8/1
E- Nuthan Ratnam sub 8/4, intv 8/8 and 8/10, selected
JTS - Soujanya Konkimalla sub 8/8
</t>
    </r>
    <r>
      <rPr>
        <strike/>
        <sz val="8"/>
        <rFont val="Arial"/>
        <family val="2"/>
      </rPr>
      <t>JTS - KALYAN SAGAR VANGURI sub 8/8, int. 8/9</t>
    </r>
    <r>
      <rPr>
        <sz val="8"/>
        <rFont val="Arial"/>
        <family val="2"/>
      </rPr>
      <t xml:space="preserve"> - pass
JTS - Krishna Vinayaka Donkena sub 8/8
JTS - Vasudevi Yarramaneni sub 8/8
JTS - SAI AKSHAY TEJ GADDAM sub 8/8
JTS - Shiva Somu sub 8/8
</t>
    </r>
    <r>
      <rPr>
        <strike/>
        <sz val="8"/>
        <rFont val="Arial"/>
        <family val="2"/>
      </rPr>
      <t>C- Zehui (Carina) Yuan, Sub 8/7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C- Prasanth Vissapragada, Sub 8/7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C- Vishnudar Reddy Boyapally, Sub 8/8
C- Venkata Sai Kiran Desala, Sub 8/8
C- Vyshnavi Ukkalam, sub 8/9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Devendra Lankipalli, Sub 8/9
</t>
    </r>
    <r>
      <rPr>
        <sz val="8"/>
        <rFont val="Arial"/>
        <family val="2"/>
      </rPr>
      <t xml:space="preserve">C- Vamshi Sudharshan Reddy Pinninti, sub 8/10
C- Jiani (Catherine) Song, sub 8/10
C- Bhanu Chandar Rangenine, sub 8/10
JTS - VIKRANT BARAIYA
JTS - Sriteja Kandimalla
JTS - SAMEER RAJENDRA SHAH
JTS - LAKSHMI PRABHAKAR KOPPOLU
JTS - Surendra Kumar Yelavarthi
JTS - Sriteja Kandimalla
JTS - Kaushik Nethala
JTS - Anupama Babu </t>
    </r>
  </si>
  <si>
    <t>07252023SW3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</si>
  <si>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JTS- Sateesh Morampudi sub 7/27, int. 8/3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 Rupesh Mupiri sub 7/27</t>
    </r>
    <r>
      <rPr>
        <sz val="8"/>
        <rFont val="Arial"/>
        <family val="2"/>
      </rPr>
      <t xml:space="preserve"> - pass
RT - Ejaz Ahmad, sub 7/28
E- Sushant Sharma Bhattarai, sub 7/27, int 8/8
E- Vijaya Kumar Muppalla, sub 8/1
C- Soumya Torangal, Sub 7/25
C- Abdul Aijaz Shaik, Sub 7/26, int 8/1
</t>
    </r>
  </si>
  <si>
    <t>Salesforce Marketing Cloud Developer</t>
  </si>
  <si>
    <t>07252023SW4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</si>
  <si>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Agassi Pugazhenthi sub 7/25
JTS - Debsree Pande sub 7/25, int. 7/31
</t>
    </r>
    <r>
      <rPr>
        <strike/>
        <sz val="8"/>
        <rFont val="Arial"/>
        <family val="2"/>
      </rPr>
      <t xml:space="preserve">E- Sai Naveen Pasupuleti, sub 7/25
</t>
    </r>
    <r>
      <rPr>
        <sz val="8"/>
        <rFont val="Arial"/>
        <family val="2"/>
      </rPr>
      <t xml:space="preserve">RT - Sudha Rani Siddabathula, sub 7/25, intv 7/28
RT - Sanjeev Peddi, sub 7/25, intv 7/31
</t>
    </r>
    <r>
      <rPr>
        <strike/>
        <sz val="8"/>
        <rFont val="Arial"/>
        <family val="2"/>
      </rPr>
      <t>E- Deepika RawatHell, sub 7/25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Sidvija Mulukutla, sub 7/25</t>
    </r>
    <r>
      <rPr>
        <sz val="8"/>
        <rFont val="Arial"/>
        <family val="2"/>
      </rPr>
      <t xml:space="preserve">
E- Venkat Prasad, sub 7/27
E- Sriramya Jujjavarapu, sub 7/27
E- Aroah Katari, sub 7/27
C- Vijaya Marichoru, Sub 7/25
C- Pratyusha Reddy Vasepalli, Sub 7/26
C- Kiranmayee Vangala, Sub 7/26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Naveen Sathineni, Sub 7/26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Yaswanth Dasari, Sub 8/1</t>
    </r>
  </si>
  <si>
    <t>08072023AL1</t>
  </si>
  <si>
    <r>
      <t xml:space="preserve">OPEN- </t>
    </r>
    <r>
      <rPr>
        <sz val="8"/>
        <rFont val="Arial"/>
        <family val="2"/>
      </rPr>
      <t xml:space="preserve">Sent to CAP 8/7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8/7
C- Bhavan Reddy, sub 8/9, int 8/14- Selected
C- Bhagya Sree Chanda, sub 8/9
</t>
    </r>
  </si>
  <si>
    <t>08022023NL1</t>
  </si>
  <si>
    <r>
      <t xml:space="preserve">OPEN- </t>
    </r>
    <r>
      <rPr>
        <sz val="8"/>
        <rFont val="Arial"/>
        <family val="2"/>
      </rPr>
      <t xml:space="preserve">Sent to All 8/2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SaiChirasmai Ampally sub 8/2
JTS - Suhasini Gokhale sub 8/3, int. 8/8, int. 8/10, int. 8/15 - selected
JTS - Shailendra Gupta sub 8/3, int. 8/9
JTS - Hariharan Anantharaman sub 8/3
JTS - Krishnamoorthy Gandla sub 8/3
JTS - Sanjib Banu sub 8/3
</t>
    </r>
  </si>
  <si>
    <t>Azure DevOps Engineer</t>
  </si>
  <si>
    <t>06132023BJ1</t>
  </si>
  <si>
    <t>Ben Joyce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</si>
  <si>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
</t>
    </r>
    <r>
      <rPr>
        <strike/>
        <sz val="8"/>
        <rFont val="Arial"/>
        <family val="2"/>
      </rPr>
      <t>E-Sharath Chitulla sub 6/13 int 7/7</t>
    </r>
    <r>
      <rPr>
        <sz val="8"/>
        <rFont val="Arial"/>
        <family val="2"/>
      </rPr>
      <t xml:space="preserve">, pass
JTS - VINAY KUMAR YALALA sub 6/13, int 7/7
JTS - Kaartheek Pendem sub 6/13
JTS - Yedunandan Vitakula sub 6/13
</t>
    </r>
    <r>
      <rPr>
        <strike/>
        <sz val="8"/>
        <rFont val="Arial"/>
        <family val="2"/>
      </rPr>
      <t>RT - Yuva Surya Teja Madhu, sub 6/14, intv 6/30,</t>
    </r>
    <r>
      <rPr>
        <sz val="8"/>
        <rFont val="Arial"/>
        <family val="2"/>
      </rPr>
      <t xml:space="preserve"> pass
RT - Vijaya Bhaskar Vadlamudi, sub 6/14
RT - Arun Kumar Chandra, sub 6/14
E-Nagarjuna Rao Kalavandla sub 6/14, intv 7/14, pass
E-Rochana Bokka sub 6/14, intv 7/14, pass
JTS - Divya Vani Linga sub 6/15
</t>
    </r>
    <r>
      <rPr>
        <strike/>
        <sz val="8"/>
        <rFont val="Arial"/>
        <family val="2"/>
      </rPr>
      <t xml:space="preserve">C- Madhukar Sachidanand Prasad , Sub 6/13. OTM
C- Shabrinath Motamary, Sub 6/13, OTM
C- Shirish Reddy Toom, Sub 6/13, OTM
C- Vaishnava Reddy Kummari, Sub 6/13, OTM
C- Bhawaneshwar Rao Janapally:, Sub 6/13, OTM
C- Veerabhadra Ramesh Reddy, Sub 6/13, OTM
C- Mahesh Bodapati, Sub 6/13, OTM
C- Karthik Bojja, Sub 6/13, OTM
C- Naveen Challagundla, Sub 6/13, OTM
</t>
    </r>
    <r>
      <rPr>
        <sz val="8"/>
        <rFont val="Arial"/>
        <family val="2"/>
      </rPr>
      <t xml:space="preserve">JTS - MAHESH BABU RANGINENI sub 6/15
E-Raj Amrutbhai Patel sub 6/16
</t>
    </r>
    <r>
      <rPr>
        <strike/>
        <sz val="8"/>
        <rFont val="Arial"/>
        <family val="2"/>
      </rPr>
      <t>C - Srihari Dande, Sub 7/5, Pass
RT - Shiva Gundlapally, sub 7/10, intv 7/14</t>
    </r>
    <r>
      <rPr>
        <sz val="8"/>
        <rFont val="Arial"/>
        <family val="2"/>
      </rPr>
      <t xml:space="preserve">, pass
C- Tirupathi Jonnala, Sub 7/10
C- Dnyaneshwar, Sub 7/10
</t>
    </r>
    <r>
      <rPr>
        <strike/>
        <sz val="8"/>
        <rFont val="Arial"/>
        <family val="2"/>
      </rPr>
      <t>JTS - Satheesh Naidu Aleti sub 7/11, int 7/14</t>
    </r>
    <r>
      <rPr>
        <sz val="8"/>
        <rFont val="Arial"/>
        <family val="2"/>
      </rPr>
      <t xml:space="preserve"> - pass
JTS - MURALI KRISHNA KARRI sub 7/12
JTS - Uday Kundoor sub 7/14
E-Rohit Kudumalla sub 7/17
E-Deeraj Pakeeru sub 7/17
</t>
    </r>
    <r>
      <rPr>
        <strike/>
        <sz val="8"/>
        <rFont val="Arial"/>
        <family val="2"/>
      </rPr>
      <t>E-Akhil Sunkara sub 7/18, intv 7/28</t>
    </r>
    <r>
      <rPr>
        <sz val="8"/>
        <rFont val="Arial"/>
        <family val="2"/>
      </rPr>
      <t>, naf
RT - Siva Krishna Challa, sub 7/18, no feedback
RT - Sameer Shah, sub 7/18, intv 7/28, pass
JTS - Goutham Raj Billakanti sub 7/19
JTS - Rakesh Reddy Pedaballe sub 7/20, int 7/21, int. 7/31, int. 8/4 - selected
E-Jhansi Rani Maddu sub 7/25
C- Matthew Jamal Robinson, Sub 7/24, Int 8/1
C- Radharaman Mohanty, Sub 7/24
C- Venkata kameswara Pavan Kumar, Sub 8/1
C- Anurag Agarwal, Sub 8/1
C- Akhitha Gaddam,, sub 8/3
E-Mithika Pawar sub 8/7</t>
    </r>
  </si>
  <si>
    <t>08152023RR1</t>
  </si>
  <si>
    <t>Rashmi Rajendran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</si>
  <si>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
RT - Rajesh Tummala - int 8/15 - selected</t>
    </r>
  </si>
  <si>
    <t>07252023BD1</t>
  </si>
  <si>
    <r>
      <t xml:space="preserve">OPEN- </t>
    </r>
    <r>
      <rPr>
        <sz val="8"/>
        <rFont val="Arial"/>
        <family val="2"/>
      </rPr>
      <t xml:space="preserve">sent to </t>
    </r>
    <r>
      <rPr>
        <strike/>
        <sz val="8"/>
        <rFont val="Arial"/>
        <family val="2"/>
      </rPr>
      <t>All</t>
    </r>
    <r>
      <rPr>
        <sz val="8"/>
        <rFont val="Arial"/>
        <family val="2"/>
      </rPr>
      <t xml:space="preserve"> 7/25, Entech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7/19
E-Apeksha Bhuekar sub 7/25, intv 8/7, 2nd intv 8/14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Abhilash Shyamrao, sub 7/25, Int 8/15- Selected
E- Meghana Purimitla, sub 7/26, intv 8/8
E- Syamala Sushmitha Reddy, sub 7/28
</t>
    </r>
  </si>
  <si>
    <t>Backfill requisition for Entech</t>
  </si>
  <si>
    <t>03142023EB2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</si>
  <si>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3/14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mgr8
</t>
    </r>
    <r>
      <rPr>
        <strike/>
        <sz val="8"/>
        <rFont val="Arial"/>
        <family val="2"/>
      </rPr>
      <t>E-Raju Chhetri sub 3/17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E-Nisar Ahmed sub 3/17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E - Zahid Ali, sub 4/11
E - Fahad Anjum, sub 4/11
</t>
    </r>
    <r>
      <rPr>
        <sz val="8"/>
        <rFont val="Arial"/>
        <family val="2"/>
      </rPr>
      <t xml:space="preserve">JTS- Jayant Sanjay Dhole sub 4/20
</t>
    </r>
    <r>
      <rPr>
        <strike/>
        <sz val="8"/>
        <rFont val="Arial"/>
        <family val="2"/>
      </rPr>
      <t xml:space="preserve">JTS - Srinivas Madhavan- sub 4/1 </t>
    </r>
    <r>
      <rPr>
        <sz val="8"/>
        <rFont val="Arial"/>
        <family val="2"/>
      </rPr>
      <t xml:space="preserve">- OTM
</t>
    </r>
    <r>
      <rPr>
        <strike/>
        <sz val="8"/>
        <rFont val="Arial"/>
        <family val="2"/>
      </rPr>
      <t xml:space="preserve">E-  Venkata Chintalapudi, sub 4/25
JTS- Swapnil Kalyankar sub 5/2 -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 xml:space="preserve">RT - Neethu Thomas sub 5/1 </t>
    </r>
    <r>
      <rPr>
        <sz val="8"/>
        <rFont val="Arial"/>
        <family val="2"/>
      </rPr>
      <t xml:space="preserve">- Pass
RT - Nikitha Mantha sub 4/20
RT - Sai Krishna Kishore Dasari sub 4/20
JTS - Manpreet Singh sub 5/31
RT - Punya Kiran Mandapaka sub 6/7
RT - Tetali LokeshSai Reddy 6/8
</t>
    </r>
    <r>
      <rPr>
        <strike/>
        <sz val="8"/>
        <rFont val="Arial"/>
        <family val="2"/>
      </rPr>
      <t>RT - Dheeraj Nataraj sub 6/9, int 6/15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C- Avinash Gaddam, Sub 6/9
</t>
    </r>
    <r>
      <rPr>
        <sz val="8"/>
        <rFont val="Arial"/>
        <family val="2"/>
      </rPr>
      <t xml:space="preserve">JTS - ANIL KUMAR YADLAPALLI sub 6/9
</t>
    </r>
    <r>
      <rPr>
        <strike/>
        <sz val="8"/>
        <rFont val="Arial"/>
        <family val="2"/>
      </rPr>
      <t>JTS - Srujan Sama sub 6/15, int 6/28</t>
    </r>
    <r>
      <rPr>
        <sz val="8"/>
        <rFont val="Arial"/>
        <family val="2"/>
      </rPr>
      <t xml:space="preserve"> - pass
RT - Azhar Mohammed sub 6/13 
JTS - Gopi Marri sub 6/16, int 6/29
</t>
    </r>
    <r>
      <rPr>
        <strike/>
        <sz val="8"/>
        <rFont val="Arial"/>
        <family val="2"/>
      </rPr>
      <t>JTS - Harish Kumar Reddy Kondreddy sub 6/29</t>
    </r>
    <r>
      <rPr>
        <sz val="8"/>
        <rFont val="Arial"/>
        <family val="2"/>
      </rPr>
      <t xml:space="preserve"> - pass
JTS - Goutham Samala sub 7/20, int. 7/24
</t>
    </r>
    <r>
      <rPr>
        <strike/>
        <sz val="8"/>
        <rFont val="Arial"/>
        <family val="2"/>
      </rPr>
      <t>JTS - Mahaboob Basha Shaik sub 7/20</t>
    </r>
    <r>
      <rPr>
        <sz val="8"/>
        <rFont val="Arial"/>
        <family val="2"/>
      </rPr>
      <t xml:space="preserve"> - pass
RT - Benny Stephen sub 7/20
C- Joshua Mark D SA, Sub 8/7
C- Surya Manku, Sub 8/7
JTS - Sujan Patel sub 8/9
E- Nipun Pasnoori Bala, sub 8/9</t>
    </r>
  </si>
  <si>
    <t>4/10: Location changed to Dallas office only - no longer multiple locations
7/17 - zScaler SME skillset more challenging to find</t>
  </si>
  <si>
    <t>08152023MP1</t>
  </si>
  <si>
    <r>
      <t>OPEN</t>
    </r>
    <r>
      <rPr>
        <sz val="8"/>
        <rFont val="Arial"/>
        <family val="2"/>
      </rPr>
      <t xml:space="preserve">-Sent to jts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Sai Charan Mangipudi sub 8/14 - selected
</t>
    </r>
    <r>
      <rPr>
        <strike/>
        <sz val="8"/>
        <rFont val="Arial"/>
        <family val="2"/>
      </rPr>
      <t>JTS - Shiva Somu, int. 7/31, int. 8/1</t>
    </r>
    <r>
      <rPr>
        <sz val="8"/>
        <rFont val="Arial"/>
        <family val="2"/>
      </rPr>
      <t xml:space="preserve"> - pass
JTS - Kishor Kumar Perumbessi sub 9/19
</t>
    </r>
    <r>
      <rPr>
        <strike/>
        <sz val="8"/>
        <rFont val="Arial"/>
        <family val="2"/>
      </rPr>
      <t>JTS - Pradeep Pal sub 9/19, int. 9/22, int. 9/27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Shivacharan Rao Chitneni sub 9/19</t>
    </r>
  </si>
  <si>
    <t>Angular/AWS Developer</t>
  </si>
  <si>
    <t>07132023JU1</t>
  </si>
  <si>
    <r>
      <t>OPEN</t>
    </r>
    <r>
      <rPr>
        <sz val="8"/>
        <rFont val="Arial"/>
        <family val="2"/>
      </rPr>
      <t>-Sent to JTS, RT 7/13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PAVANI JUPALLY sub 7/14</t>
    </r>
    <r>
      <rPr>
        <sz val="8"/>
        <rFont val="Arial"/>
        <family val="2"/>
      </rPr>
      <t xml:space="preserve"> - pass
JTS - Aamir Qureshi sub 7/14
</t>
    </r>
    <r>
      <rPr>
        <strike/>
        <sz val="8"/>
        <rFont val="Arial"/>
        <family val="2"/>
      </rPr>
      <t>JTS - Sudeep Vikas Abhyankar sub 7/20, int. 8/1</t>
    </r>
    <r>
      <rPr>
        <sz val="8"/>
        <rFont val="Arial"/>
        <family val="2"/>
      </rPr>
      <t xml:space="preserve"> - pass
JTS - SRAVANA KEERTHI RASAMSETTY sub 7/26
JTS - Ashutosh Kumar sub 7/28 sub 8/1
</t>
    </r>
    <r>
      <rPr>
        <strike/>
        <sz val="8"/>
        <rFont val="Arial"/>
        <family val="2"/>
      </rPr>
      <t>JTS - Sourabhi Chandra Angampally sub 8/3</t>
    </r>
    <r>
      <rPr>
        <sz val="8"/>
        <rFont val="Arial"/>
        <family val="2"/>
      </rPr>
      <t xml:space="preserve"> - pass
JTS - Srilatta Pittala sub 8/4
</t>
    </r>
    <r>
      <rPr>
        <strike/>
        <sz val="8"/>
        <rFont val="Arial"/>
        <family val="2"/>
      </rPr>
      <t xml:space="preserve">JTS - Kalyan Kumar Reddy Valluru sub 8/8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Visanth Puthussery - sub 8/4 -</t>
    </r>
    <r>
      <rPr>
        <sz val="8"/>
        <rFont val="Arial"/>
        <family val="2"/>
      </rPr>
      <t xml:space="preserve"> OTM
RT - Shibo Xu - sub 8/8 - int 8/16
RT - Vineesha Reddy Gospati - sub 8/10
JTS - Darshan Sunil Joshi sub 8/10, int. 8/16 selected 
RT - Bharath Lakshmi Naga Garaga - sub 8/14
JTS - Nirmalraj Durairaj sub 9/30
JTS - Sirisha Madu sub 10/1, int. 10/8
JTS - Bhavani Shankar Narem sub 10/1, int. 10/18
JTS - Subba Naidu Pulivarthi sub 10/2, int. 10/16
JTS - Prasanth Deva Kumar Vadapalli  sub 10/2, int. 10/10
JTS - Abhilash Annabathula sub 10/10, int. 10/22
JTS - Aziz Mohammed Abdul  sub 10/21
JTS - Abhiram Reddy Kankanala  sub 10/25
JTS - Chirag Ganpatbhai Patel sub 10/28
JTS - Lakshmareddy Bathula sub 11/4
JTS - Naz Al Rakibul Islam int. 11/4 - selected
JTS - Uday Kiran Penjarla sub 3/20, int. 3/31
</t>
    </r>
    <r>
      <rPr>
        <strike/>
        <sz val="8"/>
        <rFont val="Arial"/>
        <family val="2"/>
      </rPr>
      <t xml:space="preserve">JTS - Bhavana Amaravai sub 3/20, int. 4/3 - pass
</t>
    </r>
    <r>
      <rPr>
        <sz val="8"/>
        <rFont val="Arial"/>
        <family val="2"/>
      </rPr>
      <t>JTS - Snehith Kaloor sub 4/8
JTS - Rohith Innamuri sub 4/9
JTS - Sreedath Somi Setty sub 4/9
JTS - Teja Maram sub 4/9
JTS - Uday Kumar Varma Pericherla sub 4/10
JTS - Lakshmareddy Bathula sub 4/10
JTS - Antony Ronald Reagan sub 6/9, int. 6/11
JTS - MAHESWARA REDDY ANDURI sub 6/10
JTS - VARSHA KALVAKUNTLA sub 6/10, int. 6/23 selected</t>
    </r>
  </si>
  <si>
    <t>Joy confirmed she is open to Intermediate and Senior candidate.
Selected candidate is at the Sr. Rate.</t>
  </si>
  <si>
    <t>07252023AN1</t>
  </si>
  <si>
    <t>Anjali Naik</t>
  </si>
  <si>
    <r>
      <t>OPEN</t>
    </r>
    <r>
      <rPr>
        <sz val="8"/>
        <rFont val="Arial"/>
        <family val="2"/>
      </rPr>
      <t>-Sent to All 7/25 + Niche vendors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E- Sri Lekha Yerram, sub 7/26
E- Shirisha Pokala, sub 7/26
E- Kiran Kumar Rottela, sub 7/26
JTS - Bernadette (Bernie) White sub 7/26
JTS - Preeti Poonawat sub 7/26
RT - Ravali Bekkari, sub 7/26
RT - Bargavi Kongara, sub 7/26
RT - Thara Natarajan, sub 7/28 
JTS - Ravi Kumar Mutukulla sub 8/4
RT - Kamal Kumar, sub 8/7
</t>
    </r>
  </si>
  <si>
    <t>7/31: Currently reviewing resumes, will respond wk of 8/7.</t>
  </si>
  <si>
    <t>Adobe Workfront/Fusion Engineer</t>
  </si>
  <si>
    <t>07272023CB1</t>
  </si>
  <si>
    <r>
      <t>OPEN</t>
    </r>
    <r>
      <rPr>
        <sz val="8"/>
        <rFont val="Arial"/>
        <family val="2"/>
      </rPr>
      <t>-Sent to All 7/27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7/27
E- Naresh Masana, sub 7/31, int 8/10, 2nd int 8/14, selected
</t>
    </r>
    <r>
      <rPr>
        <strike/>
        <sz val="8"/>
        <rFont val="Arial"/>
        <family val="2"/>
      </rPr>
      <t>E- Giridhar Sabbula, sub 7/31, int 8/10,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Sindhura Narisetti, sub 8/1, intv 8/11,</t>
    </r>
    <r>
      <rPr>
        <sz val="8"/>
        <rFont val="Arial"/>
        <family val="2"/>
      </rPr>
      <t xml:space="preserve"> pass
RT - Venkata Revanth Reddy Rekala, sub 8/1</t>
    </r>
  </si>
  <si>
    <t>8/21: Chintan approved staffing this position from Charlotte.</t>
  </si>
  <si>
    <t>05172023JJ1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</si>
  <si>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5/17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- 5/18
JTS-Muralidhar Naini sub 5/17
</t>
    </r>
    <r>
      <rPr>
        <strike/>
        <sz val="8"/>
        <rFont val="Arial"/>
        <family val="2"/>
      </rPr>
      <t>E-Deepthi Gnana Adireddi sub 5/19, intv 5/23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E-Akshay Pandey sub 5/19, intv 5/23</t>
    </r>
    <r>
      <rPr>
        <sz val="8"/>
        <rFont val="Arial"/>
        <family val="2"/>
      </rPr>
      <t xml:space="preserve">, pass
E-Rahul Rallabandi sub 5/19
JTS - Viswanath Buddi sub 5/19
</t>
    </r>
    <r>
      <rPr>
        <strike/>
        <sz val="8"/>
        <rFont val="Arial"/>
        <family val="2"/>
      </rPr>
      <t xml:space="preserve">JTS - KRITI SHREE 0 sub 5/19, int 5/22 -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JTS -SHIREESHA SETTIPALLI  sub 5/19, int 5/23, int 5/26 - </t>
    </r>
    <r>
      <rPr>
        <sz val="8"/>
        <rFont val="Arial"/>
        <family val="2"/>
      </rPr>
      <t xml:space="preserve">pass 
JTS - Priyanka Kale sub 5/18
RT - Anjan Kumar Gokapai sub 5/22, int 5/25
RT - Sri Challagundla sub 5/22
RT - Vamshi Chinapaka sub 5/22, int 5/24
RT - Rajeev Bam sub 5/22
JTS - HRISHIKESH "RISHI" REDDY LOKA sub 5/22, int 6/1, int 6/6
</t>
    </r>
    <r>
      <rPr>
        <strike/>
        <sz val="8"/>
        <rFont val="Arial"/>
        <family val="2"/>
      </rPr>
      <t>E-Narendra Sadula sub 5/25, intv 6/</t>
    </r>
    <r>
      <rPr>
        <sz val="8"/>
        <rFont val="Arial"/>
        <family val="2"/>
      </rPr>
      <t xml:space="preserve">5, pass
</t>
    </r>
    <r>
      <rPr>
        <strike/>
        <sz val="8"/>
        <rFont val="Arial"/>
        <family val="2"/>
      </rPr>
      <t>E-Sheldon Fereira sub 5/25, intv 6/5</t>
    </r>
    <r>
      <rPr>
        <sz val="8"/>
        <rFont val="Arial"/>
        <family val="2"/>
      </rPr>
      <t xml:space="preserve">, 6/6, pass
</t>
    </r>
    <r>
      <rPr>
        <strike/>
        <sz val="8"/>
        <rFont val="Arial"/>
        <family val="2"/>
      </rPr>
      <t>JTS - BHAARAT SINGH sub 5/31, int 6/6, int 6/9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Tarun Pondugula sub 5/30, int 5/31, int 6/1 </t>
    </r>
    <r>
      <rPr>
        <sz val="8"/>
        <rFont val="Arial"/>
        <family val="2"/>
      </rPr>
      <t xml:space="preserve">- pass
JTS - JAYMIN KATHIRIYA sub 6/8, int 6/20
JTS - RACHIT JAIN sub 6/9, int 6/16
E-Abijith Vijayendra sub 6/19
E-Rupesh Singh sub 6/21
E-Dinakar Nithin sub 6/21
JTS - ANIL KUMAR KARNATI sub 6/20
</t>
    </r>
    <r>
      <rPr>
        <strike/>
        <sz val="8"/>
        <rFont val="Arial"/>
        <family val="2"/>
      </rPr>
      <t>JTS - JAYMIN KATHIRIYA sub 6/20</t>
    </r>
    <r>
      <rPr>
        <sz val="8"/>
        <rFont val="Arial"/>
        <family val="2"/>
      </rPr>
      <t xml:space="preserve"> - pass
JTS - Uday Thati sub 6/22, int 7/5
JTS - Vasudeva Gudimalla sub 6/22
JTS - Dakshep Raj Manne sub 6/26
</t>
    </r>
    <r>
      <rPr>
        <strike/>
        <sz val="8"/>
        <rFont val="Arial"/>
        <family val="2"/>
      </rPr>
      <t>C- Akhilesh Perumalla, Sub 6/29,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Vikas Kumar Basavapuram, Sub 6/29, Pass
C- Satyanarayana Mallipeddi, Sub 6/29, Pass
C- Vedavyas Reddy Gopireddy, Sub 6/29, Pass
C- Sai Krishna Gadavarthi, Sub 6/29, pass
C- Pavan Kalyan Katta, Sub 6/29, Pass
C- Prashanth Vissapragada, Sub 6/29, Pass, Int 7/3
</t>
    </r>
    <r>
      <rPr>
        <sz val="8"/>
        <rFont val="Arial"/>
        <family val="2"/>
      </rPr>
      <t>C- Tejaswi Tamarana, Sub 7/6
C- Shantanu Deepak Wagh, Sub 7/11
C- Ajaykumar Myana, Sub 7/12
E-Sudeepthi Pujala sub 7/13
C- Joshua Dietz, sub 8/10
C- Visveswara Reddy Ambu, sub 8/14</t>
    </r>
  </si>
  <si>
    <t>7/26: Jaise has selected a resource who is in the onboarding process (perhaps from a Niche Supplier?) This will be canceled as long as the resource successfully joins.
6/28: Added some additional skill requirements.
6/28: Also opened to the Niche Suppliers.
Open for NC and PA
Per Nero, person has successfully onboarded on 8/21</t>
  </si>
  <si>
    <t>08152023MS1</t>
  </si>
  <si>
    <t>Manjeshwar Sivaraman</t>
  </si>
  <si>
    <r>
      <t>OPEN</t>
    </r>
    <r>
      <rPr>
        <sz val="8"/>
        <rFont val="Arial"/>
        <family val="2"/>
      </rPr>
      <t xml:space="preserve">-Sent to All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C-  Bhagya Sree Chanda, sub 8/15
C- Aravind Reddy Goka, sub 8/15, int 8/21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ARUN KUMAR GARIGE sub 8/15
JTS - Stephen Mayanja sub 8/15
JTS - Gopi Sambasiva Rao sub 8/15
JTS - Devi Javvaji sub 8/15
E- Ajay Makkena, Sub 8/17
E- Nikhila Yadav Lankel, Sub 8/16
E- Sai Dilip Chinthada, Sub 8/17
E- Naga Sai Rishindra Popuri, Sub 8/17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Sudarshan Vijaya Shanker, Sub 8/17
C- Haritha Chekuru, sub 8/17
C- Murali Krishna Paruchuri, sub 8/17 
JTS - Manohar Ganti sub 8/18</t>
    </r>
  </si>
  <si>
    <t>8/21: Cancelled per PMO</t>
  </si>
  <si>
    <t>08082023SW1</t>
  </si>
  <si>
    <r>
      <t>OPEN</t>
    </r>
    <r>
      <rPr>
        <sz val="8"/>
        <rFont val="Arial"/>
        <family val="2"/>
      </rPr>
      <t xml:space="preserve">-Sent to All 8/8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 Nikhil Ninan, sub 8/8, intv 8/15
RT - Mirza Baig, sub 8/9
C- Ruoying Shi, Sub 8/9
</t>
    </r>
    <r>
      <rPr>
        <strike/>
        <sz val="8"/>
        <rFont val="Arial"/>
        <family val="2"/>
      </rPr>
      <t>E- Tejaswini Pamulaparthy, sub 8/9, int 8/17</t>
    </r>
    <r>
      <rPr>
        <sz val="8"/>
        <rFont val="Arial"/>
        <family val="2"/>
      </rPr>
      <t xml:space="preserve">, pass
E- Divya Ambati, sub 8/9
</t>
    </r>
    <r>
      <rPr>
        <strike/>
        <sz val="8"/>
        <rFont val="Arial"/>
        <family val="2"/>
      </rPr>
      <t>E- Mounika Bollepally, sub 8/9,</t>
    </r>
    <r>
      <rPr>
        <sz val="8"/>
        <rFont val="Arial"/>
        <family val="2"/>
      </rPr>
      <t xml:space="preserve"> pass
E- Anthony Adam Kadir, sub 8/9, int 8/16
</t>
    </r>
    <r>
      <rPr>
        <strike/>
        <sz val="8"/>
        <rFont val="Arial"/>
        <family val="2"/>
      </rPr>
      <t>E- Laxmi Gurung, sub 8/9,</t>
    </r>
    <r>
      <rPr>
        <sz val="8"/>
        <rFont val="Arial"/>
        <family val="2"/>
      </rPr>
      <t xml:space="preserve"> pass
E- Aditya Atul Shah, sub 8/9
E- Devi Maya Bhandari, sub 8/9, int 8/18
JTS - Bernadette (Bernie) White sub 8/9
JTS - SUBBAREDDY GULUGULURI sub 8/9
JTS - Roshni Sharma  sub 8/9
JTS - VISHRANT PANCHAL sub 8/9
RT - Donny Pham, sub 8/10, pass
C- Nigamkumar Arvindbhai Patel, sub 8/10
JTS - Ruma Rani sub 8/10
</t>
    </r>
    <r>
      <rPr>
        <strike/>
        <sz val="8"/>
        <rFont val="Arial"/>
        <family val="2"/>
      </rPr>
      <t>E- Leander Joseph, sub 8/10,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 Maria Lora Talon, sub 8/10,</t>
    </r>
    <r>
      <rPr>
        <sz val="8"/>
        <rFont val="Arial"/>
        <family val="2"/>
      </rPr>
      <t xml:space="preserve"> pass
JTS - RASHMI RANJAN SAMANTARA 8/10, int. 8/16</t>
    </r>
    <r>
      <rPr>
        <b/>
        <sz val="8"/>
        <rFont val="Arial"/>
        <family val="2"/>
      </rPr>
      <t xml:space="preserve">
</t>
    </r>
  </si>
  <si>
    <t>07172023SR1</t>
  </si>
  <si>
    <r>
      <t>OPEN</t>
    </r>
    <r>
      <rPr>
        <sz val="8"/>
        <rFont val="Arial"/>
        <family val="2"/>
      </rPr>
      <t>-Sent to all 7/17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C- Kaushik Balasubramanya Pulivendula, sub 7/17
C- Raghuram Ravipati, sub 7/18
C-  Hemanth Reddy Yaraguti, sub 7/19
C- Devendra Yadlapalli, sub 7/19
C- Valluru Indra Saikiran, sub 7/19
C- Vishnu Nandan Chinta, Sub 7/19
</t>
    </r>
    <r>
      <rPr>
        <strike/>
        <sz val="8"/>
        <rFont val="Arial"/>
        <family val="2"/>
      </rPr>
      <t>C- Zheng Yao (Joshua) Chin, Sub 7/19, Int 9/5,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Sowmya Sri Bushigampala, sub 7/18, int 7/24</t>
    </r>
    <r>
      <rPr>
        <sz val="8"/>
        <rFont val="Arial"/>
        <family val="2"/>
      </rPr>
      <t xml:space="preserve">, pass
E- Parth Purohit, sub 7/18
</t>
    </r>
    <r>
      <rPr>
        <strike/>
        <sz val="8"/>
        <rFont val="Arial"/>
        <family val="2"/>
      </rPr>
      <t>E- Priya Ramesh Babu, sub 7/18, int 7/24</t>
    </r>
    <r>
      <rPr>
        <sz val="8"/>
        <rFont val="Arial"/>
        <family val="2"/>
      </rPr>
      <t xml:space="preserve">, pass
</t>
    </r>
  </si>
  <si>
    <t>8/14 - Manager may have someone selected for this? 8/22: Confirmed that this is closed, likely filled outside the Program, perhaps an internal hire?</t>
  </si>
  <si>
    <t>08222023BD1</t>
  </si>
  <si>
    <r>
      <t>OPEN</t>
    </r>
    <r>
      <rPr>
        <sz val="8"/>
        <rFont val="Arial"/>
        <family val="2"/>
      </rPr>
      <t>-Sent to All 7/20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Sandeep Durbhakula, sub from previous req (07202023BD1), Selected
</t>
    </r>
  </si>
  <si>
    <t>MarTech AWS Data Engineer - Marketing Data Layer</t>
  </si>
  <si>
    <t>07272023RK1</t>
  </si>
  <si>
    <r>
      <t>OPEN</t>
    </r>
    <r>
      <rPr>
        <sz val="8"/>
        <rFont val="Arial"/>
        <family val="2"/>
      </rPr>
      <t>-Sent to All 7/27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7/27
C- Maimaidizi Reziwangulihan, Sub 7/28, int 8/18, int 8/22- Selected
</t>
    </r>
    <r>
      <rPr>
        <strike/>
        <sz val="8"/>
        <rFont val="Arial"/>
        <family val="2"/>
      </rPr>
      <t>E- RaviTeja Pilli, sub 7/28</t>
    </r>
    <r>
      <rPr>
        <sz val="8"/>
        <rFont val="Arial"/>
        <family val="2"/>
      </rPr>
      <t xml:space="preserve">
C- Rachoor Ambareesh Kumar, Sub 8/1
C- Ashok Pavuluri, Sub 8/1                                                                                                                                                                                                                                                                                                                  RT-Prudhvi Raj Abaaraju, sub 8/1
C- Rohith Reddy Medipally, sub 8/3
E- Ajay Singaravelu Shanmuham, sub 8/3, Int 8/18
</t>
    </r>
    <r>
      <rPr>
        <strike/>
        <sz val="8"/>
        <rFont val="Arial"/>
        <family val="2"/>
      </rPr>
      <t xml:space="preserve">E- Sai Krishna Pentala, sub 8/9
E- Akshay Krishna Kintali, aub 8/9
</t>
    </r>
    <r>
      <rPr>
        <sz val="8"/>
        <rFont val="Arial"/>
        <family val="2"/>
      </rPr>
      <t xml:space="preserve">RT- Vamshee Devendran sub 8/9                                                                                                                                                                                                                                                                           RT- Sampath Reddy Ramidi sub 8/9, intv 8/11
C- Venkata Satya Pavan Kumar Polireddy, sub 8/11
JTS - Chetan Kakkireni sub 8/15
RT- Naga Nithin Reddy Matta, sub 8/18
JTS - Swapnil Hampi sub 8/22
</t>
    </r>
    <r>
      <rPr>
        <strike/>
        <sz val="8"/>
        <rFont val="Arial"/>
        <family val="2"/>
      </rPr>
      <t>C- Ravi Chandra Chevula, Sub 9/14,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Jyoshna Electric, Sub 9/20, Pass</t>
    </r>
    <r>
      <rPr>
        <sz val="8"/>
        <rFont val="Arial"/>
        <family val="2"/>
      </rPr>
      <t xml:space="preserve">
C- Zehui (Carina) Yuan, Sub 9/20
</t>
    </r>
    <r>
      <rPr>
        <strike/>
        <sz val="8"/>
        <rFont val="Arial"/>
        <family val="2"/>
      </rPr>
      <t xml:space="preserve">C- Sravya Pilli, Sub 9/25, OTM
</t>
    </r>
    <r>
      <rPr>
        <sz val="8"/>
        <rFont val="Arial"/>
        <family val="2"/>
      </rPr>
      <t>C- Xiaoyingzi (Vivian) Liu, Sub 10/2
C- Suresh Reddy B Goudar Ravindranath, Sub 10/11</t>
    </r>
  </si>
  <si>
    <t>08112023CM1</t>
  </si>
  <si>
    <r>
      <t>OPEN</t>
    </r>
    <r>
      <rPr>
        <sz val="8"/>
        <rFont val="Arial"/>
        <family val="2"/>
      </rPr>
      <t xml:space="preserve">-Sent to CAP 8/11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C- Pattabhi Ramanna Vella, sub 8/15, int 8/22, selected
C- Teng (Porter) Zhang, sub 8/15, int 8/21
C- Nikhil Kumar Narala, sub 8/15, int 8/22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</si>
  <si>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3/24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3/24
</t>
    </r>
    <r>
      <rPr>
        <strike/>
        <sz val="8"/>
        <rFont val="Arial"/>
        <family val="2"/>
      </rPr>
      <t>JTS - Fernando Reyes 4/3,  int 4/3 - selected -</t>
    </r>
    <r>
      <rPr>
        <sz val="8"/>
        <rFont val="Arial"/>
        <family val="2"/>
      </rPr>
      <t xml:space="preserve"> rescinded
</t>
    </r>
    <r>
      <rPr>
        <strike/>
        <sz val="8"/>
        <rFont val="Arial"/>
        <family val="2"/>
      </rPr>
      <t>JTS - Marvin Duncan sub 4/3, int 4/12 -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 xml:space="preserve">JTS - Rich Gbegnon sub 5/17, int 6/1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 xml:space="preserve">JTS - Cyrus Scott sub 5/16, -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 - Rich Gbegnon sub 5/17, int 6/1 -</t>
    </r>
    <r>
      <rPr>
        <sz val="8"/>
        <rFont val="Arial"/>
        <family val="2"/>
      </rPr>
      <t xml:space="preserve"> pass 
JTS - James Nguyen sub 6/8 , int 6/9
</t>
    </r>
    <r>
      <rPr>
        <strike/>
        <sz val="8"/>
        <rFont val="Arial"/>
        <family val="2"/>
      </rPr>
      <t>JTS - Jamez Gray sub 6/15, int 7/24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Branson Morgan sub 7/11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Dion Givens sub 7/20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 Jonathan Tice sub 7/25, int 7/27</t>
    </r>
    <r>
      <rPr>
        <sz val="8"/>
        <rFont val="Arial"/>
        <family val="2"/>
      </rPr>
      <t xml:space="preserve"> - pass
JTS - David Gonzalez sub 8/2
</t>
    </r>
  </si>
  <si>
    <t xml:space="preserve">candidate rescinded offer, reopen 5/16
Nadia confirmed intvs are on hold again as of 8/2
8/23- Rob confirmed this will be closed </t>
  </si>
  <si>
    <t>08152023JS1</t>
  </si>
  <si>
    <r>
      <t>OPEN</t>
    </r>
    <r>
      <rPr>
        <sz val="8"/>
        <rFont val="Arial"/>
        <family val="2"/>
      </rPr>
      <t xml:space="preserve">-Sent to RT, 08/15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RT - Mokshitha Niradi, sub 8/15, intv 8/17, intv 8/22
RT - Yashwini Potu, sub 8/15, intv 8/17
RT - Endalkachew Demise, sub 8/21
RT - Sai Chitturi, sub 8/21</t>
    </r>
  </si>
  <si>
    <t xml:space="preserve">Jorge lost the headcount for this role. </t>
  </si>
  <si>
    <t>GRC Analyst</t>
  </si>
  <si>
    <t>08102023SL1</t>
  </si>
  <si>
    <t>Shuvy Leibman</t>
  </si>
  <si>
    <r>
      <t>OPEN</t>
    </r>
    <r>
      <rPr>
        <sz val="8"/>
        <rFont val="Arial"/>
        <family val="2"/>
      </rPr>
      <t xml:space="preserve">-Sent to JTS 8/11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Tom David sub 8/10, int. 8/16 - selected
JTS - JONATHAN ATTIAS sub 8/17, int. 8/24
JTS - Ryan Ruane sub 8/17, int. 8/23
</t>
    </r>
  </si>
  <si>
    <t>Oracle Cloud Developer</t>
  </si>
  <si>
    <t>08072023MP1</t>
  </si>
  <si>
    <t>Maripi Pabia</t>
  </si>
  <si>
    <r>
      <t>OPEN</t>
    </r>
    <r>
      <rPr>
        <sz val="8"/>
        <rFont val="Arial"/>
        <family val="2"/>
      </rPr>
      <t xml:space="preserve">-Sent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E-Rahul Kumar, sub 8/8, intv request</t>
    </r>
    <r>
      <rPr>
        <sz val="8"/>
        <rFont val="Arial"/>
        <family val="2"/>
      </rPr>
      <t xml:space="preserve">, HOLD
RT - Sonal Ravish Tonage - sub 8/8
</t>
    </r>
    <r>
      <rPr>
        <strike/>
        <sz val="8"/>
        <rFont val="Arial"/>
        <family val="2"/>
      </rPr>
      <t>E-Sai Praneeth Gundapaneni, sub 8/8</t>
    </r>
    <r>
      <rPr>
        <sz val="8"/>
        <rFont val="Arial"/>
        <family val="2"/>
      </rPr>
      <t xml:space="preserve">, pass
JTS - Siva Prasad Nidimamidi sub 8/8, int. 8/11, int. 8/24 offer accepted
JTS - Venkata Reddi 8/9
C- Harikrishna Katari, sub 8/10
</t>
    </r>
    <r>
      <rPr>
        <strike/>
        <sz val="8"/>
        <rFont val="Arial"/>
        <family val="2"/>
      </rPr>
      <t>E-Raj Kiran Kommineni sub 8/11, intv 8/22</t>
    </r>
    <r>
      <rPr>
        <sz val="8"/>
        <rFont val="Arial"/>
        <family val="2"/>
      </rPr>
      <t>, pass
E-Bhargav Reddivari sub 8/11
C- Madhusudhan Madamanchi, sub 8/11
JTS - Sandeep Duddella sub 8/15
JTS - Supraja Korna sub 8/16
E-Veera Penikalapati sub 8/21</t>
    </r>
  </si>
  <si>
    <t>8/8: Req mistakenly came out as NC, but was later corrected to PA!</t>
  </si>
  <si>
    <t>07252023JJ1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</si>
  <si>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7/26
JTS - Shiva Somu sub 7/24, int. 8/7, int. 8/18, int. 8/24 - selected
JTS - Aniket Jadhav sub 7/27
E- Akshay Palamakula, sub 7/27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Sri Lakshmi Gurram sub 7/27, int. 8/4 
JTS - Dileep Reddy Nimma sub 7/31
JTS - Shivani Valda sub 7/31, int. 8/7, int. 8/14
JTS - Jashil Dasari sub 7/31
JTS - SAI AKSHAY TEJ GADDAM sub 8/2
JTS - Venkata Ram Rahul Pennam sub 8/3
JTS - RAHUL MALLAMGARI sub 8/4, int. 8/15
E-Sairam Pamarthi sub 8/10
E-Hrishikesh Reddy Kasula sub 8/10
C- Lakshmi Sai Prathyusha Mandapati, sub 8/11. int 8/21
JTS - Kaartheek Pendem sub 8/15
</t>
    </r>
  </si>
  <si>
    <t>06092023EG1</t>
  </si>
  <si>
    <t>Erin Gordon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</si>
  <si>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6/9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6/12
</t>
    </r>
    <r>
      <rPr>
        <strike/>
        <sz val="8"/>
        <rFont val="Arial"/>
        <family val="2"/>
      </rPr>
      <t>E-Sangeeta Anand sub 6/13, intv 6/20</t>
    </r>
    <r>
      <rPr>
        <sz val="8"/>
        <rFont val="Arial"/>
        <family val="2"/>
      </rPr>
      <t xml:space="preserve">, pass
JTS - PAUL MADATHIPARAMPIL sub 6/13
JTS - DEVARSHI TELLAKULA sub 6/15
</t>
    </r>
    <r>
      <rPr>
        <strike/>
        <sz val="8"/>
        <rFont val="Arial"/>
        <family val="2"/>
      </rPr>
      <t>C- Abhinav Sai Kanduri, Sub 6/13, int 6/23,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RT - Nhuan Phang, sub 6/16,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Gemma McLeod, sub 6/16,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E-Nishi Mayank Nyaya sub 6/19</t>
    </r>
    <r>
      <rPr>
        <sz val="8"/>
        <rFont val="Arial"/>
        <family val="2"/>
      </rPr>
      <t xml:space="preserve">, intv 6/27
E-Vaishnavi Aramalla sub 6/19
C- Harish Adusumilli, Sub 6/21
</t>
    </r>
    <r>
      <rPr>
        <strike/>
        <sz val="8"/>
        <rFont val="Arial"/>
        <family val="2"/>
      </rPr>
      <t>C- Sharan Kumar Donthineni, Sub 6/21, int 6/27</t>
    </r>
    <r>
      <rPr>
        <sz val="8"/>
        <rFont val="Arial"/>
        <family val="2"/>
      </rPr>
      <t xml:space="preserve">, pass
C- Sruthi Muniganti, Sub 6/22
</t>
    </r>
    <r>
      <rPr>
        <strike/>
        <sz val="8"/>
        <rFont val="Arial"/>
        <family val="2"/>
      </rPr>
      <t>RT - Slav Snitkovskiy, sub 6/22,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Nitin Deshpande, sub 6/26</t>
    </r>
    <r>
      <rPr>
        <sz val="8"/>
        <rFont val="Arial"/>
        <family val="2"/>
      </rPr>
      <t xml:space="preserve">, pass 
JTS- Nitin Deshpande sub 7/5
JTS - Christopher Carreon sub 7/6
RT - Eric Wendelborn, sub 7/17
RT - Matthew Vanacore, sub 7/17
RT - Rachael Sage, sub 7/18
C- Sivananda Reddy Polakamma, Sub 7/31
C- Vaibhav Somkuwar, Sub 7/31
C- MIchael Darragh. int 8/14- Selected
</t>
    </r>
  </si>
  <si>
    <t>Rate changed
waiting on knock out questions</t>
  </si>
  <si>
    <t>06122023RZ1</t>
  </si>
  <si>
    <r>
      <t xml:space="preserve">Robert Zahorchak
</t>
    </r>
    <r>
      <rPr>
        <sz val="10"/>
        <rFont val="Arial"/>
        <family val="2"/>
      </rPr>
      <t>Dan Housel</t>
    </r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</si>
  <si>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on 6/12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</t>
    </r>
    <r>
      <rPr>
        <strike/>
        <sz val="8"/>
        <rFont val="Arial"/>
        <family val="2"/>
      </rPr>
      <t>RT - Monica Bairy Sub 6/12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Gopi Sambasivarao sub 6/12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Rafeeq Ahmad sub 6/12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RT - Benoy Armstrong Jaison 6/12 </t>
    </r>
    <r>
      <rPr>
        <sz val="8"/>
        <rFont val="Arial"/>
        <family val="2"/>
      </rPr>
      <t xml:space="preserve">- pass
RT - Satya Ramachandran Sub 6/12, int 6/16
</t>
    </r>
    <r>
      <rPr>
        <strike/>
        <sz val="8"/>
        <rFont val="Arial"/>
        <family val="2"/>
      </rPr>
      <t xml:space="preserve">RT - Ajay Reddy Byreddy Sub 6/13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Snigdha Gaddam Sub 6/14</t>
    </r>
    <r>
      <rPr>
        <sz val="8"/>
        <rFont val="Arial"/>
        <family val="2"/>
      </rPr>
      <t xml:space="preserve"> - pass
RT - Mounica Dingari Sub 6/21, int 6/26
</t>
    </r>
    <r>
      <rPr>
        <strike/>
        <sz val="8"/>
        <rFont val="Arial"/>
        <family val="2"/>
      </rPr>
      <t>RT - Suresh Reddy Gadepally Sub 6/21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Anusha Gurram sub 6/27</t>
    </r>
    <r>
      <rPr>
        <sz val="8"/>
        <rFont val="Arial"/>
        <family val="2"/>
      </rPr>
      <t xml:space="preserve">, pass 
RT - Vineesha Reddy Gospati sub 7/10
RT - Sarang Kumar Patel sub 7/11, int 7/18
RT - Reghu Neelakantan sub 7/20
</t>
    </r>
    <r>
      <rPr>
        <strike/>
        <sz val="8"/>
        <rFont val="Arial"/>
        <family val="2"/>
      </rPr>
      <t xml:space="preserve">RT - Anvesh Chinthala sub, int 8/7, </t>
    </r>
    <r>
      <rPr>
        <sz val="8"/>
        <rFont val="Arial"/>
        <family val="2"/>
      </rPr>
      <t>pass</t>
    </r>
  </si>
  <si>
    <t xml:space="preserve">Hiring manager, Robert) moved to a new position at Vanguard after PTO this week.  New hiring manager.
8/29 Mgr opened a new requisition and it was released to all vendors today.  </t>
  </si>
  <si>
    <t>07262023JJ1</t>
  </si>
  <si>
    <r>
      <t>OPEN</t>
    </r>
    <r>
      <rPr>
        <sz val="8"/>
        <rFont val="Arial"/>
        <family val="2"/>
      </rPr>
      <t>-Sent to All 7/26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7/26
</t>
    </r>
    <r>
      <rPr>
        <strike/>
        <sz val="8"/>
        <rFont val="Arial"/>
        <family val="2"/>
      </rPr>
      <t>RT - Sameer Shah, sub 7/26, intv 7/27. intv 7/31, intv 8/8, selected</t>
    </r>
    <r>
      <rPr>
        <sz val="8"/>
        <rFont val="Arial"/>
        <family val="2"/>
      </rPr>
      <t xml:space="preserve">, rescinded
RT - Subramanya Manjegowda, sub 7/26, intv 7/31
E - Doraji Yeleti sub 7/28
JTS - Krishna Vinayaka Donkena sub 7/28
JTS - Ashok Nandimandalam sub 7/28
JTS - Avinash Vavilala 7/26. int. 8/4, int. 8/9
C- Ruchita Merugu, Su 7/26
C- Sowmya Reddy Vangala, Sub 7/26
C- Hima Kiran Komala:, Sub 7/26
C- Xueqi (Tiffany) Tian, Sub 7/26
C- Wenhao (Jason) Wang, Sub 7/26
JTS - Navadeep Reddy Moola sub 7/26, int. 8/4, int. 8/9
</t>
    </r>
    <r>
      <rPr>
        <strike/>
        <sz val="8"/>
        <rFont val="Arial"/>
        <family val="2"/>
      </rPr>
      <t>E-Akhil Salla sub 8/1, intv 8/14</t>
    </r>
    <r>
      <rPr>
        <sz val="8"/>
        <rFont val="Arial"/>
        <family val="2"/>
      </rPr>
      <t xml:space="preserve">, pass
JTS -  Anupama Babu sub 7/28, int. 8/7, int. 8/14
</t>
    </r>
    <r>
      <rPr>
        <strike/>
        <sz val="8"/>
        <rFont val="Arial"/>
        <family val="2"/>
      </rPr>
      <t>E-Rahul Bondela sub 8/1</t>
    </r>
    <r>
      <rPr>
        <sz val="8"/>
        <rFont val="Arial"/>
        <family val="2"/>
      </rPr>
      <t xml:space="preserve">, withdrew
JTS - GAYATHRI VADDE sub 8/1, int. 8/8
JTS - RAHUL REDDY MALLAMGARIGAYATHRI VADDE sub 8/1, int. 8/15
RT - Vivek Drakshapally, sub 8/11
RT - Hemanth Kumar Nadella, sub 8/11
RT - Vaishnavi, Chiramsetty, sub 8/11
C- Hemanth Sai Alaparthi, sub 8/11
C- Sri Harsha Veeramgari Harinath, sub 8/14
JTS - Anurag Pasnoor sub 8/17
E-Navaneeth Gunayathi sub 8/18
</t>
    </r>
    <r>
      <rPr>
        <strike/>
        <sz val="8"/>
        <rFont val="Arial"/>
        <family val="2"/>
      </rPr>
      <t>JTS - RAKESH AKURATHI sub 8/18, int. 8/28</t>
    </r>
    <r>
      <rPr>
        <sz val="8"/>
        <rFont val="Arial"/>
        <family val="2"/>
      </rPr>
      <t xml:space="preserve"> - pass
E-Srikanth Reddy Kurri sub 8/29
C- Man Mohan Giri, Sub 8/27
C- Satyanarayana Raju Ruddaraju, Sub 8/27</t>
    </r>
  </si>
  <si>
    <t>Candidate rescinded after req was closed on 8/10
8/30: Filled by Niche Supplier, cancelled to the Program</t>
  </si>
  <si>
    <t>08152023RV1</t>
  </si>
  <si>
    <r>
      <t>OPEN</t>
    </r>
    <r>
      <rPr>
        <sz val="8"/>
        <rFont val="Arial"/>
        <family val="2"/>
      </rPr>
      <t xml:space="preserve">-Sent to All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C- Zehui (Carina) Yuan, sub 8/15
C- Xiaoyingzi (Vivian) Liu, sub 8/15, int 8/18, pass
C- iani (Catherine) Song, int 8/15
C- Sreepathi Naidu Narasetty, sub 8/15, int 8/29
C- Senthil Kumar Kanagaraj, sub 8/15
JTS - Abdulraheem Shaik sub 8/16, int. 8/18
JTS - Ashok Nandimandalam sub 8/16
E- Sumith Geetha Suresh, sub 8/17
E- Akshay Krishna Kintali, sub 8/18
JTS - Rohith Poreddi, int. 8/30 - selected </t>
    </r>
  </si>
  <si>
    <t>DevOps</t>
  </si>
  <si>
    <t>08162023GL1</t>
  </si>
  <si>
    <r>
      <t>OPEN</t>
    </r>
    <r>
      <rPr>
        <sz val="8"/>
        <rFont val="Arial"/>
        <family val="2"/>
      </rPr>
      <t xml:space="preserve">-Sent to All 8/16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JTS-Arun Kumar Chandra sub 8/17
E-Jagan Modepu sub 8/17
E-Sravan Jonnalagadda sub 8/17
C- Prudviraj Boddula, sub 8/17, int 8/31
C-  Abhilash Kumar Singathi, sub 8/17, int 8/24
C- Sumanth Kumar Makkena, sub 8/17, int 8/25
RT - Vignesha Ashok, sub 8/17
JTS - Nookaraju Buddha sub 8/17, int. 8/25
JTS - Parag Sukthankar sub 8/17
E-Mohammed Nazeer Shaik 8/18
JTS - Swetha Papaiahgari sub 8/18
JTS - Abhilash Shyamrao sub 8/21
</t>
    </r>
    <r>
      <rPr>
        <strike/>
        <sz val="8"/>
        <rFont val="Arial"/>
        <family val="2"/>
      </rPr>
      <t>RT - Abdul Kagaji, sub 8/21, intv 8/25</t>
    </r>
    <r>
      <rPr>
        <sz val="8"/>
        <rFont val="Arial"/>
        <family val="2"/>
      </rPr>
      <t xml:space="preserve">, OTM
RT - Paresh Acharya, sub 8/21
RT - Madhusan Chintavatla, sub 8/21
E-Vamshidhar Reddy Baddam sub 8/22
JTS - Sai Tarum Battula sub 8/22
C- Balakrishna Gandam, sub 8/23
RT -  Raj Devendra Shah, sub 8/23
RT - Bala Nithin Kumar Reddy Thirmalreddy,  sub 8/29, intv 8/31, selected </t>
    </r>
  </si>
  <si>
    <t>08172023ST1</t>
  </si>
  <si>
    <t>Rob Keller</t>
  </si>
  <si>
    <r>
      <t>OPEN</t>
    </r>
    <r>
      <rPr>
        <sz val="8"/>
        <rFont val="Arial"/>
        <family val="2"/>
      </rPr>
      <t xml:space="preserve">-Sent to All 8/17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Sree Jignash Reddy Bonthu, sub 8/18
RT - Hemanth Chaturvedula, sub 8/18
RT - Shravan Jangala, sub 8/18
</t>
    </r>
    <r>
      <rPr>
        <strike/>
        <sz val="8"/>
        <rFont val="Arial"/>
        <family val="2"/>
      </rPr>
      <t>E- Alekhya Kancharla, sub 8/18,</t>
    </r>
    <r>
      <rPr>
        <sz val="8"/>
        <rFont val="Arial"/>
        <family val="2"/>
      </rPr>
      <t xml:space="preserve"> pass
E- Madhu Praveen Peesapati, sub 8/18, int 8/28, 2nd int 9/1, selected
E- Avinash Boppudi, sub 8/18, int 8/29, 2nd int 9/1
JTS - Uday Thati sub 8/18
JTS - Sarath Reddy sub 8/18
</t>
    </r>
    <r>
      <rPr>
        <strike/>
        <sz val="8"/>
        <rFont val="Arial"/>
        <family val="2"/>
      </rPr>
      <t xml:space="preserve">E- Senthi Kumar Rajagopal, sub 8/21, int 8/30, </t>
    </r>
    <r>
      <rPr>
        <sz val="8"/>
        <rFont val="Arial"/>
        <family val="2"/>
      </rPr>
      <t>pass
RT - Chaitanya Chitturi, sub 8/21
JTS - Suhas Hanakere Ramachandra sub 8/22
JTS - Susmitha Gajula sub 8/22
JTS - Anupama Babu sub 8/23</t>
    </r>
  </si>
  <si>
    <t>08172023SG2</t>
  </si>
  <si>
    <r>
      <t>OPEN</t>
    </r>
    <r>
      <rPr>
        <sz val="8"/>
        <rFont val="Arial"/>
        <family val="2"/>
      </rPr>
      <t xml:space="preserve">-Sent to All 8/17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Sai Charan Puramsetty sub 8/18, int. 8/25, int. 8/30</t>
    </r>
    <r>
      <rPr>
        <sz val="8"/>
        <rFont val="Arial"/>
        <family val="2"/>
      </rPr>
      <t xml:space="preserve"> - pass
RT - Srujina Reddy sub 8/18
E- Gnanendra Paigidimarri, Sub 8/21, int 8/28 and 8/30
</t>
    </r>
    <r>
      <rPr>
        <strike/>
        <sz val="8"/>
        <rFont val="Arial"/>
        <family val="2"/>
      </rPr>
      <t>E- Naveena Kota, Sub 8/21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Akshay Palamakula, Sub 8/21, Int 8/28 and Int 8/30, Selected</t>
    </r>
  </si>
  <si>
    <t>08172023SG1</t>
  </si>
  <si>
    <r>
      <t>OPEN</t>
    </r>
    <r>
      <rPr>
        <sz val="8"/>
        <rFont val="Arial"/>
        <family val="2"/>
      </rPr>
      <t xml:space="preserve">-Sent to All 8/17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C-  Xueqi (Tiffany) Tian, sub 8/17
C-  Wenhao (Jason) Wang, 8/17, int 8/29
E- Abijith Vijayendra, Sub 8/18, int 8/29, Int 8/31, selected
RT - Srikar Thummalagunta  Sub 8/21 
E- Hrishikesh Kasula, Sub 8/21, Int 8/30, 2nd Int also 8/30
C- Swathi Mounika Bheemana, sub 8/23
JTS - Sai Kiran Bojanapu Sri Ramula sub 8/24
C- Dinesh Ponugoti, Sub 8/29</t>
    </r>
  </si>
  <si>
    <t>Legacy Developer</t>
  </si>
  <si>
    <t>06292023NM1</t>
  </si>
  <si>
    <t>Nathan Madden</t>
  </si>
  <si>
    <r>
      <t>OPEN-Sent to All 6/29
MGR-</t>
    </r>
    <r>
      <rPr>
        <sz val="8"/>
        <rFont val="Arial"/>
        <family val="2"/>
      </rPr>
      <t>TT mgr 6/29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Pranitha Karne, sub 6/30
E- Rachana Umesh Kattimani, sub 6/30
E- Rushikeshava Deenadayal Reddy Donuru, sub 6/30
JTS - Nagarjuna Pallala sub 6/30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Sai Preethi Sanikommu, sub 7/3
E- Avani Surineni, sub 7/3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Vijay Bhaskara Reddy, sub 7/5
E- Anusha Gundapaneni, sub 7/5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Mounish Chandra Reddy Kunduru, Sub 7/6
C- Hemasundar Jettigundla:, Sub 7/6
C- Vijay Kumar Jidugu:, Sub 7/6
C- Krishna Srinivas Srikar Kuruhuri, Sub 7/6, int 7/20
C- Prathyusha Tata:, Sub 7/6
JTS - Vandana Polepaka sub 7/10, int. 8/10
C- Uday Kumar Modupalli, Sub 7/10
JTS - Rajasekhar Chitreddy sub 7/13, int. 8/14, int. 8/16
RT - Anil Kumar Reddy Maram Sub 7/13, int 7/19
JTS - Ramsankar Rajkumar sub 7/13
RT - Raj Kumar Myakala sub 7/7
RT - Srilatha Pittala sub 7/25, int. 8/30
JTS - NARENDER KUMAR SAMALA sub 8/21
JTS - Imtiaz Lawrence sub 8/25</t>
    </r>
  </si>
  <si>
    <t>Added 2 weeks hold time.  Cannot interview, PTO, out of the country. Should return 8/7.</t>
  </si>
  <si>
    <t>08152023AT1</t>
  </si>
  <si>
    <r>
      <t>OPEN</t>
    </r>
    <r>
      <rPr>
        <sz val="8"/>
        <rFont val="Arial"/>
        <family val="2"/>
      </rPr>
      <t xml:space="preserve">-Sent to JTS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8/16
JTS - Naga Kadavakollu sub 8/15, int. 8/21
JTS - Vandana Polepaka sub 8/15
</t>
    </r>
    <r>
      <rPr>
        <strike/>
        <sz val="8"/>
        <rFont val="Arial"/>
        <family val="2"/>
      </rPr>
      <t>JTS - Eric Hsueh sub 8/21, int. 8/23</t>
    </r>
    <r>
      <rPr>
        <sz val="8"/>
        <rFont val="Arial"/>
        <family val="2"/>
      </rPr>
      <t xml:space="preserve"> - pass
JTS - Ramsankar Rajkumar sub 8/21
</t>
    </r>
    <r>
      <rPr>
        <strike/>
        <sz val="8"/>
        <rFont val="Arial"/>
        <family val="2"/>
      </rPr>
      <t xml:space="preserve">JTS - SATISH CHANDRA PATTEM sub 8/23, int. 8/28 </t>
    </r>
    <r>
      <rPr>
        <sz val="8"/>
        <rFont val="Arial"/>
        <family val="2"/>
      </rPr>
      <t xml:space="preserve">- pass
JTS - MARC MOSKOWITZ sub 8/29, int. 8/31
JTS - Imtiaz Lawrence sub 8/30, int. 8/31 - selected
</t>
    </r>
  </si>
  <si>
    <t>09062023RB1</t>
  </si>
  <si>
    <r>
      <t xml:space="preserve">OPEN - </t>
    </r>
    <r>
      <rPr>
        <sz val="8"/>
        <rFont val="Arial"/>
        <family val="2"/>
      </rPr>
      <t>Sent to All 9/5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
JTS - Anurag Pasnoor sub 8/18, int. 8/30 - selected</t>
    </r>
    <r>
      <rPr>
        <b/>
        <sz val="8"/>
        <rFont val="Arial"/>
        <family val="2"/>
      </rPr>
      <t xml:space="preserve"> </t>
    </r>
  </si>
  <si>
    <t>09052023SH1</t>
  </si>
  <si>
    <r>
      <t xml:space="preserve">OPEN - </t>
    </r>
    <r>
      <rPr>
        <sz val="8"/>
        <rFont val="Arial"/>
        <family val="2"/>
      </rPr>
      <t>Sent to All 9/5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
JTS - Louis Joseph Adams - 9/5, selected</t>
    </r>
  </si>
  <si>
    <t>Angular/ NodeJs Developer</t>
  </si>
  <si>
    <t>08302023CM1</t>
  </si>
  <si>
    <r>
      <t xml:space="preserve">OPEN - </t>
    </r>
    <r>
      <rPr>
        <sz val="8"/>
        <rFont val="Arial"/>
        <family val="2"/>
      </rPr>
      <t>Sent to All 8/30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 8/30 Entech
JTS - Alicia Diana Francis sub 8/30
JTS - RAMAKRISHNA KALAVAKURI sub 8/30
JTS - TABASUM TAILOR sub 8/30
JTS - Tejaswi Singam sub 8/30, int. 9/1
JTS - Chandrakanth Guntupalli sub 8/30
C- Sai Narasimha Kumara Raja Goda, sub 8/30, Int 8/31
C- Krishna Sumanth Yerramsetty, sub 8/30
C- Sailaja Ravi, sub 8/30
C- Kartheek Balamoni, sub 8/30
C- Bhargavi Sanjaykumar Patel, sub 8/30
C- Venkata Subramanya Sainath Padamata, Sub 8/31
RT- Aiswarya Akella, sub 8/30
RT Meghana Maila, sub 8/30
RT-Bhavya Bhatulla, sub 8/30
E- Abhishek GundaramSri Ramulu, sub 8/31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RaviTeja Yadav Kalsani, sub 8/31
E- Dilip Aravind Kari, sub 8/31
E- Amit Rajesh Patil, sub 9/1
E- Abhilash Chava, sub 9/1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Sai Narasimha Kumara Raja Goda, Sub 8/30
C- Krishna Sumanth Yerramsetty, Sub 8/30
C- Sailaja Ravi, Sub 8/30
C- Kartheek Balamoni, Sub 8/30
C- Yuhao (Alan) Yang, sub 8/31, int 9/5- Selected
</t>
    </r>
  </si>
  <si>
    <t>08282023ST1</t>
  </si>
  <si>
    <r>
      <t xml:space="preserve">OPEN - </t>
    </r>
    <r>
      <rPr>
        <sz val="8"/>
        <rFont val="Arial"/>
        <family val="2"/>
      </rPr>
      <t>Sent to CAP 8/28</t>
    </r>
    <r>
      <rPr>
        <b/>
        <sz val="8"/>
        <rFont val="Arial"/>
        <family val="2"/>
      </rPr>
      <t xml:space="preserve">
MGR - TT 8/28</t>
    </r>
    <r>
      <rPr>
        <sz val="8"/>
        <rFont val="Arial"/>
        <family val="2"/>
      </rPr>
      <t xml:space="preserve">
C- Mohana Krishna Kavali, sub 8/29, int 9/1- Selected</t>
    </r>
  </si>
  <si>
    <t>09122023JP1</t>
  </si>
  <si>
    <t>Jared Poe</t>
  </si>
  <si>
    <r>
      <t xml:space="preserve">OPEN - </t>
    </r>
    <r>
      <rPr>
        <sz val="8"/>
        <rFont val="Arial"/>
        <family val="2"/>
      </rPr>
      <t>Sent to RT 9/12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 9/12
RT - Rashmin Prajapati - int 9/12 - Selected</t>
    </r>
  </si>
  <si>
    <t>08102023RV1</t>
  </si>
  <si>
    <r>
      <t>OPEN</t>
    </r>
    <r>
      <rPr>
        <sz val="8"/>
        <rFont val="Arial"/>
        <family val="2"/>
      </rPr>
      <t xml:space="preserve">-Sent to JTS 8/11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 xml:space="preserve">JTS - Appusundaram Meenakshi Sundaram sub 8/15, int. 8/22 </t>
    </r>
    <r>
      <rPr>
        <sz val="8"/>
        <rFont val="Arial"/>
        <family val="2"/>
      </rPr>
      <t xml:space="preserve">- pass
JTS - Vasudevi Yarramaneni  sub 8/15
</t>
    </r>
    <r>
      <rPr>
        <strike/>
        <sz val="8"/>
        <rFont val="Arial"/>
        <family val="2"/>
      </rPr>
      <t xml:space="preserve">JTS - Anil Kumar Chippada sub 8/15, int. 8/22 </t>
    </r>
    <r>
      <rPr>
        <sz val="8"/>
        <rFont val="Arial"/>
        <family val="2"/>
      </rPr>
      <t xml:space="preserve">- pass
JTS - Swapnil Hampi sub 9/6
JTS - Rohith Myakala sub 9/7
JTS - Sathwik Kodipalli sub 9/1, int 9/5 - selected
</t>
    </r>
  </si>
  <si>
    <t>09122023RI1</t>
  </si>
  <si>
    <r>
      <t>OPEN</t>
    </r>
    <r>
      <rPr>
        <sz val="8"/>
        <rFont val="Arial"/>
        <family val="2"/>
      </rPr>
      <t>-Sent to Cap 9/12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9/12
C- Shashank Reddy Nukula, sub 912, int 9/12- Selected
</t>
    </r>
  </si>
  <si>
    <t>08292023DH1</t>
  </si>
  <si>
    <t>Dan Housel</t>
  </si>
  <si>
    <r>
      <t xml:space="preserve">OPEN - </t>
    </r>
    <r>
      <rPr>
        <sz val="8"/>
        <rFont val="Arial"/>
        <family val="2"/>
      </rPr>
      <t>Sent to All 8/29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TT 8/30 Entech
</t>
    </r>
    <r>
      <rPr>
        <strike/>
        <sz val="8"/>
        <rFont val="Arial"/>
        <family val="2"/>
      </rPr>
      <t xml:space="preserve">JTS - Venugopal Anumula sub 8/30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Sourabhi Chandra Angampally sub 8/30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Kiran Krishnamurthy sub 8/30 </t>
    </r>
    <r>
      <rPr>
        <sz val="8"/>
        <rFont val="Arial"/>
        <family val="2"/>
      </rPr>
      <t xml:space="preserve">- pass
JTS - Alok Ranjan sub 8/30
RT - Subbarao Sanka sub 8/30
RT - Shreya Shenoy sub 8/30
</t>
    </r>
    <r>
      <rPr>
        <strike/>
        <sz val="8"/>
        <rFont val="Arial"/>
        <family val="2"/>
      </rPr>
      <t>E-Anil Kumar Dharni sub 8/31, int 9/7</t>
    </r>
    <r>
      <rPr>
        <sz val="8"/>
        <rFont val="Arial"/>
        <family val="2"/>
      </rPr>
      <t xml:space="preserve">, naf
C- Shrijan Tripathi, sub 8/31, int 9/12- Selected
JTS -  Sireesha Ganti sub 9/1, int. 9/11
C- Pannala Harsha, Sub 8/30
E-Frank Shang sub 9/8
JTS - Manikanth Kodati sub 9/11
</t>
    </r>
  </si>
  <si>
    <t>must interview in- person</t>
  </si>
  <si>
    <t>01032023KB1</t>
  </si>
  <si>
    <r>
      <rPr>
        <strike/>
        <sz val="10"/>
        <color rgb="FF000000"/>
        <rFont val="Arial"/>
        <family val="2"/>
      </rPr>
      <t>Kisha Blackstock</t>
    </r>
    <r>
      <rPr>
        <sz val="10"/>
        <color rgb="FF000000"/>
        <rFont val="Arial"/>
        <family val="2"/>
      </rPr>
      <t xml:space="preserve">
Anand Kakumani</t>
    </r>
  </si>
  <si>
    <t>Data Architect - Mode 2 - Digital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</si>
  <si>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12/6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JTS- Harsha Vardhan Jaganmohan Rap Borra sub 2/1, int 2/7
</t>
    </r>
    <r>
      <rPr>
        <strike/>
        <sz val="8"/>
        <rFont val="Arial"/>
        <family val="2"/>
      </rPr>
      <t>JTS- Kyathi Reddy Kalakota, sub 2/2, int TBD,</t>
    </r>
    <r>
      <rPr>
        <sz val="8"/>
        <rFont val="Arial"/>
        <family val="2"/>
      </rPr>
      <t xml:space="preserve"> withdrawn
JTS- Raghuram Nadipalli, sub 2/6
</t>
    </r>
    <r>
      <rPr>
        <strike/>
        <sz val="8"/>
        <rFont val="Arial"/>
        <family val="2"/>
      </rPr>
      <t>JTS- Siva Kandi, sub 2/6, int 3/1,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JTS- Vishnu Kothurapu, sub 2/6, int 2/22,</t>
    </r>
    <r>
      <rPr>
        <sz val="8"/>
        <rFont val="Arial"/>
        <family val="2"/>
      </rPr>
      <t xml:space="preserve"> Pass
JTS- Lavish Ponnaganti, sub 3/1
</t>
    </r>
    <r>
      <rPr>
        <strike/>
        <sz val="8"/>
        <rFont val="Arial"/>
        <family val="2"/>
      </rPr>
      <t>E-Niraj Tiwari sub 3/3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E-Sujeeth Thelkar sub 3/6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Arjun Singh Kshathri, sub 3/21
C- Pranay Byram, sub 3/21
C- Suman Tammaly, sub 3/23
C- Yizhuo (Norman) Wu, sub 3/23
C- Cruz Pavel Cordero Leon, sub 3/28
C- Chaitanya Maruvada, sub 4/4
C-  Chuqi (Roy) Zhan, sub 4/4
E-Lakshma Reddy Dareddy sub 4/6</t>
    </r>
    <r>
      <rPr>
        <sz val="8"/>
        <rFont val="Arial"/>
        <family val="2"/>
      </rPr>
      <t xml:space="preserve">, already submitted
</t>
    </r>
    <r>
      <rPr>
        <strike/>
        <sz val="8"/>
        <rFont val="Arial"/>
        <family val="2"/>
      </rPr>
      <t>C- Anil Kumar Chava, Sub 4/19, OTM</t>
    </r>
    <r>
      <rPr>
        <sz val="8"/>
        <rFont val="Arial"/>
        <family val="2"/>
      </rPr>
      <t xml:space="preserve">
E-Anil Kumar Maguluri sub 4/21
JTS - Jeevan Mekala sub 5/10, int 5/23
</t>
    </r>
    <r>
      <rPr>
        <strike/>
        <sz val="8"/>
        <rFont val="Arial"/>
        <family val="2"/>
      </rPr>
      <t>JTS - Mamata Shrestha sub 5/8, int 5/11,</t>
    </r>
    <r>
      <rPr>
        <sz val="8"/>
        <rFont val="Arial"/>
        <family val="2"/>
      </rPr>
      <t xml:space="preserve"> pass
JTS - Anil Induri sub 5/5
</t>
    </r>
    <r>
      <rPr>
        <strike/>
        <sz val="8"/>
        <rFont val="Arial"/>
        <family val="2"/>
      </rPr>
      <t>E-Karthik Vanguri sub 5/23, intv 6/</t>
    </r>
    <r>
      <rPr>
        <sz val="8"/>
        <rFont val="Arial"/>
        <family val="2"/>
      </rPr>
      <t xml:space="preserve">7, pass
</t>
    </r>
    <r>
      <rPr>
        <strike/>
        <sz val="8"/>
        <rFont val="Arial"/>
        <family val="2"/>
      </rPr>
      <t>C- Sai Kumar Baninolla, Sub 6/6
JTS - Tejaswi Chebolu  sub 6/7 - pass 
C- Bhargav Prasad Polakam, Sub 6/8, Pass
C- Sai Kumar Baninolla, SUb 6/6, Int 6/23,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Nihar Druva sub 6/22</t>
    </r>
    <r>
      <rPr>
        <sz val="8"/>
        <rFont val="Arial"/>
        <family val="2"/>
      </rPr>
      <t xml:space="preserve"> - pass
JTS - Osman Mohammed sub 6/22
</t>
    </r>
    <r>
      <rPr>
        <strike/>
        <sz val="8"/>
        <rFont val="Arial"/>
        <family val="2"/>
      </rPr>
      <t xml:space="preserve">C-Akash Dasari, Sub 7/6, Pass
C- Ravinder Aalla, Sub 8/7, Pass
</t>
    </r>
    <r>
      <rPr>
        <sz val="8"/>
        <rFont val="Arial"/>
        <family val="2"/>
      </rPr>
      <t>E-Sharat Kallem sub 8/22
JTS - Prajwal Gajurel sub 8/29
RT - Aratee Mistry sub 9/6
JTS - Pradip Dhungel sub 9/8
C- Ravikanth Vupplaa, Sub 9/5, Int 9/8
JTS - Ravinder Alla  sub 9/6, int 9/11 - selected
C- Fasiuddin Mohammed, Sub 9/7
C- Divya Lavanya, Sub 9/7
C- Divya Chekka, Sub 9/8
RT - Harshitha Reddy Veerbhadra sub 9/11
JTS - Pratikshya Thakuri sub 9/11</t>
    </r>
  </si>
  <si>
    <t>JTS candidate rescinded offer, opened to all 3/13
update manager? 7/6
8/14 - Still a need?
8/21 - still open per Anand</t>
  </si>
  <si>
    <t>Software Quality Assurance Engineer and Tester</t>
  </si>
  <si>
    <t>05192023AK1</t>
  </si>
  <si>
    <t>Anand Kakumani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</si>
  <si>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5/19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 xml:space="preserve">TT - 5/19
</t>
    </r>
    <r>
      <rPr>
        <strike/>
        <sz val="8"/>
        <rFont val="Arial"/>
        <family val="2"/>
      </rPr>
      <t xml:space="preserve">JTS - Rana Pratap Reddy Chilkuri sub 5/31, int 6/6 - </t>
    </r>
    <r>
      <rPr>
        <sz val="8"/>
        <rFont val="Arial"/>
        <family val="2"/>
      </rPr>
      <t>pass 
JTS - Nagendra Kumar Ojha sub 6/6
JTS - Varun Rajuri sub 6/6 
JTS - Seshamanoj Devalaraju sub 6/7
JTS - Madhavi Peddi sub 6/7
JTS - AARTI ARORA sub 7/11
JTS - Rohit Sumbly sub 8/10
JTS - ARUN KUMAR GARIGE sub 8/15
JTS - Venugopal Pillapalem sub 9/11
JTS - Rohini Teddu sub 9/11
JTS - Aru Agrawal sub 9/11</t>
    </r>
  </si>
  <si>
    <t>7/17 - might be on hold
8/28 - manager has not been responsive, Sejal is following up with Anand
9/12 - canceled per Anand</t>
  </si>
  <si>
    <t>08022023CW1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</si>
  <si>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08/02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 
JTS - ARUN KUMAR GARIGE sub 8/3
JTS - Vipul Sharma sub 8/3, int. 8/11, int. 8/14
</t>
    </r>
    <r>
      <rPr>
        <strike/>
        <sz val="8"/>
        <rFont val="Arial"/>
        <family val="2"/>
      </rPr>
      <t>JTS - Deepthi Pathikadapa sub 8/3, int. 8/15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Nagendhar Koddigantti sub 8/17, int. 8/28</t>
    </r>
    <r>
      <rPr>
        <sz val="8"/>
        <rFont val="Arial"/>
        <family val="2"/>
      </rPr>
      <t xml:space="preserve"> - pass
JTS - Srividya Chandramouli sub 8/17
</t>
    </r>
    <r>
      <rPr>
        <strike/>
        <sz val="8"/>
        <rFont val="Arial"/>
        <family val="2"/>
      </rPr>
      <t>JTS - Sai Charan Soma sub 8/18, int. 8/28, int. 8/30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Rahul Pampari sub 8/25, int. 8/28, int. 8/30</t>
    </r>
    <r>
      <rPr>
        <sz val="8"/>
        <rFont val="Arial"/>
        <family val="2"/>
      </rPr>
      <t xml:space="preserve"> - pass
JTS - Shaik Nazeer Hussain sub 9/1, int. 9/7, int. 9/11 - selected
JTS - Venugopal Anumula sub 9/6
JTS - Piyush Shrivastava sub 9/6, int. 9/8
JTS - Alok Ranjan sub 9/8
JTS -  Dinesh Thenozhi sub 9/8
JTS - Gopi Sambasiva Rao sub 9/8</t>
    </r>
  </si>
  <si>
    <t>08042023GS1</t>
  </si>
  <si>
    <t>Gary Smith</t>
  </si>
  <si>
    <r>
      <t xml:space="preserve">OPEN- </t>
    </r>
    <r>
      <rPr>
        <sz val="8"/>
        <rFont val="Arial"/>
        <family val="2"/>
      </rPr>
      <t xml:space="preserve">Sent to JTS 8/4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8/4
JTS - Suhas Dere sub 8/4
</t>
    </r>
    <r>
      <rPr>
        <strike/>
        <sz val="8"/>
        <rFont val="Arial"/>
        <family val="2"/>
      </rPr>
      <t>JTS - Kumar Bheemshetty sub 8/8, int. 8/14</t>
    </r>
    <r>
      <rPr>
        <sz val="8"/>
        <rFont val="Arial"/>
        <family val="2"/>
      </rPr>
      <t xml:space="preserve"> - pass
JTS - Avinash Kumar sub 8/8, int. 8/14
</t>
    </r>
    <r>
      <rPr>
        <strike/>
        <sz val="8"/>
        <rFont val="Arial"/>
        <family val="2"/>
      </rPr>
      <t>JTS -  Harsha Peddi Reddy sub 8/15, int. 8/29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Abhilash Balakrishnan sub 8/23, int. 8/28 </t>
    </r>
    <r>
      <rPr>
        <sz val="8"/>
        <rFont val="Arial"/>
        <family val="2"/>
      </rPr>
      <t>- pass
JTS - Sudhakar Pothunuga sub 9/7, int. 9/8
JTS - Venkata Pamulaparthy sub 8/11, int. 9/13 - selected</t>
    </r>
  </si>
  <si>
    <t>Technical Product Owner</t>
  </si>
  <si>
    <t>08082023MM1</t>
  </si>
  <si>
    <r>
      <t>OPEN</t>
    </r>
    <r>
      <rPr>
        <sz val="8"/>
        <rFont val="Arial"/>
        <family val="2"/>
      </rPr>
      <t xml:space="preserve">-Sent to JTS 8/8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8/8
JTS - Veera Reddy Akkili sub 8/8
JTS - Dhanunjay Eada sub 8/9
</t>
    </r>
  </si>
  <si>
    <t>Will be canceled, may replace with a different skill set.</t>
  </si>
  <si>
    <t>08152023RV2</t>
  </si>
  <si>
    <r>
      <t>OPEN</t>
    </r>
    <r>
      <rPr>
        <sz val="8"/>
        <rFont val="Arial"/>
        <family val="2"/>
      </rPr>
      <t xml:space="preserve">-Sent to All 8/15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Ajay Potapally - sub 8/15 
C- Nandhini Venkatesan, sub 8/16
C- Lakshmi Narayana Reddy Dwarampudi, sub 8/16
C- Nagendra Babu Vempati, sub 8/16
C- Sravan Reddy Jakkidi, sub 8/16
C- Muni Mahesh Kumar Kanchi Venkata, sub 8/16
</t>
    </r>
    <r>
      <rPr>
        <strike/>
        <sz val="8"/>
        <rFont val="Arial"/>
        <family val="2"/>
      </rPr>
      <t>E- Naveen Sagar Kommula, sub 8/16,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Ashok Nandimandalam sub 8/16, int. 8/17</t>
    </r>
    <r>
      <rPr>
        <sz val="8"/>
        <rFont val="Arial"/>
        <family val="2"/>
      </rPr>
      <t xml:space="preserve"> - pass
JTS - NAGESWAR YERRAGONDA sub 8/16, int. 8/24
JTS - AKHIL PODILA sub 8/16
</t>
    </r>
    <r>
      <rPr>
        <strike/>
        <sz val="8"/>
        <rFont val="Arial"/>
        <family val="2"/>
      </rPr>
      <t>E- Nihari Alahari, sub 8/17, int 9/8,</t>
    </r>
    <r>
      <rPr>
        <sz val="8"/>
        <rFont val="Arial"/>
        <family val="2"/>
      </rPr>
      <t xml:space="preserve"> moved to new req 
RT - Sai Vivek Ganta - sub 8/18
RT - Akram Shaik - sub 8/18
RT - Vamsi Janjanam - sub 8/18
JTS - Rajesh Mameda sub 8/21
</t>
    </r>
    <r>
      <rPr>
        <strike/>
        <sz val="8"/>
        <rFont val="Arial"/>
        <family val="2"/>
      </rPr>
      <t>E- Ravi Teja Pilli, sub 8/21, int 9/6,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Sairam Prakash Addala sub 8/21, int. 8/24</t>
    </r>
    <r>
      <rPr>
        <sz val="8"/>
        <rFont val="Arial"/>
        <family val="2"/>
      </rPr>
      <t xml:space="preserve"> - pass
JTS - Lilashree Sahoo sub 8/22, int. 8/30
JTS - Swapnil Hampi sub 8/24
JTS - SATHEESH REDDY MUTHYALA sub 8/29
JTS - Shiva Somu sub 8/21
JTS - Durga Baratam sub 8/22
</t>
    </r>
    <r>
      <rPr>
        <strike/>
        <sz val="8"/>
        <rFont val="Arial"/>
        <family val="2"/>
      </rPr>
      <t>E- Lasya Tadakamalla, sub 8/23,</t>
    </r>
    <r>
      <rPr>
        <sz val="8"/>
        <rFont val="Arial"/>
        <family val="2"/>
      </rPr>
      <t xml:space="preserve"> pass
JTS - Narendra Babu Vempati sub 8/24
</t>
    </r>
    <r>
      <rPr>
        <strike/>
        <sz val="8"/>
        <rFont val="Arial"/>
        <family val="2"/>
      </rPr>
      <t>E- Achyuth Kumar Veera Reddy, sub 8/16, int 9/7,</t>
    </r>
    <r>
      <rPr>
        <sz val="8"/>
        <rFont val="Arial"/>
        <family val="2"/>
      </rPr>
      <t xml:space="preserve"> pass
JTS - Satwik Kodipalli sub 9/1, int. 9/7 - selecter
RT - Rajesh Tummala - sub 8/24 - int 9/1
C- Meghana Krishnappa, Sub 8/31, int 9/5
JTS - Pradeep Pal sub 9/12, int. 10/3</t>
    </r>
  </si>
  <si>
    <t>Will be closed by someone on the ground ending due to budget.</t>
  </si>
  <si>
    <t>05302023SG1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</si>
  <si>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JTS 5/30, Open to All 7/6 per RK
</t>
    </r>
    <r>
      <rPr>
        <b/>
        <sz val="8"/>
        <rFont val="Arial"/>
        <family val="2"/>
      </rPr>
      <t xml:space="preserve">MGR- </t>
    </r>
    <r>
      <rPr>
        <sz val="8"/>
        <rFont val="Arial"/>
        <family val="2"/>
      </rPr>
      <t>tt mgr 5/30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Rana Pratap Reddy Chilkuri sub 5/31, int 6/6
JTS - Jeevan Mekala sub 5/31
</t>
    </r>
    <r>
      <rPr>
        <strike/>
        <sz val="8"/>
        <rFont val="Arial"/>
        <family val="2"/>
      </rPr>
      <t>JTS - Dheer Uprety 6/27</t>
    </r>
    <r>
      <rPr>
        <sz val="8"/>
        <rFont val="Arial"/>
        <family val="2"/>
      </rPr>
      <t xml:space="preserve"> - pass
C- Srinivas Darugula, Sub 7/19
JTS - Nischal Dhakal sub 7/20
C- Kushagra Mittal, Sub 7/24
C- Ramya Mounika Kotha, Sub 7/25
JTS - Balasubramaniam Palanisamy sub 8/8, intv TBD
JTS - Manoj Goud Chirag sub 8/10 and 9/11
</t>
    </r>
    <r>
      <rPr>
        <strike/>
        <sz val="8"/>
        <rFont val="Arial"/>
        <family val="2"/>
      </rPr>
      <t xml:space="preserve">JTS - Manichandra Gampa 8/11, int. 8/14 </t>
    </r>
    <r>
      <rPr>
        <sz val="8"/>
        <rFont val="Arial"/>
        <family val="2"/>
      </rPr>
      <t>- pass
JTS - SUBRAMANYAM VEMULA sub 8/14</t>
    </r>
  </si>
  <si>
    <t>Open to all 7/6
8/14 - Is this running through Anand? 
 - Is the role still needed?
Double check on manager for role.
9/12 - Anand confirmed this is canceled</t>
  </si>
  <si>
    <t>09072023NP1</t>
  </si>
  <si>
    <r>
      <t>OPEN</t>
    </r>
    <r>
      <rPr>
        <sz val="8"/>
        <rFont val="Arial"/>
        <family val="2"/>
      </rPr>
      <t xml:space="preserve">-Sent to RT 9/8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RT - Steven Egnaczyk, selected
</t>
    </r>
  </si>
  <si>
    <t>08282023JH1</t>
  </si>
  <si>
    <t>Jamie Hudson</t>
  </si>
  <si>
    <r>
      <t xml:space="preserve">OPEN - </t>
    </r>
    <r>
      <rPr>
        <sz val="8"/>
        <rFont val="Arial"/>
        <family val="2"/>
      </rPr>
      <t>Sent to All 8/28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Sandeep Epuri int. 8/30 </t>
    </r>
    <r>
      <rPr>
        <sz val="8"/>
        <rFont val="Arial"/>
        <family val="2"/>
      </rPr>
      <t xml:space="preserve">- pass
JTS - SURYA PRAVEEN ADIVI sub 8/28, int. 9/8 - selected
JTS - Vasudevi Yarramaneni sub 8/28
RT - Steve Ruan, sub 8/29
RT - Sai Kurella, sub 8/29
RT - Vamsi Darapaneni, sub 8/29
JTS - PRASHANTH  REDDY KALLEM sub 8/29
JTS - Vinusha Reddy Katiki Reddy sub 8/29
E- Shantanu Nyaharkar, sub 8/29
E- Manoj Sai Ganesh Muvva, sub 8/29
E- Srujsan Buddha, sub 8/29
E- Harsh Miyani, sub 8/29
JTS - Uday Thati sub 9/6
</t>
    </r>
    <r>
      <rPr>
        <strike/>
        <sz val="8"/>
        <rFont val="Arial"/>
        <family val="2"/>
      </rPr>
      <t>C- Swathi Buchammagari, Sub 8/30, int 9/7,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Venkata Adi Narayana Immadi, Sub 8/30, int 9/12, pass</t>
    </r>
    <r>
      <rPr>
        <sz val="8"/>
        <rFont val="Arial"/>
        <family val="2"/>
      </rPr>
      <t xml:space="preserve">
C- Prasanth Baskaran, Sub 8/29
C- Lakshman Chowdary Velagapudi, Sub 8/29
JTS - Lilashree Sahoo sub 9/12</t>
    </r>
  </si>
  <si>
    <t>08032023MD1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</si>
  <si>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>- Sent to All 8/3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 TT MGR  
C- Sai Deepak Patil Janga, sub 8/3
C- Vinodh Manivannan, sub 8/3
JTS - Thomas Ennis sub 8/3
</t>
    </r>
    <r>
      <rPr>
        <strike/>
        <sz val="8"/>
        <rFont val="Arial"/>
        <family val="2"/>
      </rPr>
      <t>JTS -  Shreyashi Ojha sub 8/4, int. 8/15</t>
    </r>
    <r>
      <rPr>
        <sz val="8"/>
        <rFont val="Arial"/>
        <family val="2"/>
      </rPr>
      <t xml:space="preserve"> - pass
RT - Phillip Graves - sub 8/4
RT - Robert Davies - sub 8/4
RT - Mitcy Fernando - sub 8/4
C- Sai Deepak Patil Janga, Sub 8/3
</t>
    </r>
    <r>
      <rPr>
        <strike/>
        <sz val="8"/>
        <rFont val="Arial"/>
        <family val="2"/>
      </rPr>
      <t>E-Shreya Galundia, sub 8/4, intv 8/16</t>
    </r>
    <r>
      <rPr>
        <sz val="8"/>
        <rFont val="Arial"/>
        <family val="2"/>
      </rPr>
      <t xml:space="preserve">, naf
C- Igor Royzengurt, sub 8/7, int 8/22
RT - Sai Rama Krishna - sub 8/7
C- Naresh Kumar Jain, Sub 8/7
C- Aneef Shaik, Sub 8/7
RT - Sneha Vanguri - sub 8/8
</t>
    </r>
    <r>
      <rPr>
        <strike/>
        <sz val="8"/>
        <rFont val="Arial"/>
        <family val="2"/>
      </rPr>
      <t>JTS - Madhan Raj Selvam sub 8/11</t>
    </r>
    <r>
      <rPr>
        <sz val="8"/>
        <rFont val="Arial"/>
        <family val="2"/>
      </rPr>
      <t xml:space="preserve"> - pass
E-Shrikumar Dalia sub 8/15
</t>
    </r>
    <r>
      <rPr>
        <strike/>
        <sz val="8"/>
        <rFont val="Arial"/>
        <family val="2"/>
      </rPr>
      <t>JTS - Uday Chejerla sub 8/21</t>
    </r>
    <r>
      <rPr>
        <sz val="8"/>
        <rFont val="Arial"/>
        <family val="2"/>
      </rPr>
      <t xml:space="preserve"> - pass
C-- Swathi Amani, Sub 8/31, Int 9/7</t>
    </r>
  </si>
  <si>
    <t>Filled by a Niche Supplier on 9/14/2023</t>
  </si>
  <si>
    <t>SCCM Packaging Engineer</t>
  </si>
  <si>
    <t>09072023KK1</t>
  </si>
  <si>
    <t>Kaitlyn Kiely</t>
  </si>
  <si>
    <r>
      <t>OPEN</t>
    </r>
    <r>
      <rPr>
        <sz val="8"/>
        <rFont val="Arial"/>
        <family val="2"/>
      </rPr>
      <t xml:space="preserve">-Sent to JTS 9/7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JTS - Mark Upchurch sub 9/7, int. 9/13
JTS - Sridhar Bryi sub 9/7, int. 9/13, int. 9/14 - selected
JTS - Pramod Kumar Chevva sub 9/8
</t>
    </r>
  </si>
  <si>
    <t>08252023AS1</t>
  </si>
  <si>
    <t>Ari Sitaras</t>
  </si>
  <si>
    <r>
      <t>OPEN</t>
    </r>
    <r>
      <rPr>
        <sz val="8"/>
        <rFont val="Arial"/>
        <family val="2"/>
      </rPr>
      <t>-Sent to All 8/25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Vikram Macharla sub 8/25
</t>
    </r>
    <r>
      <rPr>
        <strike/>
        <sz val="8"/>
        <rFont val="Arial"/>
        <family val="2"/>
      </rPr>
      <t>JTS - UDAYSREE SWARANA  sub 8/25</t>
    </r>
    <r>
      <rPr>
        <sz val="8"/>
        <rFont val="Arial"/>
        <family val="2"/>
      </rPr>
      <t xml:space="preserve"> - pass
E- Santoshi Giri, sub 8/28
E- Nithin Reddy Seelam, sub 8/28
E- Vishnu Charan Kothapally, sub 8/28
E- Itendra Rawal, sub 8/28
E- Ajay Makkena, sub 8/30
</t>
    </r>
    <r>
      <rPr>
        <strike/>
        <sz val="8"/>
        <rFont val="Arial"/>
        <family val="2"/>
      </rPr>
      <t>E- Dixith Reddy Loka, sub 8/30, int 9/6,</t>
    </r>
    <r>
      <rPr>
        <sz val="8"/>
        <rFont val="Arial"/>
        <family val="2"/>
      </rPr>
      <t xml:space="preserve"> pass
C-  Madhavi Vemuri, sub 8/29
C- Qianmian (Susie) Gai, sub 8/30, Int 9/5
</t>
    </r>
    <r>
      <rPr>
        <strike/>
        <sz val="8"/>
        <rFont val="Arial"/>
        <family val="2"/>
      </rPr>
      <t>JTS - Yash Singh sub 9/6</t>
    </r>
    <r>
      <rPr>
        <sz val="8"/>
        <rFont val="Arial"/>
        <family val="2"/>
      </rPr>
      <t xml:space="preserve"> - pass
JTS - Dileep Reddy Nimma sub 9/6, int. 9/15 - selected
C- Madhavi Vemuri, Sub 8/30
C- Kushul Sai, Sub 9/5
C- Samyuktha Rudrangi, Sub 9/7
C- Jeevanthika Ratan, Sub 9/7
C- Nishkala Male,, Sub 9/8
C- Sai Hari Charan Barla, Sub 9/8, int 9/14
JTS - Manasa Kinnera sub 9/13
JTS - Rambabu Manchineni sub 9/14</t>
    </r>
  </si>
  <si>
    <t xml:space="preserve">Senior Cloud Engineer – Investment Systems </t>
  </si>
  <si>
    <t>08112023VS1</t>
  </si>
  <si>
    <r>
      <t>OPEN</t>
    </r>
    <r>
      <rPr>
        <sz val="8"/>
        <rFont val="Arial"/>
        <family val="2"/>
      </rPr>
      <t xml:space="preserve">-Sent to All 8/11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Srikanth Avvaru sub 8/14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Srikanth Komanduru sub 8/14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Arun Kotturu sub 8/14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Sai Krishna Kanaparthy sub 8/14</t>
    </r>
    <r>
      <rPr>
        <sz val="8"/>
        <rFont val="Arial"/>
        <family val="2"/>
      </rPr>
      <t xml:space="preserve"> - pass
E-Anurag Sama sub 8/15, intv 9/8, 2nd int 9/14
</t>
    </r>
    <r>
      <rPr>
        <strike/>
        <sz val="8"/>
        <rFont val="Arial"/>
        <family val="2"/>
      </rPr>
      <t>E-Pradeep Chekkati sub 8/15, int 9/5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Avinash Vavilala sub 8/15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Saiteja Kanamarlapudi sub 8/15</t>
    </r>
    <r>
      <rPr>
        <sz val="8"/>
        <rFont val="Arial"/>
        <family val="2"/>
      </rPr>
      <t xml:space="preserve"> - pass
JTS - HARIHARAN RACHANA sub 8/15
</t>
    </r>
    <r>
      <rPr>
        <strike/>
        <sz val="8"/>
        <rFont val="Arial"/>
        <family val="2"/>
      </rPr>
      <t>E-Spandana Sunkara sub 8/16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E-Sanjana Srinivas sub 8/21</t>
    </r>
    <r>
      <rPr>
        <sz val="8"/>
        <rFont val="Arial"/>
        <family val="2"/>
      </rPr>
      <t xml:space="preserve">, pass
C- Kranthi Kiran Gamini, sub 8/23
C- Rajeswar Reddy Veeraballi, sub 8/23
C- Tarun Sai Batchu, sub 8/23
C- Sai Varun Samineni, sub 8/23
C- Mahesh Kanneboina, sub 8/23
C- Bhargav Italapur Reddy, sub 8/23
</t>
    </r>
    <r>
      <rPr>
        <strike/>
        <sz val="8"/>
        <rFont val="Arial"/>
        <family val="2"/>
      </rPr>
      <t>JTS - Kurian Mathew sub 8/23</t>
    </r>
    <r>
      <rPr>
        <sz val="8"/>
        <rFont val="Arial"/>
        <family val="2"/>
      </rPr>
      <t xml:space="preserve"> - pass
RT -  Sri Rama Krishna Kota Sub 8/29
RT - Akshay Devaretty Sub 8/29</t>
    </r>
  </si>
  <si>
    <t>Sent to All Preferred + Planet Tech, NLB, Oliver James and Tiger Analytics. Manager has stated this is closed.</t>
  </si>
  <si>
    <t>09132023RH1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</si>
  <si>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 9/13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C- Gabriel Nathaniel Tolbert, sub 9/13, int 9/14- Selected </t>
    </r>
  </si>
  <si>
    <t>09192023RV1</t>
  </si>
  <si>
    <r>
      <t>OPEN</t>
    </r>
    <r>
      <rPr>
        <sz val="8"/>
        <rFont val="Arial"/>
        <family val="2"/>
      </rPr>
      <t xml:space="preserve">-Sent to Entech 9/19, Additional Resource Selected for 8/15 Reqs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E- Nihari Alahari, sub 8/17, int 9/8, selected (initially submitted on 08152023RV2)
</t>
    </r>
  </si>
  <si>
    <t>09062023AH2</t>
  </si>
  <si>
    <r>
      <t xml:space="preserve">OPEN - </t>
    </r>
    <r>
      <rPr>
        <sz val="8"/>
        <rFont val="Arial"/>
        <family val="2"/>
      </rPr>
      <t>Sent to JTS 9/6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
JTS - Harvey Jones sub 9/7, int. 9/12, int. 9/13
JTS - Nafis Bentley 9/7 , int 9/15 - selected
JTS - Isa Ansura sub 9/8, int. 9/13
JTS - Angel Hook sub 9/11
JTS - Daniel Zecca sub 9/18
JTS -  CHRISTIAN DOYLE sub 9/19, int. 9/20
JTS - Nicole Vanconia sub 9/19</t>
    </r>
  </si>
  <si>
    <t>08282023JM1</t>
  </si>
  <si>
    <r>
      <t>OPEN</t>
    </r>
    <r>
      <rPr>
        <sz val="8"/>
        <rFont val="Arial"/>
        <family val="2"/>
      </rPr>
      <t>-Sent to Capl 8/28</t>
    </r>
    <r>
      <rPr>
        <b/>
        <sz val="8"/>
        <rFont val="Arial"/>
        <family val="2"/>
      </rPr>
      <t xml:space="preserve">
MGR- TT
</t>
    </r>
    <r>
      <rPr>
        <strike/>
        <sz val="8"/>
        <rFont val="Arial"/>
        <family val="2"/>
      </rPr>
      <t>C- Michelle Theresa Lombardi, sub 8/28, int 9/5,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C- Mahendra Babu Gaddam, sub 9/8. int 9/14-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 Ravi Chandra Chevula, sub 9/8
</t>
    </r>
    <r>
      <rPr>
        <sz val="8"/>
        <rFont val="Arial"/>
        <family val="2"/>
      </rPr>
      <t>C- Scott Biodi, Sub 9/11, int 9/12- Selected</t>
    </r>
  </si>
  <si>
    <t>08232023SU1</t>
  </si>
  <si>
    <r>
      <t>OPEN</t>
    </r>
    <r>
      <rPr>
        <sz val="8"/>
        <rFont val="Arial"/>
        <family val="2"/>
      </rPr>
      <t>-Sent to All 8/23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Yaswanth Santhanam Raghavan sub 8/24
JTS - Arun Kotturu sub 8/23
JTS - Tejaswi Sarupudi sub 8/23
C- Junjian (June) Yin, sub 8/23
C- Naveen Kumar Gittapata, sub 8/23
E- Shantanu Nyaharkar, sub 8/24
E- Govind Rajesh Pande, sub 8/24/ Int 8/30, selected, rescinded 
E- Uday Undela, sub 8/25                                                                                                                                                                                                                                                                RT- Rohan Mandrekar, sub 8/25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Sai Charan Reddt Kurella, sub 8/25                                                                                                                                                                                                                                        RT- Sita Ram Reddy Sellam, sub 8/25
E- Jayanth Suddamalla, sub 8/25
JTS - Yash Singh sub 8/23, int 8/25, int. 9/7
JTS -  Uday Thati sub 8/28
JTS - Sarath Reddy sub 8/28
JTS - JAYMIN KATHIRIYA sub 8/28/
C- Prudhvi Venkata Sai Ram Bhojanapalli, sub 8/29
JTS - Naga Suma Mocharla sub 8/29, int. 9/20
C- Sreelaxmi Ayaluri, Sub 8/27
JTS - GURU SAI PRASANTH INAVOLU sub 9/6
JTS - Vinusha Reddy Katiki Reddy sub 9/6, int. 9/15
JTS - Sandeep Epuri sub 9/6
JTS -  Sai Tarum Battula sub 9/6, int. 9/19 - selected
C- Praveena Avula , Sub 8/30
C- Sai Mahesh Sarikonda, Sub 8/30
C- Monika Uppalapati, Sub 8/30
C- Sreelakshmi Ayaluri, Sub 8/28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Nirmal Jagdishchandra Soni, Sub 9/8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Peeyusha Kondam, Sub 9/11
JTS - Rajesh Mameda sub 9/13
C- Rohith Edla, Sub 9/13
C- Yeswanth Kavuri, Sub 9/13
JTS - Naga Vamsi Krishna Bandela  sub 9/18, int. 9/21</t>
    </r>
  </si>
  <si>
    <t>08302023MS1</t>
  </si>
  <si>
    <t>Meghna Shah</t>
  </si>
  <si>
    <r>
      <t xml:space="preserve">OPEN - </t>
    </r>
    <r>
      <rPr>
        <sz val="8"/>
        <rFont val="Arial"/>
        <family val="2"/>
      </rPr>
      <t>Sent to All 8/30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TT
JTS - Avinash Vavilala sub 8/30
JTS - Anupama Babu sub 8/30, int. 9/7
RT - Chaitanya Chitturi, sub 8/30, intv 9/6
RT - Shravan Jangala, sub 8/30,  intv 9/5
E- Mohammed Nazeer Shaik, sub 8/30
</t>
    </r>
    <r>
      <rPr>
        <strike/>
        <sz val="8"/>
        <rFont val="Arial"/>
        <family val="2"/>
      </rPr>
      <t>E- Abhilash Sam, sub 8/30, int 9/11, pass</t>
    </r>
    <r>
      <rPr>
        <sz val="8"/>
        <rFont val="Arial"/>
        <family val="2"/>
      </rPr>
      <t xml:space="preserve">
JTS - HARIHARAN RACHANA sun 8/30
E- Goutham Siddi, sub 8/31
JTS - Abdul Shaik sub 8/31
C- Praveen Kumar Bojanki, sub 9/5
C- Rajasekahara Reddy Pasam, Sub 8/30
</t>
    </r>
    <r>
      <rPr>
        <strike/>
        <sz val="8"/>
        <rFont val="Arial"/>
        <family val="2"/>
      </rPr>
      <t>C- Prudviraj Boddula, Sub 8/30 Int 9/7, Pass</t>
    </r>
    <r>
      <rPr>
        <sz val="8"/>
        <rFont val="Arial"/>
        <family val="2"/>
      </rPr>
      <t xml:space="preserve">
C- Hemanth Sai Alaparthi, Sub 8/30
C- Vedavyas Reddy Gopireddy, Sub 8/30
C- Man Mohan Giri, Sub 8/30
RT - Vivek Drakshapally, sub 9/5
RT - Subramanya Manjegowda, sub 9/5, intv 9/8
E- Sushmith Kumar Patel, sub 9/13
E- Praveen Reddy Kandukuri, sub 9/13
C- Kaushik Mamillapalli, Sub 9/12
JTS - Sriman Gokulakonda  sub 9/15
E- Gopal Reddy Yarabolu, sub 9/18
JTS - Sohel M int. 9/18
JTS - Nitish Reddy in. 9/18 - selected
JTS - Arun Mozhi Sudharsan Senthamil Selvan sub 9/16
JTS - Saikiran Sodagam sub  9/17</t>
    </r>
  </si>
  <si>
    <t>08242023VK1</t>
  </si>
  <si>
    <r>
      <t>OPEN</t>
    </r>
    <r>
      <rPr>
        <sz val="8"/>
        <rFont val="Arial"/>
        <family val="2"/>
      </rPr>
      <t>-Sent to All 8/24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Arun Kotturu sub 8/25
E-Raghava Teja Nalla sub 8/25
E-Raavi Yamini sub 8/25-
C- Nikhila Vuyyuru, sub 8/25
</t>
    </r>
  </si>
  <si>
    <t>Confirmed on hold 9/18</t>
  </si>
  <si>
    <t>08242023VK2</t>
  </si>
  <si>
    <r>
      <t>OPEN</t>
    </r>
    <r>
      <rPr>
        <sz val="8"/>
        <rFont val="Arial"/>
        <family val="2"/>
      </rPr>
      <t>-Sent to All 8/24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E-Narendra Punati sub 8/25
E-Vasudeva Reddy Muthiyala sub 8/25
JTS - Yaswanth Santhanam Raghavan sub 8/28
JTS - Rahul Myneni sub 8/28
C- Mohana Krishna Janmanchi, sub 8/28
C- Shashank Reddy Nukala, sub 8/28
</t>
    </r>
  </si>
  <si>
    <t>09052023SC1</t>
  </si>
  <si>
    <t>Sree Swapna Chittajallu</t>
  </si>
  <si>
    <r>
      <t xml:space="preserve">OPEN - </t>
    </r>
    <r>
      <rPr>
        <sz val="8"/>
        <rFont val="Arial"/>
        <family val="2"/>
      </rPr>
      <t>Sent to All 9/5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Ashok Nandimandalam sub 9/5, int. 9/19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Anusha Narayanan sub 9/5, int. 9/20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Rama Shankar Andoju sub 9/5, int. 9/19</t>
    </r>
    <r>
      <rPr>
        <sz val="8"/>
        <rFont val="Arial"/>
        <family val="2"/>
      </rPr>
      <t xml:space="preserve"> - pass
JTS - AKHIL PODILA sub 9/7
C- Priyanka Thirumalesh, Sub 9/5
C- Shrutkriti Singh, Sub 9/6
C - Sai Aditya Shenoy, Sub 9/8
E-Saikiran Chary Kannyakanti, sub 9/7
E-Bharathsimha Reddy Gangula, sub 9/7
E-Harshavardhan Balina, sub 9/6
E-Nageswar Rao Yerragonda, sub 9/6, int 9/18, selected
E-Bijaya Dhital, sub 9/6, int 9/18
RT - Rajesh Tummala - sub 9/5 - int 9/7
RT - Kailash Pokala - sub 9/6
RT - Sreevalindha Maddineni - sub 9/6
</t>
    </r>
    <r>
      <rPr>
        <strike/>
        <sz val="8"/>
        <rFont val="Arial"/>
        <family val="2"/>
      </rPr>
      <t xml:space="preserve">C- Yingcong (Ken) Yu, sub 9/5, int 9/8- pass
</t>
    </r>
    <r>
      <rPr>
        <sz val="8"/>
        <rFont val="Arial"/>
        <family val="2"/>
      </rPr>
      <t xml:space="preserve">RT - Sai Teja Danchuka - sub 9/13
JTS - SUNETHRI SEELAM sub 9/13
</t>
    </r>
    <r>
      <rPr>
        <strike/>
        <sz val="8"/>
        <rFont val="Arial"/>
        <family val="2"/>
      </rPr>
      <t>JTS - Ravi Teja Chinni sub 9/13, int. 9/20</t>
    </r>
    <r>
      <rPr>
        <sz val="8"/>
        <rFont val="Arial"/>
        <family val="2"/>
      </rPr>
      <t xml:space="preserve"> - pass
C- Jaya Sai Ram Ganta, Sub 9/11
C- Ganesh Sreekumar, Sub 9/15
C- Nabin Pandey, Sub 9/14
C- Ajaysimhareddy Palagari:, Sub 91/4
E-Siddharth Satish sub 9/15</t>
    </r>
  </si>
  <si>
    <t>09202023BP1</t>
  </si>
  <si>
    <r>
      <t>OPEN</t>
    </r>
    <r>
      <rPr>
        <sz val="8"/>
        <rFont val="Arial"/>
        <family val="2"/>
      </rPr>
      <t>-Sent to All 9/20, Exclusive to RT 9/21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E-Siddharth Satish sub 9/20
RT - Vihaan Matturi sub 9/20 
RT -  vamsi Krishna Darapaneni sub 9/20
JTS - Vijay Kumar Gantala sub 9/20
JTS - PRASHANTH REDDY KALLEM sub 9/20
JTS - Vinusha Reddy Katiki Reddy sub 9/20
JTS - Sampath Lakkaraju sub 9/20
JTS - Sandeep Epuri sub 9/20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Mounika Konreddy sub 9/20, int 9/22 - selected</t>
    </r>
  </si>
  <si>
    <t xml:space="preserve">9/21 - This req is open exclusively to Randstad, opened erroneously to all.
9/22 - Changing from L3 to L2 per hiring manager </t>
  </si>
  <si>
    <t>07202023BD1</t>
  </si>
  <si>
    <r>
      <t>OPEN</t>
    </r>
    <r>
      <rPr>
        <sz val="8"/>
        <rFont val="Arial"/>
        <family val="2"/>
      </rPr>
      <t>-Sent to All 7/20, reopend 9/12/23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Sandeep Durbhakula, sub 7/21, intv 8/7,  placed on another req for Buddy's team
</t>
    </r>
    <r>
      <rPr>
        <strike/>
        <sz val="8"/>
        <rFont val="Arial"/>
        <family val="2"/>
      </rPr>
      <t>RT - Srujan Kukunoor, sub 7/21, intv 8/10,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Sireesha Gurram, sub 7/21, intv TBD,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RT - Jeevanreddy Kommua, sub 7/21, intv 8/7</t>
    </r>
    <r>
      <rPr>
        <sz val="8"/>
        <rFont val="Arial"/>
        <family val="2"/>
      </rPr>
      <t xml:space="preserve">, pass
RT - Madhu Tangerla, sub 7/21, intv 8/8, placed on another req for Buddy's team
JTS - Sai Supriya Gurrala sub 7/21 (Judge subbed before other vendor), int. 8/8, int. 8/10
JTS - SATHYA NIKITH REDDY SURSON sub 7/21, int. 8/7
</t>
    </r>
    <r>
      <rPr>
        <strike/>
        <sz val="8"/>
        <rFont val="Arial"/>
        <family val="2"/>
      </rPr>
      <t>E- Sharath Kumar Pogula, Sub 7/20, Int 8/13
JTS - SETHAN DARPALLY sub 7/24, int. 8/4, int. 8/15, int. 8/16 selected,</t>
    </r>
    <r>
      <rPr>
        <sz val="8"/>
        <rFont val="Arial"/>
        <family val="2"/>
      </rPr>
      <t xml:space="preserve"> rescinded
</t>
    </r>
    <r>
      <rPr>
        <strike/>
        <sz val="8"/>
        <rFont val="Arial"/>
        <family val="2"/>
      </rPr>
      <t>E- Priyadarshini Gajavelly, sub 7/28, intv 8/7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Santosh Mahara, sub 7/28, intv 8/8</t>
    </r>
    <r>
      <rPr>
        <sz val="8"/>
        <rFont val="Arial"/>
        <family val="2"/>
      </rPr>
      <t xml:space="preserve">
JTS - HARSHINI, int. 9/11, int. 9/20, int. 9/21 - selectd
RT - Meghana Pallempati, sub 9/12
RT - Gayathri Kurapati, sub 9/12
RT - Sai Hassan Dudekula, sub 9/12
RT - Naryana Konakanchi, sub 9/12
E - Sahithi Maddipatla, sub 9/13
E - Bhargavi Salveru, sub 9/13
E - Jordan Sangalang, sub 9/13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Sandeep Kumar Kolla sub 9/12
RT - Nithin Pilli, sub 9/13
RT - Narayana Surya, sub 9/13 
RT - Sravanthi Patti, sub 9/13</t>
    </r>
  </si>
  <si>
    <t>Role reopened 9/12/23</t>
  </si>
  <si>
    <t>JavaScript, Angular and JAVA developer</t>
  </si>
  <si>
    <t>07272023LR2</t>
  </si>
  <si>
    <t>Luis D Robles</t>
  </si>
  <si>
    <r>
      <t>OPEN</t>
    </r>
    <r>
      <rPr>
        <sz val="8"/>
        <rFont val="Arial"/>
        <family val="2"/>
      </rPr>
      <t>-Sent to JTS &amp; Insight Global 7/27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7/27
JTS - Sai Chaitanya Reddy Boyapalle sub 7/27
JTS -  Arun Kotturu sub 7/27
JTS -  VISHNU VARDHAN RAO ETURU sub 7/28
JTS - Hima Varshini Gurram sub 7/31
JTS - Arun Kotturu sub 8/14
JTS - DILEEP KUMAR CHINTAKINDI sub 9/5
JTS - SRAVAN KUMAR JADALA sub 9/8</t>
    </r>
  </si>
  <si>
    <t xml:space="preserve">8/14 - Mgr OOO, connecting with Gabe, but no f/b
9/25- Judge no update, not sure Insight global update </t>
  </si>
  <si>
    <t xml:space="preserve">AWS Engineer
</t>
  </si>
  <si>
    <t>08222023SW1</t>
  </si>
  <si>
    <r>
      <t>OPEN</t>
    </r>
    <r>
      <rPr>
        <sz val="8"/>
        <rFont val="Arial"/>
        <family val="2"/>
      </rPr>
      <t>-Sent to All 8/22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Kirankumar Bollu sub 8/22, int. 8/31 - selected
JTS - Ajaykumar Myana sub 8/23
C- Krishna Rao Muthyam, sub 8/24
</t>
    </r>
    <r>
      <rPr>
        <strike/>
        <sz val="8"/>
        <rFont val="Arial"/>
        <family val="2"/>
      </rPr>
      <t>E-Anurag Sama sub 8/28, Int 9/19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E-Pradeep Chekkati sub 8/28, Int 9/19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Afroze Banu sub 8/28, int. 9/11</t>
    </r>
    <r>
      <rPr>
        <sz val="8"/>
        <rFont val="Arial"/>
        <family val="2"/>
      </rPr>
      <t xml:space="preserve"> - pass
C- Sowmya Jampala, sub 8/25, int 9/12
C- Srikanth Beri, Sub 8/27, int 9/6
C- Godha Priyanka Gummula, Sub 8/27, int 9/6
</t>
    </r>
    <r>
      <rPr>
        <strike/>
        <sz val="8"/>
        <rFont val="Arial"/>
        <family val="2"/>
      </rPr>
      <t>E- Khaja Mohammad Haruni, sub 8/30, Int 9/13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C- Srikanth Beri, Sub 8/28, int 9/6, pass</t>
    </r>
    <r>
      <rPr>
        <sz val="8"/>
        <rFont val="Arial"/>
        <family val="2"/>
      </rPr>
      <t xml:space="preserve">
</t>
    </r>
  </si>
  <si>
    <t xml:space="preserve">9/25- closed Judge </t>
  </si>
  <si>
    <t>09072023CC1</t>
  </si>
  <si>
    <r>
      <t xml:space="preserve">OPEN - </t>
    </r>
    <r>
      <rPr>
        <sz val="8"/>
        <rFont val="Arial"/>
        <family val="2"/>
      </rPr>
      <t>Sent to RT 9/7</t>
    </r>
    <r>
      <rPr>
        <b/>
        <sz val="8"/>
        <rFont val="Arial"/>
        <family val="2"/>
      </rPr>
      <t xml:space="preserve">
MGR - TT</t>
    </r>
    <r>
      <rPr>
        <sz val="8"/>
        <rFont val="Arial"/>
        <family val="2"/>
      </rPr>
      <t xml:space="preserve">
RT - </t>
    </r>
    <r>
      <rPr>
        <strike/>
        <sz val="8"/>
        <rFont val="Arial"/>
        <family val="2"/>
      </rPr>
      <t xml:space="preserve">Sayanti Sinha sub 8/25, int 8/30, offer 9/7 - rescind 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Gayathri sub 8/25, int 8/29</t>
    </r>
    <r>
      <rPr>
        <sz val="8"/>
        <rFont val="Arial"/>
        <family val="2"/>
      </rPr>
      <t xml:space="preserve"> - not available 
</t>
    </r>
    <r>
      <rPr>
        <strike/>
        <sz val="8"/>
        <rFont val="Arial"/>
        <family val="2"/>
      </rPr>
      <t>RT - Shaban Ibrahim sub 9/7, int 9/8</t>
    </r>
    <r>
      <rPr>
        <sz val="8"/>
        <rFont val="Arial"/>
        <family val="2"/>
      </rPr>
      <t xml:space="preserve"> - pass 
RT -  Irina Shatson sub 9/11
RT - Mounika Reddy Knoreddy sub 9/14
RT - Vicson Laygo sub 9/18, int 9/20 - selcted </t>
    </r>
  </si>
  <si>
    <t xml:space="preserve">9/25- offer out </t>
  </si>
  <si>
    <t>09152023KH1</t>
  </si>
  <si>
    <t>Keith Hutton</t>
  </si>
  <si>
    <r>
      <t>OPEN</t>
    </r>
    <r>
      <rPr>
        <sz val="8"/>
        <rFont val="Arial"/>
        <family val="2"/>
      </rPr>
      <t xml:space="preserve">-Sent to ALL 9/15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mgr 9/15 Entech
</t>
    </r>
    <r>
      <rPr>
        <strike/>
        <sz val="8"/>
        <rFont val="Arial"/>
        <family val="2"/>
      </rPr>
      <t>E-Nithin Rao Amaranayani sub 9/18,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E-Sai Teja Ramini sub 9/18, int 9/22
E-Ganesh Yadav Boddu sub 9/18, int 9/22
</t>
    </r>
    <r>
      <rPr>
        <strike/>
        <sz val="8"/>
        <rFont val="Arial"/>
        <family val="2"/>
      </rPr>
      <t>JTS - Dharanidar Reddy Goutireddy sub 9/18</t>
    </r>
    <r>
      <rPr>
        <sz val="8"/>
        <rFont val="Arial"/>
        <family val="2"/>
      </rPr>
      <t xml:space="preserve"> - pass
JTS - Sireesha Ganti sub 9/19, int. 9/25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Manikanth Kodati sub 9/20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Sathyanarayanan Somasunder sub 9/20
</t>
    </r>
    <r>
      <rPr>
        <strike/>
        <sz val="8"/>
        <rFont val="Arial"/>
        <family val="2"/>
      </rPr>
      <t>RT - Geethanjali Krishnapp sub 9/19</t>
    </r>
    <r>
      <rPr>
        <sz val="8"/>
        <rFont val="Arial"/>
        <family val="2"/>
      </rPr>
      <t xml:space="preserve"> - pass
C - Thinh Phuoc (Tim) Ngo Phan, Sub 9/19, int 9/25
</t>
    </r>
    <r>
      <rPr>
        <strike/>
        <sz val="8"/>
        <rFont val="Arial"/>
        <family val="2"/>
      </rPr>
      <t xml:space="preserve">C- Yunxiang (Andy) Zhu, Sub 9/18, pass
C-Xuchen (Robert) Hu, Sub 9.18, Pass
</t>
    </r>
    <r>
      <rPr>
        <sz val="8"/>
        <rFont val="Arial"/>
        <family val="2"/>
      </rPr>
      <t xml:space="preserve">C- Yi Li, Sub 9/19, int 9/25
C- Abhishek Rath, Sub 9/19, int 9/25- selected
</t>
    </r>
    <r>
      <rPr>
        <strike/>
        <sz val="8"/>
        <rFont val="Arial"/>
        <family val="2"/>
      </rPr>
      <t xml:space="preserve">E- Harish Seeni, sub 9/19,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Aparna Kanakam, sub 9/19,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Nikhil Veeramalla, sub 9/19, </t>
    </r>
    <r>
      <rPr>
        <sz val="8"/>
        <rFont val="Arial"/>
        <family val="2"/>
      </rPr>
      <t>pass
RT - Santhosh Reddy Rukkamolla sub 9/21</t>
    </r>
  </si>
  <si>
    <t xml:space="preserve">9/25- current intvs </t>
  </si>
  <si>
    <t>03082023KZ1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</si>
  <si>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3/8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3/8
</t>
    </r>
    <r>
      <rPr>
        <strike/>
        <sz val="8"/>
        <rFont val="Arial"/>
        <family val="2"/>
      </rPr>
      <t>E-Parmod Parnati sub 3/10, intv 3/16</t>
    </r>
    <r>
      <rPr>
        <sz val="8"/>
        <rFont val="Arial"/>
        <family val="2"/>
      </rPr>
      <t xml:space="preserve">, naf
</t>
    </r>
    <r>
      <rPr>
        <strike/>
        <sz val="8"/>
        <rFont val="Arial"/>
        <family val="2"/>
      </rPr>
      <t>E-Gowtham Vatsavayi sub 3/16, intv 3/20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E-Himanshu Gupta sub 3/28, intv 3/31</t>
    </r>
    <r>
      <rPr>
        <sz val="8"/>
        <rFont val="Arial"/>
        <family val="2"/>
      </rPr>
      <t>, pass
E-Raheem Shaik sub 4/13
E-Sasikanth Potluri sub 4/19</t>
    </r>
  </si>
  <si>
    <t>5/4: learned of reorganization, confirming impact to this role
5/11 decrease from Level 3 to 3 per PMO</t>
  </si>
  <si>
    <t xml:space="preserve">Full Stack Netcentric Developer </t>
  </si>
  <si>
    <t>04262023BC1</t>
  </si>
  <si>
    <t>Bhargava Chittajallu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</si>
  <si>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4/26, reopened 7/5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4/26
</t>
    </r>
    <r>
      <rPr>
        <strike/>
        <sz val="8"/>
        <rFont val="Arial"/>
        <family val="2"/>
      </rPr>
      <t>E-Manish Ananthula sub 4/27, intv 5/2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E-Siri Chandana Surabhi sub 5/4, intv 5/16</t>
    </r>
    <r>
      <rPr>
        <sz val="8"/>
        <rFont val="Arial"/>
        <family val="2"/>
      </rPr>
      <t>, pass
E-Venkatesh Mudiyala sub 5/5,intv 5/23, 2nd intv 5/30, selected2, could not start
E-Aruba Rabiya sub 5/12
E-Narahimhareddy Savva sub 5/26
E-Monish Medarametla sub 5/26
E-Venkata Sampangi sub 5/26</t>
    </r>
  </si>
  <si>
    <t>7/11 - On Hold due to project deadlines, will revisit wk of 7/24</t>
  </si>
  <si>
    <t xml:space="preserve">Application Architect </t>
  </si>
  <si>
    <t>06212023RB1</t>
  </si>
  <si>
    <t xml:space="preserve">Rachit Bahl 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</si>
  <si>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 &amp; Insight Global on 6/21; ON HOLD 7/24 per hiring mgr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Lohith Kariappareddy Sub 7/12
</t>
    </r>
  </si>
  <si>
    <t>Opened to RT and Insight Global
7/24 - Position put on HOLD per Manager</t>
  </si>
  <si>
    <t>07252023SW5</t>
  </si>
  <si>
    <r>
      <t>OPEN</t>
    </r>
    <r>
      <rPr>
        <sz val="8"/>
        <rFont val="Arial"/>
        <family val="2"/>
      </rPr>
      <t>-Sent to All 7/25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Gopi Krishna Jinka, sub 7/25 
</t>
    </r>
    <r>
      <rPr>
        <strike/>
        <sz val="8"/>
        <rFont val="Arial"/>
        <family val="2"/>
      </rPr>
      <t>E-Hemanth Reddy Alugubelly sub 7/26, int 9/19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 Abhilash Reddy Madadi, sub 7/26</t>
    </r>
    <r>
      <rPr>
        <sz val="8"/>
        <rFont val="Arial"/>
        <family val="2"/>
      </rPr>
      <t xml:space="preserve">
E- Avinash Gollapally, sub 7/27
E- Sterlin Fernandes, sub 7/27
E- Sriram Agasthyaraju, sub 7/26
E- Deepika Rawat, sub 7/26
JTS - Sanjeev Kumar Peddi sub 7/26
C- Satya Raghava Sai Siva Srikar Kandarpa, Sub 7/28
C- Pujitha Gunda, Sub 7/28
C- Sai Srinivas Gurijala, Sub 7/28
C- Srujan Kumar Dasari, Sub 7/28
C- Mahesh Kumar Thota Venkata, Sub 7/28
E- Veeravardhan Andela, sub 8/1
</t>
    </r>
    <r>
      <rPr>
        <strike/>
        <sz val="8"/>
        <rFont val="Arial"/>
        <family val="2"/>
      </rPr>
      <t xml:space="preserve">E- Vineeth Reddy Nalla, sub 8/1, int 9/26, </t>
    </r>
    <r>
      <rPr>
        <sz val="8"/>
        <rFont val="Arial"/>
        <family val="2"/>
      </rPr>
      <t xml:space="preserve">pass
JTS - Asrith Mintala sub 8/2
</t>
    </r>
    <r>
      <rPr>
        <strike/>
        <sz val="8"/>
        <rFont val="Arial"/>
        <family val="2"/>
      </rPr>
      <t xml:space="preserve">C- Pooja Payala:, Sub 7/25, Int 8/1, Selected- Recinded
</t>
    </r>
    <r>
      <rPr>
        <sz val="8"/>
        <rFont val="Arial"/>
        <family val="2"/>
      </rPr>
      <t xml:space="preserve">JTS - Agassi Pugazhenthisub 9/8, int. 9/19 - selected
</t>
    </r>
    <r>
      <rPr>
        <strike/>
        <sz val="8"/>
        <rFont val="Arial"/>
        <family val="2"/>
      </rPr>
      <t xml:space="preserve">JTS - Jyothi Mutyam sub 9/8, int. 9/25 </t>
    </r>
    <r>
      <rPr>
        <sz val="8"/>
        <rFont val="Arial"/>
        <family val="2"/>
      </rPr>
      <t>- pass
JTS - Reddy Aturu sub 9/8, int. 9/12, int. 9/19
RT - Rahul Bejadi, sub 9/21</t>
    </r>
  </si>
  <si>
    <t xml:space="preserve">PA &amp; NC--
9/8- reopened to all
9/25 intv tbs </t>
  </si>
  <si>
    <t>09292023DP1</t>
  </si>
  <si>
    <t>Danielle Powell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</si>
  <si>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 - 9/29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Vijay Bhagat - int 9/29 - selected</t>
    </r>
  </si>
  <si>
    <t>Opened to RT - ce already working at V - moving to new group-</t>
  </si>
  <si>
    <t>09292023DP2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</si>
  <si>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 - 9/29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Shalmail Patil - int 9/29 - selected</t>
    </r>
  </si>
  <si>
    <t>09282023MP1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</si>
  <si>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 - 9/28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Lokesh Maigapula - int 9/28 - selected
JTS - Arunkumar Kokkula sub 10/26</t>
    </r>
  </si>
  <si>
    <t>09282023MP2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</si>
  <si>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 - 9/28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
RT - Sai Teja Danchuka - int 9/28 - selected</t>
    </r>
  </si>
  <si>
    <t>09282023MP3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</si>
  <si>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Entech 9/28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9/28
E-Siddharth Satish, intv 9/27, selected</t>
    </r>
  </si>
  <si>
    <t>Opened to Entech - DE already working at V, moving from one group in CDAO to a peer manager in CDAO.</t>
  </si>
  <si>
    <t>09082023SD1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</si>
  <si>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Cap 9/08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mgr 09/08
</t>
    </r>
    <r>
      <rPr>
        <strike/>
        <sz val="8"/>
        <rFont val="Arial"/>
        <family val="2"/>
      </rPr>
      <t>C- Prasanth Vissapragada, sub 9/8, OTM</t>
    </r>
    <r>
      <rPr>
        <sz val="8"/>
        <rFont val="Arial"/>
        <family val="2"/>
      </rPr>
      <t xml:space="preserve">
C- Harry Yang, sub 9/8, int 9/26
</t>
    </r>
    <r>
      <rPr>
        <strike/>
        <sz val="8"/>
        <rFont val="Arial"/>
        <family val="2"/>
      </rPr>
      <t>C- Mahammad Baig, sub 9/14-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Anusha Korada, sub 9/26, Pass</t>
    </r>
    <r>
      <rPr>
        <sz val="8"/>
        <rFont val="Arial"/>
        <family val="2"/>
      </rPr>
      <t xml:space="preserve">
C- Keith Bosco Dias, sub 9/26, int 9/27
</t>
    </r>
  </si>
  <si>
    <t xml:space="preserve">9/25- intv TBS </t>
  </si>
  <si>
    <t xml:space="preserve">DevOps / Cloud Engineer -Technology Engineer </t>
  </si>
  <si>
    <t>08112023RB1</t>
  </si>
  <si>
    <t>Richard Bleakley</t>
  </si>
  <si>
    <r>
      <t>OPEN</t>
    </r>
    <r>
      <rPr>
        <sz val="8"/>
        <rFont val="Arial"/>
        <family val="2"/>
      </rPr>
      <t xml:space="preserve">-Sent to CAP 8/11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C- Srinivas Kumar Uppaluri, sub 8/17
C- Prasanth Maddikuntla, sub 8/17
</t>
    </r>
    <r>
      <rPr>
        <strike/>
        <sz val="8"/>
        <rFont val="Arial"/>
        <family val="2"/>
      </rPr>
      <t>C- Rajesh Somaiah, sub 8/17, int 8/25,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Santosh Kumar Routhu, Sub 9/20</t>
    </r>
  </si>
  <si>
    <t xml:space="preserve">Reviewing Cap resumes the wk of 9/11.
</t>
  </si>
  <si>
    <t>09142023JS1</t>
  </si>
  <si>
    <r>
      <t>OPEN</t>
    </r>
    <r>
      <rPr>
        <sz val="8"/>
        <rFont val="Arial"/>
        <family val="2"/>
      </rPr>
      <t xml:space="preserve">-Sent to ALL 9/14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
JTS - Sampath Lakkaraju sub 9/14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Naga Suma Mocharla sub 9/14, int. 9/18 </t>
    </r>
    <r>
      <rPr>
        <sz val="8"/>
        <rFont val="Arial"/>
        <family val="2"/>
      </rPr>
      <t xml:space="preserve">- pass
JTS - Kishor Kumar Perumbessi sub 9/14
RT - Ashraf Mohammed, sub 9/14, intv 9/18, pass
RT - Tarun Reddy, sub 9/14, intv 9/18, intv 9/21, pass
RT -  Vamsi Krishna Darapaneni, sub 9/14
</t>
    </r>
    <r>
      <rPr>
        <strike/>
        <sz val="8"/>
        <rFont val="Arial"/>
        <family val="2"/>
      </rPr>
      <t>E-Siddharth Satish sub 9/14,</t>
    </r>
    <r>
      <rPr>
        <sz val="8"/>
        <rFont val="Arial"/>
        <family val="2"/>
      </rPr>
      <t xml:space="preserve"> naf 
JTS - Shreyas Goud Burra sub 9/14, 9/19, int. 9/20
E - Nirmal Soni, sub 9/14, int 9/20
E - Saurabh Buttan, sub 9/14
JTS - Uday Thati sub 9/15, int. 9/18, int. 9/22
C- Meghana Pandimukkula, Sub 9/18, int 9/25
C- Venkata Adi Narayana Immadi, Sub 9/15
C- Nikita Reddy Kota, sub 9/18
JTS - Suyash Kumar int. 9/26, int. 9/29
C- Naraharishetty Praveen Kumar, Sub 9/22, int 9/29
JTS - Vijay Kumar Gantala sub 9/
C- Godha Priyanka Gummula, sub 9/26
C- Srikanth Beri, sub 9/26 
RT - Semona Khanam, sub 9/27
RT - Bhavana Vadlamudi, sub 9/27, intv TBD
RT - Ashok Nalluri, sub 9/27, intv TBD
C- Varun Reddy Pisati, sub 10/2
JTS - Suyash Kumar - sub 9/25, intv 9/26, intv 9/29 - selected 
</t>
    </r>
  </si>
  <si>
    <t xml:space="preserve">PA or NC
9/25- Cap waiting on FB after intv, additional Intvs occuring </t>
  </si>
  <si>
    <t>09062023AH1</t>
  </si>
  <si>
    <r>
      <t xml:space="preserve">OPEN - </t>
    </r>
    <r>
      <rPr>
        <sz val="8"/>
        <rFont val="Arial"/>
        <family val="2"/>
      </rPr>
      <t>Sent to JTS + RT 9/6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RT - Robert Wilson, sub 9/7, intv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Dauda Bunduka, sub 9/7, intv 9/14,</t>
    </r>
    <r>
      <rPr>
        <sz val="8"/>
        <rFont val="Arial"/>
        <family val="2"/>
      </rPr>
      <t xml:space="preserve"> pass
JTS - Harvey Jones sub 9/7, int. 9/12, int. 9/13
JTS - Nafis Bentley 9/7 , int 9/15 - selected (different shift)
JTS - Isa Ansura sub 9/8, int. 9/13
JTS - Angel Hook sub 9/11
</t>
    </r>
    <r>
      <rPr>
        <strike/>
        <sz val="8"/>
        <rFont val="Arial"/>
        <family val="2"/>
      </rPr>
      <t xml:space="preserve">RT - Brandon Jewell, sub 9/12,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Deepkumar Patel, sub 9/14, intv 9/20,</t>
    </r>
    <r>
      <rPr>
        <sz val="8"/>
        <rFont val="Arial"/>
        <family val="2"/>
      </rPr>
      <t xml:space="preserve"> pass
JTS - Daniel Zecca sub 9/18
JTS -  CHRISTIAN DOYLE sub 9/19, int. 9/20
JTS - Nicole Vanconia sub 9/19
</t>
    </r>
    <r>
      <rPr>
        <strike/>
        <sz val="8"/>
        <rFont val="Arial"/>
        <family val="2"/>
      </rPr>
      <t xml:space="preserve">JTS - Jasser Aoudai sub 9/21 </t>
    </r>
    <r>
      <rPr>
        <sz val="8"/>
        <rFont val="Arial"/>
        <family val="2"/>
      </rPr>
      <t xml:space="preserve">- pass
JTS - Ibn-Haneef Neslon sub 9/25, int. 9/27 - selected
JTS - AMEER SABIR sub 9/25
JTS - Emmaneul Warden sub 9/26, int. 9/27
JTS - KEVIN HOWARD sub 9/26, int. 9/29
RT - Tiani Jones, sub 9/27, intv 9/29
</t>
    </r>
    <r>
      <rPr>
        <strike/>
        <sz val="8"/>
        <rFont val="Arial"/>
        <family val="2"/>
      </rPr>
      <t xml:space="preserve">RT - Clinton Butler, sub 9/27, </t>
    </r>
    <r>
      <rPr>
        <sz val="8"/>
        <rFont val="Arial"/>
        <family val="2"/>
      </rPr>
      <t xml:space="preserve">pass
RT - Ameen Jones, sub 9/28, intv 9/298
</t>
    </r>
    <r>
      <rPr>
        <strike/>
        <sz val="8"/>
        <rFont val="Arial"/>
        <family val="2"/>
      </rPr>
      <t>JTS - Jasser Aoudai sub 10/4, int. 10/13</t>
    </r>
    <r>
      <rPr>
        <sz val="8"/>
        <rFont val="Arial"/>
        <family val="2"/>
      </rPr>
      <t xml:space="preserve"> - pass
JTS - Naseem Coleman sub 10/4
</t>
    </r>
    <r>
      <rPr>
        <strike/>
        <sz val="8"/>
        <rFont val="Arial"/>
        <family val="2"/>
      </rPr>
      <t>JTS - Kenneth Jones sub 10/10, int. 10/13</t>
    </r>
    <r>
      <rPr>
        <sz val="8"/>
        <rFont val="Arial"/>
        <family val="2"/>
      </rPr>
      <t xml:space="preserve"> - pass
JTS -Jahanzaib Balouch sub 10/13
JTS - David Gaines sub 10/17
JTS - NICHOLAS NGUYEN sub 10/17</t>
    </r>
  </si>
  <si>
    <t>9/25- sourcing
open up to L2 per Crystal</t>
  </si>
  <si>
    <t>CRM Dynamics Architect</t>
  </si>
  <si>
    <t>08032023PJ1</t>
  </si>
  <si>
    <r>
      <t xml:space="preserve">OPEN- </t>
    </r>
    <r>
      <rPr>
        <sz val="8"/>
        <rFont val="Arial"/>
        <family val="2"/>
      </rPr>
      <t xml:space="preserve">Sent to All 8/3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 MGR 
JTS - Nipun Sarswat sub 8/4, int. 8/22
</t>
    </r>
    <r>
      <rPr>
        <strike/>
        <sz val="8"/>
        <rFont val="Arial"/>
        <family val="2"/>
      </rPr>
      <t>C- Devrup Dey, Sub 8/4, int 8/14
RT - Praveen Kumar - sub 8/7</t>
    </r>
    <r>
      <rPr>
        <sz val="8"/>
        <rFont val="Arial"/>
        <family val="2"/>
      </rPr>
      <t xml:space="preserve"> - passed
E- Neeraj Kumar Sinha, sub 8/8
E- Syed Munther, sub 8/8
C- Rakesh Madamala, Sub 8/8, int 8/15
C- Prasanna Lakshmi Vinjam, Sub 8/9
JTS - Benjamin Schreiber sub 8/10
RT - Yingjian Hou - sub 8/11
C- Saidatha Narayandas, sub 8/14
C- Sunil Raheja, sub 8/14, int 8/22
E- Roger Rene Safont2, Sub 8/17
JTS - Vineel Kumar Jeejula sub 9/5
JTS - Sandeep Kumar Sandrapati sub 9/7
JTS - Ramnarsimha Mothe sub 9/14
RT - Chaitanya Kumar Mankala - sub 9/14
JTS - Vikrant Tonape sub 9/18
JTS - Vinod Panguluri sub 9/19
</t>
    </r>
  </si>
  <si>
    <t>Very technical role.
9/25- Struggling wiith MGR contact
9/27 - Prashant wants to put on hold
10/4: Cancel requisition per manager, confirmed by ITPS</t>
  </si>
  <si>
    <t xml:space="preserve">Program / Delivery Manager / Scrum Master - Mode 2 - Digital
</t>
  </si>
  <si>
    <t>08222023JM1</t>
  </si>
  <si>
    <t>Jeff Masopust</t>
  </si>
  <si>
    <r>
      <t>OPEN</t>
    </r>
    <r>
      <rPr>
        <sz val="8"/>
        <rFont val="Arial"/>
        <family val="2"/>
      </rPr>
      <t>-Sent to All 8/22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Calvin Fowler - sub 8/22
JTS - Rama Sudheer Vanapalli sub 8/22, int. 8/31, int. 9/13
JTS - Daniel Rush sub 8/22
JTS - Jak Amado sub 8/22
JTS - Edward Miller sub 8/22
JTS - Thomas Woelk sub 8/22
</t>
    </r>
    <r>
      <rPr>
        <strike/>
        <sz val="8"/>
        <rFont val="Arial"/>
        <family val="2"/>
      </rPr>
      <t xml:space="preserve">C- Mahendra Belgaonkar, sub 8/23
C- Chetan Kumar Jaithwala, sub 8/23
C- Venkata Srinivas Munipalle, sub 8/23
C- Niku Virk, sub 8/23, int 9/1
C- Jordan Flores, sub 8/23
</t>
    </r>
    <r>
      <rPr>
        <sz val="8"/>
        <rFont val="Arial"/>
        <family val="2"/>
      </rPr>
      <t xml:space="preserve">JTS - Nagendra Elluru sub 8/23
</t>
    </r>
    <r>
      <rPr>
        <strike/>
        <sz val="8"/>
        <rFont val="Arial"/>
        <family val="2"/>
      </rPr>
      <t>E-Sandeep Krishnan 8/23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E-Satish Dasari sub 8/23, intv 8/31</t>
    </r>
    <r>
      <rPr>
        <sz val="8"/>
        <rFont val="Arial"/>
        <family val="2"/>
      </rPr>
      <t xml:space="preserve">, naf
E-Vijay Ayyappan Nair sub 8/24
</t>
    </r>
    <r>
      <rPr>
        <strike/>
        <sz val="8"/>
        <rFont val="Arial"/>
        <family val="2"/>
      </rPr>
      <t>JTS - Warren Koenig sub 8/25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VipulKumar Macwana sub 8/28</t>
    </r>
    <r>
      <rPr>
        <sz val="8"/>
        <rFont val="Arial"/>
        <family val="2"/>
      </rPr>
      <t xml:space="preserve"> - pass
JTS - Irina Sheynfeld sub 8/28
C- Neeraja Adluru, sub 8/25
C- Vipulkumar Macwana, sub 8/25
C- Sachin Kadam, sub 8/25
C- Chaitanya Vanga, Sub 8/27
C- Joseph Kane, Sub 8/27
C- Kaushik Sil, Sub 8/27
</t>
    </r>
    <r>
      <rPr>
        <strike/>
        <sz val="8"/>
        <rFont val="Arial"/>
        <family val="2"/>
      </rPr>
      <t>JTS - Halina Malicka Lelli sub 8/30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Doug Gohringer sub 8/31 </t>
    </r>
    <r>
      <rPr>
        <sz val="8"/>
        <rFont val="Arial"/>
        <family val="2"/>
      </rPr>
      <t>- pass
RT - Venkata Rushith Rekapalli - sub 8/22
RT - Vineela Bandi - sub 8/22 - int 9/5
RT - Bibhu Sahu - sub 8/22
RT - Albert Zhitnikov - sub 8/28
RT - Srikanth Gajjala - sub 8/31
JTS - Ken Vallen sub 9/8
E-Harish Kumar Marripelli sub 9/12</t>
    </r>
  </si>
  <si>
    <t>9/25- last week update on interview, no FB for Entech, Cap had candidate declines, Judge no more submissions for now.
Mgr informed Cap that this is closed. Must have been a niche supplier</t>
  </si>
  <si>
    <t>Project Manager - Cyber Resiliency Program</t>
  </si>
  <si>
    <t>08092023EW2</t>
  </si>
  <si>
    <r>
      <rPr>
        <strike/>
        <sz val="10"/>
        <rFont val="Arial"/>
        <family val="2"/>
      </rPr>
      <t>Ed Wolfe</t>
    </r>
    <r>
      <rPr>
        <sz val="10"/>
        <rFont val="Arial"/>
        <family val="2"/>
      </rPr>
      <t xml:space="preserve">
Robyn Pineno</t>
    </r>
  </si>
  <si>
    <r>
      <t>OPEN</t>
    </r>
    <r>
      <rPr>
        <sz val="8"/>
        <rFont val="Arial"/>
        <family val="2"/>
      </rPr>
      <t xml:space="preserve">-Sent to All 8/9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Frank Gorman, Sub 8/11, Int 8/28
E-Murali Rao Bethi, sub 8/11, Int 8/24, 2nd int 9/1, int 9/28
JTS - Chris-Tyler Young sub 9/5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Victor Utz sub 9/5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Arun Mathew, Sub 8/31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Mohana Krishna Dokku, Sub 8/31, int 9/6
JTS - Yalamanda Ala sub 9/7
JTS - Irina Sheynfeld sub 9/12
JTS - Rajkiran Kandolkar sub 9/18
JTS - Christopher Merlo sub 9/20</t>
    </r>
  </si>
  <si>
    <t>Robyn has decided to cancel this req.</t>
  </si>
  <si>
    <t>Java &amp; Node Developer</t>
  </si>
  <si>
    <t>10042023RI1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</si>
  <si>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Capgemini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C- Vijay Kumar Reddy Cheedeti, sub 10/4, intv 10/5- Selected </t>
    </r>
  </si>
  <si>
    <t>10042023RI2</t>
  </si>
  <si>
    <t>Java/Full-stack Developer</t>
  </si>
  <si>
    <t>09142023DP1</t>
  </si>
  <si>
    <r>
      <t>OPEN</t>
    </r>
    <r>
      <rPr>
        <sz val="8"/>
        <rFont val="Arial"/>
        <family val="2"/>
      </rPr>
      <t>-Sent to JTS, Cap, Entech 9/14</t>
    </r>
    <r>
      <rPr>
        <b/>
        <sz val="8"/>
        <rFont val="Arial"/>
        <family val="2"/>
      </rPr>
      <t xml:space="preserve">
MGR-
</t>
    </r>
    <r>
      <rPr>
        <sz val="8"/>
        <rFont val="Arial"/>
        <family val="2"/>
      </rPr>
      <t xml:space="preserve">JTS - Shruthi Jayarangappa (current contractor) int. 9/20, int. 9/22
JTS - Preeti Singh sub 9/14 - pass
E - Narendra Punati, sub 9/15
E - Avinash Chundu, sub 9/15
E - Sandeep Kumar Alasyam, sub 9/15
C- Jeevanthika Ratan, Sub 9/14
C- Samyuktha Rudrangi, Sub 9/14
C- SubbaReddy Poreddy, Sub 9/15
C- Harish Myakala, Sub 9/15, OTM
JTS - Navya Lakshmanna sub 9/19, int. 10/4 - pass
C- Chengcheng (Cloe) Wang, sub 9/14, int 10/3
C-  Yiju (Flora) Xue, sub 9/14
JTS - Alok Ranjan sub 9/20
C- Hitesh Ashok Chhabria, Sub 9/20, OTM
C- Venkata Manjunadha Reddy Karasani, Sub 9/18
E- Ajay Makkena, sub 9/19
E- Jahnavi Dammanagari, sub 9/19
E- Lava Kumar Boyapati, sub 9/19, int 10/2, pass
C- Aishwarya Bellamkonda, Sub 10/2
JTS - Rizwan Mohammad sub 10/4
</t>
    </r>
  </si>
  <si>
    <t>9/25- intv TBS 
10/6 - Filled internally</t>
  </si>
  <si>
    <t>10102023SJ1</t>
  </si>
  <si>
    <r>
      <t>OPEN</t>
    </r>
    <r>
      <rPr>
        <sz val="8"/>
        <rFont val="Arial"/>
        <family val="2"/>
      </rPr>
      <t>-Sent to All 9/19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Mgr 9/19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Suraj Addagarla - selected</t>
    </r>
  </si>
  <si>
    <t>09192023PM1</t>
  </si>
  <si>
    <r>
      <t>OPEN</t>
    </r>
    <r>
      <rPr>
        <sz val="8"/>
        <rFont val="Arial"/>
        <family val="2"/>
      </rPr>
      <t>-Sent to All 9/19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Mgr 9/19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Shashidhar Reddy Mekala, Sub 9/20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Sai Prabhath Tirupathi, sub 9/20, int 9/27
E- Uday Kalyan Reddy Undela, sub 9/20, int 9/29
E- Hemendra Dharmesh Gandhi, sub 9/20, int 9/28, selected
RT - Santhosh Reddy Rukkamolla sub 9/21
RT - Vamsi Krishna Darapaneni sub, 9/21 
</t>
    </r>
    <r>
      <rPr>
        <strike/>
        <sz val="8"/>
        <rFont val="Arial"/>
        <family val="2"/>
      </rPr>
      <t>C- Leela Sai Krishna Parvathala, sub 9/21, OTM</t>
    </r>
    <r>
      <rPr>
        <sz val="8"/>
        <rFont val="Arial"/>
        <family val="2"/>
      </rPr>
      <t xml:space="preserve">
C- Venkata Adi Narayana Immadi, sub 9/21
C- Dinesh Ponugoti, sub 9/21, int 9/27
C- Satya Saketh Mutyala, sub 9/25, int 9/28
JTS - Chirag Sachdev sub 9/26, int. 10/5
</t>
    </r>
    <r>
      <rPr>
        <strike/>
        <sz val="8"/>
        <rFont val="Arial"/>
        <family val="2"/>
      </rPr>
      <t>JTS - Shruti Rajendra Daud sub 9/26</t>
    </r>
    <r>
      <rPr>
        <sz val="8"/>
        <rFont val="Arial"/>
        <family val="2"/>
      </rPr>
      <t xml:space="preserve"> - pass
JTS - Venkata Santosh Panchagnula sub 9/25, int. 10/2, selected
C- Naga Raju Raghavapurapu, sub 10/2
JTS - Sampath Lakkaraju sub 10/2
JTS - Pradeep Pal sub 10/3
JTS - Venkatesh Gande sub 10/9
JTS - Subhash Bandla sub 10/10</t>
    </r>
  </si>
  <si>
    <t>10/10 filled position with Hemendra Gandhi</t>
  </si>
  <si>
    <t>10102023JO1</t>
  </si>
  <si>
    <r>
      <t>OPEN</t>
    </r>
    <r>
      <rPr>
        <sz val="8"/>
        <rFont val="Arial"/>
        <family val="2"/>
      </rPr>
      <t>-Sent to JTS 10/10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 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Pradep Pal 10/10 </t>
    </r>
  </si>
  <si>
    <t>System Engineer (Configuration Analyst)</t>
  </si>
  <si>
    <t>10062023MN1</t>
  </si>
  <si>
    <r>
      <t>OPEN</t>
    </r>
    <r>
      <rPr>
        <sz val="8"/>
        <rFont val="Arial"/>
        <family val="2"/>
      </rPr>
      <t xml:space="preserve">-Sent to JTS 10/6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 TT
JTS - Kevin  McGrath sub 10/10 - selected</t>
    </r>
  </si>
  <si>
    <t>10/11: Changed from Level 3 (5 -8 Years)</t>
  </si>
  <si>
    <t>09072023JJ2</t>
  </si>
  <si>
    <r>
      <t>OPEN</t>
    </r>
    <r>
      <rPr>
        <sz val="8"/>
        <rFont val="Arial"/>
        <family val="2"/>
      </rPr>
      <t>-Sent to All, additional resource approved</t>
    </r>
    <r>
      <rPr>
        <b/>
        <sz val="8"/>
        <rFont val="Arial"/>
        <family val="2"/>
      </rPr>
      <t xml:space="preserve">
NGR</t>
    </r>
    <r>
      <rPr>
        <sz val="8"/>
        <rFont val="Arial"/>
        <family val="2"/>
      </rPr>
      <t>-TT
JTS - Avinash Vavilala sub 9/11, int. 9/14, int. 9/22 - selected
JTS - Balaraju Sangaraju sub 10/4
JTS - Naveen Kuntloor sub 10/9
JTS - Mahesh Shivampet sub 10/9</t>
    </r>
  </si>
  <si>
    <t>10/9: Budget approved for 2nd resource</t>
  </si>
  <si>
    <t>Dev Ops/Cloud Engineer</t>
  </si>
  <si>
    <t>09222023MS1</t>
  </si>
  <si>
    <r>
      <t>OPEN</t>
    </r>
    <r>
      <rPr>
        <sz val="8"/>
        <rFont val="Arial"/>
        <family val="2"/>
      </rPr>
      <t>-Sent to JTS 9/22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ANUSHA MARUPUDI sub 9/26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Shreyas Goud Burra sub 9/27
JTS - Hemanth Tadikamalla sub 9/27
</t>
    </r>
    <r>
      <rPr>
        <strike/>
        <sz val="8"/>
        <rFont val="Arial"/>
        <family val="2"/>
      </rPr>
      <t>JTS - VAMSHIDHAR REDDY GANGULA sub 9/28, int. 10/11</t>
    </r>
    <r>
      <rPr>
        <sz val="8"/>
        <rFont val="Arial"/>
        <family val="2"/>
      </rPr>
      <t xml:space="preserve"> - pass
JTS - LAKSHMI SAI RAVI CHANDRA ORUGANTI sub 9/28
JTS - KAPIL REDDY KUCHEKULLA sub 9/29
JTS - DEVA SAI KUMAR POTARLANKA sub 10/9
</t>
    </r>
    <r>
      <rPr>
        <strike/>
        <sz val="8"/>
        <rFont val="Arial"/>
        <family val="2"/>
      </rPr>
      <t>JTS - SUNETHRI SEELAM sub 10/9</t>
    </r>
    <r>
      <rPr>
        <sz val="8"/>
        <rFont val="Arial"/>
        <family val="2"/>
      </rPr>
      <t xml:space="preserve"> - pass
JTS - MOKSHITH REDDY YERRADADDY sub 10/9
JTS - Manasa Surasani  sub 10/9, - selected</t>
    </r>
  </si>
  <si>
    <t>Approved for L3</t>
  </si>
  <si>
    <t xml:space="preserve">Java/AWS Developer </t>
  </si>
  <si>
    <t>10182023SD1</t>
  </si>
  <si>
    <t>Suman Decas</t>
  </si>
  <si>
    <r>
      <t>OPEN</t>
    </r>
    <r>
      <rPr>
        <sz val="8"/>
        <rFont val="Arial"/>
        <family val="2"/>
      </rPr>
      <t>-Sent to All 10/18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Aniket Raju Jadhav - sub 9/26 , intv 9/28</t>
    </r>
    <r>
      <rPr>
        <b/>
        <sz val="8"/>
        <rFont val="Arial"/>
        <family val="2"/>
      </rPr>
      <t xml:space="preserve"> - selected</t>
    </r>
  </si>
  <si>
    <t>CA/API Gateway Developer</t>
  </si>
  <si>
    <t>10132023RS1</t>
  </si>
  <si>
    <r>
      <t>OPEN</t>
    </r>
    <r>
      <rPr>
        <sz val="8"/>
        <rFont val="Arial"/>
        <family val="2"/>
      </rPr>
      <t>-Sent to All 10/11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RT - Saurabh Chakrabarthi, selected</t>
    </r>
  </si>
  <si>
    <t>08242023ML1</t>
  </si>
  <si>
    <r>
      <t>OPEN</t>
    </r>
    <r>
      <rPr>
        <sz val="8"/>
        <rFont val="Arial"/>
        <family val="2"/>
      </rPr>
      <t>-Sent to JTS 8/24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Nava Jeevan Abburi sub 8/23
JTS - Karthik Kommineni sub 8/24
</t>
    </r>
    <r>
      <rPr>
        <strike/>
        <sz val="8"/>
        <rFont val="Arial"/>
        <family val="2"/>
      </rPr>
      <t>JTS - Ahamed Mohammad sub 9/8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Hari Prasad Katakam sub 9/12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Sireesha Ganti sub 9/13</t>
    </r>
    <r>
      <rPr>
        <sz val="8"/>
        <rFont val="Arial"/>
        <family val="2"/>
      </rPr>
      <t xml:space="preserve"> - pass
JTS - YASHWANTH NALLAPATI sub 9/27
JTS - Komalben "Komal" Patel sub 9/27
</t>
    </r>
  </si>
  <si>
    <t>9/25- submission from Judge 
9/28 - req on hold
10/16 - Canceled per PMO</t>
  </si>
  <si>
    <t>10112023WL1</t>
  </si>
  <si>
    <t>Wayne Losinno</t>
  </si>
  <si>
    <r>
      <t>OPEN</t>
    </r>
    <r>
      <rPr>
        <sz val="8"/>
        <rFont val="Arial"/>
        <family val="2"/>
      </rPr>
      <t>-Sent to All 10/11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C- Michael Flora, Sub 10/11
JTS - Michael Russ sub 10/11
JTS - George Romero sub 10/11 - selected
JTS - Shawn Nichols sub 10/11
JTS - Dileep Goud Shekkeri sub 10/12
E- Saurabh Kumar, Sub 10/12
E- Gadi Sri Venkata Ramnarendra Naidu, Sub 10/12
C- Jeff Chandy Philip, Sub 10/13
RT - Kevin Wilson, sub 10/12
RT - Errol Garner, sub 10/12
RT - Michael Wiggins, sub 10/12
RT - Zhizhao Lin, sub 10/12
</t>
    </r>
  </si>
  <si>
    <t>09192023VS1</t>
  </si>
  <si>
    <r>
      <t>OPEN</t>
    </r>
    <r>
      <rPr>
        <sz val="8"/>
        <rFont val="Arial"/>
        <family val="2"/>
      </rPr>
      <t>-Sent to All 9/19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E- Murali Rao Bethi sub 9/19, int 9/22
</t>
    </r>
    <r>
      <rPr>
        <strike/>
        <sz val="8"/>
        <rFont val="Arial"/>
        <family val="2"/>
      </rPr>
      <t xml:space="preserve">C- Hasan Mohammad Ali Shah, sub 9/19,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C- Sai Kumar Erukulla, sub 9/19,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C- Mohana Krishna Dokku, sub 9/19, </t>
    </r>
    <r>
      <rPr>
        <sz val="8"/>
        <rFont val="Arial"/>
        <family val="2"/>
      </rPr>
      <t xml:space="preserve">pass
RT - Viviane Frey - sub 9/20 - int 9/25
C- Vipulkumar Macwana, sub 9/20
C- Vanmeet Singh Talwar, sub 9/20, int 9/25, Selected
E- Senthil Abboy Selavaraj, sub 9/20
JTS - Samuel Scalzo sub 9/20
</t>
    </r>
    <r>
      <rPr>
        <strike/>
        <sz val="8"/>
        <rFont val="Arial"/>
        <family val="2"/>
      </rPr>
      <t xml:space="preserve">JTS - Justin Falcone sub 9/20, int. 9/28 </t>
    </r>
    <r>
      <rPr>
        <sz val="8"/>
        <rFont val="Arial"/>
        <family val="2"/>
      </rPr>
      <t xml:space="preserve">- pass
RT - Victor Utz - sub 9/21
RT - Sheila rouse - sub 9/21
RT - Noi Pancerev - sub 9/21
E- Frank Gorman, sub 9/21
</t>
    </r>
    <r>
      <rPr>
        <strike/>
        <sz val="8"/>
        <rFont val="Arial"/>
        <family val="2"/>
      </rPr>
      <t xml:space="preserve">E- Nadene Tanis, sub 9/25, int 10/9, </t>
    </r>
    <r>
      <rPr>
        <sz val="8"/>
        <rFont val="Arial"/>
        <family val="2"/>
      </rPr>
      <t>pass
C- Swathi Amani, sub 9/25, int 9/28
C-  Elena Goldovsky, sub 9/22, int 9/28
C- Venkata Srinivas Munipalle, sub 9/22
JTS - Sruthi Tummala sub 9/26
JTS - Horace Shells sub 10/6
JTS -  Christopher Merlo sub 10/11</t>
    </r>
  </si>
  <si>
    <t>09282023BD1</t>
  </si>
  <si>
    <r>
      <t>OPEN</t>
    </r>
    <r>
      <rPr>
        <sz val="8"/>
        <rFont val="Arial"/>
        <family val="2"/>
      </rPr>
      <t>-Sent to ALL 9/29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E- Shashank Naga Pedapati, sub 9/29, int 10/6,</t>
    </r>
    <r>
      <rPr>
        <sz val="8"/>
        <rFont val="Arial"/>
        <family val="2"/>
      </rPr>
      <t xml:space="preserve"> pass
E- Suresh Ardha, sub 9/29
E- Sunitha Kesana, sub 9/29
JTS - Sandeep Kumar Kolla sub 10/2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Haritha Arava, sub 10/2
C- Venkata Jagapathi Babu Kolla, Sub 10/3
C- Sravana Teja Gadikota, Sub 10/3, Int 10/13- selected 
RT - Jaya Chandravanshi - sub 10/3
RT - Tejaswi Nareddy - sub 9/29 - int 10/5
</t>
    </r>
    <r>
      <rPr>
        <strike/>
        <sz val="8"/>
        <rFont val="Arial"/>
        <family val="2"/>
      </rPr>
      <t xml:space="preserve">RT - Tejaswini Ginjipalli - sub 9/29 - </t>
    </r>
    <r>
      <rPr>
        <sz val="8"/>
        <rFont val="Arial"/>
        <family val="2"/>
      </rPr>
      <t>passed
RT - Meghana Pallempati - sub 9/29
RT - Gayathri Lurapati - sub 10/2
JTS - SATHYA NIKITH REDDY SURSON sub 10/3, int. 10/11
JTS - Eurekha Thiyyari Ramesh 10/5
JTS - Kranthi Gamini sub 10/6
E- Priyadarshini Gajavelly, sub 10/9</t>
    </r>
  </si>
  <si>
    <t>AWS Java Python Developer/Data Engineer</t>
  </si>
  <si>
    <t>10102023HL1</t>
  </si>
  <si>
    <r>
      <t>OPEN</t>
    </r>
    <r>
      <rPr>
        <sz val="8"/>
        <rFont val="Arial"/>
        <family val="2"/>
      </rPr>
      <t xml:space="preserve">-Sent to Judge 10/10, Sent to All 10/11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Akhila Khatta int. 6/14
JTS - Naresh Gadi sub 6/14
</t>
    </r>
    <r>
      <rPr>
        <strike/>
        <sz val="8"/>
        <rFont val="Arial"/>
        <family val="2"/>
      </rPr>
      <t>JTS - CHANDRALEKHA NATURI sub 6/22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Rohit Palyam sub 7/7, int. 7/13</t>
    </r>
    <r>
      <rPr>
        <sz val="8"/>
        <rFont val="Arial"/>
        <family val="2"/>
      </rPr>
      <t xml:space="preserve"> - pass
JTS - Devidatta Javvaji sub 7/7
JTS - Vikram Macharla sub 7/10
JTS - Naveen Cheemala sub 7/10
JTS - Narshima Reddy Gujjula sub 7/27, int. 8/8
JTS - Hari Prasad Katakam sub 8/2
JTS - VISHNU VARDHAN RAO ETURU sub 8/8
JTS - Sai Chaitanya Reddy Boyapalle sub 8/10
JTS - HARISH TELLA sub 8/11
JTS - Chandrakanth Guntupalli sub 8/24
JTS - Santhosh Kumar Kanaveni sub 8/30
JTS - SRAVAN KUMAR JADALA sub 9/7
JTS - Ramireddy Palamakula sub 9/21
JTS - Sourabhi Chandra Angampally sub 9/22
JTS - Shubham Jaiswa sub 9/25, int. 8/28
JTS - Rajesh Muthineni sub 9/29
JTS - Surya Teja Adusumalli sub 10/3, int. 10/19
JTS - VISHNU MEDURI sub 10/3
JTS - Bharadwaj Chava sub 10/9, int. 10/20
C- Nishkala Male, Sub 10/11, Int 10/13- Selected
C- Amanda Elizabeth Winkler, Sub 10/11
C- Avash Jha, Sub 10/12
E - Srikanth Satya Manepalli, sub 10/11
E - Aman Potdar, sub 10/11
E - Radhika Ganta, sub 10/11
E - Akash Srinivasulu Gattu, sub 10/12
RT - Arundhati Patnam sub 10/16
RT - Venkata Mandava  sub 10/13
RT - Paresh Acharya - sub 10/12
RT - Edukondalu Kosanam (Edu)  sub 10/13</t>
    </r>
  </si>
  <si>
    <t>Hiring manager is Hao (Andy) Li</t>
  </si>
  <si>
    <t>09062023KA1</t>
  </si>
  <si>
    <r>
      <t xml:space="preserve">OPEN - </t>
    </r>
    <r>
      <rPr>
        <sz val="8"/>
        <rFont val="Arial"/>
        <family val="2"/>
      </rPr>
      <t>Sent to All + Niche 9/6</t>
    </r>
    <r>
      <rPr>
        <b/>
        <sz val="8"/>
        <rFont val="Arial"/>
        <family val="2"/>
      </rPr>
      <t xml:space="preserve">
MGR - 
</t>
    </r>
    <r>
      <rPr>
        <sz val="8"/>
        <rFont val="Arial"/>
        <family val="2"/>
      </rPr>
      <t>C- Priyanka Singhi Reddy, sub 9/6, int 9/8, Int 9/15
C- Govindala Srinivas, sub 9/6
C- Haolin (David) Zhong, sub 9/7
C- Yu (Erik) Peng, sub 9/7
C- Manish Goud Narmeti, sub 9/7
C- Haritha Chekuru, sub 9/7
E- Narendra Punati, sub 9/7
E- Avinash Chundu, sub 9/7
E- Sanjay Krishna Manavarthi, sub 9/8, int 10/3
E- Akash Srinivasulu Gattu, 9/8
RT - Aiswarya Akell sub 9/11
RT - Shruthi Gopisetty sub 9/11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Nithin Rao Amaranayani, sub 9/13
C- Sreevastav Ramanadham, Sub 9/13
JTS - Sireesha Ganti sub 9/18
</t>
    </r>
    <r>
      <rPr>
        <strike/>
        <sz val="8"/>
        <rFont val="Arial"/>
        <family val="2"/>
      </rPr>
      <t>JTS - Jiuru Chen sub 9/26, int. 9/28, int. 9/29 - selected</t>
    </r>
    <r>
      <rPr>
        <sz val="8"/>
        <rFont val="Arial"/>
        <family val="2"/>
      </rPr>
      <t>, rescinded acceptance
JTS - Munesh Kumar Patel sub 9/27, int. 9/29
JTS - Komalben "Komal" Patel sub 9/28
JTS - Ashish Kumar Bommana sub 10/13
JTS - Srimannarayana Chowdary Mullaputi sub 10/13
JTS - Dileep Kumar Reddy Bodanam sub 10/13</t>
    </r>
  </si>
  <si>
    <t>9/25- Cap waiting on FB, Entech Intv scheduled
10/20: Judge candidate could not join (was closed by JTS on 10/3). Mgr selected backup candidate from Insight Global</t>
  </si>
  <si>
    <t>Accessibility Application Engineer</t>
  </si>
  <si>
    <t>10042023JD1</t>
  </si>
  <si>
    <t>Jerry Doolin</t>
  </si>
  <si>
    <r>
      <t>OPEN</t>
    </r>
    <r>
      <rPr>
        <sz val="8"/>
        <rFont val="Arial"/>
        <family val="2"/>
      </rPr>
      <t xml:space="preserve">-Sent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10/4
RT - Harika Enagandula - sub 10/4 - int 10/11
</t>
    </r>
    <r>
      <rPr>
        <strike/>
        <sz val="8"/>
        <rFont val="Arial"/>
        <family val="2"/>
      </rPr>
      <t>RT - Anshu Rani - sub 10/4 -</t>
    </r>
    <r>
      <rPr>
        <sz val="8"/>
        <rFont val="Arial"/>
        <family val="2"/>
      </rPr>
      <t xml:space="preserve"> passed
JTS - Karthik Maradani sub 10/4, int. 10/10
E - Sumedh Reddy Byreddy, sub 104, int 10/11, int 10/24
E - Rohit Tadishetty, sub 10/4, int 10/11
C- Poorna Chander Kandi, Sub 10/4, int 10/10
RT - Maruf Noor - sub 10/5 - int 10/11
RT - Andrew Stitt - sub 10/5
JTS - Karen Marks sub 10/5, int. 10/10, int. 10/18
C- Naga Sunitha Kumari Konduru, sub 10/5
C- Raghavender Reddy Sangam, sub 10/6, int 10/11
C- Akanksha Reddy Patlolla, sub 10/9
E- Saketh Vanga, sub 10/5, int 10/11, int 10/20
E- Pavan Kumar Reddy, sub 10/6, int 10/13
E- Cheruku Samihith Reddy, sub 10/6, int 10/12
E- Nepal Reddy Chityala, sub 10/6, int 10/13, int 10/24
JTS - MORGAN LEE KESTNER sub 10/12, int. 10/17, int. 10/24 - selected
</t>
    </r>
  </si>
  <si>
    <t>10/23 two interviews last week and one so far this week</t>
  </si>
  <si>
    <t>JavaScript, Angular, and Java AWS Developer</t>
  </si>
  <si>
    <t>07272023LR1</t>
  </si>
  <si>
    <t>Luis Robles</t>
  </si>
  <si>
    <r>
      <t>OPEN</t>
    </r>
    <r>
      <rPr>
        <sz val="8"/>
        <rFont val="Arial"/>
        <family val="2"/>
      </rPr>
      <t>-7/27 to Judge &amp; Insight Global</t>
    </r>
    <r>
      <rPr>
        <b/>
        <sz val="8"/>
        <rFont val="Arial"/>
        <family val="2"/>
      </rPr>
      <t xml:space="preserve">
RE-OPEN</t>
    </r>
    <r>
      <rPr>
        <sz val="8"/>
        <rFont val="Arial"/>
        <family val="2"/>
      </rPr>
      <t xml:space="preserve">-Sent to All 10/11. IG candidate never started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Shafali Gondi sub 7/27
JTS - Vikram Macharla sub 7/28, int. 9/14
JTS - HARISH MYAKALA sub 7/31, int. 8/31
JTS - FLEMING DASARI sub 7/31
JTS - Sai Charan Medishetty sub 8/30
JTS - Sandeep Srikakolla sub 9/6
</t>
    </r>
    <r>
      <rPr>
        <strike/>
        <sz val="8"/>
        <rFont val="Arial"/>
        <family val="2"/>
      </rPr>
      <t>JTS - JTS - Madan Mohan Reddy Yedugoori  sub 10/12</t>
    </r>
    <r>
      <rPr>
        <sz val="8"/>
        <rFont val="Arial"/>
        <family val="2"/>
      </rPr>
      <t xml:space="preserve"> - pass
JTS - DILEEP KUMAR CHINTAKINDI sub 10/12
</t>
    </r>
    <r>
      <rPr>
        <strike/>
        <sz val="8"/>
        <rFont val="Arial"/>
        <family val="2"/>
      </rPr>
      <t xml:space="preserve">JTS - Santhosh Kanaveni sub 10/12, int. 10/19 </t>
    </r>
    <r>
      <rPr>
        <sz val="8"/>
        <rFont val="Arial"/>
        <family val="2"/>
      </rPr>
      <t xml:space="preserve">- pass
JTS - Ahamed Mohammad sub 10/12
JTS - SRAVAN KUMAR JADALA sub 10/12
E - Akula Naveen Kumar 10/13
E - Divya Mandava, sub 10/13
</t>
    </r>
    <r>
      <rPr>
        <strike/>
        <sz val="8"/>
        <rFont val="Arial"/>
        <family val="2"/>
      </rPr>
      <t>JTS - Chaitanya Madala sub 10/13, int. 10/19</t>
    </r>
    <r>
      <rPr>
        <sz val="8"/>
        <rFont val="Arial"/>
        <family val="2"/>
      </rPr>
      <t xml:space="preserve"> - pass
C- Rohith Jonnalagadda, Sub 10/17
RT- Ishika Agarwal, sub 10/16
RT- Chandramathi Bolla, sub 10/16
RT- Feng Lin, sub 10/16
RT-Zitian Li, sub 10/16
C- Akheel Khan, Sub 10/18
C- Ram Srikar Prava, Sub 10/18, int 10/24- selected
JTS - Rahul Pampari sub 10/23
JTS - Dileep Kumar Reddy Bodanam sub 10/13
JTS -  Venkata Mudda sub 10/24
JTS - Ashish Kumar Bommana sub 10/24</t>
    </r>
  </si>
  <si>
    <t>8/14 - Mgr OOO, connecting with Gabe, but no f/b
9/11: Filled by Niche Supplier
10/10 - Candidate not joining
10/23 no new updates</t>
  </si>
  <si>
    <t>08152023RB1</t>
  </si>
  <si>
    <r>
      <t>OPEN</t>
    </r>
    <r>
      <rPr>
        <sz val="8"/>
        <rFont val="Arial"/>
        <family val="2"/>
      </rPr>
      <t xml:space="preserve">- Sent to All + Insight Global
</t>
    </r>
    <r>
      <rPr>
        <b/>
        <sz val="8"/>
        <rFont val="Arial"/>
        <family val="2"/>
      </rPr>
      <t>REOPEN</t>
    </r>
    <r>
      <rPr>
        <sz val="8"/>
        <rFont val="Arial"/>
        <family val="2"/>
      </rPr>
      <t>-9/29 to All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 TT
E- Sai Rahul Rao Bunga, sub 8/17, int 8/29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Divya Mandava, sub 8/17,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 Sudheer Reddy Ette, sub 8/17, int 8/28, selected</t>
    </r>
    <r>
      <rPr>
        <sz val="8"/>
        <rFont val="Arial"/>
        <family val="2"/>
      </rPr>
      <t xml:space="preserve">, closed 9/6, rescinded 9/29
</t>
    </r>
    <r>
      <rPr>
        <strike/>
        <sz val="8"/>
        <rFont val="Arial"/>
        <family val="2"/>
      </rPr>
      <t xml:space="preserve">JTS - Rupesh Umesh Saw sub 8/17 </t>
    </r>
    <r>
      <rPr>
        <sz val="8"/>
        <rFont val="Arial"/>
        <family val="2"/>
      </rPr>
      <t xml:space="preserve">- pass
C- Hoang Phong (Phong) Le, sub 8/16
C- Santosh Kumar Routhu, sub 8/16
</t>
    </r>
    <r>
      <rPr>
        <strike/>
        <sz val="8"/>
        <rFont val="Arial"/>
        <family val="2"/>
      </rPr>
      <t xml:space="preserve">C-  Zheng Yao (Joshua) Chin, sub 8/16, int 8/30
JTS - Anurag Pasnoor sub 8/18, int. 8/30
</t>
    </r>
    <r>
      <rPr>
        <sz val="8"/>
        <rFont val="Arial"/>
        <family val="2"/>
      </rPr>
      <t>JTS - Sai Puta sub 7/28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 - Shyam Sunder Reddy Kotha, Sub 8/27
RT - Sai Priya Vempalli - sub 8/21 - int 8/30
RT - Mounika Paluru - sub 8/22 - int 8/28
</t>
    </r>
    <r>
      <rPr>
        <strike/>
        <sz val="8"/>
        <rFont val="Arial"/>
        <family val="2"/>
      </rPr>
      <t xml:space="preserve">C- Shyam Sunder Reddy Kotha, Sub 8/28, OTM
</t>
    </r>
    <r>
      <rPr>
        <sz val="8"/>
        <rFont val="Arial"/>
        <family val="2"/>
      </rPr>
      <t xml:space="preserve">JTS - Priyatham Kota sub 9/29, int. 10/16
JTS - Shivacharan Rao Chitneni sub 9/29
JTS - Hemanth Tadikamalla sub 10/2
C- Aditya Krrish Komarapalayam Singaravelu, Sub 10/2
C- Tarakeshar Paudel, Sub 10/2, int 10/18- selected
C-Kuber Kumar Ganta, Sub 10/2
E- Saharsha Muddagauni, sub 10/2, int 10/16
RT - Ashish Jagarlamudi - sub 10/3 - int 10/13
</t>
    </r>
    <r>
      <rPr>
        <strike/>
        <sz val="8"/>
        <rFont val="Arial"/>
        <family val="2"/>
      </rPr>
      <t>E - Sabina Karki, sub 10/3,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Akshay Kailasha, sub 10/3. pass</t>
    </r>
    <r>
      <rPr>
        <sz val="8"/>
        <rFont val="Arial"/>
        <family val="2"/>
      </rPr>
      <t xml:space="preserve">
C- Yamini Vasa, sub 10/6
E - Divya Yennam, sub 10/6, int 10/13
JTS - Karthik Mandhadi sub 10/13
JTS - Chirag Sachdev  sub 10/17, int. 10/24</t>
    </r>
  </si>
  <si>
    <t>8/15: Also open to Insight Global; 9/29: Candidate not joining from req close on 9/6.
10/23 waiting on interview feedback</t>
  </si>
  <si>
    <t>10262023KB1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</si>
  <si>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10/26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Kavitha Kannan, selected
 </t>
    </r>
  </si>
  <si>
    <t>10272023AH1</t>
  </si>
  <si>
    <t>Bob Levine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</si>
  <si>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10/27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Xavier Smith, selected
 </t>
    </r>
  </si>
  <si>
    <t>10232023CB1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</si>
  <si>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C- Vinay Kandula, sub 1023
C- Shashidhar Reddy Mekala, Sub 10/23
JTS - Vamsidhar Akshayapatra sub 10/24, int. 10/27 - selected
JTS - Ripu Singh sub 10/24, int. 10/27
RT - Harikrishna Kakumanu, sub 10/25
RT - Vamsi Krishna Kasineni, sub 10/25
C - Karthik Kavuru, Sub 10/25
C  - Abhinav Kusumba, Sub 10/25
E- Shyam Sundar Pilli, sub 10/26
E- Nasreen Talath, sub 10/26
JTS - Umankanth Parsi sub 10/26
E- Shaibaz Mohammad, sub 10/27
E- Bhargav Santosh Areti, sub 10/27
JTS - Saifulla Shaik sub 10/30
 </t>
    </r>
  </si>
  <si>
    <t>10112023DM1</t>
  </si>
  <si>
    <r>
      <t>OPEN</t>
    </r>
    <r>
      <rPr>
        <sz val="8"/>
        <rFont val="Arial"/>
        <family val="2"/>
      </rPr>
      <t xml:space="preserve">-Sent to Cap, JTS, RT &amp; Insight Global 10/11, sent to Entech 10/12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Amit Kumar sub 9/14
JTS - Bhargava Kakulapati sub 9/14
</t>
    </r>
    <r>
      <rPr>
        <strike/>
        <sz val="8"/>
        <rFont val="Arial"/>
        <family val="2"/>
      </rPr>
      <t xml:space="preserve">JTS - Pradeep Pal aub 9/15, int. 9/15 </t>
    </r>
    <r>
      <rPr>
        <sz val="8"/>
        <rFont val="Arial"/>
        <family val="2"/>
      </rPr>
      <t xml:space="preserve">- pass
JTS - Preeti Sharma sub 9/25, int. 9/28
JTS - Sunil Kumar Vitta sub 9/27
JTS - Kishor Kumar Perumbessi sub 9/29a
JTS - Venkatesh Gande sub 10/6
JTS - Lakshmi Damerla  sub 10/9
</t>
    </r>
    <r>
      <rPr>
        <strike/>
        <sz val="8"/>
        <rFont val="Arial"/>
        <family val="2"/>
      </rPr>
      <t>JTS - SUNETHRI SEELAM sub 10/9, int. 10/13</t>
    </r>
    <r>
      <rPr>
        <sz val="8"/>
        <rFont val="Arial"/>
        <family val="2"/>
      </rPr>
      <t xml:space="preserve"> - pass
JTS - Rahul Parihar sub 10/10, int. 10/11, int. 10/30 - selected
JTS - Avinash Kumar sub 10/10, int. 10/13, int. 10/16
JTS - Nikhil Kumar Bheemshetty sub 10/10, int. 10/16
JTS - AKHIL PODILA sub 10/10
JTS -  Harikrishna Reddy Chillakuru sub 10/10, int. 10/16
C- Satyanandam Naidu Mamillapalli, Sub 10/11
JTS - Anand Raju Gadhiraju sub 10/12
JTS - Pooja Walia sub 10/12
JTS - Akshay Gujjari sub 10/12
JTS - Subhash Bandlas sub 10/12
JTS - Satya Pranath Mathukumalli 10/12
</t>
    </r>
    <r>
      <rPr>
        <strike/>
        <sz val="8"/>
        <rFont val="Arial"/>
        <family val="2"/>
      </rPr>
      <t xml:space="preserve">E- Gowtam Pujari, sub 10/13,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 - SATVIKA CHOWDARY BHOGAVALLI sub 10/16, int. 10/17</t>
    </r>
    <r>
      <rPr>
        <sz val="8"/>
        <rFont val="Arial"/>
        <family val="2"/>
      </rPr>
      <t xml:space="preserve"> - pass
JTS - NITIN CHOWDARY MEDIPUDI sub 10/16
JTS - Nelly Kovelman sub 10/17
E- Pravallika Bommi, sub 10/17
C- Ezhil Nataraj, Siub 10/17
JTS - Spandana Rallabandi sub 10/17, int. 10/25, int. 10/26
JTS - Naveen Paul Dondapati sub 10/23
JTS - Daniel Wilson sub 10/24
JTS - Siva Malapati sub 10/24
JTS - Pavan Kumar Gadde sub 10/24
JTS - Ramana Kumar Balaga sub 10/26</t>
    </r>
  </si>
  <si>
    <t>10/20: Filled by Insight Global</t>
  </si>
  <si>
    <t>10272023CT1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</si>
  <si>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10/27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10/30
RT - Vishal Tailor, Selected</t>
    </r>
  </si>
  <si>
    <t>11012023GM1</t>
  </si>
  <si>
    <t>Gregory Miller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</si>
  <si>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11/01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11/01
RT - Harish Palacharla - int - accepted offer
 </t>
    </r>
  </si>
  <si>
    <t>10042023RS1</t>
  </si>
  <si>
    <t>Cap/JTS/Entech</t>
  </si>
  <si>
    <r>
      <t>OPEN</t>
    </r>
    <r>
      <rPr>
        <sz val="8"/>
        <rFont val="Arial"/>
        <family val="2"/>
      </rPr>
      <t xml:space="preserve">-Sent to Cap, Judge, &amp; Entech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 xml:space="preserve">E- Priyanka Vijayran, sub 10/4,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Shyam Kotha sub 10/4
JTS - Prudvi Raj Boddula sub 10/4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Venkata Viswanath Pavan Kalyan Kajjam, sub 10/5, int 10/11,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Mahesh Neeladri, sub 10/5, int 10/13, </t>
    </r>
    <r>
      <rPr>
        <sz val="8"/>
        <rFont val="Arial"/>
        <family val="2"/>
      </rPr>
      <t>pass
JTS - Kiran Marumudi sub 10/5
JTS - Sai Prakash Gannagouni int. 10/2, int. 10/3
JTS - Pranaychowdary Goduguluri sub 10/9
JTS - Naveed Mohammed sub 10/10
JTS -  Vamshidhar Gowni sub 10/24
JTS - Vamsidhar Akshayapatra sub 10/24</t>
    </r>
  </si>
  <si>
    <t>1032 is the correct RC, per Rebecca 10/10.
10/23- can we check if need is still available.  
11/1: Notified by Tom Price that this was closed. Awaiting details.</t>
  </si>
  <si>
    <t>10312023AH1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</si>
  <si>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10/31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 - David Gaines sub 10/31, intv 11/1 - selected</t>
    </r>
  </si>
  <si>
    <t>UI/Midtier Developer</t>
  </si>
  <si>
    <t>10112023LM2</t>
  </si>
  <si>
    <t>Lakshmi Mallaiahgari</t>
  </si>
  <si>
    <r>
      <t>OPEN</t>
    </r>
    <r>
      <rPr>
        <sz val="8"/>
        <rFont val="Arial"/>
        <family val="2"/>
      </rPr>
      <t>-Sent to Cap &amp; Entech 10/11, OTA 11/1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 xml:space="preserve">E- Sai Pooja Sriramdas, sub 10/12,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Manasvi Veluri, sub 10/13,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Sirichandana- Balmoori, Sub 10/13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Dheeraj Reddy, sub 10/16, </t>
    </r>
    <r>
      <rPr>
        <sz val="8"/>
        <rFont val="Arial"/>
        <family val="2"/>
      </rPr>
      <t xml:space="preserve">pass
E- Manasa Reddy Nallamada, sub 10/16, int 11/1
</t>
    </r>
    <r>
      <rPr>
        <strike/>
        <sz val="8"/>
        <rFont val="Arial"/>
        <family val="2"/>
      </rPr>
      <t>C- Snigdha Tula, Sub 10/16,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Akash Srinivasulu Gatta, sub 10/17, int 10/25,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C- Yadunandan Mandalaneni, Sub 10/17OTM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Srividya Chandramouli, Sub 10/18, Pass, Int10/25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Vistrit Pandey, sub 10/19, int 10/31, </t>
    </r>
    <r>
      <rPr>
        <sz val="8"/>
        <rFont val="Arial"/>
        <family val="2"/>
      </rPr>
      <t>pass
JTS - Sairam Tabibu sub 11/3</t>
    </r>
  </si>
  <si>
    <t>11/1: Canceled per Preeti's email on 11/1 letting us know the manager only needs one resource.</t>
  </si>
  <si>
    <t>10232023AH1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</si>
  <si>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&amp; Randstad 10/23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Elijah Vanderschelden-Fuller sub 10/17
JTS - Jake Wilcox sub 10/18
JTS - TESLA TITLEMAN sub 10/18, int. 10/23, int. 10/25 - selected
</t>
    </r>
    <r>
      <rPr>
        <strike/>
        <sz val="8"/>
        <rFont val="Arial"/>
        <family val="2"/>
      </rPr>
      <t>JTS - Rotimi Akinmoludan sub 10/18, int. 10/19</t>
    </r>
    <r>
      <rPr>
        <sz val="8"/>
        <rFont val="Arial"/>
        <family val="2"/>
      </rPr>
      <t xml:space="preserve"> - pass
JTS - Joshua Hoarau sub 10/18
JTS - DIEGO JOHNSON sub 10/19
JTS - Jose Guzman sub 10/19
JTS - JUSTIN WADA sub 10/24
RT - Ellington Bennett, sub 10/17, intv 10/24, pass 
RT - Dwayne Price, sub 10/18
RT - Vrijesh Patel, sub 10/25
JTS - David Gaines int. 11/1
 </t>
    </r>
  </si>
  <si>
    <t>10/23: Also open to Insight Global; 10/30 - closed by Insight Global; 11/1 - candidate backed out? Offer to Judge</t>
  </si>
  <si>
    <t>DevSecOps Security Engineer</t>
  </si>
  <si>
    <t>10052023GL1</t>
  </si>
  <si>
    <t>Greg Lowry</t>
  </si>
  <si>
    <t>Jake Webster</t>
  </si>
  <si>
    <r>
      <t>OPEN</t>
    </r>
    <r>
      <rPr>
        <sz val="8"/>
        <rFont val="Arial"/>
        <family val="2"/>
      </rPr>
      <t xml:space="preserve">-Sent to All 10/5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E- Vishnupriya Marthala, sub 10/5
</t>
    </r>
    <r>
      <rPr>
        <strike/>
        <sz val="8"/>
        <rFont val="Arial"/>
        <family val="2"/>
      </rPr>
      <t xml:space="preserve">E- Srikanth Nayak Banothu, sub 10/5,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E- Sai Pavan Raj Varrey, sub 10/5, int 10/11, </t>
    </r>
    <r>
      <rPr>
        <sz val="8"/>
        <rFont val="Arial"/>
        <family val="2"/>
      </rPr>
      <t>pass
JTS - Rahul Arvind More sub 10/5, intv 10/11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Charitha Kossireddy Venkata Sai sub 10/4, intv 10/10
</t>
    </r>
    <r>
      <rPr>
        <strike/>
        <sz val="8"/>
        <rFont val="Arial"/>
        <family val="2"/>
      </rPr>
      <t xml:space="preserve">E- Rama Siva Naveen Garaga, sub 10/9, int 10/11, </t>
    </r>
    <r>
      <rPr>
        <sz val="8"/>
        <rFont val="Arial"/>
        <family val="2"/>
      </rPr>
      <t xml:space="preserve">pass
JTS -Pradeep Kumar Vemuganti sub 10/9
C- Bala Peddi Reddy Kasa, Sub 10/10
</t>
    </r>
    <r>
      <rPr>
        <strike/>
        <sz val="8"/>
        <rFont val="Arial"/>
        <family val="2"/>
      </rPr>
      <t xml:space="preserve">E- Raja Ahmad Nawaz, sub 10/11, int 10/25, </t>
    </r>
    <r>
      <rPr>
        <sz val="8"/>
        <rFont val="Arial"/>
        <family val="2"/>
      </rPr>
      <t xml:space="preserve">pass
E- Akhileswar Reddy Pollireddy, sub 10/11, int 10/25, 2nd int 10/31
JTS - Vamshidhar Gowni sub 10/11
C- Indira Avala, Sub 10/12
</t>
    </r>
    <r>
      <rPr>
        <strike/>
        <sz val="8"/>
        <rFont val="Arial"/>
        <family val="2"/>
      </rPr>
      <t xml:space="preserve">E- Raj Harish Parmar, sub 10/13, int 10/24, </t>
    </r>
    <r>
      <rPr>
        <sz val="8"/>
        <rFont val="Arial"/>
        <family val="2"/>
      </rPr>
      <t xml:space="preserve">pass
C- John Sathish Kumar Mary Sekhar, Sub 10/17
C- Narasimha Rao Yanala, Sub 10/19
</t>
    </r>
    <r>
      <rPr>
        <strike/>
        <sz val="8"/>
        <rFont val="Arial"/>
        <family val="2"/>
      </rPr>
      <t>C - Vinod Kumar mannava, Sub 10/19, int 11/1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Sandeep Babu Dullapally sub 10/23, int. 10/31</t>
    </r>
    <r>
      <rPr>
        <sz val="8"/>
        <rFont val="Arial"/>
        <family val="2"/>
      </rPr>
      <t xml:space="preserve"> - pass
E- Madhu Vadlamuri, sub 10/24
</t>
    </r>
    <r>
      <rPr>
        <strike/>
        <sz val="8"/>
        <rFont val="Arial"/>
        <family val="2"/>
      </rPr>
      <t xml:space="preserve">JTS -  Veni Kumari Jampani sub 10/24, int. 11/1 </t>
    </r>
    <r>
      <rPr>
        <sz val="8"/>
        <rFont val="Arial"/>
        <family val="2"/>
      </rPr>
      <t>- pass
JTS - Nithish Sirangi sub 10/25, int. 10/27, int. 11/1
RT - Sree Karsai Geepalem - sub 10/11 - int 10/26
RT - Madhusudhan Chintavatla - sub 10/11 - int 10/25
RT - Rakesh Vudutha - sub 10/11 - int 10/25
JTS - Danunjay Eada sub 10/31
JTs - Rahul Nadakuduru sub 11/1</t>
    </r>
  </si>
  <si>
    <t xml:space="preserve">10/23 interviews being requested.  </t>
  </si>
  <si>
    <t>10112023LM1</t>
  </si>
  <si>
    <r>
      <t>OPEN</t>
    </r>
    <r>
      <rPr>
        <sz val="8"/>
        <rFont val="Arial"/>
        <family val="2"/>
      </rPr>
      <t>-Sent to Cap &amp; Entech 10/11, OTA 11/1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C - Janardhan Maruthi Gutta, Sub 10/11,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Yashwanth Bagam.Sub 10/12, Pass, Int 10/23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Dinesh Kumar Bekkam, sub 10/12,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Vishal Reddy Chandupatla, sub 10/13, </t>
    </r>
    <r>
      <rPr>
        <sz val="8"/>
        <rFont val="Arial"/>
        <family val="2"/>
      </rPr>
      <t xml:space="preserve">OTM
E- Sanjay Krishna Manavarthi, sub 10/16, int 10/31
E- Harshini Akkapally, sub 10/16, int 10/30, 2nd int 11/2, selected
</t>
    </r>
    <r>
      <rPr>
        <strike/>
        <sz val="8"/>
        <rFont val="Arial"/>
        <family val="2"/>
      </rPr>
      <t xml:space="preserve">E- Satya Srikanth Manepalli, sub 10/17, int 10/30, </t>
    </r>
    <r>
      <rPr>
        <sz val="8"/>
        <rFont val="Arial"/>
        <family val="2"/>
      </rPr>
      <t xml:space="preserve">pass
C- Jyoti Mittal, Sub 10/17
E- Kunal Naresh Pawar, sub 10/18, int 11/2
C- Satya Saketh Mutyala, Sub 10/18
C- Satendra Pratap, Sub 10/19
C- Vallisa Datta Dhanekula, Sub 10/26
RT - Vamsi Krishna Kasineni, sub 11/1
RT - Harikrishna Kakumanu, sub 11/1
RT - Srujana Chintalapudi, sub 11/1
</t>
    </r>
  </si>
  <si>
    <t>DB2 Developer</t>
  </si>
  <si>
    <t>10162023ED1</t>
  </si>
  <si>
    <t>Erin Dennis</t>
  </si>
  <si>
    <r>
      <t>OPEN</t>
    </r>
    <r>
      <rPr>
        <sz val="8"/>
        <rFont val="Arial"/>
        <family val="2"/>
      </rPr>
      <t>-Sent to All 10/16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JTS-Vandana Polepaka sub 10/16, int. 10/18
JTS-Siva Rama Krishna Lokala sub 10/17, int. 10/20
JTS-Sravan Kondeboina sub 10/17, int. 10/24
JTS-Nargis Khan sub 10/17, int. 10/23
</t>
    </r>
    <r>
      <rPr>
        <strike/>
        <sz val="8"/>
        <rFont val="Arial"/>
        <family val="2"/>
      </rPr>
      <t>E-Nikhita Musunuru sub 10/17, intv 10/25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 xml:space="preserve">E-Durga Venkata Nunna sub 10/17, intv 10/25, </t>
    </r>
    <r>
      <rPr>
        <sz val="8"/>
        <rFont val="Arial"/>
        <family val="2"/>
      </rPr>
      <t>OTM
RT-Rakesh Reddy Rakasi, sub 10/17
RT-Sailaja Kodavanti sub 10/17
E-Nithya Arockisasamy sub 10/18
E-Sreenivasa Minumula sub 10/18
E-Ozair Farooq sub 10/18
E-Harish Apuri sub 10/24, int 10/26, int 11/3, offer</t>
    </r>
  </si>
  <si>
    <t>10/23- interviews taking place this week</t>
  </si>
  <si>
    <t>10162023CS1</t>
  </si>
  <si>
    <r>
      <t>OPEN</t>
    </r>
    <r>
      <rPr>
        <sz val="8"/>
        <rFont val="Arial"/>
        <family val="2"/>
      </rPr>
      <t>-Sent to JTS 10/16, Sent to All 10/24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Chirag Sachdev 10/6
JTS - Madan Mohan Reddy Yedugoori sub 10/9
</t>
    </r>
    <r>
      <rPr>
        <strike/>
        <sz val="8"/>
        <rFont val="Arial"/>
        <family val="2"/>
      </rPr>
      <t>JTS - Ravi Teja Beemineedi sub 10/18, int. 10/24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RAHUL KASAM sub 10/18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 - Sasipreetham Yemineni, sub 10/24,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Srikanth Koduru, sub 10/24, pass</t>
    </r>
    <r>
      <rPr>
        <sz val="8"/>
        <rFont val="Arial"/>
        <family val="2"/>
      </rPr>
      <t xml:space="preserve">
E - Bijaya Dhital, sub 10/24, int 11/6
</t>
    </r>
    <r>
      <rPr>
        <strike/>
        <sz val="8"/>
        <rFont val="Arial"/>
        <family val="2"/>
      </rPr>
      <t xml:space="preserve">JTS - NITIN CHOWDARY MEDIPUDI sub 10/25, int. 11/1 </t>
    </r>
    <r>
      <rPr>
        <sz val="8"/>
        <rFont val="Arial"/>
        <family val="2"/>
      </rPr>
      <t xml:space="preserve">- pass
JTS - 
</t>
    </r>
    <r>
      <rPr>
        <strike/>
        <sz val="8"/>
        <rFont val="Arial"/>
        <family val="2"/>
      </rPr>
      <t>C- Neeharika Karanam, Sub 10/25, Int 11/1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Aditya Sudhir Gaikwad, Sub 10/26, int 10/31, Pass</t>
    </r>
    <r>
      <rPr>
        <sz val="8"/>
        <rFont val="Arial"/>
        <family val="2"/>
      </rPr>
      <t xml:space="preserve">
JTS - SAI NAVEEN ALAPARTHI sub 10/26, int. 10/31
</t>
    </r>
    <r>
      <rPr>
        <strike/>
        <sz val="8"/>
        <rFont val="Arial"/>
        <family val="2"/>
      </rPr>
      <t xml:space="preserve">JTS - KALYAN SAGAR VANGURI sub 10/30 </t>
    </r>
    <r>
      <rPr>
        <sz val="8"/>
        <rFont val="Arial"/>
        <family val="2"/>
      </rPr>
      <t xml:space="preserve">- pass
C- Vishwesh Vardhan Ryakala, Sub 10/30
</t>
    </r>
    <r>
      <rPr>
        <strike/>
        <sz val="8"/>
        <rFont val="Arial"/>
        <family val="2"/>
      </rPr>
      <t>JTS - Priyatham Kota sub 10/31</t>
    </r>
    <r>
      <rPr>
        <sz val="8"/>
        <rFont val="Arial"/>
        <family val="2"/>
      </rPr>
      <t xml:space="preserve"> - pass
JTS - Naveen Paul Dondapati sub 11/3</t>
    </r>
  </si>
  <si>
    <t>11012023MM1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</si>
  <si>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Sandeep Epuri sub 9/12, int. 9/29. in. 10/2
</t>
    </r>
    <r>
      <rPr>
        <strike/>
        <sz val="8"/>
        <rFont val="Arial"/>
        <family val="2"/>
      </rPr>
      <t xml:space="preserve">JTS - Kishor Kumar Perumbessi sub 9/12, int. 9/28 </t>
    </r>
    <r>
      <rPr>
        <sz val="8"/>
        <rFont val="Arial"/>
        <family val="2"/>
      </rPr>
      <t xml:space="preserve">- pass
JTS - Ashok Nandimandalam sub 9/12
 JTs - Eswararao Duvvu sub 10/4
</t>
    </r>
    <r>
      <rPr>
        <strike/>
        <sz val="8"/>
        <rFont val="Arial"/>
        <family val="2"/>
      </rPr>
      <t>JTs - Vinay Kumar Chilivery sub 10/18, int. 10/26</t>
    </r>
    <r>
      <rPr>
        <sz val="8"/>
        <rFont val="Arial"/>
        <family val="2"/>
      </rPr>
      <t xml:space="preserve"> - pass
JTS - Raheem Shaik sub 10/18, int. 10/23, int. 11/2 - selected
E- Akhila Ponugoti, sub 11/1, int 11/6
C- Ramaswamy Raajagopalen Sudersen, Sub 11/1
C- Jyoshna Goshika, Sub 11/1, int 11/6
E- Ravi Sankar Gogineni, sub 11/3</t>
    </r>
  </si>
  <si>
    <t>11/1: Also opened to All Niche Suppliers</t>
  </si>
  <si>
    <t>Adobe Web SDK &amp; Data Collection SME</t>
  </si>
  <si>
    <t>11072023SA1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</si>
  <si>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11/7
E-Brian Krigmont, selected 11/7
</t>
    </r>
  </si>
  <si>
    <t>10252023SW1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</si>
  <si>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Rachel Kinoshi sub 10/25
</t>
    </r>
    <r>
      <rPr>
        <strike/>
        <sz val="8"/>
        <rFont val="Arial"/>
        <family val="2"/>
      </rPr>
      <t xml:space="preserve">E- Devi Maya Bhandari, Sub 10/25, Int 10/31
</t>
    </r>
    <r>
      <rPr>
        <sz val="8"/>
        <rFont val="Arial"/>
        <family val="2"/>
      </rPr>
      <t xml:space="preserve">JTS - Martin "Damian" Stramm sub 10/26, int. 10/31
JTS - Rachel Kinoshi sub 10/26. int. 10/27, int. 11/1
E- Manisha Reddy, Sub 10/26, int 11/2
E- Naga Srinivas Guntupall, Sub 10/26, int 11/1, int 11/2
RT - Yogesh Deo sub 10/26, int 10/27
</t>
    </r>
    <r>
      <rPr>
        <strike/>
        <sz val="8"/>
        <rFont val="Arial"/>
        <family val="2"/>
      </rPr>
      <t>RT - Nikhil Ninan sub 10/2</t>
    </r>
    <r>
      <rPr>
        <sz val="8"/>
        <rFont val="Arial"/>
        <family val="2"/>
      </rPr>
      <t xml:space="preserve">6 - pass
JTS - Cynthia Bagola sub 10/26, int. 10/31
JTS - Sonika More sub 10/26
C- Keerthi Kadiyala, Sub 10/31
C- Rahul Reddy Talasani, Sub 11/1
C- Rushikesh Vilas Belamkar, Sub 11/2
 </t>
    </r>
  </si>
  <si>
    <t>Offer accepted by Manisha</t>
  </si>
  <si>
    <t>11072023SW1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</si>
  <si>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11/07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Yogesh Deo sub 10/26, int 10/27 - selected 
RT - Gayathri Ramakrishnan sub 11/13
</t>
    </r>
  </si>
  <si>
    <t>Offer accepted by Yogesh</t>
  </si>
  <si>
    <t xml:space="preserve">Application/Solution Architect </t>
  </si>
  <si>
    <t>11072023SD1</t>
  </si>
  <si>
    <t>Steve Dougles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</si>
  <si>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11/07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Joe Murray - selected 
</t>
    </r>
  </si>
  <si>
    <t>EOY Crew Retiring and returning as contractor part time</t>
  </si>
  <si>
    <t>IAM Analyst</t>
  </si>
  <si>
    <t>10272023JO1</t>
  </si>
  <si>
    <t>Jill O'Brien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</si>
  <si>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10/27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Charles Snyder sub 10/26, int. 11/1 - selected
JTS - Anjulisa Willis sub 10/27, int. 11/3
JTS - Kiaira Michel-Mount sub 10/30
 </t>
    </r>
  </si>
  <si>
    <t>Linux Admin</t>
  </si>
  <si>
    <t>10032023PG1</t>
  </si>
  <si>
    <t>Pablo Garaitonandia</t>
  </si>
  <si>
    <r>
      <t>OPEN</t>
    </r>
    <r>
      <rPr>
        <sz val="8"/>
        <rFont val="Arial"/>
        <family val="2"/>
      </rPr>
      <t xml:space="preserve">-Sent to JTS 10/03, open to ALL 11/6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Beena Rani Thati sub 10/3, int. 10/18</t>
    </r>
    <r>
      <rPr>
        <sz val="8"/>
        <rFont val="Arial"/>
        <family val="2"/>
      </rPr>
      <t xml:space="preserve"> - pass
JTS - Kranthi Sadhu sub 10/3
JTS - Ravi Kumar Bulusu sub 10/3, int. 10/17
</t>
    </r>
    <r>
      <rPr>
        <strike/>
        <sz val="8"/>
        <rFont val="Arial"/>
        <family val="2"/>
      </rPr>
      <t>JTS - Nagavishnu Mekala sub 10/3, int. 10/25</t>
    </r>
    <r>
      <rPr>
        <sz val="8"/>
        <rFont val="Arial"/>
        <family val="2"/>
      </rPr>
      <t xml:space="preserve"> - pass
JTS - Bob Gizynski sub 10/10
JTS - Naga "Manikanth" Kunapareddy sub 10/10
JTS - Chennakeshwar Neravetla sub 10/26, int. 11/2, int. 11/9 - selected
</t>
    </r>
    <r>
      <rPr>
        <strike/>
        <sz val="8"/>
        <rFont val="Arial"/>
        <family val="2"/>
      </rPr>
      <t xml:space="preserve">JTS - Murugesan Sundaravelu sub 10/26, int. 11/1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Shrinivas Gadde sub 10/27, int. 10/30 </t>
    </r>
    <r>
      <rPr>
        <sz val="8"/>
        <rFont val="Arial"/>
        <family val="2"/>
      </rPr>
      <t xml:space="preserve">- pass
JTS - Somasekhar Thota sub 10/31
JTS - Narender (Naren) Reddy Mallepalli sub 10/31
JTS - Ashritha Achala sub 11/3
JTS - Promod Ambothula sub 11/6
E - John Prakash Reddy, sub 11/6
E - Preetham Kalangi,8 sub 11/6
E- Rafay Bin Mansoor, sub 11/6
JTS - Ashok Kumar Upputuri  sub 11/7
JTS - Jaya Sankar Katragadda sub 11/8
JTS - SRITEJA NARLA sub 11/8
C- Mukesh Dusa, Sub 11/9
C- Anil Narayan Patil, Sub 11/9
C- Atabek Eltaev, Sub 11/9
</t>
    </r>
  </si>
  <si>
    <t>08092023EW1</t>
  </si>
  <si>
    <t>Ed Wolfe</t>
  </si>
  <si>
    <r>
      <t>OPEN</t>
    </r>
    <r>
      <rPr>
        <sz val="8"/>
        <rFont val="Arial"/>
        <family val="2"/>
      </rPr>
      <t xml:space="preserve">-Sent to All 8/9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Chenell Williams sub 8/9
JTS - Samuel Scalzo sub 8/10
RT - Venkata Rushith Rekapalli - sub 8/10
E-Murali Rao Bethi, sub 8/11, Int 8/24, 2nd int 9/1 (moved to 08092023EW2)
JTS - Thomas Ennis sub 8/10
C- Avinesh Sur, sub 8/10, int 9/5
C- Hasan Mohammad Ali Shah, sub 8/11, Int 9/5
C- Pankaj Agarwal, Sub 8/11
E-  Indraja Reddy Baddam, Sub 8/14, Int 8/25
C- Charles B. Thigpen, sub 8/15
JTS - Halina Malicka Lelli sub 8/15
</t>
    </r>
    <r>
      <rPr>
        <strike/>
        <sz val="8"/>
        <rFont val="Arial"/>
        <family val="2"/>
      </rPr>
      <t>E- Jaya Santhoshi Kurumindla, Sub 8/15</t>
    </r>
    <r>
      <rPr>
        <sz val="8"/>
        <rFont val="Arial"/>
        <family val="2"/>
      </rPr>
      <t xml:space="preserve">
JTS - Cory Wetterau sub 8/16
</t>
    </r>
    <r>
      <rPr>
        <strike/>
        <sz val="8"/>
        <rFont val="Arial"/>
        <family val="2"/>
      </rPr>
      <t xml:space="preserve">E- Divya Malviya, Sub 8/17
E- Rupsa Banerjee, Sub 8/18, Int 8/28
</t>
    </r>
    <r>
      <rPr>
        <sz val="8"/>
        <rFont val="Arial"/>
        <family val="2"/>
      </rPr>
      <t xml:space="preserve">JTS - Jason Cortez sub 8/21
</t>
    </r>
    <r>
      <rPr>
        <strike/>
        <sz val="8"/>
        <rFont val="Arial"/>
        <family val="2"/>
      </rPr>
      <t xml:space="preserve">E- Mitalii Handoo, Sub 8/22
</t>
    </r>
    <r>
      <rPr>
        <sz val="8"/>
        <rFont val="Arial"/>
        <family val="2"/>
      </rPr>
      <t>JTS - ARIANA BLAKE sub 8/23
JTS - Girish Talanki Srinivasan sub 8/23
JTS - Abhinav Mehrotra sub 8/24, int. 8/31
JTS - Sreekanth Rao Beepyata sub 8/25
JTS - Gul "Rose" Tekan sub 8/25
JTS - Mukarram Ali Mir sub 8/28
JTS - Senthil Kumaran Natarajan sub 8/30
JTS - Roberta Hahn sub 9/7
C- Mohammed Abdullah Ali Sufian, Sub 9/5
C- Atish Banerjee, Sub 9/5
C - Amer Qureshi, Sub 11/10
C- Paul V Matsiras, Sub 11/10
C- Alok Bajpai, sub 10/25, Intv 11/13- Selected 
C-Sai Rama Krishna Jammalamadaka</t>
    </r>
  </si>
  <si>
    <t>Multiple interview for multiple roles;
9/25- Budget approvals?
9/26: Role is moving to CTO per Ed Wolfe &amp; Eric Kusanagi. Req is canceled. CTO will provide a new requisition when needed.
No additional candidates needed.</t>
  </si>
  <si>
    <t>11142023JS1</t>
  </si>
  <si>
    <t>Johannes Secreve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</si>
  <si>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11/10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11/10
RT - Houssem Mlayeh - sub 11/10-int 11/13-selected
RT - Dawson Smith - sub 11/10 - int 11/13
RT - Robert Stant - sub 11/10 - int 11/13</t>
    </r>
  </si>
  <si>
    <t>10302023MN1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</si>
  <si>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10/30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10/30
</t>
    </r>
    <r>
      <rPr>
        <strike/>
        <sz val="8"/>
        <rFont val="Arial"/>
        <family val="2"/>
      </rPr>
      <t>E- Arun Bandari sub 10/30, intv 11/3, 2nd intv 11/7,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 Sai Krashna Ranga sub 10/30, intv 11/3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E-Atul Singh sub 11/6</t>
    </r>
    <r>
      <rPr>
        <sz val="8"/>
        <rFont val="Arial"/>
        <family val="2"/>
      </rPr>
      <t>, pass
E-Rajamani Ramasubbu sub 11/09
E-Varun Yerasala sub 11/13</t>
    </r>
  </si>
  <si>
    <t>Original Req #06282023MN1,
Role is moving to CTO and being filled internally by CTO Crew</t>
  </si>
  <si>
    <t>11152023RS1</t>
  </si>
  <si>
    <t>Robin Suloman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</si>
  <si>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11/15/2023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 - Anjulisa Willis sub 10/27, int. 11/3 - selected</t>
    </r>
  </si>
  <si>
    <t>11012023MM2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</si>
  <si>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JTS-Chaitanya Pavankumar Velala sub 9/12
JTS-MOKSHITH REDDY YERRADADDY sub 9/12, int. 9/29
</t>
    </r>
    <r>
      <rPr>
        <strike/>
        <sz val="8"/>
        <rFont val="Arial"/>
        <family val="2"/>
      </rPr>
      <t>JTS-Preeti Sharma sub 10/3, int. 10/10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JTS-Murali Gollapally sub 10/3, int. 10/9, int. 10/11</t>
    </r>
    <r>
      <rPr>
        <sz val="8"/>
        <rFont val="Arial"/>
        <family val="2"/>
      </rPr>
      <t xml:space="preserve"> - pass
JTS-Pritesh Modi sub 10/18, int. 10/23, int. 11/1
</t>
    </r>
    <r>
      <rPr>
        <strike/>
        <sz val="8"/>
        <rFont val="Arial"/>
        <family val="2"/>
      </rPr>
      <t xml:space="preserve">E- Vinod Hammad, sub 11/2, int 11/13,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Md, Kamrul Ahsan, sub 11/2, int 11/13, </t>
    </r>
    <r>
      <rPr>
        <sz val="8"/>
        <rFont val="Arial"/>
        <family val="2"/>
      </rPr>
      <t>pass                                                                                                                                                                                                                                                               RT-Chaitanya Deepika Kudupudi, sub 11/2                                                                                                                                                                                                                                     RT- Ravali Voruganti, sub 11/2
JTS - Abhishek Nandyala sub 11/6
JTS - Aravind Paluvadi sub 11/6                                                                                                                                                                                                                                      RT- Sai Krishna Ashok, sub 11/6, int. 11/13
C- Nava Syam Shiva Kumar Poojari, Sub 11/6
JTS - Eduardo Henrique Leite sub 11/7         
C- Vinod Kumar Mannava, Sub 11/7
C- Satya Saketh Mutayala , Sub 11/7
C- Rajendra Prasad Chennupati, Sub 11/7
C- Asha Sharma, Sub 11/7
C- Balan Devarajulu, Sub 11/8
JTS - Kunal Lal sub 11/10
E- Mohammed Badruddin, Sub 12/4</t>
    </r>
  </si>
  <si>
    <t>11/1: Also opened to All Niche Suppliers
11/20:Likely to be closed by a Niche Supplier
Fille by NLB Niche Supplier</t>
  </si>
  <si>
    <t>10162023CS2</t>
  </si>
  <si>
    <r>
      <t>OPEN</t>
    </r>
    <r>
      <rPr>
        <sz val="8"/>
        <rFont val="Arial"/>
        <family val="2"/>
      </rPr>
      <t>-Sent to JTS 10/16, Sent to All 10/24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 - Harshitha Bompelly sub 10/10, int. 10/20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Pradeep Pal sub 10/18, int. 10/20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Siva Malapati sub 10/19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ADITYA KAATA sub 10/24</t>
    </r>
    <r>
      <rPr>
        <sz val="8"/>
        <rFont val="Arial"/>
        <family val="2"/>
      </rPr>
      <t xml:space="preserve"> - pass
JTS - SOUNDARYA PALEPU sub 10/24
E - Rishikesh Goud Kotha, sub 10/24, int 11/6, pass
</t>
    </r>
    <r>
      <rPr>
        <strike/>
        <sz val="8"/>
        <rFont val="Arial"/>
        <family val="2"/>
      </rPr>
      <t>E - Jyothi Lakkimsetty, sub 10/24, pass
JTS - Arunkumar Kokkula sub 10/30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DUTT VENKATA LODAGALA sub 10/30, int. 11/6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SREEJA PENDOTA sub 10/31, int. 11/7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SAIKUMARREDDY NANNURU sub 10/31, int. 11/6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JTS-Sanjana Gavini sub 11/1, int. 11/7 -</t>
    </r>
    <r>
      <rPr>
        <sz val="8"/>
        <rFont val="Arial"/>
        <family val="2"/>
      </rPr>
      <t xml:space="preserve"> pass
JTS - Naveen Paul Dondapati sub 11/3, int. 11/10
JTS - Rohith Chenna sub 11/6, int. 11/7
</t>
    </r>
    <r>
      <rPr>
        <strike/>
        <sz val="8"/>
        <rFont val="Arial"/>
        <family val="2"/>
      </rPr>
      <t>JTS - Naresh Yadav Pochaveni sub 11/7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Saikumar Nomula, Sub 11/7,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Homakesavadurgaprasad Omtri, Sub 11/7,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Shravan Kumar Reddy Nimma sub 11/8</t>
    </r>
    <r>
      <rPr>
        <sz val="8"/>
        <rFont val="Arial"/>
        <family val="2"/>
      </rPr>
      <t xml:space="preserve"> - pass
JTS - SaiRam Pothineni int. 11/14 - selected
</t>
    </r>
    <r>
      <rPr>
        <strike/>
        <sz val="8"/>
        <rFont val="Arial"/>
        <family val="2"/>
      </rPr>
      <t>JTS - Jatin Grover sub 11/10</t>
    </r>
    <r>
      <rPr>
        <sz val="8"/>
        <rFont val="Arial"/>
        <family val="2"/>
      </rPr>
      <t xml:space="preserve"> - pass
C- Sai Bhargav Yerramsetty, Sub 11/10
JTS -Shravan Reddy Pampati sub 11/13
JTS - MANASA CHELUKALA sub 11/13, int. 11/14
C- Priyanka Salina, Sub 11/14
C- Mukesh Nethi, Sub 11/14
E - Sri Ram Vuppala, sub 11/14
E - Premachand Jayachandran,  Sub 11/14
E - Hrithik Chowdary Kampally, sub 11/14</t>
    </r>
  </si>
  <si>
    <t>same as above</t>
  </si>
  <si>
    <t>10182023AA1</t>
  </si>
  <si>
    <t>Akshay Awasthi</t>
  </si>
  <si>
    <r>
      <t>OPEN-</t>
    </r>
    <r>
      <rPr>
        <sz val="8"/>
        <rFont val="Arial"/>
        <family val="2"/>
      </rPr>
      <t>Sent to Entech 10/18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10/18
E-Suresh Charungundla, Sub 10/18
E-Tarekul Alam, Sub 10/18
</t>
    </r>
    <r>
      <rPr>
        <strike/>
        <sz val="8"/>
        <rFont val="Arial"/>
        <family val="2"/>
      </rPr>
      <t xml:space="preserve">E-Lakshmi Sodasani, Sub 10/18, Int 10/24 </t>
    </r>
    <r>
      <rPr>
        <sz val="8"/>
        <rFont val="Arial"/>
        <family val="2"/>
      </rPr>
      <t>pass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>E-Aman Tyagi, Sub 10/18, Int 10/24 pass
E- Renu Gopal Mani, Sub 10/25 Int 10/27 and 11/15 selected
E- Sai Sudheer Kondapally, Sub 10/26</t>
    </r>
  </si>
  <si>
    <t>10/23 interviews taking place.</t>
  </si>
  <si>
    <t>11162023AH1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</si>
  <si>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JTS/RT 11/16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RT - Neko Di Maio, selected</t>
    </r>
  </si>
  <si>
    <t>11162023AH2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</si>
  <si>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JTS/RT 11/16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 xml:space="preserve">RT - Dwayne Price, selected, </t>
    </r>
    <r>
      <rPr>
        <sz val="8"/>
        <rFont val="Arial"/>
        <family val="2"/>
      </rPr>
      <t>rescinded
RT - Alexander Bebout, selected
JTS - Jordan Geller int. 12/4</t>
    </r>
  </si>
  <si>
    <t>11072023AA1</t>
  </si>
  <si>
    <t>Akua Amos-Abanyie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</si>
  <si>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11/7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11/7
JTS - Gokhan Saygili sub 11/7, int. 11/15
</t>
    </r>
    <r>
      <rPr>
        <strike/>
        <sz val="8"/>
        <rFont val="Arial"/>
        <family val="2"/>
      </rPr>
      <t xml:space="preserve">JTS - Edward Byrd sub 11/10, int. 11/14 </t>
    </r>
    <r>
      <rPr>
        <sz val="8"/>
        <rFont val="Arial"/>
        <family val="2"/>
      </rPr>
      <t xml:space="preserve">- pass
JTS - Usha Sree Kommera sub 11/10, int. 11/16 - selected
</t>
    </r>
    <r>
      <rPr>
        <strike/>
        <sz val="8"/>
        <rFont val="Arial"/>
        <family val="2"/>
      </rPr>
      <t>JTS - Corwin Francis sub 11/14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Zaiden Kethavong sub 11/15 </t>
    </r>
    <r>
      <rPr>
        <sz val="8"/>
        <rFont val="Arial"/>
        <family val="2"/>
      </rPr>
      <t>- pass</t>
    </r>
  </si>
  <si>
    <t>11162023AH3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</si>
  <si>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JTS/RT 11/16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 - Justin Wada sub 11/13, intv 11/14 - selected
JTS - Fabian Sanchez sub 11/13, int. 11/14
JTS - Tam Cuong La sub 11/13, int. 11/14
JTS - Corwin Francis sub 11/13
JTS - KENNETH MADRID sub 11/14
JTS - Connor Behan sub 11/15
JTS - Jordan Geller sub 11/20
JTS - RAYNOR BROWN sub 11/22
JTS - Edwin Thorpe sub 11/29</t>
    </r>
  </si>
  <si>
    <t>Java Batch Developer</t>
  </si>
  <si>
    <t>11012023SS</t>
  </si>
  <si>
    <t>Samiullah Syed</t>
  </si>
  <si>
    <t>2 M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</si>
  <si>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Chaitanya Madala sub 11/1, int. 11/14 - selected
JTS - SHARON SNIGDHA CHALANTI sub 11/1
E - Joseph Reddy Thumma, sub 11/2 
E -  Jeevanthika Ratan, sub 11/2
JTS - Venkata Mudda sub 11/3
JTS - Vishal Siddanti sub 11/3, int. 11/15
C- Pranay Kumar Reddy Alwa, Sub11/1
C- Srivardhan Ranga, Sub 11/1
C- Mounika Yellisetty, Sub 11/1
E - Nasreen Talath, sub 11/6
C- Kuber Kumar Ganta, Sub 11/7
C- Arundathi Patnam, Sub 11/8
JTS - PAVAN KALYAN BOMMENA sub 11/13
 RT - Megha Thummar sub 11/8 </t>
    </r>
  </si>
  <si>
    <t xml:space="preserve">11/1: Also opened to All Niche Suppliers
11/20- Judge to close </t>
  </si>
  <si>
    <t>11212023JS1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</si>
  <si>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11/21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11/21
RT - Dawson Smith - sub 11/10 - int 11/13 - 2nd int 11/21 - selected
</t>
    </r>
  </si>
  <si>
    <t>AWS Python Developer</t>
  </si>
  <si>
    <t>10232023JJ2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</si>
  <si>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C- Satya Saketh Mutyala, Sub 10/23
C- Tirumal Rao Dadi, Sub 10/23
E- Akhila Ponugoti, Sub 10/24
E- Naga Dilip Bade, Sub 10/24
 JTS - Rahul Matta sub 10/25, int. 10/30
C - Ramaswamy Raajagopalen Sudersen, Sub 10/26
JTS - Aayush Singh sub 10/26, int. 10/31, int. 11/13
JTS - Ashwin Pullabhatla sub 10/27
JTS -  Sowmya Kambam sub 10/30
JTS - Anupkumar Nagaraj Joshi sub 10/30, int. 11/10
E- Bala Sai Yashwanth Reddy Medam, sub 11/15, int 11/20</t>
    </r>
  </si>
  <si>
    <t>10/23: PA or NC
Also Open to Insight Global and Oliver James
11/3: Reqs on HOLD until 11/13
11/20: Filled by Insight Global</t>
  </si>
  <si>
    <t xml:space="preserve">Full Stack Python Developer </t>
  </si>
  <si>
    <t>11082023BD1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</si>
  <si>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Sampath Lakkaraju sub 11/8, int. 11/13
JTS - Hemanth Tadikamalla sub 11/8
JTS - Ravi Teja Beemineedi sub 11/8
E- Priyanka Yadav, Sub 11/9, Int 11/17
E- Suryateja Vattikonda, Sub 11/9, Int 11/17 pass
JTS - Sowmya Kambam sub 11/10
JTS - Srikanth Reddy Kanala sub 11/10
</t>
    </r>
    <r>
      <rPr>
        <strike/>
        <sz val="8"/>
        <rFont val="Arial"/>
        <family val="2"/>
      </rPr>
      <t>JTS - Rajesh Mameda sub 11/10, int. 11/22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Avash Jha, Sub 11/9, Pass</t>
    </r>
    <r>
      <rPr>
        <sz val="8"/>
        <rFont val="Arial"/>
        <family val="2"/>
      </rPr>
      <t xml:space="preserve">
C- Rishikesh Reddy Pothuganti, Sub 11/9
C- Yashwanth Bagam, Sub 11/7, Int 11/15
C- Bharathi Kadiyala, Sub 11/10
RT - Paresh Acharya - sub 11/9 - int 11/20 - selected
RT - Rohan pramod Mandrekar - sub 11/9
RT - Shivangi Gupta - sub 11/9
RT - Pulin Dani - sub 11/16 - int 11/21
JTS - Bharath Kumar Reddy Donthi sub 11/17
JTS - Sri Kavya Vanama sub 11/17
E- Nihal Nallabelly, sub 11/21
E- Akshay Kailasha, sub 11/21
</t>
    </r>
  </si>
  <si>
    <t>10232023JJ1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</si>
  <si>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10/23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Kavya Borra sub 10/23, int. 10/25
</t>
    </r>
    <r>
      <rPr>
        <strike/>
        <sz val="8"/>
        <rFont val="Arial"/>
        <family val="2"/>
      </rPr>
      <t>C- Anjaneyulu Rajulapati, Sub 10/23, Int 10/31 Pass</t>
    </r>
    <r>
      <rPr>
        <sz val="8"/>
        <rFont val="Arial"/>
        <family val="2"/>
      </rPr>
      <t xml:space="preserve">
C- Snigdha Tula, Sub 10/23, Int 11/3
C-Yuanhao Geng(James, Sub 10/23
C- Pooja Gupte, Sub 10/23
E- Vamsi Vedantham, Sub 10/23
</t>
    </r>
    <r>
      <rPr>
        <strike/>
        <sz val="8"/>
        <rFont val="Arial"/>
        <family val="2"/>
      </rPr>
      <t>E- Saharsha Muddagauni, Sub 10/24</t>
    </r>
    <r>
      <rPr>
        <sz val="8"/>
        <rFont val="Arial"/>
        <family val="2"/>
      </rPr>
      <t xml:space="preserve">, Int 10/25 pass
</t>
    </r>
    <r>
      <rPr>
        <strike/>
        <sz val="8"/>
        <rFont val="Arial"/>
        <family val="2"/>
      </rPr>
      <t>RT - Sita Ram Reddy sub 10/23</t>
    </r>
    <r>
      <rPr>
        <sz val="8"/>
        <rFont val="Arial"/>
        <family val="2"/>
      </rPr>
      <t xml:space="preserve"> - withdrew
</t>
    </r>
    <r>
      <rPr>
        <strike/>
        <sz val="8"/>
        <rFont val="Arial"/>
        <family val="2"/>
      </rPr>
      <t>RT -  Yogesh Mudaliyar sub 10/23</t>
    </r>
    <r>
      <rPr>
        <sz val="8"/>
        <rFont val="Arial"/>
        <family val="2"/>
      </rPr>
      <t xml:space="preserve"> - pass
RT - Kavya Shri Borra sub 10/24
RT - Mohit Bhandari sub 10/24
RT - Sarath Chandra Reddy Panireddy sub 10/24
RT - Bharat Kumar Adireddy sub 10/16
C- Koushik Thonupunuri, Sub 1026
JTS -  Muni Dinesh Mallipeddu sub 10/30
</t>
    </r>
    <r>
      <rPr>
        <strike/>
        <sz val="8"/>
        <rFont val="Arial"/>
        <family val="2"/>
      </rPr>
      <t>JTS - Ravi Teja Beemineedi sub 10/30</t>
    </r>
    <r>
      <rPr>
        <sz val="8"/>
        <rFont val="Arial"/>
        <family val="2"/>
      </rPr>
      <t xml:space="preserve"> - pass
JTs - Koteswara Rao Makkena sub 10/30, int. 11/3, int. 11/14
E- Bala Sai Yashwanth Reddy Medam, Sub 11/14, Int 11/20
JTS -  Shravan Kumar Reddy Nimma sub 11/15
JTS - Vikram Teja Yerneni sub 11/16
</t>
    </r>
    <r>
      <rPr>
        <strike/>
        <sz val="8"/>
        <rFont val="Arial"/>
        <family val="2"/>
      </rPr>
      <t xml:space="preserve">JTS - Eduardo Henrique Leite  sub 11/16 </t>
    </r>
    <r>
      <rPr>
        <sz val="8"/>
        <rFont val="Arial"/>
        <family val="2"/>
      </rPr>
      <t xml:space="preserve">- pass
JTS - Praveen Kumar Chennareddy int. 11/20
E- Sravan Pathipati sub 11/20, Int 11/21 and 11/24, selected
</t>
    </r>
    <r>
      <rPr>
        <strike/>
        <sz val="8"/>
        <rFont val="Arial"/>
        <family val="2"/>
      </rPr>
      <t>JTS - Dronacharya Meruguboina sub 11/21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Rahul Matta sub 11/16 </t>
    </r>
    <r>
      <rPr>
        <sz val="8"/>
        <rFont val="Arial"/>
        <family val="2"/>
      </rPr>
      <t xml:space="preserve">- pass
 </t>
    </r>
  </si>
  <si>
    <t>10/23: PA or NC
Also Open to Insight Global and Oliver James
11/3: Reqs on HOLD until 11/13</t>
  </si>
  <si>
    <t>11282023MM1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</si>
  <si>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Cap 11/28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C- William Hou- selcted </t>
    </r>
  </si>
  <si>
    <t>CSOC SIEM Security Analyst</t>
  </si>
  <si>
    <t>11022023SR2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</si>
  <si>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E- Shiva Lingampally, Sub 11/2, Int 11/17- Selected
JTS - Sai Ganesh Dhathrika sub 11/6
E- Premaja Putreddy, Sub 11/6 pass
JTS - James Hijjah 11/7
E- Jayanaga Desu, Sub 11/7
RT - Mandar Gilke, sub 11/7
RT - Harshil Shah, sub 11/7
RT - Imad Uddin Mohammed, sub 11/7
JTS - Jayanaga (Jay) Venkata Anantha Tarun Kumar Desu sub 11/10, int. 12/7
JTS - Dheeraj Dwivedi sub 11/15, int. 11/20
JTS - Bhavya Perumalla sub 11/17
</t>
    </r>
  </si>
  <si>
    <t>Enterprise Architect</t>
  </si>
  <si>
    <t>05262023DP1</t>
  </si>
  <si>
    <t xml:space="preserve">Diane Pomenti 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</si>
  <si>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 5/26 + Insight Global, Tiger Analytic &amp; NLB (not Cap)
</t>
    </r>
    <r>
      <rPr>
        <b/>
        <sz val="8"/>
        <rFont val="Arial"/>
        <family val="2"/>
      </rPr>
      <t xml:space="preserve">MGR- 
</t>
    </r>
    <r>
      <rPr>
        <strike/>
        <sz val="8"/>
        <rFont val="Arial"/>
        <family val="2"/>
      </rPr>
      <t>JTS- Praneeth Dasyam sub 5/31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 - Malcolm Lashon Hill Sub 5/31 
C- Nagarjuna Reddy Chowkilla, Sub 5/31 
C- Goutam Roy, Sub 5/31
E-Richard Flood sub 6/12, intv 6/20, pass
E-Ugender Kokarrakonda sub 6/23, intv 7/14 (rd 2) - off the market
E- Nagaraju Raolu sub 7/13
E-Pradeep Bernard sub 7/31
E-Avinash Pala sub 8/29</t>
    </r>
    <r>
      <rPr>
        <sz val="8"/>
        <rFont val="Arial"/>
        <family val="2"/>
      </rPr>
      <t xml:space="preserve">, OTM
JTS - Rahul Karyakarte sub 6/26
JTS -  PARTHIBAN DEIVASIGAMANI sub 6/27
JTS - Basudev Adhikary sub 7/19
JTS - John "Yianni" Ververis sub 9/15
JTS - Michael Kozarez sub 9/18
JTS - Allen Ross sub 9/19 
</t>
    </r>
    <r>
      <rPr>
        <strike/>
        <sz val="8"/>
        <rFont val="Arial"/>
        <family val="2"/>
      </rPr>
      <t xml:space="preserve">RT - Amit Ger sub 10/10 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Arun Kakkar sub 10/6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Muthukumaran “Kumar” Azhagesan sub 10/5 </t>
    </r>
    <r>
      <rPr>
        <sz val="8"/>
        <rFont val="Arial"/>
        <family val="2"/>
      </rPr>
      <t>- pass
RT - Ramesh Yedula sub 10/5, int 10/25, 2nd int 11/14
E-Navjeet Bhullar sub 10/18, intv 11/6
E- Sugunakar Rao Sekharmantri sub 10/24, intv 10/31, intv 11/14, intv 11/21, selected
E- Carlos Alston, sub 11/1, intv 11/7, int 11/15
JTS - Chaitanya Narayanam sub 11/2
JTS - Vishnuteja Pallapolu sub 11/8
JTS - Yogesh Kumar Tripathi sub 11/8</t>
    </r>
  </si>
  <si>
    <t>5/26 = Also Sent to
Insight Global, NLB &amp; Tiger Analytics (Vanguard Charitable)
8/10 - increase to L4
9/25- Trouble with MGR contact 
10/9 - Need still there. Challenges with feedback
10/23 received word the position is still open.  Waiting on feedback from resumes
11/6 - Entech and RT have interviews</t>
  </si>
  <si>
    <t>Jira and Confluence admin</t>
  </si>
  <si>
    <t>11222023TG1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</si>
  <si>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11/22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Asma Sultana - sub 11/22 - selected
</t>
    </r>
  </si>
  <si>
    <t>11022023SR1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</si>
  <si>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E- Akshay Chourasiya, Sub 11/2, Int 11/17
JTS - Vikas Patlolla sub 11/2, 11/17
E- Ajay Kumar Vangapelli, Sub 11/3, Int 11/15
RT - Chetan Preet Singh, sub 11/6
E- Idrees Alzaatreh, Sub 11/6, Int 11/17  Selected
JTS - Corwin Francis sub 11/7
C- Vasumathi Vaithiyanathan, Sub 11/7
C- Irshad Ahmed Mohammed, Sub 11/7
RT - Mounica Jangampeth, sub 11/7
RT - Kalpit Patel, sub 11/7
JTS - Venu Meda sub 11/10
C- Pranjal Subash Kasar, Sub 11/13
JTS - Rajasekhar Reddy Koppala sub 11/15
C- Mukul Singireddy, Sub 11/17
C- Aditya Reddy Lachagari, Sub 11/20
RT -  Vamshi Krishna Mandalapu, sub 11/29
</t>
    </r>
  </si>
  <si>
    <t>11222023CF1</t>
  </si>
  <si>
    <r>
      <t>OPEN</t>
    </r>
    <r>
      <rPr>
        <sz val="8"/>
        <rFont val="Arial"/>
        <family val="2"/>
      </rPr>
      <t>-Sent to All 11/22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Robin Wang, sub 11/28
C- Reyna Pang, sub 11/28
C- Cruz Cordero, sub 11/28
C- James Geng, sub 11/28
C-  Shrivani Banda, sub 11/28 
JTS - Michael Desanto sub 11/29
JTS - Edward Yeager sub 11/29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Zachary Perales, Sub 11/30, Int 12/2
E- Nagarjuna Palakollu, Sub 11/30, Int 12/1
RT - Vijayalakshmi Gajula - sub 11/30
RT - Mionu Rajan - sub 11/30 - int 11/30 - selected
RT - Harshitha Buddineni - sub 11/27 - int 12/4
JTS - Radoslaw "Rado" Pawlowski sub 11/30
JTS - Karl Zipser sub 12/1</t>
    </r>
  </si>
  <si>
    <t>Manager OOO for first week</t>
  </si>
  <si>
    <t xml:space="preserve"> 11202023PK1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</si>
  <si>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Sent to All 11/20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
C- Sai Bhargav Yerramsetty, Sub 11/21, OTM
C- Priynaka Salina, Sub 11/20 , OTM
RT- Naga Krishna Ganta, sub 11/21, intv 11/30 offer accepted
RT-Mahesh Obillaneni, sub 11/21, intv 11/30
JTS - Sowmya Kambam sub 11/21
JTS - Dixita Patodiya sub 11/21
JTS - Praneshkumar Nagarajan sub 11/22, int. 11/29
JTS - Pritesh Modi sub 11/22
C- Rahul Ravikanth Bhonsle, Sub 11/22, Int 11/30
C- Sai Vishnu Vikas Reddy Devireddi, Sub 11/22, Int 11/30
C- Yaswanth Bagam, Sub 11/21
JTS - Ima Bhattarai sub 11/28
E- Nihal Nallabelly, Sub 11/28, Int 12/6
E- Saharsha Mudagauni, Sub 11/28
E- Akhil Chowdary Palanati , Sub 11/28
C- Bharathi Kadiyala, sub 11/27
JTS - Samardha Talatam sub 11/29
E- Sukesh Rapuru, Sub 11/30
E-Monikesh Nelakuditi sub 12/1</t>
    </r>
  </si>
  <si>
    <t>12042023VK1</t>
  </si>
  <si>
    <t>Venkata Pasupuleti</t>
  </si>
  <si>
    <t>Jeff Konietzko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</si>
  <si>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Sent to RT 12/4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12/1
RT - Praveen Pasupuleit - sub 12/1 - int 12/4 - selected</t>
    </r>
  </si>
  <si>
    <t>Data Reporting Specialist</t>
  </si>
  <si>
    <t>11092023RA1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</si>
  <si>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11/9/2023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Shayla Callaway sub 11/10, int. 11/16
JTS - Vaishali Pathak sub 11/10
</t>
    </r>
    <r>
      <rPr>
        <strike/>
        <sz val="8"/>
        <rFont val="Arial"/>
        <family val="2"/>
      </rPr>
      <t>JTS - Rupal Shah sub 11/10</t>
    </r>
    <r>
      <rPr>
        <sz val="8"/>
        <rFont val="Arial"/>
        <family val="2"/>
      </rPr>
      <t xml:space="preserve"> - pass
JTS - Wei Du 1sub 11/14, int. 11/17
JTS - Caleb Kabamba sub 11/20, int. 12/4
JTS - Kamel Bouchoucha sub 11/20, int. 12/5 - selected
JTS - Dante Alessandro Arnone sub 11/20
JTS - Monica Martinez sub 11/27
</t>
    </r>
  </si>
  <si>
    <t>11072023BD1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</si>
  <si>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C- Prabhudas Pernati, Sub 11/7, In 11/29, pass</t>
    </r>
    <r>
      <rPr>
        <sz val="8"/>
        <rFont val="Arial"/>
        <family val="2"/>
      </rPr>
      <t xml:space="preserve">
RT - Kupendra Reddy Ambati, sub 11/7
RT - Nikith Reddy, sub 11/7
RT - Sandeep Reddy, sub 11/8
C- Anusha Eroti, Sub 11/8
E - Gajavelly Priyadarshini, sub 11/8
E - Sunitha Kesana, sub 11/8
C- Vinothkumar Ramakrishnan, Sub 11/13, Int 11/28, 11/30
JTS - Manas Reddy Bodugu Venkatrami int. 11/20, int. 12/1 - slected
JTS - Sandeep Kumar Kolla sub 11/17
JTS - Praveen Naga Srinivas Pandrangi sub 11/17
E - Sumith Voriganti, sub 11/13, int 11/17
E - Sandeep Kumar Kolla, sub 11/13</t>
    </r>
  </si>
  <si>
    <t>Application/Solution Architect</t>
  </si>
  <si>
    <t>12012023VM1</t>
  </si>
  <si>
    <r>
      <t>OPEN</t>
    </r>
    <r>
      <rPr>
        <sz val="8"/>
        <rFont val="Arial"/>
        <family val="2"/>
      </rPr>
      <t>-Sent to All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John "Yianni" Ververis sub 12/1, int. 12/5, int. 12/6</t>
    </r>
  </si>
  <si>
    <t>Automated Test Engineer</t>
  </si>
  <si>
    <t>12052023JM1</t>
  </si>
  <si>
    <r>
      <t xml:space="preserve">OPEN - Sent to RT 12/5
MGR - TT mgr
</t>
    </r>
    <r>
      <rPr>
        <sz val="8"/>
        <rFont val="Arial"/>
        <family val="2"/>
      </rPr>
      <t>RT - Gayathri Ramakrishnan sub 12/5, int 12/6 - selected</t>
    </r>
  </si>
  <si>
    <t>11162023RD1</t>
  </si>
  <si>
    <t>Rishi Desai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</si>
  <si>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JTS - Ksheera Sagar Gottipulla - selected</t>
    </r>
  </si>
  <si>
    <t>11/20: Resource has been identified, awaiting req assigment to Vendor Partner to work to onboard the resources</t>
  </si>
  <si>
    <t>09072023JJ1</t>
  </si>
  <si>
    <r>
      <t>OPEN</t>
    </r>
    <r>
      <rPr>
        <sz val="8"/>
        <rFont val="Arial"/>
        <family val="2"/>
      </rPr>
      <t xml:space="preserve">-Sent to All 9/7, Sent to O James &amp; Insight Global 9/29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
</t>
    </r>
    <r>
      <rPr>
        <strike/>
        <sz val="8"/>
        <rFont val="Arial"/>
        <family val="2"/>
      </rPr>
      <t xml:space="preserve">E- Senthil Kumar Rajagopal, Sub 9/8, Int 9/12-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 Ajay Kumar Errabelli, Sub 9/8, Int 9/12,</t>
    </r>
    <r>
      <rPr>
        <sz val="8"/>
        <rFont val="Arial"/>
        <family val="2"/>
      </rPr>
      <t xml:space="preserve"> pass
JTS - MEHUL KUMAR KANADIYA sub 9/8
JTS - Venkatesh Ganesan sub 9/8
RT - Raghu Maragoni, sub 9/8, intv 9/14
RT - Vivek Drakshapally, sub 9/8
JTS - Avinash Vavilala sub 9/11, int. 9/14, int. 9/22
C- Nagadeep Reddy Sajjala, sub 9/11
C- Sai Varun Samineni, sub 9/12, int 9/18
JTS - GOUTHAM SAI KOUSHAL BANDARU sub 9/11, int. 9/18
</t>
    </r>
    <r>
      <rPr>
        <strike/>
        <sz val="8"/>
        <rFont val="Arial"/>
        <family val="2"/>
      </rPr>
      <t>E-  Lokesh Reddy Sana, Sub 9/13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Sathwik Reddy Dokuri, Sub 9/13, int 9/20, int 9/27 </t>
    </r>
    <r>
      <rPr>
        <sz val="8"/>
        <rFont val="Arial"/>
        <family val="2"/>
      </rPr>
      <t xml:space="preserve"> pass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>C- Raghu Maragoni, Sub 9/11
C- Balakrishna Gandam, Sub 9/11
C - Tarun Sai Batchu , Sub 9/11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 Satya Surya Siva Prasad Bollimuntha:, Sub 9/12, int 9/18
JTS - LAKSHMI SAI RAVI CHANDRA ORUGANTI sub 9/18
JTS - Nishanth Kumar Marampally sub 9/18, int. 9/26
</t>
    </r>
    <r>
      <rPr>
        <strike/>
        <sz val="8"/>
        <rFont val="Arial"/>
        <family val="2"/>
      </rPr>
      <t>JTS - LAKSHMI PRIYA GHANTA sub 9/18, int. 9/20, int. 9/27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Dheeraj Gandham sub 9/19, int. 10/5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E- Sai Nithish Matta, sub 9/27, Int 10/2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 Karthik Aknapuram, sub 9/27, Int 10/3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Obaidur Rahman Syed sub 9/28, int. 10/2</t>
    </r>
    <r>
      <rPr>
        <sz val="8"/>
        <rFont val="Arial"/>
        <family val="2"/>
      </rPr>
      <t xml:space="preserve"> - pass
JTS - Vasavi Chandana Tavisala sub 9/28
JTS - Himabindu Rayadurgam sub 9/28, int. 10/4
RT - Mohan Rao Karra, sub 9/28
RT - Kiran Kumar Pogadadanda, sub 9/28
RT - Hemanth Jakkoju, sub 9/28
JTS - Madhan Soundaram sub 9/28
E- Ajaz Pasha Mohammed, sub 9/28, pass
</t>
    </r>
    <r>
      <rPr>
        <strike/>
        <sz val="8"/>
        <rFont val="Arial"/>
        <family val="2"/>
      </rPr>
      <t xml:space="preserve">E- Jasti Bhardwaj, sub 9/28, int 10/4, </t>
    </r>
    <r>
      <rPr>
        <sz val="8"/>
        <rFont val="Arial"/>
        <family val="2"/>
      </rPr>
      <t>pass
C- Karthikeyan Navaneetha Krishnan, Sub 9/28
C- Katabathuni Sai Priyanka, Sub 9/28, int 10/5
JTS - Balaraju Sangaraju sub 10/4, int. 10/5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Teja Latha Reddy Kothapalli, sub 10/4, int 10/6
JTS - Nagadeep Reddyy Sajjala sub 10/4
JTS - John "Yianni" Ververis sub 10/5
JTS - Kaniskar Thirumoorthy  sub 12/12 - selected</t>
    </r>
  </si>
  <si>
    <t>Location is Malvern or Charlotte
9/25- RT &amp; Judge 2nd round intv
9/28: Also sent to Oliver James and Insight Global
10/9 - Filled by OJ -
12/15 - candidate backed out? Filled by JTS</t>
  </si>
  <si>
    <t>System Operations Analyst - Data Loss Prevention</t>
  </si>
  <si>
    <t>11282023AA1</t>
  </si>
  <si>
    <r>
      <t>OPEN</t>
    </r>
    <r>
      <rPr>
        <sz val="8"/>
        <rFont val="Arial"/>
        <family val="2"/>
      </rPr>
      <t>-Sent to All &amp; Niche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Lakshmi Prasanna Katyayani Devasani, Sub 11/28
C- Brij Deepika Khatri, Sub 11/297
C- Likitha Kannemadugu Reddivari, Sub 11/29
C- Vinay Kumar Reddy Donda, Sub 11/29
JTS - Jason Dawson sub 11/29
JTS - Michael Pitzi sub 11/30
C- Laxmikumary Sodasani, Sub 11/30
E- Roshan Prasad, Sub 12/1
JTS - Bishank Bohara sub 12/4
JTS - Cole Nyanrango sub 12/5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Ajay Makkena, Sub 12/5
JTS - YAZAN ALMOLOD ALMOUGHRABI sub 12/6
JTS - Claude Downey sub 12/6</t>
    </r>
  </si>
  <si>
    <t>12/1: Correction, position is to be staffed in TX
12/11/2023: Filled by Planet Technology/Niche Supplier</t>
  </si>
  <si>
    <t>AWS Cloud Operations Administrator</t>
  </si>
  <si>
    <t>11162023MS1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</si>
  <si>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11/16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Shrisha Pokola, sub 11/17
RT - Ramaesh Songa, sub 11/17, intv 11/28
RT - Kishore Ala, sub 11/17
RT - Anudeep Gulla, sub 11/17
RT - Abhilash Kallu, sub 11/17, intv 11/27
RT - Sunitha Tanneru, sub 11/22, intv 12/5, intv 12/8, selected
RT - Harshith Reddy Katpally, sub 12/6
</t>
    </r>
  </si>
  <si>
    <t>11242023VN1</t>
  </si>
  <si>
    <r>
      <t>OPEN</t>
    </r>
    <r>
      <rPr>
        <sz val="8"/>
        <rFont val="Arial"/>
        <family val="2"/>
      </rPr>
      <t>-Sent to RT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mgr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Akhila Mupparaju, sub 11/24, intv 12/4, selected
RT - Ipsika Kayakar, sub 11/27, intv TBD
RT - Yalla Nandigam, sub 11/27, intv TBD
RT - Srujana Chintalapudi, sub 11/30, intv 12/5</t>
    </r>
  </si>
  <si>
    <t>12012023CS2</t>
  </si>
  <si>
    <r>
      <t>OPEN</t>
    </r>
    <r>
      <rPr>
        <sz val="8"/>
        <rFont val="Arial"/>
        <family val="2"/>
      </rPr>
      <t>-Sent to JTS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</t>
    </r>
    <r>
      <rPr>
        <strike/>
        <sz val="8"/>
        <rFont val="Arial"/>
        <family val="2"/>
      </rPr>
      <t xml:space="preserve"> Shyam Sunder Dachireddy sub 12/5, int. 12/7, int. 12/14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 Rama Surekha Katreddy sub 12/6</t>
    </r>
    <r>
      <rPr>
        <sz val="8"/>
        <rFont val="Arial"/>
        <family val="2"/>
      </rPr>
      <t xml:space="preserve"> - pass
JTS - Prabhu Teja Maddipati  sub 12/12, int. 12/15</t>
    </r>
    <r>
      <rPr>
        <b/>
        <sz val="8"/>
        <rFont val="Arial"/>
        <family val="2"/>
      </rPr>
      <t xml:space="preserve">
</t>
    </r>
  </si>
  <si>
    <t>12/8 - opened exclusively to Insight Global.</t>
  </si>
  <si>
    <t>11282023SR1</t>
  </si>
  <si>
    <r>
      <t>OPEN</t>
    </r>
    <r>
      <rPr>
        <sz val="8"/>
        <rFont val="Arial"/>
        <family val="2"/>
      </rPr>
      <t>-Sent to All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Naveen Kumar Sadam, sub 11/28
RT - Sai Kiran Jagadabi, sub 11/28
JTS - Venkata “Narendra” Nadh Makala sub 11/29, int. 12/5 -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Nikhil Kumar Kyamaji, sub 11/29
E- Prasanna Kumar Kottha, sub 11/30</t>
    </r>
  </si>
  <si>
    <t>11/29: Level corrected from Level 2</t>
  </si>
  <si>
    <t>11282023AA3</t>
  </si>
  <si>
    <r>
      <t>OPEN</t>
    </r>
    <r>
      <rPr>
        <sz val="8"/>
        <rFont val="Arial"/>
        <family val="2"/>
      </rPr>
      <t>-Sent to All &amp; Niche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Nathan Lynott sub 11/29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Melvin Dominguez sub 11/29
JTS - Branson Morgan sub 11/30
JTS - Tosin Oshisanya int. 12/11
JTS - Bishank Bohara int. 12/11, int. 12/12
</t>
    </r>
    <r>
      <rPr>
        <strike/>
        <sz val="8"/>
        <rFont val="Arial"/>
        <family val="2"/>
      </rPr>
      <t xml:space="preserve">JTS -  Donald Gray sub 12/4, int. 12/12 </t>
    </r>
    <r>
      <rPr>
        <sz val="8"/>
        <rFont val="Arial"/>
        <family val="2"/>
      </rPr>
      <t xml:space="preserve">- pass
E- Charles Ibhade, Sub 12/5, Int 12/7  pass
E- Landre Othniel, Sub 12/5, Int 12/12
C- Asante Griffin, Sub 12/13
JTS - Brett Samuels sub 12/6
</t>
    </r>
    <r>
      <rPr>
        <strike/>
        <sz val="8"/>
        <rFont val="Arial"/>
        <family val="2"/>
      </rPr>
      <t xml:space="preserve">E- Aman Tyagi Sub 12/8, Int 12/12 </t>
    </r>
    <r>
      <rPr>
        <sz val="8"/>
        <rFont val="Arial"/>
        <family val="2"/>
      </rPr>
      <t>pass
E- Rahul Parthasarathy, Sub 12/11, Int 12/12 and 12/14, seleced</t>
    </r>
  </si>
  <si>
    <t>12/1: Correction, position is to be staffed in TX</t>
  </si>
  <si>
    <t>12132023AF1</t>
  </si>
  <si>
    <r>
      <t>OPEN</t>
    </r>
    <r>
      <rPr>
        <sz val="8"/>
        <rFont val="Arial"/>
        <family val="2"/>
      </rPr>
      <t>-Sent to JTS 12/13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Padma Rao Alla - selected </t>
    </r>
  </si>
  <si>
    <t>12132023AF2</t>
  </si>
  <si>
    <r>
      <t>OPEN</t>
    </r>
    <r>
      <rPr>
        <sz val="8"/>
        <rFont val="Arial"/>
        <family val="2"/>
      </rPr>
      <t>-Sent to JTS 12/13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Bhavya Guntupally - selected </t>
    </r>
  </si>
  <si>
    <t>11162023DR1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</si>
  <si>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11/16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Jagpreet Singh sub 11/17
JTS - Michael Tripp sub 11/17
</t>
    </r>
    <r>
      <rPr>
        <strike/>
        <sz val="8"/>
        <rFont val="Arial"/>
        <family val="2"/>
      </rPr>
      <t>JTS - Kathy Baurley sub 11/17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E- Aleksei Kursakov, sub 11/17, </t>
    </r>
    <r>
      <rPr>
        <sz val="8"/>
        <rFont val="Arial"/>
        <family val="2"/>
      </rPr>
      <t xml:space="preserve">pass
C- Pouchon Jacques, Sub 11/20
</t>
    </r>
    <r>
      <rPr>
        <strike/>
        <sz val="8"/>
        <rFont val="Arial"/>
        <family val="2"/>
      </rPr>
      <t>C- Jay Collins, Sub 11/20, Pass</t>
    </r>
    <r>
      <rPr>
        <sz val="8"/>
        <rFont val="Arial"/>
        <family val="2"/>
      </rPr>
      <t xml:space="preserve">
C- Veera Teja Kanneganti, sub 11/21
JTS - YASSER TAYEE sub 11/20, int. 11/29, int. 12/1 - selected
E- Shefal Dilipbhai Darji, sub 11/21
RT - Chandrakanth Konduru sub 11/21
E- Michael Santos, sub 11/21
E- Surya Teja Bhagavatula, sub 11/21
RT - Robert Reed sub 11/22
RT - Harsh Patel sub 11/22
C - Vidya Sagar Nandipalli, Sub 11/27
JTS - Raynard Beeks sub 11/29
JTS - Jack LaMarra sub 12/4
</t>
    </r>
  </si>
  <si>
    <t>Tester-Automation</t>
  </si>
  <si>
    <t>11222023HM2</t>
  </si>
  <si>
    <t>Heather Minnix</t>
  </si>
  <si>
    <r>
      <t>OPEN</t>
    </r>
    <r>
      <rPr>
        <sz val="8"/>
        <rFont val="Arial"/>
        <family val="2"/>
      </rPr>
      <t>-Sent to All 11/22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C- Nishitha Voleti, Sub 11/22, OTM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Supriya Sudhir Kosare, Sub 11/22
C- Sai Krishna Musunuri, Sub 11/22, in 12/12
C- Wei (Wendy) Zhang, Sub 11/27, int 12/13
C- Vamshi Goud Ranga, Sub 11/27
JTS - MICHAEL DIANDREA sub 11/27
C- Kuo (Jake) Zhang, Sub 11/27                                                                                                                                                                                                                                                                RT- Swetha Thakur, sub 11/27
JTS - Merve "Mary" Tahirov sub 11/28, int. 12/14 - selected
E- Jessica Menashe, sub 11/28
JTS - Mridu Shrestha sub 11/28</t>
    </r>
  </si>
  <si>
    <t>11222023HM1</t>
  </si>
  <si>
    <r>
      <t>OPEN</t>
    </r>
    <r>
      <rPr>
        <sz val="8"/>
        <rFont val="Arial"/>
        <family val="2"/>
      </rPr>
      <t>-Sent to All 11/22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John Foelster sub 11/27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ALEX HO sub 11/27
E- Ruslan Gukharbakiyev, sub 11/22, int 12/13
E- Madhuri Viswanadhula, sub 11/27                                                                                                                                                                                                                                                RT- Lakshmi Koraganji, sub 11/27                                                                                                                                                                                                                                                       RT- Yuliya Kolyabina, sub 11/27 intv 12/14 offer accepted                                                                                                                                                                                                                                                                              RT- Sukanyadevi Muthusamy, sub 11/27
JTS - Yekaterina Matveyeva sub 11/28, int. 12/13</t>
    </r>
  </si>
  <si>
    <t>12012023SM1</t>
  </si>
  <si>
    <t>Cap/Entech</t>
  </si>
  <si>
    <r>
      <t>OPEN</t>
    </r>
    <r>
      <rPr>
        <sz val="8"/>
        <rFont val="Arial"/>
        <family val="2"/>
      </rPr>
      <t>-Sent to Capgemini &amp; Entech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E- Shiva Chada, Sub 12/4
E- Risheek Kotha, Sub 12/5
E- Saiman Sigdel, Sub 12/5
E - Savankumar Patel, 12/5, int 12/14, pass
C- Ranadeep Basani, sub 12/12, intv 12/15- selected</t>
    </r>
    <r>
      <rPr>
        <b/>
        <sz val="8"/>
        <rFont val="Arial"/>
        <family val="2"/>
      </rPr>
      <t xml:space="preserve">
</t>
    </r>
  </si>
  <si>
    <t>12/13: Manager accepted submissions but has not had time to review candidate resumes. Added HOLD time.</t>
  </si>
  <si>
    <t>12142023KC1</t>
  </si>
  <si>
    <t>Chandrasekhar Kalikivae</t>
  </si>
  <si>
    <r>
      <t>OPEN</t>
    </r>
    <r>
      <rPr>
        <sz val="8"/>
        <rFont val="Arial"/>
        <family val="2"/>
      </rPr>
      <t>-Sent to JTS 12/14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
JTS - Daphine Kirubi sub 11/27 - selected</t>
    </r>
  </si>
  <si>
    <t>Archer Developer</t>
  </si>
  <si>
    <t>11292023CG1</t>
  </si>
  <si>
    <t>Charles Gowdy</t>
  </si>
  <si>
    <r>
      <t>OPEN</t>
    </r>
    <r>
      <rPr>
        <sz val="8"/>
        <rFont val="Arial"/>
        <family val="2"/>
      </rPr>
      <t>-Sent to All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 xml:space="preserve">JTS - Krishna Satti sub 11/30, int. 12/12 </t>
    </r>
    <r>
      <rPr>
        <sz val="8"/>
        <rFont val="Arial"/>
        <family val="2"/>
      </rPr>
      <t>- pass
C- Venkata Seshamma Rayapaneni, Sub 11/30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Victor C Parrott, Sub 12/1
RT - Sonia Deswal Sub 12/1
C- Noaman Tahseen, Sub 12/1
E -  Andre Adam Williams, sub 12/6
C- Phanipurna Kapaka, Sub 12/7
JTS - TARANJEET KAUR LONGIA sub 12/8, int. 12/13 -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Venubabu Chirumamilla, sub 12/18</t>
    </r>
  </si>
  <si>
    <t>AWS Cloud Engineer/Full Stack Developer</t>
  </si>
  <si>
    <t>12012023SG1</t>
  </si>
  <si>
    <r>
      <t>OPEN</t>
    </r>
    <r>
      <rPr>
        <sz val="8"/>
        <rFont val="Arial"/>
        <family val="2"/>
      </rPr>
      <t>-Sent to All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Niteesh Kumar Mandla, Sub 12/4
RT - Kranthi Sadhu, sub 12/5
RT - Murali Vemula, sub 12/5
RT - Venkat Rakesh Annapureddy, sub 12/5, intv 12/13
C- Bala Swamy Reddy Chavva, Sub 12/5
</t>
    </r>
    <r>
      <rPr>
        <strike/>
        <sz val="8"/>
        <rFont val="Arial"/>
        <family val="2"/>
      </rPr>
      <t>JTS - Babu Vamshidhar Peter Palathoti sub 12/6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Shivanand Rao Subbannagari sub 12/6, int. 12/14 </t>
    </r>
    <r>
      <rPr>
        <sz val="8"/>
        <rFont val="Arial"/>
        <family val="2"/>
      </rPr>
      <t xml:space="preserve">- pass
RT - Koteswararao Makkena, sub 12/67
</t>
    </r>
    <r>
      <rPr>
        <strike/>
        <sz val="8"/>
        <rFont val="Arial"/>
        <family val="2"/>
      </rPr>
      <t>JTS - Bharath Keerthipati sub 12/7</t>
    </r>
    <r>
      <rPr>
        <sz val="8"/>
        <rFont val="Arial"/>
        <family val="2"/>
      </rPr>
      <t xml:space="preserve"> - pass
E - Alekhya Kancharla, sub 12/6
E - Kartheek Yeligeti, sub 12/5
RT - Ashish Raval, sub 12/7, intv 12/15, selected
C- Jyothi Sairam Sankabathula:, Sub 12/8
JTS - Prasanna Kodumagulla sub 12/13
JTS - Sravya Kalapala sub 12/18</t>
    </r>
  </si>
  <si>
    <t>12012023CS1</t>
  </si>
  <si>
    <r>
      <t>OPEN</t>
    </r>
    <r>
      <rPr>
        <sz val="8"/>
        <rFont val="Arial"/>
        <family val="2"/>
      </rPr>
      <t>-Sent to JTS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SAI BHARGAV PINUMALLA sub 12/1, int. 12/13, int. 12/15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Yuvaraj Ganesh sub 12/5</t>
    </r>
    <r>
      <rPr>
        <sz val="8"/>
        <rFont val="Arial"/>
        <family val="2"/>
      </rPr>
      <t xml:space="preserve"> - pass
JTS - SAI AKSHAY TEJ GADDAM sub 12/14, int. 12/18
JTS - Dhavalkumar Patel sub 12/14, int 12/18 - selected</t>
    </r>
    <r>
      <rPr>
        <b/>
        <sz val="8"/>
        <rFont val="Arial"/>
        <family val="2"/>
      </rPr>
      <t xml:space="preserve">
</t>
    </r>
  </si>
  <si>
    <t>12192023BM1</t>
  </si>
  <si>
    <r>
      <t>OPEN</t>
    </r>
    <r>
      <rPr>
        <sz val="8"/>
        <rFont val="Arial"/>
        <family val="2"/>
      </rPr>
      <t>-Sent to Capgemini 12/19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C- Anila Dharisi- selected</t>
    </r>
    <r>
      <rPr>
        <b/>
        <sz val="8"/>
        <rFont val="Arial"/>
        <family val="2"/>
      </rPr>
      <t xml:space="preserve">
</t>
    </r>
  </si>
  <si>
    <t>12192023BM2</t>
  </si>
  <si>
    <r>
      <t>OPEN</t>
    </r>
    <r>
      <rPr>
        <sz val="8"/>
        <rFont val="Arial"/>
        <family val="2"/>
      </rPr>
      <t>-Sent to Capgemini 12/19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C- Ankur Kumar Patel- selected</t>
    </r>
    <r>
      <rPr>
        <b/>
        <sz val="8"/>
        <rFont val="Arial"/>
        <family val="2"/>
      </rPr>
      <t xml:space="preserve">
</t>
    </r>
  </si>
  <si>
    <t>12192023BM3</t>
  </si>
  <si>
    <r>
      <t>OPEN</t>
    </r>
    <r>
      <rPr>
        <sz val="8"/>
        <rFont val="Arial"/>
        <family val="2"/>
      </rPr>
      <t>-Sent to Capgemini 12/19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C- Aswini Subramanian- selected</t>
    </r>
    <r>
      <rPr>
        <b/>
        <sz val="8"/>
        <rFont val="Arial"/>
        <family val="2"/>
      </rPr>
      <t xml:space="preserve">
</t>
    </r>
  </si>
  <si>
    <t>12012023VM2</t>
  </si>
  <si>
    <r>
      <t>OPEN</t>
    </r>
    <r>
      <rPr>
        <sz val="8"/>
        <rFont val="Arial"/>
        <family val="2"/>
      </rPr>
      <t>-Sent to All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E- Ugender Kokarrakonda, Sub 12/4, Int 12/7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Ronald Dutton, Sub 12/6
C- Hans Noordhuis, Sub 12/6
JTS - GARRIN JAMESON sub 12/7
C- Sai Srikanth Kanukollu, Sub 12/4
C- Gregory Lloyd, Sub 12/4
RT - Michael Langan - sub 12/4
C- Daniel Robert Sandler, Sub 12/4
C- Daniel Pickersgill Sub 12/5
C- Tresaben W Parmar, Sub 12/5
JTS - Peter Fernandes sub 12/7</t>
    </r>
    <r>
      <rPr>
        <b/>
        <sz val="8"/>
        <rFont val="Arial"/>
        <family val="2"/>
      </rPr>
      <t xml:space="preserve">
</t>
    </r>
  </si>
  <si>
    <t>filled internally</t>
  </si>
  <si>
    <t>12012023VM3</t>
  </si>
  <si>
    <r>
      <t>OPEN</t>
    </r>
    <r>
      <rPr>
        <sz val="8"/>
        <rFont val="Arial"/>
        <family val="2"/>
      </rPr>
      <t>-Sent to All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Michael Kozarez sub 12/1
E- Dzung Van Nguyen, Sub 12/5
JTS - Lewis Sears sub 12/6
JTS - Mohammad Ghaffari sub 12/7
JTS - Amana Annapaneni sub 12/8</t>
    </r>
    <r>
      <rPr>
        <b/>
        <sz val="8"/>
        <rFont val="Arial"/>
        <family val="2"/>
      </rPr>
      <t xml:space="preserve">
</t>
    </r>
  </si>
  <si>
    <t>12202023RS1</t>
  </si>
  <si>
    <r>
      <t>OPEN</t>
    </r>
    <r>
      <rPr>
        <sz val="8"/>
        <rFont val="Arial"/>
        <family val="2"/>
      </rPr>
      <t>-Sent to Judge 12/20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12/20
JTS - Ramya Sree Tammineni sub 12/20 - selected
</t>
    </r>
    <r>
      <rPr>
        <b/>
        <sz val="8"/>
        <rFont val="Arial"/>
        <family val="2"/>
      </rPr>
      <t xml:space="preserve">
</t>
    </r>
  </si>
  <si>
    <t>11292023CG2</t>
  </si>
  <si>
    <r>
      <t>OPEN</t>
    </r>
    <r>
      <rPr>
        <sz val="8"/>
        <rFont val="Arial"/>
        <family val="2"/>
      </rPr>
      <t>-Sent to All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Srinivasa Reddy Nalabolu, sub 12/8, int 12/18
C- Arjun Reddy Sareddy, Sub 12/11l
JTS - RAMACHANDER THALLADA sub 12/11
JTS - SHRUTHI KUNA sub 12/11, int. 12/18</t>
    </r>
    <r>
      <rPr>
        <b/>
        <sz val="8"/>
        <rFont val="Arial"/>
        <family val="2"/>
      </rPr>
      <t xml:space="preserve">
</t>
    </r>
  </si>
  <si>
    <t>12/21: Closed per Tom Price, awaiting details on cancelation or internally filled</t>
  </si>
  <si>
    <t>ServiceNow Developer</t>
  </si>
  <si>
    <t>11292023CG3</t>
  </si>
  <si>
    <r>
      <t>OPEN</t>
    </r>
    <r>
      <rPr>
        <sz val="8"/>
        <rFont val="Arial"/>
        <family val="2"/>
      </rPr>
      <t>-Sent to All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Maneesh Kacharla sub 11/29
</t>
    </r>
    <r>
      <rPr>
        <strike/>
        <sz val="8"/>
        <rFont val="Arial"/>
        <family val="2"/>
      </rPr>
      <t>E-Sasank Mallineni sub 11/30, int TBD</t>
    </r>
    <r>
      <rPr>
        <sz val="8"/>
        <rFont val="Arial"/>
        <family val="2"/>
      </rPr>
      <t xml:space="preserve">, OTM
</t>
    </r>
    <r>
      <rPr>
        <strike/>
        <sz val="8"/>
        <rFont val="Arial"/>
        <family val="2"/>
      </rPr>
      <t>E-Suneetha Chaganuru sub 11/30</t>
    </r>
    <r>
      <rPr>
        <sz val="8"/>
        <rFont val="Arial"/>
        <family val="2"/>
      </rPr>
      <t>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Nirmala Mahindarkar, Sub 11/30
C- Suneetha Boya Chaganuru, Sub 11/30, Int 12/7
JTS - Praveen Boddapaati sub 11/30
JTS - Pruthvi Krishna Talluri sub 11/30
JTS - Nayana Gugulothu sub 11/30, int. 12/12, int. 12/20
</t>
    </r>
    <r>
      <rPr>
        <strike/>
        <sz val="8"/>
        <rFont val="Arial"/>
        <family val="2"/>
      </rPr>
      <t>C- Nadkuda Bhojanna, Sub 12/1, OTM</t>
    </r>
    <r>
      <rPr>
        <sz val="8"/>
        <rFont val="Arial"/>
        <family val="2"/>
      </rPr>
      <t xml:space="preserve">
JTS - Sai Bhargav Musuluri sub 12/1
JTS - Rakesh Barkam sub 12/1
C- Aditya Reddy Vaddula, Sub 12/1, int 12/8
C- Srikanth Anemoni, Sub 12/1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Gaurav Kumar Kammnnu, Sub 12/1
JTS - Ravi Mandaloju sub 12/1
RT - Vinay Nandala sub 12/4
RT - Anusha Aerva - sub 12/4
E-Faria Islam Chowdhury sub 12/4, int 12/14, int 12/18  selected
E-Chitt Manish Kumar Goud sub 12/4
RT - Rohith Thota sub 12/5
E-Srinivasa Reddy Nalabolu sub 12/8</t>
    </r>
    <r>
      <rPr>
        <b/>
        <sz val="8"/>
        <rFont val="Arial"/>
        <family val="2"/>
      </rPr>
      <t xml:space="preserve">
</t>
    </r>
  </si>
  <si>
    <t>12202023RK1</t>
  </si>
  <si>
    <r>
      <t>OPEN</t>
    </r>
    <r>
      <rPr>
        <sz val="8"/>
        <rFont val="Arial"/>
        <family val="2"/>
      </rPr>
      <t>-Sent to Judge 12/20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12/20
JTS - Chandra Mouli Dasari - selected
</t>
    </r>
    <r>
      <rPr>
        <b/>
        <sz val="8"/>
        <rFont val="Arial"/>
        <family val="2"/>
      </rPr>
      <t xml:space="preserve">
</t>
    </r>
  </si>
  <si>
    <t>SmartIQ Developer</t>
  </si>
  <si>
    <t>12212023AB1</t>
  </si>
  <si>
    <r>
      <t>OPEN</t>
    </r>
    <r>
      <rPr>
        <sz val="8"/>
        <rFont val="Arial"/>
        <family val="2"/>
      </rPr>
      <t>-Sent to RT 12/21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12/21
RT - Aditya Mangu, selected
</t>
    </r>
    <r>
      <rPr>
        <b/>
        <sz val="8"/>
        <rFont val="Arial"/>
        <family val="2"/>
      </rPr>
      <t xml:space="preserve">
</t>
    </r>
  </si>
  <si>
    <t>12192023RS1</t>
  </si>
  <si>
    <r>
      <t>OPEN</t>
    </r>
    <r>
      <rPr>
        <sz val="8"/>
        <rFont val="Arial"/>
        <family val="2"/>
      </rPr>
      <t>-Sent to Capgemini 12/19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b/>
        <sz val="8"/>
        <rFont val="Arial"/>
        <family val="2"/>
      </rPr>
      <t xml:space="preserve">
</t>
    </r>
  </si>
  <si>
    <t>12132023JD1</t>
  </si>
  <si>
    <t>Jimael Dixson</t>
  </si>
  <si>
    <t>Mark Adler</t>
  </si>
  <si>
    <r>
      <t>OPEN</t>
    </r>
    <r>
      <rPr>
        <sz val="8"/>
        <rFont val="Arial"/>
        <family val="2"/>
      </rPr>
      <t>-Sent to All 12/13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>JTS - Mary Beth Rogers sub 12/13, int. 12/18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Suzanne Lario Acevedo, Sub 12/14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Julie Cannon, sub 12/14, Int 12/19, int 12/21, int 12/26-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 - Vedamati Upadhyay, sub 12/18
</t>
    </r>
    <r>
      <rPr>
        <strike/>
        <sz val="8"/>
        <rFont val="Arial"/>
        <family val="2"/>
      </rPr>
      <t>JTS - TIFFANY HOOPER sub 12/18, int. 12/21</t>
    </r>
    <r>
      <rPr>
        <sz val="8"/>
        <rFont val="Arial"/>
        <family val="2"/>
      </rPr>
      <t xml:space="preserve"> - pass
JTS - Dana Lewis sub 12/18
E- Sagar Prakash Bhambani, Sub 12/19
JTS - Damaritz Nieves sub 12/19
JTS - Daniel Rush sub 12/20, int. 12/22 - selected
C- Joiji Joseph, Sub12/18, Int12/21
C- Uttam Laxman Naikwadi, sub 12/18
C- Sudarshan Basappa, Sub 12/18</t>
    </r>
  </si>
  <si>
    <t xml:space="preserve">12/18 two interviews taking place. </t>
  </si>
  <si>
    <t>Product Architect</t>
  </si>
  <si>
    <t>12212023AG1</t>
  </si>
  <si>
    <r>
      <t>OPEN</t>
    </r>
    <r>
      <rPr>
        <sz val="8"/>
        <rFont val="Arial"/>
        <family val="2"/>
      </rPr>
      <t>-Sent to Judge 12/21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12/20
JTS - Padmanabhan Krishnamoorthy - selected
</t>
    </r>
    <r>
      <rPr>
        <b/>
        <sz val="8"/>
        <rFont val="Arial"/>
        <family val="2"/>
      </rPr>
      <t xml:space="preserve">
</t>
    </r>
  </si>
  <si>
    <t xml:space="preserve">Reliability Architecture and Engineering </t>
  </si>
  <si>
    <t>12042023DH1</t>
  </si>
  <si>
    <r>
      <t>OPEN</t>
    </r>
    <r>
      <rPr>
        <sz val="8"/>
        <rFont val="Arial"/>
        <family val="2"/>
      </rPr>
      <t>-Sent to Cap 12/4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 12/4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Srujan Reddy Annam, Sub 12/6
C- Siraj Gadhia, Sub 12/6
C- Alexander Szarka, Sub 12/7
C- Vishnu Teja Sudhagani, 12/7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C- Bhavani Shankar Narem, Sub 12/8
C- Lakshmi Narayanan Shanmugam&lt; Sub 12/8
</t>
    </r>
  </si>
  <si>
    <t>Interviews taking place but position changed.  New submittals coming</t>
  </si>
  <si>
    <t>12042023DH2</t>
  </si>
  <si>
    <r>
      <t>OPEN</t>
    </r>
    <r>
      <rPr>
        <sz val="8"/>
        <rFont val="Arial"/>
        <family val="2"/>
      </rPr>
      <t>-Sent to Cap 12/4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 12/4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C-Sai Srikar Reddy Chenreddy, Sub 12/13
C- Milind Udaibhan Singh, Sub 12/13
C- Rahul Nakka, Sub 12/13</t>
    </r>
    <r>
      <rPr>
        <b/>
        <sz val="8"/>
        <rFont val="Arial"/>
        <family val="2"/>
      </rPr>
      <t xml:space="preserve">
</t>
    </r>
  </si>
  <si>
    <t>Full Stack Java Developer</t>
  </si>
  <si>
    <t>01042024PD1</t>
  </si>
  <si>
    <t>Patrick Devine</t>
  </si>
  <si>
    <r>
      <t>OPEN</t>
    </r>
    <r>
      <rPr>
        <sz val="8"/>
        <rFont val="Arial"/>
        <family val="2"/>
      </rPr>
      <t>-RT 1/4/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
 RT- Harsh Parmar, sub intv 1/4 offer accepted</t>
    </r>
    <r>
      <rPr>
        <b/>
        <sz val="8"/>
        <rFont val="Arial"/>
        <family val="2"/>
      </rPr>
      <t xml:space="preserve">
</t>
    </r>
  </si>
  <si>
    <t>12222023PJ1</t>
  </si>
  <si>
    <t>Brian Humphry</t>
  </si>
  <si>
    <r>
      <t>OPEN-</t>
    </r>
    <r>
      <rPr>
        <sz val="8"/>
        <rFont val="Arial"/>
        <family val="2"/>
      </rPr>
      <t>RT 12/22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
 RT- Niraj Paudel, sub 12/22, offer accepted</t>
    </r>
    <r>
      <rPr>
        <b/>
        <sz val="8"/>
        <rFont val="Arial"/>
        <family val="2"/>
      </rPr>
      <t xml:space="preserve">
</t>
    </r>
  </si>
  <si>
    <t>12222023MC1</t>
  </si>
  <si>
    <r>
      <t>OPEN-</t>
    </r>
    <r>
      <rPr>
        <sz val="8"/>
        <rFont val="Arial"/>
        <family val="2"/>
      </rPr>
      <t>RT 12/22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
 </t>
    </r>
    <r>
      <rPr>
        <b/>
        <sz val="8"/>
        <rFont val="Arial"/>
        <family val="2"/>
      </rPr>
      <t xml:space="preserve">
</t>
    </r>
  </si>
  <si>
    <t>0102024JM1</t>
  </si>
  <si>
    <r>
      <t>OPEN-</t>
    </r>
    <r>
      <rPr>
        <sz val="8"/>
        <rFont val="Arial"/>
        <family val="2"/>
      </rPr>
      <t>RT 1/2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 </t>
    </r>
    <r>
      <rPr>
        <b/>
        <sz val="8"/>
        <rFont val="Arial"/>
        <family val="2"/>
      </rPr>
      <t xml:space="preserve">
</t>
    </r>
  </si>
  <si>
    <t>01022024BG1</t>
  </si>
  <si>
    <r>
      <rPr>
        <b/>
        <sz val="8"/>
        <rFont val="Arial"/>
        <family val="2"/>
      </rPr>
      <t xml:space="preserve">OPEN - </t>
    </r>
    <r>
      <rPr>
        <sz val="8"/>
        <rFont val="Arial"/>
        <family val="2"/>
      </rPr>
      <t xml:space="preserve">sent to RT 1/2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RT - Patrick Ekanga, selected, DNP Prescreening
RT - Roi Bess, sub 3/5, intv 3/5, intv 3/29, intv 4/4 
RT - Praveen Maramreddy, sub 4/1, intv 4/4, selected</t>
    </r>
  </si>
  <si>
    <t>Project Manager/Scrum Lead</t>
  </si>
  <si>
    <t>12042023EW1</t>
  </si>
  <si>
    <r>
      <rPr>
        <b/>
        <sz val="8"/>
        <rFont val="Arial"/>
        <family val="2"/>
      </rPr>
      <t xml:space="preserve">OPEN - </t>
    </r>
    <r>
      <rPr>
        <sz val="8"/>
        <rFont val="Arial"/>
        <family val="2"/>
      </rPr>
      <t xml:space="preserve">sent to JTS 12/04/2023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sub David Krautheim - intv 1/4, intv 1/5 - selected
JTS - Gerard Thomas sub 12/4
JTS - Kiranbhai  “Kiran” Pravinchandra Pandya sub 12/4
JTS - Keith Russell sub 12/5
JTS - Raja Sekar Reddy Abbavaram sub 12/5
JTS - Ananth Nag Deval sub 12/5, int. 12/14
JTS - Charles Shipley sub 12/5, int. 12/15, int. 12/19
JTS - Cory Wetterau sub 12/5, int. 12/14, int. 12/15
JTS - Edward Miller sub 1/3
JTS - Michael Leibrandt sub 1/3
JTS - Craig Klatt  sub 9/17, int. 9/26 - selected
</t>
    </r>
    <r>
      <rPr>
        <strike/>
        <sz val="8"/>
        <rFont val="Arial"/>
        <family val="2"/>
      </rPr>
      <t xml:space="preserve">JTS - Donovan Davis sub 9/18 </t>
    </r>
    <r>
      <rPr>
        <sz val="8"/>
        <rFont val="Arial"/>
        <family val="2"/>
      </rPr>
      <t>- pass
JTS - Duane Taylor sub 9/25
JTS - Mark WItzel sub 10/18, int. 10/28 - selected
JTS - David Cooney sub 10/21
JTS - Hiral Patel sub 10/23
JTS - Karen Wright sub 10/23
JTS - Edward Miller sub 10/28</t>
    </r>
  </si>
  <si>
    <t>Sr. Automation Developer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</si>
  <si>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Judge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2/1
</t>
    </r>
  </si>
  <si>
    <t>Will be on hold</t>
  </si>
  <si>
    <t>07212023RK1</t>
  </si>
  <si>
    <t>Radhika Khandelwal</t>
  </si>
  <si>
    <r>
      <t>OPEN</t>
    </r>
    <r>
      <rPr>
        <sz val="8"/>
        <rFont val="Arial"/>
        <family val="2"/>
      </rPr>
      <t xml:space="preserve">-Sent to JTS 07/21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JTS - Doug Gohringer sub 7/26
JTS - Nagendra Elluru sub 7/26
</t>
    </r>
  </si>
  <si>
    <t xml:space="preserve">Business Analyst </t>
  </si>
  <si>
    <t>01082024KB1</t>
  </si>
  <si>
    <r>
      <t>OPEN</t>
    </r>
    <r>
      <rPr>
        <sz val="8"/>
        <rFont val="Arial"/>
        <family val="2"/>
      </rPr>
      <t>-Sent to JTS 01/08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Sivasaipriyanka Gunakala - selected</t>
    </r>
    <r>
      <rPr>
        <b/>
        <sz val="8"/>
        <rFont val="Arial"/>
        <family val="2"/>
      </rPr>
      <t xml:space="preserve">
</t>
    </r>
  </si>
  <si>
    <t>01092024SH1</t>
  </si>
  <si>
    <r>
      <t>OPEN</t>
    </r>
    <r>
      <rPr>
        <sz val="8"/>
        <rFont val="Arial"/>
        <family val="2"/>
      </rPr>
      <t>-Sent to JTS 1/9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Krishi Kondapalli 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Phillip Bachurski sub 10/11</t>
    </r>
  </si>
  <si>
    <t>DevOps/Cloud Developer</t>
  </si>
  <si>
    <t>12182023SW1</t>
  </si>
  <si>
    <r>
      <t>OPEN</t>
    </r>
    <r>
      <rPr>
        <sz val="8"/>
        <rFont val="Arial"/>
        <family val="2"/>
      </rPr>
      <t>-Sent to JTS 12/18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
JTS - Kula Rajasekhar Kanagaluru, sub 1/2, intv 1/5 - selected
JTS - Siva "Jyothi" Gunturu sub 12/18, int. 12/19
JTS - Sandeep Yangal sub 12/19, int. 12/20
JTS -  SAI SURAJ ANAM sub 12/28, int. 1/3
JTS - Rajeshwar Boinapally sub 1/3, int. 1/8
JTS - Sai Nishanth Alahari sub 1/3, int. 1/8
JTS - Preetham Mangaraju sub 1/4
JTS - Ramesh Oleti sub 1/4</t>
    </r>
    <r>
      <rPr>
        <b/>
        <sz val="8"/>
        <rFont val="Arial"/>
        <family val="2"/>
      </rPr>
      <t xml:space="preserve">
</t>
    </r>
  </si>
  <si>
    <t>01092024RE3</t>
  </si>
  <si>
    <r>
      <t>OPEN</t>
    </r>
    <r>
      <rPr>
        <sz val="8"/>
        <rFont val="Arial"/>
        <family val="2"/>
      </rPr>
      <t>-Sent to RT 01/09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1/9
</t>
    </r>
    <r>
      <rPr>
        <b/>
        <sz val="8"/>
        <rFont val="Arial"/>
        <family val="2"/>
      </rPr>
      <t xml:space="preserve">RT - </t>
    </r>
    <r>
      <rPr>
        <sz val="8"/>
        <rFont val="Arial"/>
        <family val="2"/>
      </rPr>
      <t xml:space="preserve">Pazhani Subramaniam Sivathanu Pillai - selected </t>
    </r>
  </si>
  <si>
    <t>01092024RE4</t>
  </si>
  <si>
    <r>
      <t>OPEN</t>
    </r>
    <r>
      <rPr>
        <sz val="8"/>
        <rFont val="Arial"/>
        <family val="2"/>
      </rPr>
      <t>-Sent to RT 01/09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1/9
</t>
    </r>
    <r>
      <rPr>
        <b/>
        <sz val="8"/>
        <rFont val="Arial"/>
        <family val="2"/>
      </rPr>
      <t>RT</t>
    </r>
    <r>
      <rPr>
        <sz val="8"/>
        <rFont val="Arial"/>
        <family val="2"/>
      </rPr>
      <t xml:space="preserve"> - Jagadesh Odugu - selected </t>
    </r>
  </si>
  <si>
    <t>01092024RE2</t>
  </si>
  <si>
    <r>
      <t>OPEN</t>
    </r>
    <r>
      <rPr>
        <sz val="8"/>
        <rFont val="Arial"/>
        <family val="2"/>
      </rPr>
      <t>-Sent to All 01/09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1/9
RT - Vishwas Gangavaram Murali sub 1/9 - selected
</t>
    </r>
  </si>
  <si>
    <t>01112024AW1</t>
  </si>
  <si>
    <t>Aole Wright</t>
  </si>
  <si>
    <r>
      <t>OPEN</t>
    </r>
    <r>
      <rPr>
        <sz val="8"/>
        <rFont val="Arial"/>
        <family val="2"/>
      </rPr>
      <t>-Sent to All 01/11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1/11
RT - Hussain Reddy Ummadi sub 1/2, int 1/3, selected
</t>
    </r>
  </si>
  <si>
    <t xml:space="preserve">Backfilling contractor who is reaching tenure: contractor will work out of NC;  Level is AWS Developer L3 per 2024 rate card </t>
  </si>
  <si>
    <t>Analytics Data Engineer</t>
  </si>
  <si>
    <t>12202023CS1</t>
  </si>
  <si>
    <r>
      <t>OPEN</t>
    </r>
    <r>
      <rPr>
        <sz val="8"/>
        <rFont val="Arial"/>
        <family val="2"/>
      </rPr>
      <t xml:space="preserve">-Sent to JTS 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Anupkumar Joshi sub 11/7, 12/1, intv 1/8
JTS - Jnana Narshimanand Karri sub 1/2, int. 1/8
</t>
    </r>
    <r>
      <rPr>
        <strike/>
        <sz val="8"/>
        <rFont val="Arial"/>
        <family val="2"/>
      </rPr>
      <t xml:space="preserve">JTS - Umesh Sai Gurram sub 1/3 </t>
    </r>
    <r>
      <rPr>
        <sz val="8"/>
        <rFont val="Arial"/>
        <family val="2"/>
      </rPr>
      <t xml:space="preserve">- pass
</t>
    </r>
  </si>
  <si>
    <t>This is Aws/ Dev</t>
  </si>
  <si>
    <t>1022024CS1</t>
  </si>
  <si>
    <r>
      <t>OPEN</t>
    </r>
    <r>
      <rPr>
        <sz val="8"/>
        <rFont val="Arial"/>
        <family val="2"/>
      </rPr>
      <t xml:space="preserve">-Sent to JTS 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
JTS - Harshitha Reddy Yeduguri sub 1/4 , int 1/8, 1/10, int 1/11
</t>
    </r>
    <r>
      <rPr>
        <strike/>
        <sz val="8"/>
        <rFont val="Arial"/>
        <family val="2"/>
      </rPr>
      <t>JTS - Rahul Royal Aykepati sub 1/8, int. 1/25</t>
    </r>
    <r>
      <rPr>
        <sz val="8"/>
        <rFont val="Arial"/>
        <family val="2"/>
      </rPr>
      <t xml:space="preserve"> - pass
</t>
    </r>
  </si>
  <si>
    <t>01112024CS1</t>
  </si>
  <si>
    <r>
      <t>OPEN</t>
    </r>
    <r>
      <rPr>
        <sz val="8"/>
        <rFont val="Arial"/>
        <family val="2"/>
      </rPr>
      <t>-Sent to JTS 1/11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1/11
JTS - Yamini Priya Lingamaneni sub 1/10 - selected
JTS - Gowtham Kumar sub 1/11
</t>
    </r>
  </si>
  <si>
    <t>12122023AW1</t>
  </si>
  <si>
    <r>
      <t>OPEN</t>
    </r>
    <r>
      <rPr>
        <sz val="8"/>
        <rFont val="Arial"/>
        <family val="2"/>
      </rPr>
      <t>-Sent to JTS 12/12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
JTS - Mahalakshmi Nukala sub - 12/13, int 1/9 - selected
JTS - Maneesh Kacharla sub 12/12, int. 1/9
JTS - Ravi Mandaloju sub 12/13
JTs -  Rakesh Barkam sub 12/13
JTS - Hemanth Sandramuni sub 12/13
JTS - Sai Bhargav Musuluri sub 12/13
JTS - RASHMIKA GUNDU sub 12/14
JTS - Nayana Gugulothu sub 1/2
JTS - RASHMIKA GUNDU sub 1/9
JTS - HARI PRASAD DONTHI sub 1/9
JTS - Gowtham Bellamkonda sub 1/11</t>
    </r>
  </si>
  <si>
    <t>IT LAN Technician</t>
  </si>
  <si>
    <t>01122024JS1</t>
  </si>
  <si>
    <r>
      <t>OPEN</t>
    </r>
    <r>
      <rPr>
        <sz val="8"/>
        <rFont val="Arial"/>
        <family val="2"/>
      </rPr>
      <t>-Sent to JTS 1/12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
JTS - Jia Yeaong Chen - selected</t>
    </r>
  </si>
  <si>
    <t>Oracle Data Developer/Architect</t>
  </si>
  <si>
    <t>01092024JB1</t>
  </si>
  <si>
    <t>Jeff Bard</t>
  </si>
  <si>
    <r>
      <t>OPEN</t>
    </r>
    <r>
      <rPr>
        <sz val="8"/>
        <rFont val="Arial"/>
        <family val="2"/>
      </rPr>
      <t>-Sent to RT 01/09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1/9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Arif Mahmud, selected</t>
    </r>
  </si>
  <si>
    <t>DevSecOps Assurance Specialist</t>
  </si>
  <si>
    <t>12202023GL1</t>
  </si>
  <si>
    <r>
      <t>OPEN</t>
    </r>
    <r>
      <rPr>
        <sz val="8"/>
        <rFont val="Arial"/>
        <family val="2"/>
      </rPr>
      <t>-Sent to Judge &amp; Entech 12/20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12/20
E- Avinash Duddam, Sub 12/21
</t>
    </r>
    <r>
      <rPr>
        <strike/>
        <sz val="8"/>
        <rFont val="Arial"/>
        <family val="2"/>
      </rPr>
      <t>E- Nishita Mongolu, Sub 12/21, Int 1/4</t>
    </r>
    <r>
      <rPr>
        <sz val="8"/>
        <rFont val="Arial"/>
        <family val="2"/>
      </rPr>
      <t xml:space="preserve">
JTS - Venkatesh Meduri sub 12/20, int. 1/4, int. 1/12 - selected</t>
    </r>
    <r>
      <rPr>
        <b/>
        <sz val="8"/>
        <rFont val="Arial"/>
        <family val="2"/>
      </rPr>
      <t xml:space="preserve">
</t>
    </r>
  </si>
  <si>
    <t>3/4/2024: RC updated from 0826 per Greg Lowry.</t>
  </si>
  <si>
    <t>01182024SS1</t>
  </si>
  <si>
    <t>Sami Syed</t>
  </si>
  <si>
    <r>
      <t xml:space="preserve">OPEN - </t>
    </r>
    <r>
      <rPr>
        <sz val="8"/>
        <rFont val="Arial"/>
        <family val="2"/>
      </rPr>
      <t>Sent to JTS 1/18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Sarath Meghana Velanati - selected</t>
    </r>
  </si>
  <si>
    <t>01182024KD1</t>
  </si>
  <si>
    <r>
      <t xml:space="preserve">OPEN - </t>
    </r>
    <r>
      <rPr>
        <sz val="8"/>
        <rFont val="Arial"/>
        <family val="2"/>
      </rPr>
      <t>Sent to JTS 1/18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Venkat Jinnala-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Maneesh Kacharla sub 1/17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Rakesh Barkam sub 1/10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int. 1/19</t>
    </r>
  </si>
  <si>
    <t>01182024KD2</t>
  </si>
  <si>
    <r>
      <t xml:space="preserve">OPEN - </t>
    </r>
    <r>
      <rPr>
        <sz val="8"/>
        <rFont val="Arial"/>
        <family val="2"/>
      </rPr>
      <t>Sent to JTS 1/18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-Mouli Shankar Bonthu-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Ravi Mandaloju sub 1/10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Hemanth Sandramuni sub 1/10</t>
    </r>
  </si>
  <si>
    <t>01182024KD3</t>
  </si>
  <si>
    <r>
      <t xml:space="preserve">OPEN - </t>
    </r>
    <r>
      <rPr>
        <sz val="8"/>
        <rFont val="Arial"/>
        <family val="2"/>
      </rPr>
      <t>Sent to JTS 1/18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-Harika Boine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Avinash Chintanippu sub 1/10, int. 1/24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Nayana Gugulothu sub 1/18
JTS - Saivikasreddy Bachireddy sub 1/19</t>
    </r>
  </si>
  <si>
    <t>Quality Assurance Analyst</t>
  </si>
  <si>
    <t>01092024JD3</t>
  </si>
  <si>
    <t>Jonathan David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</si>
  <si>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Haritha Varkala sub 1/9</t>
    </r>
    <r>
      <rPr>
        <sz val="8"/>
        <rFont val="Arial"/>
        <family val="2"/>
      </rPr>
      <t xml:space="preserve"> - pass4
RT - Lavanya Adla - sub 1/10
JTS - John Foelster sub 1/9
JTS - ADAM HINTON sub 1/11
</t>
    </r>
    <r>
      <rPr>
        <strike/>
        <sz val="8"/>
        <rFont val="Arial"/>
        <family val="2"/>
      </rPr>
      <t>RT - Sindhuja Chithakunta - sub 1/10 - int 1/17 -</t>
    </r>
    <r>
      <rPr>
        <sz val="8"/>
        <rFont val="Arial"/>
        <family val="2"/>
      </rPr>
      <t xml:space="preserve"> passed
JTS - Mohammed Hossein sub 1/10, int. 1/12 - selected
JTS -  JOSEPH CRESS sub 1/11
E- Daniel Gray, sub 1/12
JTS - AHMAD TAMIM FARHATYAR sub 1/12
JTS - Kevin Nguyen sub 1/12
E- Varija Panabakam, sub 1/12
</t>
    </r>
    <r>
      <rPr>
        <b/>
        <sz val="8"/>
        <rFont val="Arial"/>
        <family val="2"/>
      </rPr>
      <t xml:space="preserve">
</t>
    </r>
  </si>
  <si>
    <t>01092024JD1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</si>
  <si>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Shobin Nelson - sub 1/9 - int 1/16
JTS - Yekaterina Matveyeva sub 1/9, int. 1/17 - selected
</t>
    </r>
    <r>
      <rPr>
        <strike/>
        <sz val="8"/>
        <rFont val="Arial"/>
        <family val="2"/>
      </rPr>
      <t>JTS - Ryan Misus sub 1/9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Matthew Narciso, sub 1/15, int 1/22
</t>
    </r>
  </si>
  <si>
    <t>01092024JD2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</si>
  <si>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RT - Muiyen Warner - sub 1/10 - int 1/17 - selected
E- Jyothi Dakarapu, sub 1/12
</t>
    </r>
  </si>
  <si>
    <t>01052024SG1</t>
  </si>
  <si>
    <r>
      <t>OPEN</t>
    </r>
    <r>
      <rPr>
        <sz val="8"/>
        <rFont val="Arial"/>
        <family val="2"/>
      </rPr>
      <t xml:space="preserve">-Sent to Entech 1/5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E-Gautam Kushwah sub 1/10, intv 1/18, selected</t>
    </r>
  </si>
  <si>
    <t>Business Analyst/Tableau Developer</t>
  </si>
  <si>
    <t>08222023BO1</t>
  </si>
  <si>
    <t>Ben Ochieng</t>
  </si>
  <si>
    <r>
      <t>OPEN</t>
    </r>
    <r>
      <rPr>
        <sz val="8"/>
        <rFont val="Arial"/>
        <family val="2"/>
      </rPr>
      <t>-Sent to All 8/22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Rajesh Nomula sub 8/17
JTS - Baby Sri Pravallika Chimmiri sub 8/17
JTS - Colin Ajakaiye sub 8/17
E- Vishnu Priya Siddamsetty, sub 8/22
RT - Nikhil Ninan, sub 8/22
RT - Nikita Natu, sub 8/22
E- Palash Pratim Dev Nath, sub 8/22
C- Uma Lakshmi Kalyani Buddharaju, sub 8/23
C- Umesh Masuram, sub 8/23
RT - Srujna Reddy, sub 8/23
E- Tharick Asis Usman Ali, sub 8/23
E- Jaimini Ashwinkumar Bhut, sub 8/23
RT - Naveen Joseph, sub 8/23
C- Sakshi Jharbade, sub 8/25
C- Aishwarya Shree, Sub 8/29
JTS - Venkata Reddy Badveli sub 1/2, int. 1/10- selected
JTS - Anjan Ramakrishna sub 1/2
JTS - Lakshmi Aparnana Deva Potturi sub 1/3, int. 1/11
RT - Ranganath Rao, sub 1/17
</t>
    </r>
  </si>
  <si>
    <t>9/25- No feedback from MGR, PMO update was waiting on budget status
10/9 - GRSC checking to confirm if these should be placed on hold, and confirmed it is on HOLD, manager is looking for a January 2023 start.</t>
  </si>
  <si>
    <t>Java full stack Developer</t>
  </si>
  <si>
    <t>01222024AR1</t>
  </si>
  <si>
    <r>
      <t xml:space="preserve">OPEN - </t>
    </r>
    <r>
      <rPr>
        <sz val="8"/>
        <rFont val="Arial"/>
        <family val="2"/>
      </rPr>
      <t>Sent to JTS 1/22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
JTS - Pavan Kalyan Bommen intv 1/16 - selectd</t>
    </r>
  </si>
  <si>
    <t>12212023AH1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</si>
  <si>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12/21, sent to JTS 1/12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RT - Steven Goff, Selected</t>
    </r>
  </si>
  <si>
    <t>1/122024</t>
  </si>
  <si>
    <t>RT candidate could not join, Andrew asked to bring on JTS candidate to replace</t>
  </si>
  <si>
    <t>01232024MN1</t>
  </si>
  <si>
    <r>
      <t xml:space="preserve">OPEN - </t>
    </r>
    <r>
      <rPr>
        <sz val="8"/>
        <rFont val="Arial"/>
        <family val="2"/>
      </rPr>
      <t>Sent to JTS 1/23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1/23
JTS - Mark Benning - selected</t>
    </r>
  </si>
  <si>
    <t>Desktop Support Analyst</t>
  </si>
  <si>
    <t>1082024VM1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</si>
  <si>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Judge 1/08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 TT
JTS - Eddison Garcia sub 1/8
JTS - Mike Bodilly sub 1/9, int. 1/11
JTS - Karim Moukrem sub 1/9
JTS - Bao Hoang sub 1/16, int. 1/19
JTS - David Thurber sub 1/16
JTS - Alec Harrod, int. 1/24
</t>
    </r>
  </si>
  <si>
    <t>11282023AA2</t>
  </si>
  <si>
    <r>
      <t>OPEN</t>
    </r>
    <r>
      <rPr>
        <sz val="8"/>
        <rFont val="Arial"/>
        <family val="2"/>
      </rPr>
      <t>-Sent to All &amp; Niche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Dion Givens sub 11/1
JTS - Shurjo Ali sub 11/14
JTS - Jordan Geller sub 11/28
E- Ravi Kishor Sharma, Sub 11/30
E- Andrew Tay, Sub 12/1
JTS -  Tosin Oshisanya sub 12/4
C- Fernando J. Robert, Sub 12/4
C- Shelton L Cosme, Sub 12/4
E- Gnani Bommineni, Sub 12/5, Int- 12/6  pass
JTS - Jose Melendez sub 12/5
JTS - Joseph Desantis sub 12/6
JTS - Jacob Guzman sub 12/7
JTS - Dion Givens sub 11/1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Shurjo Ali sub 11/14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Jordan Geller sub 11/28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Ravi Kishor Sharma, Sub 11/30
E- Andrew Tay, Sub 12/1
E- Avi Jain, Sub 12/1, Int 1/11 and 1/23 selected
JTS -  Tosin Oshisanya sub 12/4
C- Fernando J. Robert, Sub 12/4
C- Shelton L Cosme, Sub 12/4
</t>
    </r>
    <r>
      <rPr>
        <strike/>
        <sz val="8"/>
        <rFont val="Arial"/>
        <family val="2"/>
      </rPr>
      <t>E- Gnani Bommineni, Sub 12/5, Int- 12/6</t>
    </r>
    <r>
      <rPr>
        <sz val="8"/>
        <rFont val="Arial"/>
        <family val="2"/>
      </rPr>
      <t xml:space="preserve">  pass
JTS - Jose Melendez sub 12/5
JTS - Joseph Desantis sub 12/6
JTS - Jacob Guzman sub 12/7</t>
    </r>
    <r>
      <rPr>
        <b/>
        <sz val="8"/>
        <rFont val="Arial"/>
        <family val="2"/>
      </rPr>
      <t xml:space="preserve">
</t>
    </r>
  </si>
  <si>
    <t>12/1: Correction, position is to be staffed in TX
12/11/2023: Filled by Insight Global/Niche Supplier
12/3/2024 Insight candidate backed out so req re-opened.
1/24/2023 Entech filled req</t>
  </si>
  <si>
    <t>01092024JD4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</si>
  <si>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Prathima Mahankali sub 1/9, int. 1/16
JTS - Suman Pagilla sub 1/9, int. 1/12
JTS - Doug Cassidy sub 1/10, int. 1/12
JTS - Aparna Paidi sub 1/10
JTS - Luke Desiato sub 1/10, int. 1/16
E- Poonam Dubey, sub 1/11
E- Varsha Gajula, sub 1/11
E- Shashi Yeda, sub 1/12
RT - Shobin Nelson - sub 1/9 - int 1/16 - selected</t>
    </r>
    <r>
      <rPr>
        <b/>
        <sz val="8"/>
        <rFont val="Arial"/>
        <family val="2"/>
      </rPr>
      <t xml:space="preserve">
</t>
    </r>
  </si>
  <si>
    <t>01252024BR1</t>
  </si>
  <si>
    <r>
      <t>OPEN</t>
    </r>
    <r>
      <rPr>
        <sz val="8"/>
        <rFont val="Arial"/>
        <family val="2"/>
      </rPr>
      <t>-Sent to RT 01/26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RT - Joshua Graves, selected</t>
    </r>
  </si>
  <si>
    <t>12112023CF1</t>
  </si>
  <si>
    <r>
      <t>OPEN</t>
    </r>
    <r>
      <rPr>
        <sz val="8"/>
        <rFont val="Arial"/>
        <family val="2"/>
      </rPr>
      <t>-Sent to All 12/11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C- Syed Hassan, Sub 12/11.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Mohit Kumar Reddy Salla, Sub 12/11 p</t>
    </r>
    <r>
      <rPr>
        <sz val="8"/>
        <rFont val="Arial"/>
        <family val="2"/>
      </rPr>
      <t xml:space="preserve">ass
</t>
    </r>
    <r>
      <rPr>
        <strike/>
        <sz val="8"/>
        <rFont val="Arial"/>
        <family val="2"/>
      </rPr>
      <t>C - Ajay Tyagi, Sub 12/11,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Anantha M Vadranam, Sub 12/11,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Yousuf Mohammed, Sub 12/11,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Kaushant Doshi, Sub 12/11, 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Nadene Tanis, sub 12/11 , pass
</t>
    </r>
    <r>
      <rPr>
        <sz val="8"/>
        <rFont val="Arial"/>
        <family val="2"/>
      </rPr>
      <t xml:space="preserve">E - Murali Rao Bethi, sub 12/11
</t>
    </r>
    <r>
      <rPr>
        <strike/>
        <sz val="8"/>
        <rFont val="Arial"/>
        <family val="2"/>
      </rPr>
      <t xml:space="preserve">JTS - Irina Sheynfeld sub 12/11 </t>
    </r>
    <r>
      <rPr>
        <sz val="8"/>
        <rFont val="Arial"/>
        <family val="2"/>
      </rPr>
      <t xml:space="preserve">- pass
RT - Eugene Burke, sub 12/12
</t>
    </r>
    <r>
      <rPr>
        <strike/>
        <sz val="8"/>
        <rFont val="Arial"/>
        <family val="2"/>
      </rPr>
      <t xml:space="preserve">RT - Mary Anne Saenz, sub 12/12, intv 12/15, </t>
    </r>
    <r>
      <rPr>
        <sz val="8"/>
        <rFont val="Arial"/>
        <family val="2"/>
      </rPr>
      <t xml:space="preserve">pass
RT - Nagaraj Namburi, sub 12/12
RT - Sriram Iyer, sub 12/12
</t>
    </r>
    <r>
      <rPr>
        <strike/>
        <sz val="8"/>
        <rFont val="Arial"/>
        <family val="2"/>
      </rPr>
      <t>JTS - Ananth Nag Deval sub 12/12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Peter Engime sub 12/12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Mabel Samuel sub 12/12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Keith Russell sub 12/12</t>
    </r>
    <r>
      <rPr>
        <sz val="8"/>
        <rFont val="Arial"/>
        <family val="2"/>
      </rPr>
      <t xml:space="preserve"> - pass
C- Vikram Dhirendra Potdar, Sub 12/13
C- Brandon D Chestnutt, Sub 12/14
C- Saima Dost, Sub 12/12 Int 12/15
C- Melvin Hall Jr, Sub 12/12 int 12/15
E - Vedamati Upadhyay, sub 12/13
E - Sini Buoy, sub 12/13
JTS - Justin Falcone sub 12/14
</t>
    </r>
    <r>
      <rPr>
        <strike/>
        <sz val="8"/>
        <rFont val="Arial"/>
        <family val="2"/>
      </rPr>
      <t>JTS - Sharon Banks 12/19</t>
    </r>
    <r>
      <rPr>
        <sz val="8"/>
        <rFont val="Arial"/>
        <family val="2"/>
      </rPr>
      <t xml:space="preserve"> - pass
E- Abdullah Al Zaman, Sub 12/19
C- Sreedhar Yedavalli, Sub 12/18
JTS - Richard Thomas sub 12/18, int. 1/4, int. 1/10, int. 1/18 - selected
JTS - Peter Fernandes sub 1/2, int. 1/5, int. 1/9, int. 1/12
JTS - Hare Krishna Badari Vegi sub 1/3
JTS - Edward Miller sub 1/8
JTS - James Musco sub 1/8, int. 1/11</t>
    </r>
  </si>
  <si>
    <t xml:space="preserve">12/18 two interviews taking place.
1/16:  JTS in 3rd round interviews </t>
  </si>
  <si>
    <t>11222023HM3</t>
  </si>
  <si>
    <r>
      <t>OPEN</t>
    </r>
    <r>
      <rPr>
        <sz val="8"/>
        <rFont val="Arial"/>
        <family val="2"/>
      </rPr>
      <t>-Sent to All 11/22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Ekta Vishwanath, Sub 11/22
C- Jubair I Kamal, Sub 11/22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Arun Thimmappa, Sub 11/22
C - Sai Phani Kiran Kasinadhuni, Sub 11/22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Minhaz Ahmed Siddiqui, Sub 11/22
JTS - Radhika Yalamanchili sub 11/27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Poonam Dubey, sub 11/27
E- Madhusmita Behera, sub 11/27
C- Supriya Punnam, sub 11/27
C- Venkatesh Kaliappan, Sub 11/27
RT-Nazneen Sultana, sub 11/27
RT-Santoshi Pedapati, sub 11/27
RT- Sindhuja Chinthakunta, sub 11/27
RT- Soundharya Javvadhi, sub 11/27
JTS - Ramya Devi Shanmugam sub 11/28
JTS - FNU Arya Shrey sub 11/28
JTS - Ajay Kumar Kandukuri sub 11/28
JTS - Prathima Mahankali sub 11/28
JTS - Suman Pagilla sub 11/28
JTS - Manidharanath Soni sub 11/30
JTS - Padmapriya Prakash Babu sub 12/5, int. 12/18
C- Soumya Chintalapally, Sub 12/6
</t>
    </r>
  </si>
  <si>
    <t xml:space="preserve">12/6: Manager may have potentially filled this role internally.
1/16: Not filled internally yet, but mgr may have it filled soon. </t>
  </si>
  <si>
    <t>01222024AH1</t>
  </si>
  <si>
    <t>Bob levine</t>
  </si>
  <si>
    <r>
      <t xml:space="preserve">OPEN - </t>
    </r>
    <r>
      <rPr>
        <sz val="8"/>
        <rFont val="Arial"/>
        <family val="2"/>
      </rPr>
      <t>Sent to All 1/22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1/22
JTS -  Israel Medina sub 1/16, int. 1/18
</t>
    </r>
    <r>
      <rPr>
        <strike/>
        <sz val="8"/>
        <rFont val="Arial"/>
        <family val="2"/>
      </rPr>
      <t xml:space="preserve">JTS - Christopher Clay sub 1/17, int. 1/24 </t>
    </r>
    <r>
      <rPr>
        <sz val="8"/>
        <rFont val="Arial"/>
        <family val="2"/>
      </rPr>
      <t>- pass
JTS - WHITNEY WILLIAMS sub 1/18
JTS - TYRIECE MARBLE sub 1/18
RT - Darren Turner, sub 1/22
RT - Kingsly Nwankpah, sub 1/22
RT - Emiola Fasomikan, sub 1/22
E- Jessica Morrison, sub 1/18, intv 1/22
E- Thomas Heidtke, sub 1/18, intv 1/23, selected
JTS - MAXIMILLIAN ROCKWELL sub 1/22, int. 1/24 - 
JTS - AMEER SABIR sub 1/23</t>
    </r>
  </si>
  <si>
    <t>01092024RE1</t>
  </si>
  <si>
    <r>
      <t>OPEN</t>
    </r>
    <r>
      <rPr>
        <sz val="8"/>
        <rFont val="Arial"/>
        <family val="2"/>
      </rPr>
      <t>-Sent to All 01/09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1/9
E - Govind Rajesh Pande sub 1/22, Int 1/23
JTS - Venkatapradeep Musini - sub 1/9, intv 1/23 - selected </t>
    </r>
  </si>
  <si>
    <t>Java Spring</t>
  </si>
  <si>
    <t>1042024MC1</t>
  </si>
  <si>
    <r>
      <t>OPEN</t>
    </r>
    <r>
      <rPr>
        <sz val="8"/>
        <rFont val="Arial"/>
        <family val="2"/>
      </rPr>
      <t>-All 1/4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SHARON SNIGDHA CHALANTI sub 1/3
JTS - Manish Verma sub 1/3 
JTS - Bhavithra Sakthivel sub 1/3
JTS - PAVAN KALYAN BOMMENA sub 1/3, int. 1/16
JTS - Vishal Siddanti sub 1/3
JTS - Aruhya Kambampati sub 1/5</t>
    </r>
    <r>
      <rPr>
        <b/>
        <sz val="8"/>
        <rFont val="Arial"/>
        <family val="2"/>
      </rPr>
      <t xml:space="preserve">
</t>
    </r>
  </si>
  <si>
    <t>1/29--position filled internally</t>
  </si>
  <si>
    <t>01182024MS1</t>
  </si>
  <si>
    <r>
      <t>OPEN</t>
    </r>
    <r>
      <rPr>
        <sz val="8"/>
        <rFont val="Arial"/>
        <family val="2"/>
      </rPr>
      <t>-Sent to Entech 1/18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E - Manasa Surasani  sub 1/18, - selected</t>
    </r>
  </si>
  <si>
    <t>Approved for L3 (original requisition was L2)</t>
  </si>
  <si>
    <t>AWS/Full Stack Developer</t>
  </si>
  <si>
    <t>12192023RD1</t>
  </si>
  <si>
    <r>
      <t>OPEN</t>
    </r>
    <r>
      <rPr>
        <sz val="8"/>
        <rFont val="Arial"/>
        <family val="2"/>
      </rPr>
      <t>-Sent to Randstad 12/19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12/19
</t>
    </r>
    <r>
      <rPr>
        <b/>
        <sz val="8"/>
        <rFont val="Arial"/>
        <family val="2"/>
      </rPr>
      <t>RT</t>
    </r>
    <r>
      <rPr>
        <sz val="8"/>
        <rFont val="Arial"/>
        <family val="2"/>
      </rPr>
      <t>- Gopi Krisna Davuluru, invt 1/16, 1/18 offer accepted</t>
    </r>
    <r>
      <rPr>
        <b/>
        <sz val="8"/>
        <rFont val="Arial"/>
        <family val="2"/>
      </rPr>
      <t xml:space="preserve">
</t>
    </r>
  </si>
  <si>
    <t>01262024RD1</t>
  </si>
  <si>
    <r>
      <t xml:space="preserve">OPEN- Sent to RT 1/26                                                                                                                                                                                                                                                                         MGR- TT 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</t>
    </r>
    <r>
      <rPr>
        <sz val="8"/>
        <rFont val="Arial"/>
        <family val="2"/>
      </rPr>
      <t>Tejaswi Reddy Polu sub 1/26 offer accepted</t>
    </r>
    <r>
      <rPr>
        <b/>
        <sz val="8"/>
        <rFont val="Arial"/>
        <family val="2"/>
      </rPr>
      <t xml:space="preserve">                                                                  </t>
    </r>
  </si>
  <si>
    <t xml:space="preserve">Angular Developer </t>
  </si>
  <si>
    <t>01262024BS1</t>
  </si>
  <si>
    <r>
      <t xml:space="preserve">OPEN - </t>
    </r>
    <r>
      <rPr>
        <sz val="8"/>
        <rFont val="Arial"/>
        <family val="2"/>
      </rPr>
      <t xml:space="preserve">Sent to JTS 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1/24
JTS - Gayatri Bhimani - selected
</t>
    </r>
  </si>
  <si>
    <t>01302024AN1</t>
  </si>
  <si>
    <r>
      <t xml:space="preserve">OPEN - </t>
    </r>
    <r>
      <rPr>
        <sz val="8"/>
        <rFont val="Arial"/>
        <family val="2"/>
      </rPr>
      <t>Sent to JTS 1/30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
JTS - Nagaraju Mannem- selected
</t>
    </r>
  </si>
  <si>
    <t>01172024CS1</t>
  </si>
  <si>
    <r>
      <t xml:space="preserve">OPEN - </t>
    </r>
    <r>
      <rPr>
        <sz val="8"/>
        <rFont val="Arial"/>
        <family val="2"/>
      </rPr>
      <t>Sent to JTS 1/17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1/17
</t>
    </r>
    <r>
      <rPr>
        <strike/>
        <sz val="8"/>
        <rFont val="Arial"/>
        <family val="2"/>
      </rPr>
      <t>JTS - Vaishnavi Rajput sub 1/17, int. 1/19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Sambhaw Sharma sub 1/17, int. 1/23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Ahmad Javed sub 1/18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Nagendra Vempati sub 1/18, int. 1/24 </t>
    </r>
    <r>
      <rPr>
        <sz val="8"/>
        <rFont val="Arial"/>
        <family val="2"/>
      </rPr>
      <t xml:space="preserve">- pass
JTS - Ranganath Jasti sub 1/18
</t>
    </r>
    <r>
      <rPr>
        <strike/>
        <sz val="8"/>
        <rFont val="Arial"/>
        <family val="2"/>
      </rPr>
      <t>JTS -  Gowtham Kumar  sub 1/19, int. 1/29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Faheem Ahmad Saleem Kaskar sub 1/26, int. 1/29</t>
    </r>
    <r>
      <rPr>
        <sz val="8"/>
        <rFont val="Arial"/>
        <family val="2"/>
      </rPr>
      <t xml:space="preserve"> - pass
JTS -Naveen Kumar Reddy Ganta int. 1/30 - selected </t>
    </r>
  </si>
  <si>
    <t>1/29-  several interviews</t>
  </si>
  <si>
    <t>01312024AH1</t>
  </si>
  <si>
    <r>
      <t xml:space="preserve">OPEN - </t>
    </r>
    <r>
      <rPr>
        <sz val="8"/>
        <rFont val="Arial"/>
        <family val="2"/>
      </rPr>
      <t>Sent to All 1/22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1/22
JTS - MAXIMILLIAN ROCKWELL sub 1/22, int. 1/24 - selected</t>
    </r>
  </si>
  <si>
    <t>01112024RI1</t>
  </si>
  <si>
    <r>
      <t xml:space="preserve">OPEN - </t>
    </r>
    <r>
      <rPr>
        <sz val="8"/>
        <rFont val="Arial"/>
        <family val="2"/>
      </rPr>
      <t>Sent to all 1/11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Jose Machacon  sub 1/12, int 1/26 - selected 
</t>
    </r>
    <r>
      <rPr>
        <strike/>
        <sz val="8"/>
        <rFont val="Arial"/>
        <family val="2"/>
      </rPr>
      <t xml:space="preserve">JTS - Ganesh Selvaraju sub 1/16, int. 1/22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Anupama Chakkapu sub 1/16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 - Jita Sahu sub 1/16
</t>
    </r>
    <r>
      <rPr>
        <strike/>
        <sz val="8"/>
        <rFont val="Arial"/>
        <family val="2"/>
      </rPr>
      <t>JTS - WASIM BARGIR sub 1/17, int. 1/22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NUKUL DAMODARAN sub 1/17
</t>
    </r>
    <r>
      <rPr>
        <strike/>
        <sz val="8"/>
        <rFont val="Arial"/>
        <family val="2"/>
      </rPr>
      <t>JTS - ROMEO VALDEVIEZO sub 1/18</t>
    </r>
    <r>
      <rPr>
        <sz val="8"/>
        <rFont val="Arial"/>
        <family val="2"/>
      </rPr>
      <t xml:space="preserve"> - pass
JTS - HARSHA VARDHANA REDDY KANCHAM REDDY sub 1/26
E - Muthamil Selvan, sub 1/26
JTS - Balasubramani Vengal Yuvaraj sub 1/29</t>
    </r>
  </si>
  <si>
    <t>1/29-  position is filled</t>
  </si>
  <si>
    <t>09062023PM1</t>
  </si>
  <si>
    <r>
      <t xml:space="preserve">OPEN - </t>
    </r>
    <r>
      <rPr>
        <sz val="8"/>
        <rFont val="Arial"/>
        <family val="2"/>
      </rPr>
      <t>Sent to All 9/6</t>
    </r>
    <r>
      <rPr>
        <b/>
        <sz val="8"/>
        <rFont val="Arial"/>
        <family val="2"/>
      </rPr>
      <t xml:space="preserve">
MGR - 
</t>
    </r>
    <r>
      <rPr>
        <strike/>
        <sz val="8"/>
        <rFont val="Arial"/>
        <family val="2"/>
      </rPr>
      <t>JTS - Anthony Fiorito sub 8/29&lt; int. 10/10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NanXin Guo sub 8/29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Avinash Vavilala sub 9/5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Abhinav Gunnala sub 8/30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Nikiyha Byreddy - sub 8/30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 xml:space="preserve">RT - Venkat Immadi - sub 8/30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 xml:space="preserve">RT - Raghu Maragoni - sub 8/30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>RT - Lakshmi Koppulu - sub 8/30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 xml:space="preserve">E- Suresh Charungundla, sub 9/7, int 10/13, 2nd int 10/25,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E- Tarekul Alam, sub 9/7,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Laxmi Narasimha Rao Bachu, sub 9/8, int 10/13,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 - Hsin Yu Chen sub 9/12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E- Arjav Vignesh Vakharia, sub 9/13, int 10/9,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Arun Baskaran - sub 9/8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>JTS - Dhanunjay Eada sub 8/13</t>
    </r>
    <r>
      <rPr>
        <sz val="8"/>
        <rFont val="Arial"/>
        <family val="2"/>
      </rPr>
      <t xml:space="preserve"> - pass
C - Sirisha Kesineni, Sub 9/14
</t>
    </r>
    <r>
      <rPr>
        <strike/>
        <sz val="8"/>
        <rFont val="Arial"/>
        <family val="2"/>
      </rPr>
      <t>JTS - Kyle Bearden sub 9/18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Sreekala Ayyappan sub 9/19</t>
    </r>
    <r>
      <rPr>
        <sz val="8"/>
        <rFont val="Arial"/>
        <family val="2"/>
      </rPr>
      <t xml:space="preserve"> - pass
C- Jithin Devadasa Kurup, Sub 9/18
</t>
    </r>
    <r>
      <rPr>
        <strike/>
        <sz val="8"/>
        <rFont val="Arial"/>
        <family val="2"/>
      </rPr>
      <t xml:space="preserve">JTS - Christian Tassa sub 9/29 </t>
    </r>
    <r>
      <rPr>
        <sz val="8"/>
        <rFont val="Arial"/>
        <family val="2"/>
      </rPr>
      <t xml:space="preserve">- pass
JTS - Robert Thige sub 10/5
C- Laxmikumary Sodasani, sub 10/5
C- Pranshu Raghav, sub 10/6
JTS - Mirlan "Mike" Tynybekov sub 10/10, int. 10/11
C- Mahesh Babu Angalakurthy, Sub 10/13
</t>
    </r>
    <r>
      <rPr>
        <strike/>
        <sz val="8"/>
        <rFont val="Arial"/>
        <family val="2"/>
      </rPr>
      <t xml:space="preserve">JTS - Asharib Mazhar sub 10/19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Ramgopal Kasturi sub 10/23, int. 10/27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Feras Abedeljaber sub 10/25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Anudeep Gulla - sub 10/25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Pranahitha Nimmaturi - sub 10/25 -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Ayodeji Emiloju - sub 10/25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E- Robert Kalyan Rao Battagani, sub 10/30,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E- Mustafa Shaik, sub 10/30, int 11/8, 2nd int 11/21, 3rd int 12/1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E- Venkata Sai Surya Kameswar Rao Ayyagari, sub 10/30,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Venkatesh Ramaih, sub 11/1, int 11/10, </t>
    </r>
    <r>
      <rPr>
        <sz val="8"/>
        <rFont val="Arial"/>
        <family val="2"/>
      </rPr>
      <t xml:space="preserve">pass
JTS - Akash Vaidya sub 11/8
RT - Sitarami Reddy Kondapalli - sub 11/9 - int 11/14
</t>
    </r>
    <r>
      <rPr>
        <strike/>
        <sz val="8"/>
        <rFont val="Arial"/>
        <family val="2"/>
      </rPr>
      <t xml:space="preserve">JTS - Jett Stanzione sub 11/15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Rahul Nadakuduru sub 11/15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Kunal Lal  sub 11/21, int. 11/28 </t>
    </r>
    <r>
      <rPr>
        <sz val="8"/>
        <rFont val="Arial"/>
        <family val="2"/>
      </rPr>
      <t xml:space="preserve">- pass
RT - Mohammed Nayeem - sub 11/30 - int 12/4
</t>
    </r>
    <r>
      <rPr>
        <strike/>
        <sz val="8"/>
        <rFont val="Arial"/>
        <family val="2"/>
      </rPr>
      <t>RT - Harshit Reddy Katpally - sub 11/30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>E- Mohammed Badruddin, Sub 12/4
RT - Tyler Reed - sub 12/1- int 12/5-2nd int 12/12-3rd int 12/20-OTM
JTS - Charitha Kossireddy Venkata Sai sub 12/5, int. 12/8 - pass
E- Jeevan Koppuravuri, Sub 12/5  pass
JTS - Navadeep Reddy Moola sub 12/6 - pass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E- Prasanth Boddu, Sub 12/7
JTS - Sathyavelrajan (Raj) Avudaiappan sub 12/11 - pass
JTS - Irfan Sayed sub 12/11, int. 12/14 - pass
E- FNU Mudassir, sub 12/12, Int 12/13, int 12/20, int 12/21
JTS - Abdul Alim sub 12/12, int. 12/18
C- Ravi Kuma Uke, SuB 12/21, OTM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 - Ashok Reddy Kunduru, sub 12/19.pass
</t>
    </r>
    <r>
      <rPr>
        <sz val="8"/>
        <rFont val="Arial"/>
        <family val="2"/>
      </rPr>
      <t xml:space="preserve">C-Karthik Trichinapoly Vijaya Bhasker, int 12/27
</t>
    </r>
    <r>
      <rPr>
        <strike/>
        <sz val="8"/>
        <rFont val="Arial"/>
        <family val="2"/>
      </rPr>
      <t xml:space="preserve">C- Janardhan Linga, Sub, Int12/19, Int 12/22, Pass
</t>
    </r>
    <r>
      <rPr>
        <sz val="8"/>
        <rFont val="Arial"/>
        <family val="2"/>
      </rPr>
      <t xml:space="preserve">E- Nisar Ahmed, sub 1/8, Int 19 and 1/26  Selected
JTS - Ramakantha Rao Chevula sub 1/8
JTS - La'von Perry sub 1/8, int. 1/16, int. 1/22
JTS - Sravan Dhikonda sub 1/8, int. 1/24, int. 1/31
RT - Bhargav Reddy Nama - sub 1/9
RT - Salman Javed Gill - sub 1/9
</t>
    </r>
    <r>
      <rPr>
        <strike/>
        <sz val="8"/>
        <rFont val="Arial"/>
        <family val="2"/>
      </rPr>
      <t>RT - Yonas Demeke - sub 1/9 - int 1/12</t>
    </r>
    <r>
      <rPr>
        <sz val="8"/>
        <rFont val="Arial"/>
        <family val="2"/>
      </rPr>
      <t xml:space="preserve"> - passed
C- Vasantha Rao Kundurthi, Sub 1/10
E- Sairam Manda, Sub 1/11</t>
    </r>
    <r>
      <rPr>
        <b/>
        <sz val="8"/>
        <rFont val="Arial"/>
        <family val="2"/>
      </rPr>
      <t>- Int 1/22 and 1/29</t>
    </r>
  </si>
  <si>
    <t>9/25- No feedback for any vendors need PMO assitance 
10/23 interview request came out today.  Hard find.
11/6 - Cap and RT had interviews, nothing final
1/4 - Location change from PA to All
1/16 - E w/ 2 IV next week, JTS lining up a couple, RT lining up a couple more
1/29-  2nd rounds taking place this week</t>
  </si>
  <si>
    <t xml:space="preserve">Colibra Developer </t>
  </si>
  <si>
    <t>01082024MS1</t>
  </si>
  <si>
    <t>Murali Setty</t>
  </si>
  <si>
    <r>
      <t>OPEN</t>
    </r>
    <r>
      <rPr>
        <sz val="8"/>
        <rFont val="Arial"/>
        <family val="2"/>
      </rPr>
      <t>-Sent to All 01/08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Umesh Sai Gurram sub 1/8, int. 1/19
JTS - Hemanth Tadikamalla sub 1/8
JTS - Faheem Ahmad Saleem Kaskar sub 1/8, int. 1/25, int. 2/5
JTS - Rohith Chennas sub 1/8
E- Gautam Kushwah, sub 1/10
JTS - Riddhiben Dharmend Champaneria sub 1/10
JTS - Jnana Narshimanand Karri sub 1/10, int. 1/17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Mohammed Ubaid, sub 1/11, intv 1/31
E- Nihal Kumar Nallabelly, sub 1/12, int. 1/25, int. 1/31
JTS - Nikitha Rudraraju sub 1/18, int. 1/30, int. 2/2
JTS - Vamshidhar Kanamanthareddy sub 1/19, int. 1/24</t>
    </r>
    <r>
      <rPr>
        <b/>
        <sz val="8"/>
        <rFont val="Arial"/>
        <family val="2"/>
      </rPr>
      <t xml:space="preserve">
</t>
    </r>
  </si>
  <si>
    <t>Role Categorization - should thisl be listed as "Technical Consultant Enterprise Apps"?  Collibra doesn't distinctly fall under Java, Python or AWS and it is an external software package customized to the local environment. 
1/29  Three interviews taking place this week</t>
  </si>
  <si>
    <t>Systems Engineer - Security - Identity Access Management (IAM)</t>
  </si>
  <si>
    <t>02262024RS1</t>
  </si>
  <si>
    <t xml:space="preserve">Systems Engineer-Security </t>
  </si>
  <si>
    <r>
      <t>OPEN</t>
    </r>
    <r>
      <rPr>
        <sz val="8"/>
        <rFont val="Arial"/>
        <family val="2"/>
      </rPr>
      <t>-Sent to All 01/08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RT - Parth Gondaliya - sub 2/7 - int 2/7 - selected
RT - Vishveshkumar Patel - sub 2/7
JTS - Kiaira Michel-Mount sub 2/8, int. 2/14
JTS - Avani Ghetia sub 2/9, int. 2/14
JTS - Brian Beekley sub 2/9</t>
    </r>
    <r>
      <rPr>
        <b/>
        <sz val="8"/>
        <rFont val="Arial"/>
        <family val="2"/>
      </rPr>
      <t xml:space="preserve">
</t>
    </r>
  </si>
  <si>
    <t>01242024CB1</t>
  </si>
  <si>
    <r>
      <t>OPEN</t>
    </r>
    <r>
      <rPr>
        <sz val="8"/>
        <rFont val="Arial"/>
        <family val="2"/>
      </rPr>
      <t>-Sent to Entech 1/24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1/24
E-Manikandan Seetharam, selected</t>
    </r>
  </si>
  <si>
    <t>Typescript Developer</t>
  </si>
  <si>
    <t>01222024LH1</t>
  </si>
  <si>
    <t>Vicky zhang</t>
  </si>
  <si>
    <r>
      <t xml:space="preserve">OPEN - </t>
    </r>
    <r>
      <rPr>
        <sz val="8"/>
        <rFont val="Arial"/>
        <family val="2"/>
      </rPr>
      <t>Sent to All 1/22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
JTS - Vamshikrishna Monagari sub 1/22 
JTS - Aruhya Kambampati sub 1/22, int. 2/5
JTS - Prahalad Belavadi sub 1/22
JTS - Thejasvi Manyam sub 1/23
RT - Rostislav Kopylkov, sub 1/23. intv 2/2. selected
JTS - SHARON SNIGDHA CHALANTI sub 1/23, int. 2/9
E- Saiman Sigdel, sub 1/23, intv 2/1
RT - Vikas Kurella, sub 1/23
JTS - Milind Udaibhan Singh sub 1/24, int. 1/31
JTS - Ravi Agurla sub 1/24
E- Abhitej Aurva, sub 1/25, intv 2/2
RT - Durga Gudavalli, sub 1/26
RT - Siva Teja, sub 1/26
RT - Radha Sai, sub 1/26
JTS - Sai Kumar Keerthy sub 1/29
E- Anuma Ponagandla, Sub 1/30</t>
    </r>
  </si>
  <si>
    <t>1/29-  he is looking to schedule inter views soon</t>
  </si>
  <si>
    <t>Tech Lead -Mode 2-Digital</t>
  </si>
  <si>
    <t>01312024KH2</t>
  </si>
  <si>
    <r>
      <t>OPEN-</t>
    </r>
    <r>
      <rPr>
        <sz val="8"/>
        <rFont val="Arial"/>
        <family val="2"/>
      </rPr>
      <t xml:space="preserve">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
JTS - Reddi Yellutla sub 1/31
JTS - Aravind Mohan Raja sub 2/1
E- Sreeleesha Kamepalli, sub 2/1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intv. 2/7, selected
RT- Kiran Sriram sub 2/2
RT Naresh Chennuri sub 2/2
E- Sai Mudigonda, sub 2/7</t>
    </r>
  </si>
  <si>
    <t>5/14- position has re-opened to all</t>
  </si>
  <si>
    <t>Product Owner</t>
  </si>
  <si>
    <t>12012023MM1</t>
  </si>
  <si>
    <r>
      <t>OPEN</t>
    </r>
    <r>
      <rPr>
        <sz val="8"/>
        <rFont val="Arial"/>
        <family val="2"/>
      </rPr>
      <t>-Sent to All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Rajendra V Edke, Sub 12/5, Int 12/18
JTS - Dhanunjay Eada sub 12/5
E- Rupali Karn, Sub 12/5
C- Shubhra Vedanti, Sub 12/5, Int12/15
JTS - Kunal Lal sub 12/6
JTS - Satyanarayana Raju Nadimpalli sub 12/6
JTS - Bala Mallikarjun Reddy Bhumireddy sub 12/7
C- Amlan Mishra, Sub 12/8
JTS - Suyog Khare sub 1/10
JTS - Bhargav Sai Pillati sub 1/11</t>
    </r>
  </si>
  <si>
    <t>12/1: Also opened to All Niche Suppliers.
12/18 Michelle said position was going to change.  2 interviews were cancelled
1/16: looking at internal candidates(first) as well as the contractor candidates. 
1/29- Rebecca will follow up</t>
  </si>
  <si>
    <t>01312024KH1</t>
  </si>
  <si>
    <r>
      <t>OPEN-</t>
    </r>
    <r>
      <rPr>
        <sz val="8"/>
        <rFont val="Arial"/>
        <family val="2"/>
      </rPr>
      <t xml:space="preserve">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Anil Kumar Chillara sub 1/31, int. 2/7 - selected
E- DeviNaga Venkata SaiKiran Reddy, Sub 1/31, Intv. 2/6
RT- Vishnu Bhagat, sub 2/2
RT Vinod Nuthi sub sub 2/2
E- Dileep Ponnam, sub 2/7, int 2/12
</t>
    </r>
  </si>
  <si>
    <t>NC or PA</t>
  </si>
  <si>
    <t>01302024NB1</t>
  </si>
  <si>
    <r>
      <t>OPEN-</t>
    </r>
    <r>
      <rPr>
        <sz val="8"/>
        <rFont val="Arial"/>
        <family val="2"/>
      </rPr>
      <t xml:space="preserve">Sent to All 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1/31 Entech
</t>
    </r>
    <r>
      <rPr>
        <strike/>
        <sz val="8"/>
        <rFont val="Arial"/>
        <family val="2"/>
      </rPr>
      <t>E - Venkatesh Muddana sub 1/31</t>
    </r>
    <r>
      <rPr>
        <sz val="8"/>
        <rFont val="Arial"/>
        <family val="2"/>
      </rPr>
      <t xml:space="preserve">
E - Jayantha Pilla sub 1/31
E - Sai Krishna Reddy 1/31
RT - Tanay Shresth, sub 1/31, intv 2/7
E - Nikhila Reddy Pedapalli - 2/1, int 2/5
JTS - SHARON SNIGDHA CHALANTI sub 1/30, int. 2/6 - selected 
</t>
    </r>
    <r>
      <rPr>
        <strike/>
        <sz val="8"/>
        <rFont val="Arial"/>
        <family val="2"/>
      </rPr>
      <t>JTS - Rohin Yennamaneni sub 1/31</t>
    </r>
    <r>
      <rPr>
        <sz val="8"/>
        <rFont val="Arial"/>
        <family val="2"/>
      </rPr>
      <t xml:space="preserve"> - pass
</t>
    </r>
  </si>
  <si>
    <t>02052024KD1</t>
  </si>
  <si>
    <r>
      <t>OPEN</t>
    </r>
    <r>
      <rPr>
        <sz val="8"/>
        <rFont val="Arial"/>
        <family val="2"/>
      </rPr>
      <t>-Sent to All 2/5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 TT 2/5
JTS - Maheshwari Kajjam sub 1/31
JTS - Abhishek Mittameeda sub 2/1
JTS - Aditya Parakala sub 2/1, int. 2/7
JTS - Dinesh Palagani sub 2/2
JTS - VENKATA SURESH REDDY KIKKURU sub 2/6
JTS - Pavan Rajashekhar Bantu sub 2/5, int. 2/9
RT - Oveya Duraiarasan - sub 2/6 - int 2/9 - selected
RT - Lakshmi Durga Kathi - sub 2/'6
RT - Meghana Chowdary Mekala - sub 2/6
JTS - Adithya Masetti sub 2/8
</t>
    </r>
  </si>
  <si>
    <t>01302024NB2</t>
  </si>
  <si>
    <r>
      <t>OPEN-</t>
    </r>
    <r>
      <rPr>
        <sz val="8"/>
        <rFont val="Arial"/>
        <family val="2"/>
      </rPr>
      <t xml:space="preserve">Sent to All 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1/31 Entech
JTS - Pratik Deepak Chaudhary sub 1/31
</t>
    </r>
    <r>
      <rPr>
        <strike/>
        <sz val="8"/>
        <rFont val="Arial"/>
        <family val="2"/>
      </rPr>
      <t>JTS - Indrakaran Reddy Soma sub 1/31</t>
    </r>
    <r>
      <rPr>
        <sz val="8"/>
        <rFont val="Arial"/>
        <family val="2"/>
      </rPr>
      <t xml:space="preserve"> - pass
RT - Lalbabu Das, sub 2/1, intv 2/8, selected, rescinded
JTS - Choudappa Kumbar sub 2/2
E - Rohith Chandra Koyyala sub 2/2
JTS - Thejasvi Manyam sub 2/6
JTS - Katheek Balamoni sub 2/7
JTS - Dheeraj Nalawade sub 2/9
RT - Bhavithra Sakthivel, selected
</t>
    </r>
  </si>
  <si>
    <t>02092024NP1</t>
  </si>
  <si>
    <r>
      <t>OPEN-</t>
    </r>
    <r>
      <rPr>
        <sz val="8"/>
        <rFont val="Arial"/>
        <family val="2"/>
      </rPr>
      <t xml:space="preserve">Sent to RT 2/9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Dipika Subramaniam, selected
</t>
    </r>
  </si>
  <si>
    <t>01312024KH3</t>
  </si>
  <si>
    <r>
      <t>OPEN-</t>
    </r>
    <r>
      <rPr>
        <sz val="8"/>
        <rFont val="Arial"/>
        <family val="2"/>
      </rPr>
      <t xml:space="preserve">Sent to All 1/31    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</t>
    </r>
    <r>
      <rPr>
        <strike/>
        <sz val="8"/>
        <rFont val="Arial"/>
        <family val="2"/>
      </rPr>
      <t>JTS - Kalyan Manam sub 1/31, int. 2/9</t>
    </r>
    <r>
      <rPr>
        <sz val="8"/>
        <rFont val="Arial"/>
        <family val="2"/>
      </rPr>
      <t xml:space="preserve"> - pass
E- Shashi Solleti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sub 2/2                                                                                                                                                                                                                                                                     RT-Vinayak Gurijala, sub 2/2                                                                                                                                                                                                                                                                   RT- Aruhya Kambamoati sub 2/2
JTS - Rakesh Nair sub 2/1, int. 2/8, int. 2/13                                                                                                                                                                                                                                       RT- Sravan Kumar Ganji sub 2/4 intv 2/12</t>
    </r>
  </si>
  <si>
    <t>01312024MM1</t>
  </si>
  <si>
    <r>
      <t>OPEN-</t>
    </r>
    <r>
      <rPr>
        <sz val="8"/>
        <rFont val="Arial"/>
        <family val="2"/>
      </rPr>
      <t>Sent to All 1/31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Savan Patel, Sub 2/1, int 2/9
E- Sahithi Surieni, Sub 2/1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Ipsika Kayarkar - sub 2/1
RT - Pratik Chaudhary - sub 2/1 - int 2/9 - selected
JTS - Siying "Cathy" Jin sub 1/31
JTS - Dileep Kumar Reddy Bodanam sub 1/31
JTS - Someswara Rao Amarapinni sub 1/31
</t>
    </r>
    <r>
      <rPr>
        <strike/>
        <sz val="8"/>
        <rFont val="Arial"/>
        <family val="2"/>
      </rPr>
      <t>JTS - Mounika Kalluru sub 2/1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Bhavithra Sakthivel sub 2/1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Ruthvika Komireddy sub 2/1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SNEHA REDDY KALASANI sub 2/1, int. 2/9 </t>
    </r>
    <r>
      <rPr>
        <sz val="8"/>
        <rFont val="Arial"/>
        <family val="2"/>
      </rPr>
      <t xml:space="preserve">- pass
RT - Reyna Pang - sub 2/1 - OTM
RT - Karthik Kavuru - sub 2/2
E- Rakesh Nedhuri, Sub 2/2
</t>
    </r>
    <r>
      <rPr>
        <strike/>
        <sz val="8"/>
        <rFont val="Arial"/>
        <family val="2"/>
      </rPr>
      <t>JTS - Sowmya Valluripally sub 2/6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Sreekanth Mullaguru sub 2/7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Choudappa Kumbar sub 2/7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DILEEP KUMAR CHINTAKINDI sub 2/7 </t>
    </r>
    <r>
      <rPr>
        <sz val="8"/>
        <rFont val="Arial"/>
        <family val="2"/>
      </rPr>
      <t>- pass</t>
    </r>
  </si>
  <si>
    <t>AEM Architect</t>
  </si>
  <si>
    <t>02062024TS1</t>
  </si>
  <si>
    <r>
      <t>OPEN</t>
    </r>
    <r>
      <rPr>
        <sz val="8"/>
        <rFont val="Arial"/>
        <family val="2"/>
      </rPr>
      <t>-Sent to All 2/1, HOLD-Per manager 2/14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2/6
</t>
    </r>
    <r>
      <rPr>
        <strike/>
        <sz val="8"/>
        <rFont val="Arial"/>
        <family val="2"/>
      </rPr>
      <t>E-Brad Weston sub 2/6, intv 2/7</t>
    </r>
    <r>
      <rPr>
        <sz val="8"/>
        <rFont val="Arial"/>
        <family val="2"/>
      </rPr>
      <t xml:space="preserve">, naf
E-Rahul Sharma sub 2/6, intv 2/13
E-Sid Ummalaneni sub 2/9, intv 2/15
</t>
    </r>
  </si>
  <si>
    <t>Changed RC from 0865 per IIG PMO. 2/14: Budget under review, may reopen in 90 days 2/15: Canceled due to budget per IIG PMO.</t>
  </si>
  <si>
    <t>01222024CS1</t>
  </si>
  <si>
    <r>
      <t xml:space="preserve">OPEN - </t>
    </r>
    <r>
      <rPr>
        <sz val="8"/>
        <rFont val="Arial"/>
        <family val="2"/>
      </rPr>
      <t>Sent to JTS 1/22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1/22
</t>
    </r>
    <r>
      <rPr>
        <strike/>
        <sz val="8"/>
        <rFont val="Arial"/>
        <family val="2"/>
      </rPr>
      <t>JTS - Priyanka Kosuri sub 1/22, int. 1/25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Shivam Abrol sub 1/22, int. 1/24</t>
    </r>
    <r>
      <rPr>
        <sz val="8"/>
        <rFont val="Arial"/>
        <family val="2"/>
      </rPr>
      <t xml:space="preserve"> - pass
JTS - Manoj Kondlay  sub 1/22
JTS - Venkata Vijaya Rama Krishna Kambhampati sub 1/23, int. 1/29
</t>
    </r>
    <r>
      <rPr>
        <strike/>
        <sz val="8"/>
        <rFont val="Arial"/>
        <family val="2"/>
      </rPr>
      <t xml:space="preserve">JTS - Manoj Kondlay, int. 1/29 </t>
    </r>
    <r>
      <rPr>
        <sz val="8"/>
        <rFont val="Arial"/>
        <family val="2"/>
      </rPr>
      <t xml:space="preserve">- pass
JTS - Neeraj Somani sub 1/25
</t>
    </r>
    <r>
      <rPr>
        <strike/>
        <sz val="8"/>
        <rFont val="Arial"/>
        <family val="2"/>
      </rPr>
      <t>JTS - Akshara Kadam sub 1/25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Nabeel Sheikh sub 1/25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Nikhil Kumar Pasupuleti  sub 1/26 </t>
    </r>
    <r>
      <rPr>
        <sz val="8"/>
        <rFont val="Arial"/>
        <family val="2"/>
      </rPr>
      <t xml:space="preserve">- pass
JTS - Sai Aditya Shenoy sub 1/30, int. 2/21
JTS - Abhishek Guha sub 1/30
</t>
    </r>
    <r>
      <rPr>
        <strike/>
        <sz val="8"/>
        <rFont val="Arial"/>
        <family val="2"/>
      </rPr>
      <t>JTS - Divya Gupta sub 1/30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Hemanth Kumar Guntamukkala sub 1/30 </t>
    </r>
    <r>
      <rPr>
        <sz val="8"/>
        <rFont val="Arial"/>
        <family val="2"/>
      </rPr>
      <t xml:space="preserve">- pass
JTS - Manoj Katcheri Nai Buddha sub 1/31, int. 2/8
</t>
    </r>
    <r>
      <rPr>
        <strike/>
        <sz val="8"/>
        <rFont val="Arial"/>
        <family val="2"/>
      </rPr>
      <t>JTS - Abhinay Babu Bala sub 2/1</t>
    </r>
    <r>
      <rPr>
        <sz val="8"/>
        <rFont val="Arial"/>
        <family val="2"/>
      </rPr>
      <t xml:space="preserve"> - pass
JTS - Sai Subhash Karumanchi sub 2/1, int. 2/14
JTS - Jigar Chhatrala, int. 2/6
</t>
    </r>
    <r>
      <rPr>
        <strike/>
        <sz val="8"/>
        <rFont val="Arial"/>
        <family val="2"/>
      </rPr>
      <t>JTS - Varun Porwal sub 2/2, int. 2/7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Nayanika Reddy Mula  sub 2/5, int. 2/8 </t>
    </r>
    <r>
      <rPr>
        <sz val="8"/>
        <rFont val="Arial"/>
        <family val="2"/>
      </rPr>
      <t xml:space="preserve">- pass
JTS - Anushri Jayaswal sub 2/5, int. 2/14
JTS - Sakshi Mehta sub 2/6
JTS - KAPIL REDDY KUCHEKULLA sub 2/6, int. 2/14
JTS - Leela Sai Krishna Nakka sub 2/6
JTS - Mihir Zala sub 2/7, int. 2/13 - selected
</t>
    </r>
  </si>
  <si>
    <t>1/29-  interviews taking place</t>
  </si>
  <si>
    <t>01242024JR1</t>
  </si>
  <si>
    <t>John Ritto</t>
  </si>
  <si>
    <t>Systems Engineer - Security</t>
  </si>
  <si>
    <r>
      <t xml:space="preserve">OPEN - </t>
    </r>
    <r>
      <rPr>
        <sz val="8"/>
        <rFont val="Arial"/>
        <family val="2"/>
      </rPr>
      <t>Sent to All 1/24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1/24
JTS - Bhavya Perumalla sub 1/25, int. 2/12
JTS - Vamshidhar Gowni sub 1/25, int. 2/7, int. 2/14 - selected
JTS - Maurya Rao Rangineni sub 1/25
JTS -  Sandeep Devaram sub 1/25, int. 2/7
</t>
    </r>
    <r>
      <rPr>
        <strike/>
        <sz val="8"/>
        <rFont val="Arial"/>
        <family val="2"/>
      </rPr>
      <t xml:space="preserve">E- Harsha Konakalla, Sub 1/29
E- David Neelam, Sub 1/29
E- Saikanth Bheemreddy, Sub 1/29
E- Manoj Reddy Vavilala, Sub 1/29
E- Katta Srikar, Sub 2/5
E- Srikanth Talakola, Sub 2/5
E- Waseema Begum, Sub 2/5
</t>
    </r>
    <r>
      <rPr>
        <sz val="8"/>
        <rFont val="Arial"/>
        <family val="2"/>
      </rPr>
      <t>JTS - Diksha Tomar sub 2/13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
</t>
    </r>
  </si>
  <si>
    <t>1/29--  manager reviewing resumes</t>
  </si>
  <si>
    <t>01242024MA1</t>
  </si>
  <si>
    <t>Mike Albano</t>
  </si>
  <si>
    <r>
      <t xml:space="preserve">OPEN - </t>
    </r>
    <r>
      <rPr>
        <sz val="8"/>
        <rFont val="Arial"/>
        <family val="2"/>
      </rPr>
      <t>Sent to All 1/24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1/24
JTS - Sambhaw Sharma sub 1/24, int 1/30 - </t>
    </r>
    <r>
      <rPr>
        <b/>
        <sz val="8"/>
        <rFont val="Arial"/>
        <family val="2"/>
      </rPr>
      <t xml:space="preserve"> 
</t>
    </r>
    <r>
      <rPr>
        <strike/>
        <sz val="8"/>
        <rFont val="Arial"/>
        <family val="2"/>
      </rPr>
      <t>JTS - Ranganath Jasti sub 1/25</t>
    </r>
    <r>
      <rPr>
        <sz val="8"/>
        <rFont val="Arial"/>
        <family val="2"/>
      </rPr>
      <t xml:space="preserve"> - pass
JTS - Ahmad Javed sub 1/25, int. 1/31
JTS - MANASA CHELUKALA sub 1/25
JTS - AKHIL PODILA sub 1/25
JTS - Riddhiben Dharmend Champaneria sub 1/30, int. 2/15
JTS - Umesh Sai Gurram sub 1/31
JTS - Shreya Motilal Kahar sub 2/6, int. 2/12
JTS - Rama Surekha Katreddy sub 2/7
JTS - NITIN CHOWDARY MEDIPUDI sub 2/12, int. 2/23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Pradeep Pal - sub 2/8, intv 2/14- selected</t>
    </r>
  </si>
  <si>
    <t xml:space="preserve">Elastic SIEM Analyst </t>
  </si>
  <si>
    <t>01222024SR1</t>
  </si>
  <si>
    <r>
      <t xml:space="preserve">OPEN - </t>
    </r>
    <r>
      <rPr>
        <sz val="8"/>
        <rFont val="Arial"/>
        <family val="2"/>
      </rPr>
      <t>Sent to All 1/22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1/22
RT - Uday Teja Kompelly, sub 1/24, intv 2/13
</t>
    </r>
    <r>
      <rPr>
        <strike/>
        <sz val="8"/>
        <rFont val="Arial"/>
        <family val="2"/>
      </rPr>
      <t xml:space="preserve">RT - Manthan Kale, sub 1/24, intv 2/8,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RT - Sai Vikram Appidi, sub 1/24, </t>
    </r>
    <r>
      <rPr>
        <sz val="8"/>
        <rFont val="Arial"/>
        <family val="2"/>
      </rPr>
      <t xml:space="preserve">pass
JTS - Srinivasa Rao Tumarada sub 1/24, int. 1/30
</t>
    </r>
    <r>
      <rPr>
        <strike/>
        <sz val="8"/>
        <rFont val="Arial"/>
        <family val="2"/>
      </rPr>
      <t>E- Shivananda Reddy Sangireddy, Sub 1/26, Int 2/6</t>
    </r>
    <r>
      <rPr>
        <sz val="8"/>
        <rFont val="Arial"/>
        <family val="2"/>
      </rPr>
      <t xml:space="preserve">  pass
</t>
    </r>
    <r>
      <rPr>
        <strike/>
        <sz val="8"/>
        <rFont val="Arial"/>
        <family val="2"/>
      </rPr>
      <t xml:space="preserve">JTS - Akhil Reddy Marri  sub 1/29 </t>
    </r>
    <r>
      <rPr>
        <sz val="8"/>
        <rFont val="Arial"/>
        <family val="2"/>
      </rPr>
      <t>- pass
JTS - Vinod Iyer sub 2/9, int. 2/15 - selected
E- Mohammad Abdul Wahed, sub 2/9
RT - Sarayu Konatham, sub 2/9, intv 2/15
RT - Kevin Jimenez, sub 2/9, intv 2/13, selected on a second opening for this team
JTS - Sridhar Kompelly sub 10/30, int. 11/1 - selected
JTS - Sri Katta sub 10/30</t>
    </r>
  </si>
  <si>
    <t xml:space="preserve">1/29-  two interviews this week
2/12 - interviews happening this week . </t>
  </si>
  <si>
    <t>Developer - Mode 2</t>
  </si>
  <si>
    <t>01302024AM1</t>
  </si>
  <si>
    <t>Aret Minasian</t>
  </si>
  <si>
    <r>
      <t>OPEN-</t>
    </r>
    <r>
      <rPr>
        <sz val="8"/>
        <rFont val="Arial"/>
        <family val="2"/>
      </rPr>
      <t xml:space="preserve">Sent to All 1/30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Prakhar Srivastava sub 1/30, int. 2/2
JTS - Tanveer Shaik sub 1/30, int. 2/1, int. 2/15
</t>
    </r>
    <r>
      <rPr>
        <strike/>
        <sz val="8"/>
        <rFont val="Arial"/>
        <family val="2"/>
      </rPr>
      <t>JTS - Ashish Tyagi sub 1/31</t>
    </r>
    <r>
      <rPr>
        <sz val="8"/>
        <rFont val="Arial"/>
        <family val="2"/>
      </rPr>
      <t xml:space="preserve"> - pass
JTS - Ravali Nimmaneni sub 1/31
JTS - Rajesh Muthineni sub 2/1, int. 2/6, int. 2/13 - selected
E- Sai Krishna Reddy Nalla, Sub 2/1
E- Sai Kumar Ammisetty, Sub 2/2, Int 2/7
RT - Ravail Aerra sub 2/2, int 2/7
RT - Xicheng Tang sub 2/5, int 2/8
RT - Ashwin Korra sub 2/5, int 2/8
RT - Mithila Mancha sub 2/5, int 2/9
JTS - Akhila Chilukuri sub 2/6
JTS - Rajesh Mameda sub 2/7
JTS - GURU SAI PRASANTH INAVOLU sub 2/8
</t>
    </r>
  </si>
  <si>
    <t>Angular Full Stack Developer</t>
  </si>
  <si>
    <t>02212024JB1</t>
  </si>
  <si>
    <r>
      <t>OPEN</t>
    </r>
    <r>
      <rPr>
        <sz val="8"/>
        <rFont val="Arial"/>
        <family val="2"/>
      </rPr>
      <t>-Sent to RT 2/21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 TT mgr 2/21
RT - Aruhya Kambampati - sub/int 2/21-selected
</t>
    </r>
  </si>
  <si>
    <t>04092024BJ1</t>
  </si>
  <si>
    <r>
      <t>OPEN</t>
    </r>
    <r>
      <rPr>
        <sz val="8"/>
        <rFont val="Arial"/>
        <family val="2"/>
      </rPr>
      <t>-Sent to RT 4/9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Mgr 4/9
RT - Keerthika Chinna Timmareddy - selected
</t>
    </r>
  </si>
  <si>
    <t>AWS DevOps Engineer</t>
  </si>
  <si>
    <t>02162024SG1</t>
  </si>
  <si>
    <r>
      <t>OPEN-</t>
    </r>
    <r>
      <rPr>
        <sz val="8"/>
        <rFont val="Arial"/>
        <family val="2"/>
      </rPr>
      <t xml:space="preserve">Sent to RT 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2/16
RT - Mitra Sasanka Darbha - int 2/16b - selected
RT - Denis Bertrand Souop Ouaffo - sub 2/16
RT - Deep Patel - sub 2/15</t>
    </r>
  </si>
  <si>
    <t>02162024AA1</t>
  </si>
  <si>
    <r>
      <t>OPEN</t>
    </r>
    <r>
      <rPr>
        <sz val="8"/>
        <rFont val="Arial"/>
        <family val="2"/>
      </rPr>
      <t xml:space="preserve">-Sent to Entech 2/16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2/16
E- Jane Nemisha Vincent, 2/16, Int 2/17 selected
</t>
    </r>
  </si>
  <si>
    <t>Jane accepted offer</t>
  </si>
  <si>
    <t>System Operations Analyst</t>
  </si>
  <si>
    <t>12132023CK1</t>
  </si>
  <si>
    <t>Chuck Kennedy</t>
  </si>
  <si>
    <r>
      <t>OPEN</t>
    </r>
    <r>
      <rPr>
        <sz val="8"/>
        <rFont val="Arial"/>
        <family val="2"/>
      </rPr>
      <t>-Sent to All 12/13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 Edward Yeager sub 12/13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Andre Fennell sub 12/14, int. 1/18, </t>
    </r>
    <r>
      <rPr>
        <sz val="8"/>
        <rFont val="Arial"/>
        <family val="2"/>
      </rPr>
      <t xml:space="preserve">pass
E- Anisha Tiwari, Sub 12/20
E- Shanthini Ganesan, Sub 12/27
JTS - Christopher Wagner sub 1/2
JTS - Roberto Quinones sub 2/6
JTS - Kaushal Mehta sub 2/8, int TBD - selected
</t>
    </r>
    <r>
      <rPr>
        <strike/>
        <sz val="8"/>
        <rFont val="Arial"/>
        <family val="2"/>
      </rPr>
      <t>RT - Gokalp Selcuk sub 1/26, int Tbs,</t>
    </r>
    <r>
      <rPr>
        <sz val="8"/>
        <rFont val="Arial"/>
        <family val="2"/>
      </rPr>
      <t xml:space="preserve"> OTM</t>
    </r>
  </si>
  <si>
    <t>12/18 no updates on candidates
1/16: 2 internal candidates in the mix. 
1/29 one interview with no feed back about aweek or so ago.  Mark will follow up</t>
  </si>
  <si>
    <t>02072024CS1</t>
  </si>
  <si>
    <r>
      <t>OPEN</t>
    </r>
    <r>
      <rPr>
        <sz val="8"/>
        <rFont val="Arial"/>
        <family val="2"/>
      </rPr>
      <t>-Sent to JTS 2/7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2/7
JTS - Rahul Kasam sub 2/13, int. 2/16
JTS - Sai Aditya Shenoy sub 1/30, int. 2/21 - selected</t>
    </r>
  </si>
  <si>
    <t xml:space="preserve">UI Developer </t>
  </si>
  <si>
    <t>02092024RS1</t>
  </si>
  <si>
    <t>Rujuta Shah</t>
  </si>
  <si>
    <r>
      <t>OPEN</t>
    </r>
    <r>
      <rPr>
        <sz val="8"/>
        <rFont val="Arial"/>
        <family val="2"/>
      </rPr>
      <t>-Sent to All 2/9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
JTS - Choudappa Kumbar sub 2/9, intv 2/15 - selected
JTS - Sai Kumar Keerthy sub 2/9
JTS - Milind Udaibhan Singh sub 2/9
JTS - Thejasvi Manyam sub 2/16
JTS - Suraj Shaik sub 2/20
JTS - Madhu Jutur sub 2/20
JTS - Uday Kumar sub 2/21
</t>
    </r>
  </si>
  <si>
    <t>12012023VM4</t>
  </si>
  <si>
    <r>
      <t xml:space="preserve">Vamsi Madiraju
</t>
    </r>
    <r>
      <rPr>
        <sz val="10"/>
        <rFont val="Arial"/>
        <family val="2"/>
      </rPr>
      <t>Keja Williams</t>
    </r>
  </si>
  <si>
    <r>
      <t>OPEN</t>
    </r>
    <r>
      <rPr>
        <sz val="8"/>
        <rFont val="Arial"/>
        <family val="2"/>
      </rPr>
      <t>-Sent to All 12/1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David Paul  sub 12/6, int. 2/12
JTS - Susan Mary Noonan  sub 12/6
E</t>
    </r>
    <r>
      <rPr>
        <strike/>
        <sz val="8"/>
        <rFont val="Arial"/>
        <family val="2"/>
      </rPr>
      <t>- Naresh Kumar Girni, Sub 12/14- Int 1/26</t>
    </r>
    <r>
      <rPr>
        <sz val="8"/>
        <rFont val="Arial"/>
        <family val="2"/>
      </rPr>
      <t xml:space="preserve">
E- Dzung Van Nguyen, Sub 12/14
E- Ugender Kokarrakonda, Sub 12/14, Int 1/24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RT- Jason Boeglen- sub 1/30</t>
    </r>
    <r>
      <rPr>
        <b/>
        <sz val="8"/>
        <rFont val="Arial"/>
        <family val="2"/>
      </rPr>
      <t xml:space="preserve"> , intv 2/16 offer accepted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RT-Michael Langan sub 1/30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RT-Steven Reichenbach 1/30
JTS - Peter Fernandes sub 1/31
JTS - Michael Kozarez sub 2/2
JTS - William Porter sub 2/7</t>
    </r>
    <r>
      <rPr>
        <b/>
        <sz val="8"/>
        <rFont val="Arial"/>
        <family val="2"/>
      </rPr>
      <t xml:space="preserve">
</t>
    </r>
  </si>
  <si>
    <t>12/7 Vamsi stated position being moved to Keja Williams, Keja confirmed on 12/14.  Added 3.5 weeks to hold time since Keja is not addressing until new year
1/16:  Still likely to fill internally, JTS followed up last week. No new notes
1/29 interviews taking place
2/12 - interviews taking place
2/26 - Middleton?</t>
  </si>
  <si>
    <t>01042024DH2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</si>
  <si>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Reddi Yellutla sub 1/22
E - RaghavaPerumal Sreenivasan Sub 1/23
JTS - Satishkumar Vaiyapuri sub 1/25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Saiman Sigdel Sub 2/8, int 2/14, selected</t>
    </r>
  </si>
  <si>
    <t>2/12 - mgr pushing back on really needing Node.JS</t>
  </si>
  <si>
    <t>PM/Scrum Master</t>
  </si>
  <si>
    <t>02132024RE1</t>
  </si>
  <si>
    <r>
      <t>OPEN</t>
    </r>
    <r>
      <rPr>
        <sz val="8"/>
        <rFont val="Arial"/>
        <family val="2"/>
      </rPr>
      <t>-Sent to Entech 2/13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Mgr 2/13
E-Shahana Kumari sub 2/15, intv 2/6, selected
</t>
    </r>
  </si>
  <si>
    <t>01172024ML1</t>
  </si>
  <si>
    <r>
      <t xml:space="preserve">OPEN - </t>
    </r>
    <r>
      <rPr>
        <sz val="8"/>
        <rFont val="Arial"/>
        <family val="2"/>
      </rPr>
      <t>Sent to All 1/17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1/17 - Position filled by "Niche" vendor
RT - Nikhil Modem - sub 1/17
JTS - Abhimanyu (Abhi) Reddy Maddireddy sub 1/17
RT - Saurabh Reddy Poreddy - sub 1/17
RT - Akhil Jagarlamudi - sub 1/18
E- Sushma Devulapalli- Sub 1/18
JTS - Gelesh Omathil sub 1/18
JTS - Madhav Sampath Gubbala sub 1/18, int. 2/9
JTS - Prem Kumar Kamasani sub 1/18
RT - Alexandros Christoforidid - sub 1/19
E-  FNU Kusum- Sub 1/19
JTS - Ravindranath Chitturi sub 1/19
JTS - Roopini Mohanchander sub 1/19
JTS -  Rahul Basu sub 1/22
E- Sanmukh Sain Karri, Sub 1/24
E- Anjan Rajulapat, Sub 1/29</t>
    </r>
    <r>
      <rPr>
        <b/>
        <sz val="8"/>
        <rFont val="Arial"/>
        <family val="2"/>
      </rPr>
      <t xml:space="preserve">
</t>
    </r>
  </si>
  <si>
    <t>1/29-  no updates on resumes submitted.
2/26 - filled by Niche Vendor</t>
  </si>
  <si>
    <t>02232024SR1</t>
  </si>
  <si>
    <r>
      <t xml:space="preserve">OPEN - </t>
    </r>
    <r>
      <rPr>
        <sz val="8"/>
        <rFont val="Arial"/>
        <family val="2"/>
      </rPr>
      <t>Sent to RT 2/23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2/23
RT - Kevin Jimenez, selected 
</t>
    </r>
  </si>
  <si>
    <t>02202024BS1</t>
  </si>
  <si>
    <r>
      <t xml:space="preserve">Open- </t>
    </r>
    <r>
      <rPr>
        <sz val="8"/>
        <rFont val="Arial"/>
        <family val="2"/>
      </rPr>
      <t xml:space="preserve">Sent to all 2/20/2024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2/20
JTS - Choudappa Kumbar sub 2/20 - Selected
JTS - Munesh Kumar Patel sub 2/20
JTS - Thejasvi Manyam sub 2/20, int. 2/27
E- Chetan Uppu, Sub 2/21
E- Hritik Pathak, Sub 2/22
E- Sai Lohith Ghanta, Sub 2/22
JTS - Sai Kumar Keerthy sub 2/22
JTS - Satya Murthy Rada sub 2/26
RT - Simon Zheng - sub 2/20 - int 2/27
RT - Subhash Nandigam - sub 2/20 - int 2/28
RT - Katapady Shreya Shenoy - sub 2/21 - int 2/27</t>
    </r>
  </si>
  <si>
    <t>2/20/202</t>
  </si>
  <si>
    <t>02262024RS2</t>
  </si>
  <si>
    <r>
      <t>OPEN</t>
    </r>
    <r>
      <rPr>
        <sz val="8"/>
        <rFont val="Arial"/>
        <family val="2"/>
      </rPr>
      <t xml:space="preserve">-Sent to JTS 2/28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
JTS - Kiaira Mount sub 2/8, intv 2/14 - selected</t>
    </r>
  </si>
  <si>
    <t>Desktop Support</t>
  </si>
  <si>
    <t>03032024JS1</t>
  </si>
  <si>
    <r>
      <t>OPEN</t>
    </r>
    <r>
      <rPr>
        <sz val="8"/>
        <rFont val="Arial"/>
        <family val="2"/>
      </rPr>
      <t>-Sent to RT 3/3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mgr 3/3
RT - Ivan Derrick - sub 3/3 - int 3/3 - selected
</t>
    </r>
  </si>
  <si>
    <t>03052024AH1</t>
  </si>
  <si>
    <r>
      <t>OPEN-</t>
    </r>
    <r>
      <rPr>
        <sz val="8"/>
        <rFont val="Arial"/>
        <family val="2"/>
      </rPr>
      <t>Sent to RT 3/5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3/5
RT - Koffi Jerry - sub 3/5 - int 3/5 - passed
RT - Angelica Scales - sub 3/5 - int 3/5 - selected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</si>
  <si>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Cloud Developer </t>
  </si>
  <si>
    <t>02062024SR1</t>
  </si>
  <si>
    <r>
      <t>OPEN</t>
    </r>
    <r>
      <rPr>
        <sz val="8"/>
        <rFont val="Arial"/>
        <family val="2"/>
      </rPr>
      <t>-Sent to All 2/6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
JTS - Wei Du sub 2/7
JTS - Alekhya Parpally sub 2/8
JTS - Jay Anil Dodia sub 2/8, int. 2/15
</t>
    </r>
    <r>
      <rPr>
        <strike/>
        <sz val="8"/>
        <rFont val="Arial"/>
        <family val="2"/>
      </rPr>
      <t xml:space="preserve">E- Parnay Reddy, Sub 2/12, Int 2/15 </t>
    </r>
    <r>
      <rPr>
        <sz val="8"/>
        <rFont val="Arial"/>
        <family val="2"/>
      </rPr>
      <t xml:space="preserve"> pass
RT - Chaitanya Chitturi, sub 2/15
</t>
    </r>
    <r>
      <rPr>
        <strike/>
        <sz val="8"/>
        <rFont val="Arial"/>
        <family val="2"/>
      </rPr>
      <t>RT - Revanth Reddy Nomannagari, sub 2/15, intv 2/23,</t>
    </r>
    <r>
      <rPr>
        <sz val="8"/>
        <rFont val="Arial"/>
        <family val="2"/>
      </rPr>
      <t xml:space="preserve"> pass
RT - Edwin Kathi, sub 2/15
JTS - Ajesh Narra sub 2/16
JTS - AH'MEAR WILLIAMS sub 2/16
E- Dileep Kumar yerrabothu, Sub 2/19
E- Revati Bhalerao, Sub 2/20
E- Ajay Venkatesha, Sub 2/20
JTS - QUANG NGUYEN sub 2/27
JTS - MARLON BENJAMIN sub 2/27
JTS - ROUNAK NAYEE sub 2/28
</t>
    </r>
  </si>
  <si>
    <t>canceled 2/28 per Pam -  Santosh is not finding the right resource for the role.</t>
  </si>
  <si>
    <t xml:space="preserve">Senior Scrum Lead </t>
  </si>
  <si>
    <t>02232024KG1</t>
  </si>
  <si>
    <r>
      <t>OPEN</t>
    </r>
    <r>
      <rPr>
        <sz val="8"/>
        <rFont val="Arial"/>
        <family val="2"/>
      </rPr>
      <t xml:space="preserve">-Sent to All 2/23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 xml:space="preserve">JTS - Syed Hassan sub 2/23
</t>
    </r>
  </si>
  <si>
    <t>req was released then put on hold same day. Canceled 2/28</t>
  </si>
  <si>
    <t>12202023GL2</t>
  </si>
  <si>
    <r>
      <t>OPEN</t>
    </r>
    <r>
      <rPr>
        <sz val="8"/>
        <rFont val="Arial"/>
        <family val="2"/>
      </rPr>
      <t>-Sent to Judge &amp; Entech 12/20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12/20
JTS - Dhanunjay Eada sub 12/20
</t>
    </r>
    <r>
      <rPr>
        <strike/>
        <sz val="8"/>
        <rFont val="Arial"/>
        <family val="2"/>
      </rPr>
      <t>E-Chaitanya Swaroop Udata sub 12/20
E- Narayan Reddy Dodla, Sub 1/2
E- Ashish Jinendra Nimonkar, Sub 1/4</t>
    </r>
    <r>
      <rPr>
        <sz val="8"/>
        <rFont val="Arial"/>
        <family val="2"/>
      </rPr>
      <t xml:space="preserve">
JTS - Ramakrishna Eedala sub 1/2, int.1/5
</t>
    </r>
    <r>
      <rPr>
        <strike/>
        <sz val="8"/>
        <rFont val="Arial"/>
        <family val="2"/>
      </rPr>
      <t>E- Santhosh Mamidi, Sub 1/2
E- Bhanuteja Panchagnula, Sub 1/9</t>
    </r>
    <r>
      <rPr>
        <sz val="8"/>
        <rFont val="Arial"/>
        <family val="2"/>
      </rPr>
      <t xml:space="preserve">
JTS - Ganesan Soundaiyan sub 1/10, int. 1/12, int. 1/17, int. 1/23
</t>
    </r>
    <r>
      <rPr>
        <strike/>
        <sz val="8"/>
        <rFont val="Arial"/>
        <family val="2"/>
      </rPr>
      <t>JTS - Vandana Katkuri sub 1/16, int. 2/7</t>
    </r>
    <r>
      <rPr>
        <sz val="8"/>
        <rFont val="Arial"/>
        <family val="2"/>
      </rPr>
      <t xml:space="preserve"> - pass
JTS - Sharmila Challagundla sub 1/18, int. 2/12
</t>
    </r>
    <r>
      <rPr>
        <strike/>
        <sz val="8"/>
        <rFont val="Arial"/>
        <family val="2"/>
      </rPr>
      <t>JTS - Jessica Lefkowitz sub 2/6, int. 2/8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Raj Bharath Gade sub 2/13, int. 2/28 </t>
    </r>
    <r>
      <rPr>
        <sz val="8"/>
        <rFont val="Arial"/>
        <family val="2"/>
      </rPr>
      <t xml:space="preserve">- pass
E-  Ahmed Khan, Sub 2/13, Int 2/23
E- Seetaiah Mandalapa, Sub 2/13, Int 2/21 and 2/27-  selected
</t>
    </r>
    <r>
      <rPr>
        <strike/>
        <sz val="8"/>
        <rFont val="Arial"/>
        <family val="2"/>
      </rPr>
      <t>JTS - Amit Varshneya sub 2/20, int. 2/23</t>
    </r>
    <r>
      <rPr>
        <sz val="8"/>
        <rFont val="Arial"/>
        <family val="2"/>
      </rPr>
      <t xml:space="preserve"> - pass
JTS - Sudheer Kumarigari Jonnagadla sub 3/4
</t>
    </r>
    <r>
      <rPr>
        <b/>
        <sz val="8"/>
        <rFont val="Arial"/>
        <family val="2"/>
      </rPr>
      <t xml:space="preserve">
</t>
    </r>
  </si>
  <si>
    <t>1/29- no updates other than he was going to review resumes
2/26 - JTS/Entech both in 2nd round interviews
3/4/2024: RC updated from 0826 per Greg Lowry.</t>
  </si>
  <si>
    <t>Penetration Tester</t>
  </si>
  <si>
    <t>01082024BW1</t>
  </si>
  <si>
    <t>Bill Wloczewski</t>
  </si>
  <si>
    <r>
      <t>OPEN</t>
    </r>
    <r>
      <rPr>
        <sz val="8"/>
        <rFont val="Arial"/>
        <family val="2"/>
      </rPr>
      <t>-Sent to All 01/08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Veni Kumari Jampani sub 1/9
</t>
    </r>
    <r>
      <rPr>
        <strike/>
        <sz val="8"/>
        <rFont val="Arial"/>
        <family val="2"/>
      </rPr>
      <t xml:space="preserve">E - Mudassir Shoeb, sub 1/11, int 2/9
E - Vishnupriya Marthala, Sub 1/11
E - Seetaiah Mandalapa, sub 1/22, int 2/9
</t>
    </r>
    <r>
      <rPr>
        <sz val="8"/>
        <rFont val="Arial"/>
        <family val="2"/>
      </rPr>
      <t>E - Sai Kiran Aadhimoolam 2/22, int 2/26, selected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Bernard Catledge sub 1/23
JTS - Lokesh Rasetty sub 1/25
JTS - Sharmila Challagundla sub 2/8
RT - Srija Nunna sub  1/22, int TBS
RT - Vipul Sharma - sub  1/24
RT - Rishivar Goli sub 2/8
JTS - Deep Shah sub 2/21
</t>
    </r>
  </si>
  <si>
    <t>2/12 - interviews are happening</t>
  </si>
  <si>
    <t>Major Incident Manager</t>
  </si>
  <si>
    <t>01032024MF1</t>
  </si>
  <si>
    <r>
      <t>OPEN</t>
    </r>
    <r>
      <rPr>
        <sz val="8"/>
        <rFont val="Arial"/>
        <family val="2"/>
      </rPr>
      <t>-All 1/3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
</t>
    </r>
    <r>
      <rPr>
        <strike/>
        <sz val="8"/>
        <rFont val="Arial"/>
        <family val="2"/>
      </rPr>
      <t>JTS - Mithunkumar Milachand sub 1/4, int. 1/24</t>
    </r>
    <r>
      <rPr>
        <sz val="8"/>
        <rFont val="Arial"/>
        <family val="2"/>
      </rPr>
      <t xml:space="preserve"> - pass
JTS- Yuvasri Appasamy sub 1/4
</t>
    </r>
    <r>
      <rPr>
        <strike/>
        <sz val="8"/>
        <rFont val="Arial"/>
        <family val="2"/>
      </rPr>
      <t>RT - Messele Asfaw, sub 1/7,</t>
    </r>
    <r>
      <rPr>
        <sz val="8"/>
        <rFont val="Arial"/>
        <family val="2"/>
      </rPr>
      <t xml:space="preserve"> pass
E- Santosh Guntu, sub 1/8
JTS - Nabeelah Muhammad sub 1/8
JTS - Michael Desanto sub 1/8
E- Aman Tyagi, sub 1/8, intv 1/23
</t>
    </r>
    <r>
      <rPr>
        <strike/>
        <sz val="8"/>
        <rFont val="Arial"/>
        <family val="2"/>
      </rPr>
      <t>JTS -  Nicholas Snyder sub 1/8, int. 1/24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Richard Morel, sub 1/9,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Keir Sawdey, sub 1/16,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Vishveshkumar Patel, sub 1/6,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Steven Hamilton, sub 2/13, intv 2/23,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 - Steve Bracewell sub 2/21 </t>
    </r>
    <r>
      <rPr>
        <sz val="8"/>
        <rFont val="Arial"/>
        <family val="2"/>
      </rPr>
      <t xml:space="preserve">- pass
JTS - Alan Hoffman sub 2/26, int. 2/28 - selected
</t>
    </r>
  </si>
  <si>
    <t>1/29-  interviews last week but no update on feed back.  Waiting on feed back from submittals 
2/12 - getting new candidates in the mix. Possibly new manager?</t>
  </si>
  <si>
    <t>Endpoint Patching Specialist</t>
  </si>
  <si>
    <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>TT mgr 2/21
JTS - Pramod Kumar Chevva sub 2/21, 2/28, int. 3/1 - selected
JTS - Vijaymohan Yadanaparthy sub 2/21, int. 3/4
JTS - Dileep Goud Shekkeri sub 2/22
E -  Anusha Vadlapatla 2/23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Vineeth Thota 2/23
RT - Shawn Betz, 2/26
RT - Hassan Rasool, sub 2/26</t>
    </r>
  </si>
  <si>
    <t>03042024MK1</t>
  </si>
  <si>
    <r>
      <t>OPEN</t>
    </r>
    <r>
      <rPr>
        <sz val="8"/>
        <rFont val="Arial"/>
        <family val="2"/>
      </rPr>
      <t xml:space="preserve">-Sent to JTS 3/4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
JTS - Darren Bolton sub 2/22 - selected</t>
    </r>
    <r>
      <rPr>
        <b/>
        <sz val="8"/>
        <rFont val="Arial"/>
        <family val="2"/>
      </rPr>
      <t xml:space="preserve">
</t>
    </r>
  </si>
  <si>
    <t>02132024SS1</t>
  </si>
  <si>
    <t>Suresh Suryapalam/Jane Nyamunga</t>
  </si>
  <si>
    <r>
      <t>OPEN-</t>
    </r>
    <r>
      <rPr>
        <sz val="8"/>
        <rFont val="Arial"/>
        <family val="2"/>
      </rPr>
      <t>Sent to All 2/13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2/13</t>
    </r>
    <r>
      <rPr>
        <b/>
        <sz val="8"/>
        <rFont val="Arial"/>
        <family val="2"/>
      </rPr>
      <t xml:space="preserve">       
</t>
    </r>
    <r>
      <rPr>
        <sz val="8"/>
        <rFont val="Arial"/>
        <family val="2"/>
      </rPr>
      <t>RT- Aruhya Kambampati- sub 2/13
RT- Bhanu Bellamkonda sub 2/13
RT- Ran Zhang sub 2/13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Dheeraj Nalawade sub 2/14
JTS - MAHENDRA EDA 2/14, int. 2/20
E- Jayanth Pilla, sub 2/14, intv 2/29
JTS - Sravan Reddy Annadi sub 2/16
E- Sindhuja Diddi, Sub 2/15, intv 2/29
JTS - Guo (Aruna) Yu sub 2/28
JTS - Mahesh Reddy Lakkireddy sub 3/1</t>
    </r>
  </si>
  <si>
    <t>Per Pam Applebee and Rebecca Rheaume, close req-filled internally by CREW.</t>
  </si>
  <si>
    <t>02132024SS2</t>
  </si>
  <si>
    <r>
      <t>OPEN-</t>
    </r>
    <r>
      <rPr>
        <sz val="8"/>
        <rFont val="Arial"/>
        <family val="2"/>
      </rPr>
      <t>Sent to All 2/13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2/13
RT- Venkat Madhav Venigalla sub 2/13      
RT- Yashwanth Mathuri sub 2/13
RT- Srivani Gaddam sub 2/13
JTS - Vipin Babu Akavarpu sub 2/14
JTS - Akshara Pratapaneni sub 2/14
E-Kunal Naresh Pawar, sub 2/15, intv 2/28
E- Naveen Depa, Sub 2/19, intv 3/1
</t>
    </r>
    <r>
      <rPr>
        <strike/>
        <sz val="8"/>
        <rFont val="Arial"/>
        <family val="2"/>
      </rPr>
      <t>JTS - Srikanth Reddy Vydyula sub 2/29, int. 3/4</t>
    </r>
    <r>
      <rPr>
        <sz val="8"/>
        <rFont val="Arial"/>
        <family val="2"/>
      </rPr>
      <t xml:space="preserve"> - pass
JTS - Naga Venkata Anusha Agasthi sub 2/29
JTS - YASODA KRISHNAREDDY ANNAPUREDDY, int. 5/17 
JTS - Sravanthi Sirigireddy 
JTS - Rohit Thadakapalli
JTS - ANISHAA RAJ VELLORE KISHAN RAJ</t>
    </r>
  </si>
  <si>
    <t>02132024MV1</t>
  </si>
  <si>
    <t>Moti Vats</t>
  </si>
  <si>
    <r>
      <t>OPEN</t>
    </r>
    <r>
      <rPr>
        <sz val="8"/>
        <rFont val="Arial"/>
        <family val="2"/>
      </rPr>
      <t>-Sent to All 2/13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Mgr 2/13
E- Nihal Nallabelly, Sub 2/14
E-Shashidhar Boya, Sub 2/15, intv 2/22, intv 3/1
</t>
    </r>
    <r>
      <rPr>
        <strike/>
        <sz val="8"/>
        <rFont val="Arial"/>
        <family val="2"/>
      </rPr>
      <t>E- Sukesh Rapuru, Sub 2/15, pulled
JTS - 2/16 LNU Anwaruddin, int. 2/21, int. 3/4</t>
    </r>
    <r>
      <rPr>
        <sz val="8"/>
        <rFont val="Arial"/>
        <family val="2"/>
      </rPr>
      <t xml:space="preserve"> - pass
JTS - 2/14 Srinivas Kumar Chowdary Uppaluri
JTS - 2/14 Swathi Buchammagari
JTS - 2/14 Faheem Ahmad Saleem Kaskar
JTS - 2/14 Ravi Kumar, int. 2/23, int. 3/5 - selected
JTS - 2/14 Sandeep Devaram 
E- Abhinay Reddy Bandela, sub 2/20
RT - Harish Kumar Velpula sub 2/14, int 2/26
RT - Ubaid Mohammad sub 2/24
RT- Swati Damele sub 2/14
RT - Sai Pratap Jungili sub 2/14
RT - Sravan Goud Lankoti sub 2/14
RT - Dasarpalli Naveen Kumar Reddy sub 2/22
RT - Ravali Aerra sub 2/23
RT - Kanupriya Tiwari sub 2/22
</t>
    </r>
  </si>
  <si>
    <t>02262024JP1</t>
  </si>
  <si>
    <t>Jim Peters</t>
  </si>
  <si>
    <r>
      <t>OPEN</t>
    </r>
    <r>
      <rPr>
        <sz val="8"/>
        <rFont val="Arial"/>
        <family val="2"/>
      </rPr>
      <t xml:space="preserve">-Sent to All 2/26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 xml:space="preserve">JTS - Nehal Gangapuram sub 2/26, int. 3/4 - selected
JTS - Ramachandra Venkata Rana Pratap Chimita sub 2/27
JTS - William Pinkstone sub 2/27
JTS - Indrakaran Reddy Soma sub 2/27
E- Sai Krishna Reddy, Sub 2/27
E- Parash Jung Ghimire. Sub 2/27
E- Sainath Bandaru, Sub 2/27
JTS - Rohit Thadakapalli sub 3/5
</t>
    </r>
  </si>
  <si>
    <t>02212024JB2</t>
  </si>
  <si>
    <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
JTS -Sundeep Chigurupati sub 2/21, int. 3/6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Nagendra Devabakthuni sub 2/21
</t>
    </r>
    <r>
      <rPr>
        <strike/>
        <sz val="8"/>
        <rFont val="Arial"/>
        <family val="2"/>
      </rPr>
      <t>JTS - Jerome McFarlane sub 3/1</t>
    </r>
    <r>
      <rPr>
        <sz val="8"/>
        <rFont val="Arial"/>
        <family val="2"/>
      </rPr>
      <t xml:space="preserve"> - pass
RT - Scott Doyle, sub 2/26
</t>
    </r>
    <r>
      <rPr>
        <strike/>
        <sz val="8"/>
        <rFont val="Arial"/>
        <family val="2"/>
      </rPr>
      <t>JTS - Christina Horn sub 3/4</t>
    </r>
    <r>
      <rPr>
        <sz val="8"/>
        <rFont val="Arial"/>
        <family val="2"/>
      </rPr>
      <t xml:space="preserve"> - pass
JTS - Jason Lea sub 3/4, int. 3/7, int. 3/8 - selected
JTS - Vijaymohan Yadanaparthy int. 3/6
</t>
    </r>
    <r>
      <rPr>
        <strike/>
        <sz val="8"/>
        <rFont val="Arial"/>
        <family val="2"/>
      </rPr>
      <t>E - Anusha Vadlapatla sub 2/23, int 3/4 Pass</t>
    </r>
    <r>
      <rPr>
        <sz val="8"/>
        <rFont val="Arial"/>
        <family val="2"/>
      </rPr>
      <t xml:space="preserve">
</t>
    </r>
  </si>
  <si>
    <t xml:space="preserve">3/11- position has been filled </t>
  </si>
  <si>
    <t>02282024DT1</t>
  </si>
  <si>
    <t>David Thompson</t>
  </si>
  <si>
    <r>
      <t>OPEN</t>
    </r>
    <r>
      <rPr>
        <sz val="8"/>
        <rFont val="Arial"/>
        <family val="2"/>
      </rPr>
      <t xml:space="preserve">-Sent to All 2/28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>JTS - Wayne Thompson sub 2/29
JTS - Christopher Wagner sub 2/29
JTS - Micheal Llewellyn sub 2/29
RT - Robert Barnes, sub 3/1, intv 3/8
RT - Steven Hamilton, sub 3/1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Kathleen Baurley sub 3/4
JTS - Craig Ames sub 3/4, int. 3/6 - selected
JTS - David Casas sub 3/4, int. 3/7</t>
    </r>
    <r>
      <rPr>
        <b/>
        <sz val="8"/>
        <rFont val="Arial"/>
        <family val="2"/>
      </rPr>
      <t xml:space="preserve">
E- Sriram Kasinadhuni, Sub 3/5</t>
    </r>
  </si>
  <si>
    <t>03072024AH3</t>
  </si>
  <si>
    <r>
      <t>OPEN</t>
    </r>
    <r>
      <rPr>
        <sz val="8"/>
        <rFont val="Arial"/>
        <family val="2"/>
      </rPr>
      <t xml:space="preserve">-Sent to RT/JTS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3/7
JTS - MICHAEL FIELDS sub 2/8
RT - Houssem Mlayeh - sub 2/28
</t>
    </r>
    <r>
      <rPr>
        <strike/>
        <sz val="8"/>
        <rFont val="Arial"/>
        <family val="2"/>
      </rPr>
      <t xml:space="preserve">RT - Alex Monroe - sub 2/28 </t>
    </r>
    <r>
      <rPr>
        <sz val="8"/>
        <rFont val="Arial"/>
        <family val="2"/>
      </rPr>
      <t xml:space="preserve">- OTM
RT - Ibrahim Kumara - sub 2/28 - int 3/7 
RT - Maxwell Robins - sub 3/19 - int 3/20 - selected
</t>
    </r>
    <r>
      <rPr>
        <strike/>
        <sz val="8"/>
        <rFont val="Arial"/>
        <family val="2"/>
      </rPr>
      <t>RT - Kevin Abraham - sub 2/28 - int 3/7</t>
    </r>
    <r>
      <rPr>
        <sz val="8"/>
        <rFont val="Arial"/>
        <family val="2"/>
      </rPr>
      <t xml:space="preserve"> - OTM
RT - Igantius Cheeran - sub 3/1 - int 3/6
</t>
    </r>
    <r>
      <rPr>
        <strike/>
        <sz val="8"/>
        <rFont val="Arial"/>
        <family val="2"/>
      </rPr>
      <t xml:space="preserve">JTS - Makarios Artien sub 3/5 </t>
    </r>
    <r>
      <rPr>
        <sz val="8"/>
        <rFont val="Arial"/>
        <family val="2"/>
      </rPr>
      <t xml:space="preserve">- pass
JTS - Christopher Van Schaik  sub 3/5, int. 3/7
JTS - Emmitt Castillo sub 3/6
JTS -  Christopher Bowie sub 3/6
 </t>
    </r>
    <r>
      <rPr>
        <b/>
        <sz val="8"/>
        <rFont val="Arial"/>
        <family val="2"/>
      </rPr>
      <t xml:space="preserve">
</t>
    </r>
  </si>
  <si>
    <t>3/11- int</t>
  </si>
  <si>
    <t>02262024JP2</t>
  </si>
  <si>
    <r>
      <t>OPEN</t>
    </r>
    <r>
      <rPr>
        <sz val="8"/>
        <rFont val="Arial"/>
        <family val="2"/>
      </rPr>
      <t xml:space="preserve">-Sent to All 2/26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 xml:space="preserve">JTS - Tanveer Shaik sub 2/27
JTS - Saloni Shah sub 2/27
JTS - Uday Kalatturu sub 2/27
RT - Tharun Thatikonda sub 2/27
RT - Subhash Nandigam sub 2/27
E- Chentan Uppu, Sub 2/27
E- Narendra Muddana, Sub 2/28
JTS - MANEESHA GORANTLA sub 3/4
RT - Dinesh Reddy Kanama sub 3/6, int 3/7 - selected 
JTS - Sivakumar Juttu Subramanian  sub 3/8
</t>
    </r>
  </si>
  <si>
    <t xml:space="preserve">3/11-  position has been filled 
3/8 - approved to L4 per PMO for this candidate </t>
  </si>
  <si>
    <t>03072024AH2</t>
  </si>
  <si>
    <r>
      <t>OPEN</t>
    </r>
    <r>
      <rPr>
        <sz val="8"/>
        <rFont val="Arial"/>
        <family val="2"/>
      </rPr>
      <t xml:space="preserve">-Sent to RT/JTS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3/7
JTS - Adam Starks sub 2/8, int. 3/5
JTS - BRANDY WILEY sub 2/8
JTS - Adrian Johnson sub 2/14
JTS - Ryan Misus sub 3/5, int. 3/6
</t>
    </r>
    <r>
      <rPr>
        <strike/>
        <sz val="8"/>
        <rFont val="Arial"/>
        <family val="2"/>
      </rPr>
      <t xml:space="preserve">JTS -Colin Brophy sub 3/5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Cruz Herrera sub 3/5 </t>
    </r>
    <r>
      <rPr>
        <sz val="8"/>
        <rFont val="Arial"/>
        <family val="2"/>
      </rPr>
      <t xml:space="preserve">- pass
JTS - RAYMOND KIRKENDALL sub 3/6, int. 3/8 - selected
</t>
    </r>
    <r>
      <rPr>
        <strike/>
        <sz val="8"/>
        <rFont val="Arial"/>
        <family val="2"/>
      </rPr>
      <t>JTS -  BRANDON KINLICHEENEY 3/6</t>
    </r>
    <r>
      <rPr>
        <sz val="8"/>
        <rFont val="Arial"/>
        <family val="2"/>
      </rPr>
      <t xml:space="preserve"> - pass
JTS - Theodore Hernandez sub 3/6
RT - Claudiu Faur, sub 3/5, intv 3/8
RT - Ahmad Saadeddin, sub 3/5, intv 3/8
RT - Terrence Romero, sub 3/5, intv 3/8
 </t>
    </r>
    <r>
      <rPr>
        <b/>
        <sz val="8"/>
        <rFont val="Arial"/>
        <family val="2"/>
      </rPr>
      <t xml:space="preserve">
</t>
    </r>
  </si>
  <si>
    <t>3/11- interviews taking place</t>
  </si>
  <si>
    <t xml:space="preserve">API Developer </t>
  </si>
  <si>
    <t>01312024SC1</t>
  </si>
  <si>
    <r>
      <t xml:space="preserve">OPEN-Sent to All 1/31
MGR 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Venkataramireddy Mukkala, Sub 2/1, Int 2/9 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Ayyappa Janardhana Sri Rama “Kiran” Darsi sub 2/1
JTS - William Pinkstone sub 2/2, int. 2/8
JTS - Vijaykumar Ranganathan sub 2/5
JTS - Koteshwar Pathri sub 2/5
E- Shajitha Mariyam, Sub 2/6
RT - Bhavithra Sakthivel, sub 2/6, intv 2/8, intv 2/13
RT - Surendhar Andegula, sub 2/6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Sharad Shinde sub 2/14 </t>
    </r>
    <r>
      <rPr>
        <sz val="8"/>
        <rFont val="Arial"/>
        <family val="2"/>
      </rPr>
      <t xml:space="preserve">- pass
E- Anil Kumar Medishetty, Sub 2/15, Int 2/15
RT - Rajani Singh, sub 2/15
RT - Narendra Muddana, sub 2/15
E- Dilip Pachayappan Kumar, Sub 2/20, int. 4/2
JTS - Sharmila Sadagopan sub 2/21
</t>
    </r>
    <r>
      <rPr>
        <strike/>
        <sz val="8"/>
        <rFont val="Arial"/>
        <family val="2"/>
      </rPr>
      <t>JTS - Vamshikrishna Monagari sub 2/22, int. 2/26</t>
    </r>
    <r>
      <rPr>
        <sz val="8"/>
        <rFont val="Arial"/>
        <family val="2"/>
      </rPr>
      <t xml:space="preserve"> - pass
</t>
    </r>
  </si>
  <si>
    <t xml:space="preserve">3/11- position has been filled
3/13 - confirmed filled by an SOW partner </t>
  </si>
  <si>
    <t>02262024MM1</t>
  </si>
  <si>
    <t>Matthew McCarthy</t>
  </si>
  <si>
    <r>
      <t>OPEN</t>
    </r>
    <r>
      <rPr>
        <sz val="8"/>
        <rFont val="Arial"/>
        <family val="2"/>
      </rPr>
      <t xml:space="preserve">-Sent to All 2/26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 xml:space="preserve">JTS - Santhosh Kanaveni sub 2/26
JTS - Uday Kumar Peddi  sub 2/26
JTS - Suraj Shaik sub 2/27
JTS - Dheeraj Nalawade sub 2/28
RT - Vy Doan sub 2/28
RT - Saimadhan Reddy Mandadi sub 2/29, int 3/13, selected 
RT - JaswanthKumar Reddy Peddireddy sub 2/29 - passed 
RT - Manoj Kumar Cheedalla sub 3/5 - passed 
</t>
    </r>
    <r>
      <rPr>
        <sz val="9"/>
        <rFont val="Arial"/>
        <family val="2"/>
      </rPr>
      <t>RT - Aakash Karode sub 2/27</t>
    </r>
    <r>
      <rPr>
        <sz val="8"/>
        <rFont val="Arial"/>
        <family val="2"/>
      </rPr>
      <t xml:space="preserve"> - passed
RT - Sai Pavan Kumar Kalluri sub 3/18 
JTS - Ramya Vennamaneni sub 3/14
JTS - Keval Pankajbhai Brahmbhatt sub 3/14
</t>
    </r>
  </si>
  <si>
    <t>3/11- slow moving.  Him and his lead have been out</t>
  </si>
  <si>
    <t>AWS/Java Full Stack Developer</t>
  </si>
  <si>
    <t>02212024SR1</t>
  </si>
  <si>
    <r>
      <t>OPEN</t>
    </r>
    <r>
      <rPr>
        <sz val="8"/>
        <rFont val="Arial"/>
        <family val="2"/>
      </rPr>
      <t xml:space="preserve">-Sent to All 2/21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2/21
JTS - Jagan Muthavarapu sub 2/21
JTS - Sai Gandham sub 2/21
JTS - Raathika Ramamoorthy sub 2/21
JTS - Manish Verma sub 2/21, int. 3/5
JTS - Indrakaran Reddy Soma sub 2/21, int. 3/4
E- Chetan Uppa, sub 2/22, intv 3/4
E- Nandan Damera, sub 2/23, intv 3/8
E- Sai Kumar Kambampati, sub 2/23
E- Neel Shah, sub 2/23
RT - VarunKumar Gandham Sathish - sub 2/27
RT - Tharun Thatikonda - sub 2/27
JTS - Harsh Shah sub 2/27
RT - Rohan Udas - sub 3/5 - int 3/6 - int 3/15 - selected
JTS - Divya Reguri sub 3/14
JTS - Priyanka Palla  sub 3/14
</t>
    </r>
  </si>
  <si>
    <t>3/11-interviews have taken place recently</t>
  </si>
  <si>
    <t>03042024RB1</t>
  </si>
  <si>
    <r>
      <t>OPEN</t>
    </r>
    <r>
      <rPr>
        <sz val="8"/>
        <rFont val="Arial"/>
        <family val="2"/>
      </rPr>
      <t xml:space="preserve">-Sent to All 3/4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3/3
JTS - Satya Murthy Rada sub 3/4
E- Venkataramireddy Mukkala, Sub 3/5
JTS - Santhosh Guntha- sub 3/5
</t>
    </r>
    <r>
      <rPr>
        <strike/>
        <sz val="8"/>
        <rFont val="Arial"/>
        <family val="2"/>
      </rPr>
      <t>JTS - Rajesh Babu Pulipati sub 3/5, int. 3/14</t>
    </r>
    <r>
      <rPr>
        <sz val="8"/>
        <rFont val="Arial"/>
        <family val="2"/>
      </rPr>
      <t xml:space="preserve"> - pass
JTS - MANOJ REDDY MEDA sub 3/6
E- Divesh Reddy Patlolla, Sub 3/6, Int 3/14, selected
JTS - Mary Daniel sub 3/18
JTS - Sarath Tirumalasetty sub 3/18
</t>
    </r>
  </si>
  <si>
    <t>02292024SR1</t>
  </si>
  <si>
    <r>
      <t>OPEN</t>
    </r>
    <r>
      <rPr>
        <sz val="8"/>
        <rFont val="Arial"/>
        <family val="2"/>
      </rPr>
      <t xml:space="preserve">-Sent to All 2/29
</t>
    </r>
    <r>
      <rPr>
        <b/>
        <sz val="8"/>
        <rFont val="Arial"/>
        <family val="2"/>
      </rPr>
      <t xml:space="preserve">MGR
</t>
    </r>
    <r>
      <rPr>
        <strike/>
        <sz val="8"/>
        <rFont val="Arial"/>
        <family val="2"/>
      </rPr>
      <t xml:space="preserve">JTS - Jessica Fallon sub 2/29 </t>
    </r>
    <r>
      <rPr>
        <sz val="8"/>
        <rFont val="Arial"/>
        <family val="2"/>
      </rPr>
      <t>- pass
RT - Jan Philips, 3/1, intv 3/8,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MATILDA ODUNSI sub 3/1, int. 3/6
JTS - Jan Phillips sub 3/4
JTS - Christina Nelson sub 3/7, int. 3/11
JTS - Samuel Scalzo sub 3/7
JTS - Penny Colby sub 3/7
RT - Santhoshkumar Thiagarajan - sub 3/7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Bharathi Pranitha Esarapu Sub 3/7, Int 3/14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Roberta Hahn sub 3/11
JTS - Shakima Ann Crooks- sub 3/11, int. 3/15 - selected
JTS - Elizabeth Grosso sub 3/12</t>
    </r>
  </si>
  <si>
    <t>03202024CS1</t>
  </si>
  <si>
    <t>Ceil Spoto</t>
  </si>
  <si>
    <r>
      <t>OPEN</t>
    </r>
    <r>
      <rPr>
        <sz val="8"/>
        <rFont val="Arial"/>
        <family val="2"/>
      </rPr>
      <t xml:space="preserve">-Sent to JTS 3/20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 - Stephen Budischak - selected</t>
    </r>
  </si>
  <si>
    <t>03202024HA2</t>
  </si>
  <si>
    <t>Hatem Ahmed</t>
  </si>
  <si>
    <r>
      <t>OPEN</t>
    </r>
    <r>
      <rPr>
        <sz val="8"/>
        <rFont val="Arial"/>
        <family val="2"/>
      </rPr>
      <t xml:space="preserve">-Sent to JTS 3/20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 - Ahmed Moussa sub 3/4 , int 3/11 - selected
JTS - Vipin Kaushal sub 3/6
</t>
    </r>
    <r>
      <rPr>
        <strike/>
        <sz val="8"/>
        <rFont val="Arial"/>
        <family val="2"/>
      </rPr>
      <t xml:space="preserve">JTS -  Vijaya Kumar Mallela sub 3/6, int. 3/15 </t>
    </r>
    <r>
      <rPr>
        <sz val="8"/>
        <rFont val="Arial"/>
        <family val="2"/>
      </rPr>
      <t xml:space="preserve">- pass
JTS - Leela Praveen Dasineni sub 3/6
JTS - Naveenteja Paidimarri sub 3/6
</t>
    </r>
    <r>
      <rPr>
        <strike/>
        <sz val="8"/>
        <rFont val="Arial"/>
        <family val="2"/>
      </rPr>
      <t>JTS - Raghu Sanikommu sub 3/7, int. 3/18</t>
    </r>
    <r>
      <rPr>
        <sz val="8"/>
        <rFont val="Arial"/>
        <family val="2"/>
      </rPr>
      <t xml:space="preserve"> - pass
JTS - Poornima Shanmugam sub 2/23
</t>
    </r>
    <r>
      <rPr>
        <strike/>
        <sz val="8"/>
        <rFont val="Arial"/>
        <family val="2"/>
      </rPr>
      <t xml:space="preserve">JTS - Ashish Eppa sub 2/26, int. 3/4 </t>
    </r>
    <r>
      <rPr>
        <sz val="8"/>
        <rFont val="Arial"/>
        <family val="2"/>
      </rPr>
      <t xml:space="preserve">- pass
JTS - LIONEL LARYEA sub 2/26
</t>
    </r>
    <r>
      <rPr>
        <strike/>
        <sz val="8"/>
        <rFont val="Arial"/>
        <family val="2"/>
      </rPr>
      <t xml:space="preserve">JTS - Prathap Reddy Putha sub 2/26, int. 3/4 - </t>
    </r>
    <r>
      <rPr>
        <sz val="8"/>
        <rFont val="Arial"/>
        <family val="2"/>
      </rPr>
      <t xml:space="preserve">pass
JTS - Akhila Sallagonda sub 2/26
JTS - SEYED MAJID KARAMI sub 2/28
JTS - Jeenal Shah sub 3/4 - pass
JTS - Tom Burkholder - selected
</t>
    </r>
  </si>
  <si>
    <t>01082024BW3</t>
  </si>
  <si>
    <r>
      <t>OPEN</t>
    </r>
    <r>
      <rPr>
        <sz val="8"/>
        <rFont val="Arial"/>
        <family val="2"/>
      </rPr>
      <t>-Sent to All 01/08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E - Manideepsinh Mahavirsinh Ranavat, Sub 1/11</t>
    </r>
    <r>
      <rPr>
        <sz val="8"/>
        <rFont val="Arial"/>
        <family val="2"/>
      </rPr>
      <t xml:space="preserve">
JTS - Santoshi Kondoj sub 1/11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Naveen Kumar Raghunandan Reddy sub 1/18, int. 2/9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 - Prashanth Shayani sub 1/15, int 1/18, int 2/9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E - Varsha Bodire sub 1/19, int 2/9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Nicholas Oshogbele sub 1/19
</t>
    </r>
    <r>
      <rPr>
        <sz val="8"/>
        <rFont val="Arial"/>
        <family val="2"/>
      </rPr>
      <t xml:space="preserve">JTS - Pravin Ram Shinde sub 1/23
JTS - Vamshidhar Kanamanthareddy
JTS - Alex Midor sub 1/29, int. 2/7
RT - Satish Vedhanabhatla sub 2/2
RT - Chaitra Sampathram sub 2/2
</t>
    </r>
    <r>
      <rPr>
        <strike/>
        <sz val="8"/>
        <rFont val="Arial"/>
        <family val="2"/>
      </rPr>
      <t>JTS - Sravani Pamulapati sub 1/14</t>
    </r>
    <r>
      <rPr>
        <sz val="8"/>
        <rFont val="Arial"/>
        <family val="2"/>
      </rPr>
      <t xml:space="preserve"> - pass</t>
    </r>
    <r>
      <rPr>
        <strike/>
        <sz val="8"/>
        <rFont val="Arial"/>
        <family val="2"/>
      </rPr>
      <t xml:space="preserve">
JTS - Dhanunjay Eada sub 2/21, int. 3/14, int. 3/19 </t>
    </r>
    <r>
      <rPr>
        <sz val="8"/>
        <rFont val="Arial"/>
        <family val="2"/>
      </rPr>
      <t xml:space="preserve">- pass
JTS - Ankireddy Somula sub 2/27
</t>
    </r>
    <r>
      <rPr>
        <strike/>
        <sz val="8"/>
        <rFont val="Arial"/>
        <family val="2"/>
      </rPr>
      <t>JTS - Sai Adapa sub 3/8</t>
    </r>
    <r>
      <rPr>
        <sz val="8"/>
        <rFont val="Arial"/>
        <family val="2"/>
      </rPr>
      <t xml:space="preserve"> - pass
JTS - Sharmilla Challagundla sub 1/17
JTS - Deep Shah in. 3/13, int. 3/19 - selected
</t>
    </r>
  </si>
  <si>
    <t>Adobe Tagging Specialist</t>
  </si>
  <si>
    <t>01092024JM1</t>
  </si>
  <si>
    <r>
      <t>OPEN</t>
    </r>
    <r>
      <rPr>
        <sz val="8"/>
        <rFont val="Arial"/>
        <family val="2"/>
      </rPr>
      <t>-Sent to All 01/09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1/9
</t>
    </r>
    <r>
      <rPr>
        <strike/>
        <sz val="8"/>
        <rFont val="Arial"/>
        <family val="2"/>
      </rPr>
      <t>JTS - Praneeth Varma Penmasta sub 1/9, int. 1/23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 PRANALI GOPIDI sub 1/9, int. 1/17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Lesly Jean, sub 1/10, intv 1/25,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Vinod Kumar Reddy Nomula, sub 1/11, intv 2/16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Abhishek Bharani sub 1/11</t>
    </r>
    <r>
      <rPr>
        <sz val="8"/>
        <rFont val="Arial"/>
        <family val="2"/>
      </rPr>
      <t xml:space="preserve"> - pass
E- Mohan Reddy Gurram, Sub 1/12
E- Rakesh Miryala, Sub 1/15
E- Abhinav Reddy Saragari, Sub 1/15, Int requested
</t>
    </r>
    <r>
      <rPr>
        <strike/>
        <sz val="8"/>
        <rFont val="Arial"/>
        <family val="2"/>
      </rPr>
      <t>JTS -  PRIYA DADDALA sub 1/16, int. 1/22</t>
    </r>
    <r>
      <rPr>
        <sz val="8"/>
        <rFont val="Arial"/>
        <family val="2"/>
      </rPr>
      <t xml:space="preserve"> - pass
JTS - Hemanth Prudhvi Raju Addada sub 1/17
</t>
    </r>
    <r>
      <rPr>
        <strike/>
        <sz val="8"/>
        <rFont val="Arial"/>
        <family val="2"/>
      </rPr>
      <t>JTS - Sai Phanindra Nanneboyina sub 1/18, int. 1/29</t>
    </r>
    <r>
      <rPr>
        <sz val="8"/>
        <rFont val="Arial"/>
        <family val="2"/>
      </rPr>
      <t xml:space="preserve"> - pass
JTS - SRIRAM ARJULA sub 1/25, int. 2/5
JTS - Lakshmi Atmakuri sub 2/5
JTS - Pujith Beduda sub 2/7
JTS - Sushmitha Manne sub 2/8, int. 2/14
E- Abhishek Reddy Sangana, Sub 2/9, Int 2/15   Selected, rescinded
</t>
    </r>
    <r>
      <rPr>
        <strike/>
        <sz val="8"/>
        <rFont val="Arial"/>
        <family val="2"/>
      </rPr>
      <t>RT - FNU Nischay Mallikarjunappa Gowda, sub 2/26, intv 3/1,</t>
    </r>
    <r>
      <rPr>
        <sz val="8"/>
        <rFont val="Arial"/>
        <family val="2"/>
      </rPr>
      <t xml:space="preserve"> pass
JTS - Vasant Kumar Vemula– sub 2/27, int. 3/1
JTS - Uma Morthala sub 2/29, int. 3/4
JTS - Sai Hari Charan Barla sub 3/8
RT - Chirala Mahimitra, sub 3/12
JTS - Sriharsha Devabattina sub 3/12
RT - Abdou Rachid Assimui, sub 3/13 
RT - Divya Kosaraju, sub 3/13
</t>
    </r>
  </si>
  <si>
    <t>Category should be updated.  This is not a Testing role.
1/29-  One interview took place last week and one toda
2/12 - recategorize job?
3/11- one backout so back open
3/25 - possibly an offer out, possibly niche vendor 
3/25 - confirmed, filled by niche</t>
  </si>
  <si>
    <t>03152024AG1</t>
  </si>
  <si>
    <r>
      <t>OPEN</t>
    </r>
    <r>
      <rPr>
        <sz val="8"/>
        <rFont val="Arial"/>
        <family val="2"/>
      </rPr>
      <t xml:space="preserve">-Sent to All 3/15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Narendra Muddana, sub 3/15, intv 3/22, selected
JTS - Sujeet Kandelwal sub 3/15
JTS - Sharmila Sadagopan sub 3/18, int. 3/22
JTS - Gopinath Kurakula sub 3/18
RT - Mark Yang, sub 3/18
RT - Sivanirajan Koganti, sub 3/18
RT - Vishnu Vardhan Domakuntla, sub 3/18, intv 3/22
JTS - Chandrasekhara Guntupalli sub 3/19
JTS - Bhanukiran Kunati sub 3/20
JTS - Sriharsha Thokala sub 3/20
</t>
    </r>
  </si>
  <si>
    <t>AWS DBA Developer</t>
  </si>
  <si>
    <t>03152024GS1</t>
  </si>
  <si>
    <r>
      <t xml:space="preserve">Open- </t>
    </r>
    <r>
      <rPr>
        <sz val="8"/>
        <rFont val="Arial"/>
        <family val="2"/>
      </rPr>
      <t>Sent to JTS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Vijaya Kumar Mallela sub 3/20, intv 3/22 - selected
JTS - Saikat Pal sub 12/5, int. 12/18
JTS - Akansha Singh sub 12/6
JTS - Mahesh Byreddy 12/7
JTS - Venkata Raman Savaram sub 12/14
JTS - Ashish Eppa sub 1/5
JTS - Sandeep Jaiswal sub 1/8
JTS - Sandeep Jaiswal sub 3/15
JTS - MANASA CHELUKALA sub 3/15, int. 3/20
JTS - Ramesh Ashok Vidap sub 3/15
JTS - Parthiban Sinuvasan sub 3/22</t>
    </r>
  </si>
  <si>
    <t>03072024AH1</t>
  </si>
  <si>
    <r>
      <t>OPEN</t>
    </r>
    <r>
      <rPr>
        <sz val="8"/>
        <rFont val="Arial"/>
        <family val="2"/>
      </rPr>
      <t xml:space="preserve">-Sent to Entech 3/7, OTA 3/22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3/7
</t>
    </r>
    <r>
      <rPr>
        <strike/>
        <sz val="8"/>
        <rFont val="Arial"/>
        <family val="2"/>
      </rPr>
      <t>E-Zach Micheau sub 3/7, intv 3/11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E-Elden Nkunzimana sub 3/11
</t>
    </r>
    <r>
      <rPr>
        <sz val="8"/>
        <rFont val="Arial"/>
        <family val="2"/>
      </rPr>
      <t xml:space="preserve">RT - Julio Verdugo, sub 3/22, intv 3/26, selected
RT - Pedro Ramos, sub 3/22, intv 3/26
</t>
    </r>
  </si>
  <si>
    <t>01042024DH1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</si>
  <si>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Venkata Srujan Chalasani sub 1/5, int. 1/12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 - Jorge Macias, sub 1/17, int 1/29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Rajesh Somaiah 1/18
E - Praveen Ramachandran 1/19
JTS - Sai Krishna Ranga sub 2/6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</si>
  <si>
    <t xml:space="preserve">1/29-- other two roles may not exist (possibly filling internally).  
2/26 - new candidates in the mix, Waiting on fb
3/11- no updates recently.  </t>
  </si>
  <si>
    <t>01042024DH3</t>
  </si>
  <si>
    <r>
      <t>OPEN</t>
    </r>
    <r>
      <rPr>
        <sz val="8"/>
        <rFont val="Arial"/>
        <family val="2"/>
      </rPr>
      <t>-Sent to All 01/04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Kiran Mummini sub 2/14
JTS - Shashank Dewangan sub 2/21
JTS - Rohit Reddy Pogula sub 2/21, int. 3/1
JTS - Venkatesh Konduru sub 3/5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Siva Venkata Dharma Teja Uppuluri sub </t>
    </r>
    <r>
      <rPr>
        <b/>
        <sz val="8"/>
        <rFont val="Arial"/>
        <family val="2"/>
      </rPr>
      <t>3</t>
    </r>
    <r>
      <rPr>
        <sz val="8"/>
        <rFont val="Arial"/>
        <family val="2"/>
      </rPr>
      <t>/14
RT - Vishnu Vardhan Domakuntla sub 3/20</t>
    </r>
  </si>
  <si>
    <t>Fill</t>
  </si>
  <si>
    <t>System Engineer- Security</t>
  </si>
  <si>
    <t>03202024DM1</t>
  </si>
  <si>
    <t>Dennis Mooney</t>
  </si>
  <si>
    <r>
      <t xml:space="preserve">OPEN - </t>
    </r>
    <r>
      <rPr>
        <sz val="8"/>
        <rFont val="Arial"/>
        <family val="2"/>
      </rPr>
      <t>Sent to All &amp; Niche Vendors 3/20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mgr
RT - Ayyappa Chadalavada sub 3/21, int TBS
RT - Anvesh Chowdary sub 3/21, int - pass
RT - Praneeth Atluri sub 3/21, int 3/37 - selected 
JTS -Vinay Konda sub 3/26
E- Brian Kamau, Sub 3/26</t>
    </r>
    <r>
      <rPr>
        <b/>
        <sz val="8"/>
        <rFont val="Arial"/>
        <family val="2"/>
      </rPr>
      <t xml:space="preserve">
</t>
    </r>
  </si>
  <si>
    <t>3/20/204</t>
  </si>
  <si>
    <t>12202023GL3</t>
  </si>
  <si>
    <r>
      <t>OPEN</t>
    </r>
    <r>
      <rPr>
        <sz val="8"/>
        <rFont val="Arial"/>
        <family val="2"/>
      </rPr>
      <t>-Sent to Judge &amp; Entech 12/20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12/20
JTS - Mirlan "Mike" Tynybekov sub 12/20
</t>
    </r>
    <r>
      <rPr>
        <strike/>
        <sz val="8"/>
        <rFont val="Arial"/>
        <family val="2"/>
      </rPr>
      <t>E-Mohammad Ikram Uddin Sattar sub 12/21
JTS - Ranjeeth Kataru sub 12/21, int. 1/5, int. 1/11</t>
    </r>
    <r>
      <rPr>
        <sz val="8"/>
        <rFont val="Arial"/>
        <family val="2"/>
      </rPr>
      <t xml:space="preserve"> - pass
E- Vinay Eadara, Sub 1/2
E- Venkata Krishna Reddy Kovvuri, Sub 1/2
</t>
    </r>
    <r>
      <rPr>
        <strike/>
        <sz val="8"/>
        <rFont val="Arial"/>
        <family val="2"/>
      </rPr>
      <t>JTS - Sekhar Jeram sub 1/17, int. 2/2</t>
    </r>
    <r>
      <rPr>
        <sz val="8"/>
        <rFont val="Arial"/>
        <family val="2"/>
      </rPr>
      <t xml:space="preserve"> - pass
JTS - John Nguyen sub 2/7
JTS - Pranav Reddy Kadigari sub 2/7
JTS - Satya Mullangi sub 2/14
JTS - Nitish Thotla sub 2/28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Vineeth Thota, Sub 3/4, Int
E- Mudassir Shoeb, Sub 3/5
E- Yashwanth Lade, Sub 3/6
JTS - Deep Shah sub 3/6
JTS - Akhil Yerrabothu sub 3/6
JTS - Mahesh Babu Angalakurthy sub 3/18
JTS - Rahul Chandra Reddy Karne sub 3/19
JTS - Debasish Roy Choudhury sub 3/19
JTS - Jessica Lefkowitz sub 3/19
JTS - Candrasekhar Dande sub 3/19
JTS - Sai Kesa sub 3/21, int. 3/28
JTS - Amith Reddy Katta in. 3/21, int. 3/26 - selected
JTS - Ravi Duggineni sub 5/2</t>
    </r>
    <r>
      <rPr>
        <b/>
        <sz val="8"/>
        <rFont val="Arial"/>
        <family val="2"/>
      </rPr>
      <t xml:space="preserve">
</t>
    </r>
  </si>
  <si>
    <t>3/4/2024: RC updated from 0826 per Greg Lowry.
3/11- need feedback of submitted resumes</t>
  </si>
  <si>
    <t>Host Developer</t>
  </si>
  <si>
    <t>03112024CS1</t>
  </si>
  <si>
    <r>
      <t>OPEN</t>
    </r>
    <r>
      <rPr>
        <sz val="8"/>
        <rFont val="Arial"/>
        <family val="2"/>
      </rPr>
      <t xml:space="preserve">-Sent to All 3/11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3/11
JTS - Jeenal Shah sub 3/11, int. 3/26
JTS - SABNA SAHADEVAN sub 3/12
JTS - NIKHIL KATAKAM sub 3/12, int. 3/22 - selected
</t>
    </r>
    <r>
      <rPr>
        <strike/>
        <sz val="8"/>
        <rFont val="Arial"/>
        <family val="2"/>
      </rPr>
      <t xml:space="preserve">JTS - Samuel Desouza sub 3/13 </t>
    </r>
    <r>
      <rPr>
        <sz val="8"/>
        <rFont val="Arial"/>
        <family val="2"/>
      </rPr>
      <t xml:space="preserve">- pass
JTS - MICHAEL WINTER sub 3/13
</t>
    </r>
    <r>
      <rPr>
        <strike/>
        <sz val="8"/>
        <rFont val="Arial"/>
        <family val="2"/>
      </rPr>
      <t xml:space="preserve">JTS  -Abhik Patel sub 3/13 </t>
    </r>
    <r>
      <rPr>
        <sz val="8"/>
        <rFont val="Arial"/>
        <family val="2"/>
      </rPr>
      <t xml:space="preserve">- pass
JTS - SNEHA REDDY KALASANI sub 3/13, int. 3/26
RT - Vyshnavi KKattamuri - sub 3/13
RT - Sachin Kalakuntla - sub 3/13
RT - Tilottama Dey - sub 3/13
E- Suresh Pedavalli, Sub 3/13
</t>
    </r>
    <r>
      <rPr>
        <strike/>
        <sz val="8"/>
        <rFont val="Arial"/>
        <family val="2"/>
      </rPr>
      <t>JTS - Sai Dhulipalla sub 3/14</t>
    </r>
    <r>
      <rPr>
        <sz val="8"/>
        <rFont val="Arial"/>
        <family val="2"/>
      </rPr>
      <t xml:space="preserve"> - pass
JTS - SANKEERTH KUMAR PANDIRI sub 3/19, int. 3/26
JTS - Ravi Perumalsamy sub 3/19
RT - Radha Sai Chapyala - sub 3/20
JTS - Manjot Bedi sub 3/25
JTS - Ashim Poudel sub 4/2
JTS - HARISH KUMAR KARRE sub 4/3
 </t>
    </r>
    <r>
      <rPr>
        <b/>
        <sz val="8"/>
        <rFont val="Arial"/>
        <family val="2"/>
      </rPr>
      <t xml:space="preserve">
</t>
    </r>
  </si>
  <si>
    <t>Kong Developer</t>
  </si>
  <si>
    <t>01042024RS1</t>
  </si>
  <si>
    <r>
      <t>OPEN</t>
    </r>
    <r>
      <rPr>
        <sz val="8"/>
        <rFont val="Arial"/>
        <family val="2"/>
      </rPr>
      <t>-All 1/4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 
JTS - Arun Kumar Alampalli sub 1/8, int. 1/17
E- Syed Iqbal, sub 1/9
JTS - SANJANA KATKAR sub 1/9, int. 1/18
JTS - Vamshikrishna Monagari sub 1/10, int. 1/18, int. 3/6
RT - Sai Gannagouni - sub 1/10, int 1/31, considering, selected 
</t>
    </r>
    <r>
      <rPr>
        <strike/>
        <sz val="8"/>
        <rFont val="Arial"/>
        <family val="2"/>
      </rPr>
      <t>RT - Nikhil Veera, sub 1/10,</t>
    </r>
    <r>
      <rPr>
        <sz val="8"/>
        <rFont val="Arial"/>
        <family val="2"/>
      </rPr>
      <t xml:space="preserve"> pass
E- Vyshnavi Konakonch, sub 1/10
E- Anusha Bhutham. sub 1/10
</t>
    </r>
    <r>
      <rPr>
        <strike/>
        <sz val="8"/>
        <rFont val="Arial"/>
        <family val="2"/>
      </rPr>
      <t>RT - Gayathri Muppalla, sub 1/16, int 2/1,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Jon Boone, sub 1/16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Ramesh Govindu, sub 1/16,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HENOK ZEBERGA sub 1/16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Kunal Pawar, sub 1/11
E- Naveed Ahmed, sub 1/11
JTS - Diksha Tomar sub 1/22, int. 1/29
</t>
    </r>
    <r>
      <rPr>
        <strike/>
        <sz val="8"/>
        <rFont val="Arial"/>
        <family val="2"/>
      </rPr>
      <t xml:space="preserve">JTS - Gowrishankar Balakrishnan sub 1/26 </t>
    </r>
    <r>
      <rPr>
        <sz val="8"/>
        <rFont val="Arial"/>
        <family val="2"/>
      </rPr>
      <t>- pass</t>
    </r>
  </si>
  <si>
    <t xml:space="preserve">1/29-  need an update.  One interview coming up
2/12 - waiting on mgr fb
2/26 - waiting on mgr fb
3/11- req might be cancelled
3/25 - RT to confirm whether this is open </t>
  </si>
  <si>
    <t>03042024RD1</t>
  </si>
  <si>
    <r>
      <t>OPEN</t>
    </r>
    <r>
      <rPr>
        <sz val="8"/>
        <rFont val="Arial"/>
        <family val="2"/>
      </rPr>
      <t xml:space="preserve">-Sent to All 3/4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
JTS - Enrique Gayoso sub 3/4, int. 3/16
JTS - Syed Hassan sub 3/4
</t>
    </r>
    <r>
      <rPr>
        <strike/>
        <sz val="8"/>
        <rFont val="Arial"/>
        <family val="2"/>
      </rPr>
      <t xml:space="preserve">JTS - Rajeev Dubey sub 3/5, int. 3/26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E - Greg Cholak asub 3/6 </t>
    </r>
    <r>
      <rPr>
        <sz val="8"/>
        <rFont val="Arial"/>
        <family val="2"/>
      </rPr>
      <t xml:space="preserve">
E - Vijayalakshmi Jayachandran 3/11
E- Nathan Puthiran BhagavaThiammal 3/11                                                                                                                                                                                                                                                                          RT- Ammad Baber sub 3/6                                                                                                                                                                                                                                                                     RT- Srinivasalu Raparla sub 3/6, intv 3/26                                                                                                                                                                                                                                                                    RT- David Carey sub 3/6                                                                                                                                                                                                                                                                                 RT-Bhagya Avula sub 3/6
JTS - Danielle Kangas sub 3/7
</t>
    </r>
    <r>
      <rPr>
        <strike/>
        <sz val="8"/>
        <rFont val="Arial"/>
        <family val="2"/>
      </rPr>
      <t>JTS - Ananth Nag Deval sub 3/7, int. 3/26</t>
    </r>
    <r>
      <rPr>
        <sz val="8"/>
        <rFont val="Arial"/>
        <family val="2"/>
      </rPr>
      <t xml:space="preserve"> - pass
JTS -  Richard Kruszka sub 3/12
JTS - Horace Shells sub 3/12
</t>
    </r>
    <r>
      <rPr>
        <strike/>
        <sz val="8"/>
        <rFont val="Arial"/>
        <family val="2"/>
      </rPr>
      <t>JTS - Kenysha Lamond Mashkov sub 3/14</t>
    </r>
    <r>
      <rPr>
        <sz val="8"/>
        <rFont val="Arial"/>
        <family val="2"/>
      </rPr>
      <t xml:space="preserve"> - pass
RT - Nayan Saxena, sub 3/27, intv 3/29, selected</t>
    </r>
    <r>
      <rPr>
        <b/>
        <sz val="8"/>
        <rFont val="Arial"/>
        <family val="2"/>
      </rPr>
      <t xml:space="preserve">
</t>
    </r>
  </si>
  <si>
    <t>3/11- still reviewing resumes</t>
  </si>
  <si>
    <t>03252024BD1</t>
  </si>
  <si>
    <r>
      <t xml:space="preserve">Open- </t>
    </r>
    <r>
      <rPr>
        <sz val="8"/>
        <rFont val="Arial"/>
        <family val="2"/>
      </rPr>
      <t>Sent to Entech 3/25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E- Sumith Voriganti- selected</t>
    </r>
  </si>
  <si>
    <t>03122024BP1</t>
  </si>
  <si>
    <r>
      <t>OPEN</t>
    </r>
    <r>
      <rPr>
        <sz val="8"/>
        <rFont val="Arial"/>
        <family val="2"/>
      </rPr>
      <t xml:space="preserve">-Sent to All 3/12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3/12
JTS - Eleanor Shamble sub 3/12
JTS - Shivakumar Kondooru sub 3/13, int. 3/27
JTS - Bhargav Prakashcha Patel sub 3/13
JTS - Janaj Francis sub 3/13
JTS - MARUTHIRAM TAMMANA sub 3/13, int. 3/20
E-Robin Rai, sub 3/14, intv 3/25, selected
E-Bikash Shah sub 3/14
E-Mounika Eruvuri sub 3/14
JTS - Manjot Bedi sub 3/14
JTS - ROHITH  KONA sub 3/19, int. 4/1
JTS - Sai Dhulipalla sub 4/2
RT - Varshini Bachawala, sub 3/12, intv 3/27, selected
</t>
    </r>
  </si>
  <si>
    <t>01082024BW2</t>
  </si>
  <si>
    <r>
      <t>OPEN</t>
    </r>
    <r>
      <rPr>
        <sz val="8"/>
        <rFont val="Arial"/>
        <family val="2"/>
      </rPr>
      <t>-Sent to All 01/08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JTS - Venkata Raghu Veeramachineni sub 1/11, int. 1/19</t>
    </r>
    <r>
      <rPr>
        <sz val="8"/>
        <rFont val="Arial"/>
        <family val="2"/>
      </rPr>
      <t xml:space="preserve"> - pass
JTS - Swetha Mogulothu sub 1/19, int. 2/9, int. 2/16
JTS - Mahesh Byreddy sub 1/22
JTS - Sirisha Kesineni sub 1/24
</t>
    </r>
    <r>
      <rPr>
        <strike/>
        <sz val="8"/>
        <rFont val="Arial"/>
        <family val="2"/>
      </rPr>
      <t>JTS - Divya Sai Charan Avula sub 1/29, int. 2/7, int. 2/29</t>
    </r>
    <r>
      <rPr>
        <sz val="8"/>
        <rFont val="Arial"/>
        <family val="2"/>
      </rPr>
      <t xml:space="preserve"> - pass
E - Yashwanth Lade, 2/23
E- Likitha Kannemadugu Reddivari 2/23
JTS - Anthony Greer sub 2/22
</t>
    </r>
    <r>
      <rPr>
        <strike/>
        <sz val="8"/>
        <rFont val="Arial"/>
        <family val="2"/>
      </rPr>
      <t>JTS - Lakshmi Siva Prasad Arja sub 2/28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Mahesh Babu Angalakurthy sub 3/7, int. 3/13 </t>
    </r>
    <r>
      <rPr>
        <sz val="8"/>
        <rFont val="Arial"/>
        <family val="2"/>
      </rPr>
      <t xml:space="preserve">- pass
</t>
    </r>
  </si>
  <si>
    <t xml:space="preserve">1/29-  one candidate going in for 2nd interview.  
3/11-  need update on resumes
3/25 -  Bill saying all jobs are filled.  </t>
  </si>
  <si>
    <t>03042024RB2</t>
  </si>
  <si>
    <r>
      <t>OPEN</t>
    </r>
    <r>
      <rPr>
        <sz val="8"/>
        <rFont val="Arial"/>
        <family val="2"/>
      </rPr>
      <t xml:space="preserve">-Sent to All 3/4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3/3
E- Ritesh Chenigam, Sub 3/5
JTS - Vikranth Ambati sub 3/5
</t>
    </r>
    <r>
      <rPr>
        <strike/>
        <sz val="8"/>
        <rFont val="Arial"/>
        <family val="2"/>
      </rPr>
      <t>JTS - Ravi Agurla sub 3/5, int. 3/21</t>
    </r>
    <r>
      <rPr>
        <sz val="8"/>
        <rFont val="Arial"/>
        <family val="2"/>
      </rPr>
      <t xml:space="preserve"> - pass
JTS - Pranay Sandela sub 3/5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Anjali Bodduluri, Sub 3/6, int 3/14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Rathish Reddy Yedla sub 3/14
JTS - Guru Mannepalli sub 3/15
JTS - Ashwith Reddy Danda sub 3/18
E- Sadhika Vontary, Sub 3/21
JTS - Shashidhar Eruganamoni sub 3/25</t>
    </r>
  </si>
  <si>
    <t>3/11 interviews taking place
4/8 - Revathi said she closed both of her UI roles</t>
  </si>
  <si>
    <t>04082024EP1</t>
  </si>
  <si>
    <r>
      <t xml:space="preserve">Open- </t>
    </r>
    <r>
      <rPr>
        <sz val="8"/>
        <rFont val="Arial"/>
        <family val="2"/>
      </rPr>
      <t>Sent to RT 4/8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RT - Boosung Kim, selected</t>
    </r>
  </si>
  <si>
    <t xml:space="preserve"> NA</t>
  </si>
  <si>
    <t>04092024MH1</t>
  </si>
  <si>
    <t>Mike Haddock</t>
  </si>
  <si>
    <r>
      <t xml:space="preserve">Open- </t>
    </r>
    <r>
      <rPr>
        <sz val="8"/>
        <rFont val="Arial"/>
        <family val="2"/>
      </rPr>
      <t>Sent to All 4/9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Mark Benning - selected</t>
    </r>
  </si>
  <si>
    <t>Help Desk Support</t>
  </si>
  <si>
    <t>04102024MN1</t>
  </si>
  <si>
    <t>Mike Neyhart</t>
  </si>
  <si>
    <r>
      <t xml:space="preserve">Open- </t>
    </r>
    <r>
      <rPr>
        <sz val="8"/>
        <rFont val="Arial"/>
        <family val="2"/>
      </rPr>
      <t>Sent to RT/J 4/10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RT - Sergey Gulevsky - sub 4/5 - int 4/9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Corey Moss - sub 4/5
</t>
    </r>
    <r>
      <rPr>
        <strike/>
        <sz val="8"/>
        <rFont val="Arial"/>
        <family val="2"/>
      </rPr>
      <t xml:space="preserve">RT - Dhruvilkumar Patel - sub 4/5 </t>
    </r>
    <r>
      <rPr>
        <sz val="8"/>
        <rFont val="Arial"/>
        <family val="2"/>
      </rPr>
      <t>- passed</t>
    </r>
  </si>
  <si>
    <t>04102024MN2</t>
  </si>
  <si>
    <r>
      <t xml:space="preserve">Open- </t>
    </r>
    <r>
      <rPr>
        <sz val="8"/>
        <rFont val="Arial"/>
        <family val="2"/>
      </rPr>
      <t>Sent to RT/J 4/10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RT - Eddison Garcia - sub 4/5 - int 4/9 =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Edmund Amartey - sub 4/5 - int 4/8
RT - Francis Gomez - sub 4/5 - int 4/10</t>
    </r>
  </si>
  <si>
    <t>04022024TK1</t>
  </si>
  <si>
    <r>
      <t xml:space="preserve">Open- </t>
    </r>
    <r>
      <rPr>
        <sz val="8"/>
        <rFont val="Arial"/>
        <family val="2"/>
      </rPr>
      <t>Sent to RT 4/2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RT - Bhanu Bellamkonda - selected 4/10
JTs - MANASA CHELUKALA sub 4/5, int. 4/11
</t>
    </r>
    <r>
      <rPr>
        <b/>
        <sz val="8"/>
        <rFont val="Arial"/>
        <family val="2"/>
      </rPr>
      <t xml:space="preserve">
</t>
    </r>
  </si>
  <si>
    <t>04102024MN3</t>
  </si>
  <si>
    <r>
      <t xml:space="preserve">Open- </t>
    </r>
    <r>
      <rPr>
        <sz val="8"/>
        <rFont val="Arial"/>
        <family val="2"/>
      </rPr>
      <t>Sent to RT/J 4/10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RT - Issiah Marquez - sub 4/4 - int 4/9
RT - Kevin Fatzinger - sub 4/5 
RT - Stanley Dragon - sub 4/5 - int 4/10
JTS - Ryan Misus sub 4/4
JTS - Tyler Kline sub 4/4, int. 4/9 - selected
JTS - Theodore Hernandez sub 4/5, int. 4/9
JTS - Roman Houseman sub 4/8
JTS - HAOJIE (RJ) ZHANG sub 4/9
JTS - Ibrahim Kamara sub 4/9
Neal Constante - selected int. 1/13
</t>
    </r>
  </si>
  <si>
    <t>04232024MN1</t>
  </si>
  <si>
    <t>Michael Neyhart</t>
  </si>
  <si>
    <r>
      <t xml:space="preserve">Open- </t>
    </r>
    <r>
      <rPr>
        <sz val="8"/>
        <rFont val="Arial"/>
        <family val="2"/>
      </rPr>
      <t>Sent to JTS 4/8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JTS - BRENDON EKOKO sub 4/10, int. 4/11 - selected
JTS - Daniel Pacheco sub 4/16 sub 4/16
JTS - Charde Blackstone
JTS - Raymond Fogle sub 4/17
JTS - Ibrahim Kamara sub 4/17
JTS - Roman Houseman 4/17, int. 4/19
JTS - Randy Maningas sub 4/22</t>
    </r>
  </si>
  <si>
    <t>Information Architect - GRC Analyst</t>
  </si>
  <si>
    <t>04152024SL1</t>
  </si>
  <si>
    <r>
      <t xml:space="preserve">Open- </t>
    </r>
    <r>
      <rPr>
        <sz val="8"/>
        <rFont val="Arial"/>
        <family val="2"/>
      </rPr>
      <t>Sent to JTS 4/15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JTS - Orly  Schejter - selected</t>
    </r>
    <r>
      <rPr>
        <b/>
        <sz val="8"/>
        <rFont val="Arial"/>
        <family val="2"/>
      </rPr>
      <t xml:space="preserve">
</t>
    </r>
  </si>
  <si>
    <t>Tester Automation</t>
  </si>
  <si>
    <t>04232024RS1</t>
  </si>
  <si>
    <r>
      <t xml:space="preserve">Open- </t>
    </r>
    <r>
      <rPr>
        <sz val="8"/>
        <rFont val="Arial"/>
        <family val="2"/>
      </rPr>
      <t>Sent to JTS 4/1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Megan Schmitt sub 4/10, int 4/12 - selected
JTS - Michael Smith- sub 4/1, int. 4/11
JTS - Avinash Reddy Gopu- sub 4/1, int. 4/10
JTS - Mohammad Jawad Masood sub 4/1</t>
    </r>
  </si>
  <si>
    <t>04162024CW1</t>
  </si>
  <si>
    <r>
      <t xml:space="preserve">Open- </t>
    </r>
    <r>
      <rPr>
        <sz val="8"/>
        <rFont val="Arial"/>
        <family val="2"/>
      </rPr>
      <t>Sent to JTS 4/16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Ashokkumar Chintakindi sub 3/27, intv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4/9 -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Shilpitha Ratakonda sub 3/12, int. 3/26
JTS - Pranit Prafulla Satam sub 3/12
JTS - Raja Shekar Parchuree sub 3/13, int. 3/19
JTS - Karthik Natarajan sub 3/13, int. 3/20
JTS -  Anji Reddy Matla sub 3/27
JTS - Tarun Pondugula sub 4/4, int. 4/9</t>
    </r>
  </si>
  <si>
    <t>04092024RH1</t>
  </si>
  <si>
    <r>
      <t xml:space="preserve">Open- </t>
    </r>
    <r>
      <rPr>
        <sz val="8"/>
        <rFont val="Arial"/>
        <family val="2"/>
      </rPr>
      <t>Sent to JTS 4/09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Harold Gray III sub 4/9, intv 4/11 - selected
JTS - Muhammad Farooq  sub 4/9, int. 4/10</t>
    </r>
  </si>
  <si>
    <t>Jr. Incident Response Analyst</t>
  </si>
  <si>
    <t>04052024AR1</t>
  </si>
  <si>
    <r>
      <t xml:space="preserve">Open- </t>
    </r>
    <r>
      <rPr>
        <sz val="8"/>
        <rFont val="Arial"/>
        <family val="2"/>
      </rPr>
      <t>Sent to JTS 4/09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Anthony Colello - sub 4/9, intv 4/11 - selected
JTS - Crystal Isaac sub 4/8, int. 4/10
JTS - Sara Imran sub 4/9, int. 4/12
JTS -Shane Houseman sub 4/9</t>
    </r>
  </si>
  <si>
    <t>02162024AA2</t>
  </si>
  <si>
    <r>
      <t>OPEN</t>
    </r>
    <r>
      <rPr>
        <sz val="8"/>
        <rFont val="Arial"/>
        <family val="2"/>
      </rPr>
      <t xml:space="preserve">-Sent to Entech 2/16, MNG out 4.5 Weeks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2/16
E- Rushikesh Dodamani, Sub 2/16, Int 2/21 pass
E- Syeda Mohannadi, Sub 2/16
E- Raeeka Yusuf, Sub 2/27, Int 2/27
E- Donte Jennings, Sub 3/14, Int 3/19
E- Andreas Ramdas, Sub 3/19.  Int 3/28
E- Manish Pinnamaneni, Sub 4/5, Int 4/9 and 4/16 selected
E- Priyanka Nayi, Sub 4/10, Int 4/12
</t>
    </r>
  </si>
  <si>
    <t xml:space="preserve">3/25 - Final interviews pending </t>
  </si>
  <si>
    <t>03072024TE1</t>
  </si>
  <si>
    <t>Thomas Edwards</t>
  </si>
  <si>
    <r>
      <t>OPEN</t>
    </r>
    <r>
      <rPr>
        <sz val="8"/>
        <rFont val="Arial"/>
        <family val="2"/>
      </rPr>
      <t xml:space="preserve">-Sent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3/7
JTS - Sai Chandra Kiran Reddy sub 3/8, int. 3/14
JTS - Nayana Gugulothu sub 3/8, int. 3/14
JTS - Maheshwari Kajjam sub 3/8
JTS - Jayanth Peddi int. 3/13
RT - Anusha Aerva sub 3/13
RT - Sai Vinay Reddy Kanumuri sub 3/13
RT - Raghavendra Ravella sub 3/13 
RT - Lakshmi Surekha Sabbineni sub 3/13
JTS - Rohit Rachur sub 3/14
</t>
    </r>
    <r>
      <rPr>
        <strike/>
        <sz val="8"/>
        <rFont val="Arial"/>
        <family val="2"/>
      </rPr>
      <t>JTS - Amiya Mohanty sub 3/15, int. 3/19</t>
    </r>
    <r>
      <rPr>
        <sz val="8"/>
        <rFont val="Arial"/>
        <family val="2"/>
      </rPr>
      <t xml:space="preserve"> - pass
JTS - Udaya Kumar Rejeti sub 3/18
E - Hemanth Sandramuni sub 3/13, int 3/20, int 4/12, selected 
E - Raghu Teja Chintala 3/12 int 3/22
RT - Sai Suryadevara sub 3/20
RT - Venkata Pavan Sukkala sub 3/20
JTS - Ashish Meagh Aradala sub 3/28
 </t>
    </r>
    <r>
      <rPr>
        <b/>
        <sz val="8"/>
        <rFont val="Arial"/>
        <family val="2"/>
      </rPr>
      <t xml:space="preserve">
</t>
    </r>
  </si>
  <si>
    <t xml:space="preserve">3/11- interview requests
4/8 - Looking for a very senior resource (closer to a tech lead). No f/b on resumes in 1+week) </t>
  </si>
  <si>
    <t>04172024BP1</t>
  </si>
  <si>
    <r>
      <t>OPEN</t>
    </r>
    <r>
      <rPr>
        <sz val="8"/>
        <rFont val="Arial"/>
        <family val="2"/>
      </rPr>
      <t xml:space="preserve">-Sent to All 4/17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4/17
RT - Narasimhan Thangavelu - sub 4/17 - int 4/17 - selected
JTS - Shashidhar Eruganamoni sub 4/17
 JTS - Tejasvi Annam sub 4/17
JTS - Sai Dhulipalla sub 4/17
JTS - Sai Dhulipalla sub 4/17</t>
    </r>
    <r>
      <rPr>
        <b/>
        <sz val="8"/>
        <rFont val="Arial"/>
        <family val="2"/>
      </rPr>
      <t xml:space="preserve">
</t>
    </r>
  </si>
  <si>
    <t>02262024RB1</t>
  </si>
  <si>
    <r>
      <t>OPEN</t>
    </r>
    <r>
      <rPr>
        <sz val="8"/>
        <rFont val="Arial"/>
        <family val="2"/>
      </rPr>
      <t xml:space="preserve">-Sent to All 2/26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 xml:space="preserve">JTS - Vamshikrishna Monagari sub 2/27
JTS - Sudheer Pallavaram sub 2/27
JTS - Sai Krishna Ranga  sub 2/27
JTS - Sujeet Kandelwal sub 2/27
E- Sai Hruthik Gangapuram, Sub 2/27
E- Sai Prakash Mudigonda, Sub 2/27
E- Amulya Velmula, Sub 2/28
</t>
    </r>
    <r>
      <rPr>
        <strike/>
        <sz val="8"/>
        <rFont val="Arial"/>
        <family val="2"/>
      </rPr>
      <t xml:space="preserve">JTS - Kiran Mummini sub 2/28, int. 3/14 </t>
    </r>
    <r>
      <rPr>
        <sz val="8"/>
        <rFont val="Arial"/>
        <family val="2"/>
      </rPr>
      <t xml:space="preserve">- pass
RT - Bhanu Bellamkonda, sub 2/26, intv, 2/28, pass
RT - Karthus Liu, sub 2/28
RT - Suchen Shi, sub 2/28
JTS - Akshara Pratapaneni sub 3/1, int. 3/6
</t>
    </r>
    <r>
      <rPr>
        <strike/>
        <sz val="8"/>
        <rFont val="Arial"/>
        <family val="2"/>
      </rPr>
      <t xml:space="preserve">JTS - Sharath Prasad sub 3/11, int. 3/19 </t>
    </r>
    <r>
      <rPr>
        <sz val="8"/>
        <rFont val="Arial"/>
        <family val="2"/>
      </rPr>
      <t xml:space="preserve">- pass
JTS - Sreekar Babu Ganji sub 3/13
JTS - Dheeraj Nalawade sub 3/13
RT - Shravani Banda, sub 3/13
RT - Narendra Muddana, sub 3/13
</t>
    </r>
    <r>
      <rPr>
        <strike/>
        <sz val="8"/>
        <rFont val="Arial"/>
        <family val="2"/>
      </rPr>
      <t>JTS - Dilip Pachayappan Kumar</t>
    </r>
    <r>
      <rPr>
        <sz val="8"/>
        <rFont val="Arial"/>
        <family val="2"/>
      </rPr>
      <t xml:space="preserve"> - pass
JTS - Sujith Reddy Kothapally sub 3/15
JTS -Bhaskar Kada sub 3/25
JTS -  Kiran Alla sub 3/25, int. 4/1
JTS - Jianbin Li  sub 3/28, int. 4/12
JTS - Priyank Arvindbhai Prajapati sub 4/2
JTS - Shyam Raj Kinnera sub 4/2
JTS - Sreenivasan Venkadasamy sub 4/2
RT - Sai Anusha Mirthipati, sub 4/4
RT - Siva Venkata Dharma Teja Uppuluri, sub 4/1
RT - Sai Anusha Mirthipati, sub 4/1
E- Snehal Ramdas Talole, Sub 4/9
E- Hareesh Rayapati, Sub 4/9
JTS -  Vishal Gadiraju sub 4/10, int. 4/15 - selected
</t>
    </r>
  </si>
  <si>
    <t>3/11- interviews taking place
3/25 - passed on all active candidates, submitting new</t>
  </si>
  <si>
    <t>03182024MM1</t>
  </si>
  <si>
    <t>Megan Mccabe</t>
  </si>
  <si>
    <r>
      <t>OPEN -</t>
    </r>
    <r>
      <rPr>
        <sz val="8"/>
        <rFont val="Arial"/>
        <family val="2"/>
      </rPr>
      <t xml:space="preserve"> Sent to All 3/18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 mgr
RT - Arun Kumar Chandra sub 3/20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Raja Reddy Gottumukula sub 3/20
RT - Gautami Gaddala sub 3/20
RT - Sai Pavan Kumar Kalluri sub 3/18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Nava Kishore Reddy Ala sub 3/20
JTS - Sandeep Devaram sub 3/18
JTS - SUBRAMANYA MANJE GOWDA sub 3/18, int. 3/28, int. 4/15
JTS - Saia Adapa sub 3/18
E- Satish Kushwaha interview 3/27
JTS - Raghuveer Reddy Pannala sub 3/18, int. 3/28
</t>
    </r>
    <r>
      <rPr>
        <strike/>
        <sz val="8"/>
        <rFont val="Arial"/>
        <family val="2"/>
      </rPr>
      <t>JTS - Kiran Mummini sub 3/25, int. 4/2, int. 4/16 - selected</t>
    </r>
    <r>
      <rPr>
        <sz val="8"/>
        <rFont val="Arial"/>
        <family val="2"/>
      </rPr>
      <t xml:space="preserve">
JTs - Kirankumar Bollu sub 3/28
JTS - Navdeep Kaushal - sub 5/15, intv 5/22 - selected
JTS - Manikanth Kodati, int. 5/22
JTS - (Rasheed) Imran Rasheed Quadri Syed, int. 6/3
JTS - Mitulkumar Patel, int. 5/31
JTS - Lokanath Subramani Karthikeyan
JTS - Snehal Sawant</t>
    </r>
  </si>
  <si>
    <t>03252024AS1</t>
  </si>
  <si>
    <r>
      <t xml:space="preserve">Open- </t>
    </r>
    <r>
      <rPr>
        <sz val="8"/>
        <rFont val="Arial"/>
        <family val="2"/>
      </rPr>
      <t>Sent to All 3/25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Shreya Shenoy - RT - 3/26
RT - Durga Gudavalli - RT 3/26
RT - Bala Murali Krishna Davuluri - sub 3/26
RT - Vishnu Vardhan Domakuntla - sub 3/16
RT - Varshini Bachawala - sub 3/16
JTS - Bharath Pulindram sub 3/26, int. 4/16 - selected
JTS - Tejasvi Annam sub 3/28
JTS - Madhu Priya Mareddy sub 3/28
JTS - Sathyanarayanan Somasunder sub 4/1
JTS - Shashidhar Eruganamoni sub 4/1
E- Shreya Shrestha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3/28
E - Reena Pakhrin Tamang sub 3/28
E - Liuqing Du
JTS - Yuva Kishore (Kishore) Bhashyam sub 4/15</t>
    </r>
  </si>
  <si>
    <t>03262024BD1</t>
  </si>
  <si>
    <r>
      <t xml:space="preserve">Open- </t>
    </r>
    <r>
      <rPr>
        <sz val="8"/>
        <rFont val="Arial"/>
        <family val="2"/>
      </rPr>
      <t>Sent to All 3/25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</t>
    </r>
    <r>
      <rPr>
        <strike/>
        <sz val="8"/>
        <rFont val="Arial"/>
        <family val="2"/>
      </rPr>
      <t>E- Sruthi Veedhula, Sub 3/26, Int 4/10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Mani Teja Mukka, Sub 3/26, Int 4/12 and 4/16
</t>
    </r>
    <r>
      <rPr>
        <sz val="8"/>
        <rFont val="Arial"/>
        <family val="2"/>
      </rPr>
      <t>RT - Shivani Chittipolu, sub 3/27, intv 4/9
RT - Meklit Aluto, sub 3/27, intv 4/10
JTS - Joshnamaithili "Joshna" Seelam sub 3/27, int. 4/12
RT - Sri Satya Gonnuru, sub 4/3, intv 4/9, OTM
RT - Ramakrishna Kella, sub 4/9, intv 4/11, intv 4/12, intv 4/15, selected
RT - Anusha Erothi, sub 4/9, intv 4/18
JTS - Luke Vikas Vupputuri sub 4/10
JTS - Upender Goud Cheruku sub 4/16</t>
    </r>
    <r>
      <rPr>
        <b/>
        <sz val="8"/>
        <rFont val="Arial"/>
        <family val="2"/>
      </rPr>
      <t xml:space="preserve">
</t>
    </r>
  </si>
  <si>
    <t>04152024RS1</t>
  </si>
  <si>
    <r>
      <t xml:space="preserve">Open- </t>
    </r>
    <r>
      <rPr>
        <sz val="8"/>
        <rFont val="Arial"/>
        <family val="2"/>
      </rPr>
      <t>Sent to RT, 4/15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RT - Sai Dhruthi Varna Konijeti, selected</t>
    </r>
  </si>
  <si>
    <t>04182024TL1</t>
  </si>
  <si>
    <t>TJ Lewis</t>
  </si>
  <si>
    <t>04192024RH1</t>
  </si>
  <si>
    <r>
      <t xml:space="preserve">Open- </t>
    </r>
    <r>
      <rPr>
        <sz val="8"/>
        <rFont val="Arial"/>
        <family val="2"/>
      </rPr>
      <t>Sent to RT, 4/19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RT - Adesayo Ade-Oyetayo, selected</t>
    </r>
  </si>
  <si>
    <t>Application Packaging Engineer</t>
  </si>
  <si>
    <t>04022024AL1</t>
  </si>
  <si>
    <t>Aaron Lepperd</t>
  </si>
  <si>
    <t>Bill Mcewan</t>
  </si>
  <si>
    <r>
      <t xml:space="preserve">Open- </t>
    </r>
    <r>
      <rPr>
        <sz val="8"/>
        <rFont val="Arial"/>
        <family val="2"/>
      </rPr>
      <t>Sent to All 4/2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Dileep Goud Shekkeri sub 4/2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Justin Ohara sub 4/2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Nagendra Devabakthuni sub 4/4, int. 4/9</t>
    </r>
    <r>
      <rPr>
        <sz val="8"/>
        <rFont val="Arial"/>
        <family val="2"/>
      </rPr>
      <t xml:space="preserve"> - pass
RT - Steve Kuoch, sub 4/5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Sean Harvey, sub 4/5
RT - Uday Kovvuri, sub 4/5
RT - Shashank Polepally, sub 4/5, intv 4/16, selected
RT - Shakib Promy, sub 4/5</t>
    </r>
    <r>
      <rPr>
        <b/>
        <sz val="8"/>
        <rFont val="Arial"/>
        <family val="2"/>
      </rPr>
      <t xml:space="preserve">
E- Sangeetha Panguru, Sub 4/5, Int 4/15
</t>
    </r>
    <r>
      <rPr>
        <sz val="8"/>
        <rFont val="Arial"/>
        <family val="2"/>
      </rPr>
      <t>JTS -Albert Sackey sub 4/16</t>
    </r>
  </si>
  <si>
    <t>02162024AA3</t>
  </si>
  <si>
    <r>
      <t>OPEN</t>
    </r>
    <r>
      <rPr>
        <sz val="8"/>
        <rFont val="Arial"/>
        <family val="2"/>
      </rPr>
      <t xml:space="preserve">-Sent to Entech 2/16, HOLD- MNG out 4.5 Weeks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2/16
E- Sai Teja Tankasala, Sub 2/16, Int 2/27
E- Narmin Sulta, Sub 2/16, Int 3/1
E- Likitha Kannemadugu Reddivari, Sub 3/13, Int 3/20 and 3/26
E- Dhanashri Dhane, Sub 3/14, Int 3/20 and 3/25
E- Andreas Ramos, Sub 3/19, Int 3/28
E- Steven Mendell, Sub 4/1, Int 4/3
E- Sujeeth Namburi, Sub 4/5, Int 4/12
E- Priyanka Nayi, Sub 4/10, Int 4/24- Selected
E- Shareen Bailey, Sub 4/11, Int 4/12 turned down offer
</t>
    </r>
  </si>
  <si>
    <t>04232024TF1</t>
  </si>
  <si>
    <t>Tom Froman</t>
  </si>
  <si>
    <r>
      <t xml:space="preserve">Open- </t>
    </r>
    <r>
      <rPr>
        <sz val="8"/>
        <rFont val="Arial"/>
        <family val="2"/>
      </rPr>
      <t>Sent to JTS 4/23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
JTS - Rahul Gite - sub 3/25, intv 3/26, 3/28 - selected</t>
    </r>
  </si>
  <si>
    <t>04232024TF2</t>
  </si>
  <si>
    <r>
      <t xml:space="preserve">Open- </t>
    </r>
    <r>
      <rPr>
        <sz val="8"/>
        <rFont val="Arial"/>
        <family val="2"/>
      </rPr>
      <t>Sent to JTS 4/23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
JTS - Abhilash Reddy Sangidi sub 3/25, intv 3/26, 3/28 - selected</t>
    </r>
  </si>
  <si>
    <t>04232024NP1</t>
  </si>
  <si>
    <t>Nim Pillai</t>
  </si>
  <si>
    <t>Brian Keifer</t>
  </si>
  <si>
    <r>
      <t xml:space="preserve">Open- </t>
    </r>
    <r>
      <rPr>
        <sz val="8"/>
        <rFont val="Arial"/>
        <family val="2"/>
      </rPr>
      <t>Sent to JTS 4/23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on 4/18
JTS - Pranay Kumar Reddy Lotla sub 3/27, intv 4/11 -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Sukesh Reddy Aedla sub 2/12, int. 2/21
JTS - Ravi Agurla sub 2/12, int. 2/15
JTS - Upender Raneru sub 2/12
JTS - RASHNI MASOORAM sub 2/12
JTS - SNEHA REDDY KALASANI sub 2/13
JTS - HARISH TELLA sub 2/13
JTS - Sriharsha Kondragunta sub 2/19
JTS - KARAN ILAVENI sub 2/19
JTS - Santhosh Akkaraju sub 2/20
JTS -Satya Murthy Rada sub 2/22
JTS - Sharmila Sadagopan sub 3/26, int. 4/1
JTS - Sai Chintha sub 3/26
JTS - Shilpitha Ratakonda sub 3/26
JTS - Revanth Davuluri sub 3/26, int. 4/2
JTS - Priyanka Palla sub 3/26
JTS - Anupa Nareddy sub 4/2, int. 4/9
JTS -  Sujith Reddy Kothapally sub 4/3, int. 4/10
JTS - Kiran Kumar Reddy Polu  sub 4/12
JTS - Pavankumar Chaparala sub 3/4
JTS - ANVESH CHANDRA NARENDULA sub 3/4, int. 3/25. int. 3/31, int. 4/3
JTS - Vijay Kavati sub 3/4
JTS - PRAVAHLIKA KURAPATI sub 3/5
JTS - SAI PRASANTH GAVVALARAJU sub 3/10
JTS - Bhaavani Seelam sub 3/26
</t>
    </r>
  </si>
  <si>
    <t>02282024BC1</t>
  </si>
  <si>
    <t>Brandon Corsi</t>
  </si>
  <si>
    <r>
      <t>OPEN</t>
    </r>
    <r>
      <rPr>
        <sz val="8"/>
        <rFont val="Arial"/>
        <family val="2"/>
      </rPr>
      <t xml:space="preserve">-Sent to All 2/28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TT mgr 2/28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Bhavithra Sakthivel - sub 2/28
RT - Kriti Gupta - sub 2/28
JTS - Vikas Silla sub 2/28
RT - Ayush Chaudhary - sub 2/29 - int 7/12
JTS - Venkata Siva Prasad Parim sub 2/29
JTS - Nageswara Rao Nalla sub 3/1
RT - Ipsika Kayarkar - sub 3/3
</t>
    </r>
    <r>
      <rPr>
        <strike/>
        <sz val="8"/>
        <rFont val="Arial"/>
        <family val="2"/>
      </rPr>
      <t>E- Sailokesh Kambala, Sub 3/4
E- Anvesh Chintala, Sub 3/4
E- Amma Asamoah. Sub 3/5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E- Anjali Bodduluri, Sub 3/6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Tharun Thatikonda sub 3/6
JTS - Revanth Davuluri sub 3/7
JTS - Priyanka Palla sub 3/18
JTS - Sreekar Babu Ganji sub 3/19
JTS - Sai Chintha sub 3/19
JTS - Sujith Reddy Kothapally sub 3/22
JTS - Sivakumar Juttu Subramanian sub 3/25
JTS -  Raja Shekar Parchuree sub 3/25, int. 4/3, intv TBD
JTS - Venkata Dheeraj Kumar Reddy Gujulapalli sub 3/25
JTS - Harsh Shah sub 3/26
RT - Jerry Wang - sub 3/26
RT - Mark Yang - sub 3/27
JTS - Salil Kumar sub 3/28
JTS - Sagar Mordiya sub 4/8
E- Sumit Hooda, Sub 4/15, Int 4/19 and 4/22
E- Sangeetha Panguru, Sub 4/15, Int 4/15 and 4/22
JTS - Bhaskar Kada sub 4/16, int. 4/17, int. 4/19 - selected
</t>
    </r>
    <r>
      <rPr>
        <strike/>
        <sz val="8"/>
        <rFont val="Arial"/>
        <family val="2"/>
      </rPr>
      <t>JTS - Vipin Babu Akavarpu sub 4/17, int. 4/18, int. 4/22</t>
    </r>
    <r>
      <rPr>
        <sz val="8"/>
        <rFont val="Arial"/>
        <family val="2"/>
      </rPr>
      <t xml:space="preserve"> - pass
JTS - Ranjith Kumar Rathinaswamy sub 4/25, int. 5/1
JTS - Sravanthi Sirigireddy sub 4/26
JTS - Indrakaran Reddy Soma sub 5/1
JTS - Hard Pathak sub 5/2</t>
    </r>
  </si>
  <si>
    <t>3/11-  he is going to review resumes this week
4/22 - interviews happening</t>
  </si>
  <si>
    <t>04222024AR1</t>
  </si>
  <si>
    <t>Alex Rabinovich</t>
  </si>
  <si>
    <t>Chris Bennett</t>
  </si>
  <si>
    <r>
      <t xml:space="preserve">Open- </t>
    </r>
    <r>
      <rPr>
        <sz val="8"/>
        <rFont val="Arial"/>
        <family val="2"/>
      </rPr>
      <t>Sent to RT 4/22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on 4/22
RT-Sharon Nickles 4/22- selected</t>
    </r>
  </si>
  <si>
    <t>04162024CK1</t>
  </si>
  <si>
    <r>
      <t xml:space="preserve">Open- </t>
    </r>
    <r>
      <rPr>
        <sz val="8"/>
        <rFont val="Arial"/>
        <family val="2"/>
      </rPr>
      <t>Sent to JTS 4/16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
JTS - Clete Roberts sub 4/17, intv 4/19, 4/23</t>
    </r>
    <r>
      <rPr>
        <b/>
        <sz val="8"/>
        <rFont val="Arial"/>
        <family val="2"/>
      </rPr>
      <t xml:space="preserve"> - selected
</t>
    </r>
    <r>
      <rPr>
        <sz val="8"/>
        <rFont val="Arial"/>
        <family val="2"/>
      </rPr>
      <t xml:space="preserve">JTS - George Epremidze sub 4/16
</t>
    </r>
    <r>
      <rPr>
        <strike/>
        <sz val="8"/>
        <rFont val="Arial"/>
        <family val="2"/>
      </rPr>
      <t>JTS - Michael Scott sub 4/17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Jordan Roberts sub 4/18 , int. 4/22</t>
    </r>
    <r>
      <rPr>
        <sz val="8"/>
        <rFont val="Arial"/>
        <family val="2"/>
      </rPr>
      <t>- pass
JTS - Karan Madishetty sub 4/23</t>
    </r>
  </si>
  <si>
    <t>03282024MB1</t>
  </si>
  <si>
    <t>Matthew Bolden</t>
  </si>
  <si>
    <r>
      <t xml:space="preserve">Open- </t>
    </r>
    <r>
      <rPr>
        <sz val="8"/>
        <rFont val="Arial"/>
        <family val="2"/>
      </rPr>
      <t>Sent to JTS 3/28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3/28
JTS - Sohel Mohammad sub 4/12, intv 4/22 - selected
JTS - Sandeep Devaram sub 3/28
JTS - Kalyan Chakravarthy Pujar sub 3/18, int. 4/9
JTS - Charan Teja Lankireddy sub 4/1
JTS - Sitarami (Sitaram)  Reddy Kondapalli sub 4/10
JTS - Aditya Venkata Chilla sub 4/11, int. 4/22</t>
    </r>
  </si>
  <si>
    <t>04032024JD1</t>
  </si>
  <si>
    <r>
      <t xml:space="preserve">Open- </t>
    </r>
    <r>
      <rPr>
        <sz val="8"/>
        <rFont val="Arial"/>
        <family val="2"/>
      </rPr>
      <t>Sent to All 4/3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Karen Marks sub 4/3
JTS - Stephanie Anne Pratt sub 4/4, int. 4/12, int. 4/15 - selected
JTS  - Shashidhar Eruganamoni  sub 4/4
</t>
    </r>
    <r>
      <rPr>
        <strike/>
        <sz val="8"/>
        <rFont val="Arial"/>
        <family val="2"/>
      </rPr>
      <t xml:space="preserve">JTS - Bhargavi Patel  sub 4/5, int. 4/15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E-Bijan Saud sub 4/8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Mukund Deshpande sub 4/11, int. 4/15</t>
    </r>
    <r>
      <rPr>
        <sz val="8"/>
        <rFont val="Arial"/>
        <family val="2"/>
      </rPr>
      <t xml:space="preserve"> - pass
E - Anil Kancharla sub 4/11, int 4/16
E - Rajitha Bhavani Kantheti sub 4/10, int 4/17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Josi Gubbala sub 4/8, int 4/11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Sanzida Tisha sub 4/8, int 4/11</t>
    </r>
  </si>
  <si>
    <t>03252024AK1</t>
  </si>
  <si>
    <t>Information Architect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</si>
  <si>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3/25/2024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Mohit Bollaram sub 3/26
JTS - Biebek Chamlagain sub 3/25, intv 4/1
JTS - Abhilash Lingala sub 4/3, 
JTS - Rahul Kannam sub 4/9, intv 4/23 - selected</t>
    </r>
  </si>
  <si>
    <t>05062024MN1</t>
  </si>
  <si>
    <r>
      <t xml:space="preserve">Open- </t>
    </r>
    <r>
      <rPr>
        <sz val="8"/>
        <rFont val="Arial"/>
        <family val="2"/>
      </rPr>
      <t>to RT 5/6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 Spoke with MGR
RT -Alexander Berhauser - selected
</t>
    </r>
  </si>
  <si>
    <t>04232024RN1</t>
  </si>
  <si>
    <t>Ravi Narang</t>
  </si>
  <si>
    <r>
      <t xml:space="preserve">Open- </t>
    </r>
    <r>
      <rPr>
        <sz val="8"/>
        <rFont val="Arial"/>
        <family val="2"/>
      </rPr>
      <t>Sent to All 4/23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MANASA CHELUKALA sub 4/23, int. 5/23
JTS -  Aditya Nuthalapati sub 4/23
JTS - Bala Kesu sub 4/23
JTS - Malesh Ugge sub 4/24
E- Siddharth Satish, Sub 4/24,  two separate interviews on 4/30- Selected
JTS -Nikhil Kumar Pasupuleti sub 4/29
E- Anusha Narayanan, Sub 4/29, Int 5/1
JTS - SAI NAVEEN ALAPARTHI sub 5/2
JTS - NITIN CHOWDARY MEDIPUDI sub 5/2
</t>
    </r>
  </si>
  <si>
    <t>Python AWS Developer</t>
  </si>
  <si>
    <t>05022024BR1</t>
  </si>
  <si>
    <r>
      <t xml:space="preserve">Open- </t>
    </r>
    <r>
      <rPr>
        <sz val="8"/>
        <rFont val="Arial"/>
        <family val="2"/>
      </rPr>
      <t>Sent to RT 5/2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sw mgr
RT - Akhil Jagarlamudi, selected</t>
    </r>
  </si>
  <si>
    <t>04052024RK1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</si>
  <si>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JTS 4/5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mgr 4/5
JTS - Chiran Kandel - sub 4/17 ,intv 4/25 - selected
JTS - Barathwaja Subash Chandar, int. 4/11
JTS -  Sai Kiran Gajula
JTS - Karthik Balaji Ashok Kumar 
JTS - Aashish Reddy Vundhyala, int. 4/15
JTS - Karan Madishetty
JTS - Brian Peng, int. 4/25</t>
    </r>
  </si>
  <si>
    <t>04292024CS1</t>
  </si>
  <si>
    <r>
      <t xml:space="preserve">Open- </t>
    </r>
    <r>
      <rPr>
        <sz val="8"/>
        <rFont val="Arial"/>
        <family val="2"/>
      </rPr>
      <t>Sent to JTS 4/29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Satya Prakash Tadisetti sub 4/18, intv - selected
JTS - Anurag Gudipati 5/1
JTS - Rahul Mullaguru, int. 6/28
JTS - Likhith Miryala sub 7/1, int. 7/3
JTS - Aditya Kamishetty sub 7/3
JTS - Manasa Moturi sub 7/3, int. 7/11
JTS - Smit Ajaykumar Kabrawala sub 7/3, int. 7/10
JTS - Kiran Kumar Golanakonda sub 7/10, int. 7/15
JTS - Durga Thota sub 7/11
JTS - Rahul Galib sub 7/11, int. 7/15
JTS - Vamsi Kishore Appari sub 7/19, int. 7/24
JTS - Satwik Akunuri sub 7/19, int. 7/23
JTS - Sairaghu Adepu sub 7/24, int. 7/29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Prashant Shishodia int. 7/19
JTS - Saida Garlapati int. 6/24
JTS - Mallesh Ugge int. 6/24</t>
    </r>
  </si>
  <si>
    <t>11272023SG1</t>
  </si>
  <si>
    <r>
      <t xml:space="preserve">Open- </t>
    </r>
    <r>
      <rPr>
        <sz val="8"/>
        <rFont val="Arial"/>
        <family val="2"/>
      </rPr>
      <t>Sent to JTS 4/29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Dipesh Patel sub 2/19, intv 4/19 - selected
JTS - Dileep Goud Shekkeri sub 11/23, int. 12/8
JTS - Pramod Kumar Chevva sub 11/28
JTS - Venkat Reddy Aemireddy sub 12/11, int. 2/5
JTS - Raj Tharun Gajjelly sub 12/13
JTS -Rami Mahmoud sub 12/15
JTS - Madhusudhana Rao Vadlamuri sub 12/18, int. 1/10
JTS - Vijaymohan Yadanaparthy sub 12/19, int. 2/9
JTS - Rami Mahmoud sub 1/3
JTS - Nagendra Devabakthuni sub 1/4
JTS - Sundeep Chigurupati   sub 1/4
JTS - Zhizhao Lin sub 1/9
JTS - David Casas sub 1/9, int. 2/6
JTS - Alfred "Quincy" Jones sub 2/12
JTS - Tarun Kanuparti sub 2/13, int. 3/8
JTS -  Sreekanth Kotla sub 2/27
JTS - PRASAD MUMMANENI sub 2/29
JTS - Vinay Kumar Karruli sub 2/29
JTS - Mohammed "Waheed" Waheeduddin sub 3/8
JTS - Harshavardhan Appidi sub 3/27
JTS - Steven Ruggeri sub 4/30
JTS - Craig Spencer sub 5/6</t>
    </r>
  </si>
  <si>
    <t>04182024ML1</t>
  </si>
  <si>
    <r>
      <t>Open-</t>
    </r>
    <r>
      <rPr>
        <sz val="8"/>
        <rFont val="Arial"/>
        <family val="2"/>
      </rPr>
      <t xml:space="preserve"> Sent to all 4/18
MGR-
JTS - AKHIL VAJJA sub 4/19
JTS - Jayanth Peddi sub 4/19, int. 5/2 - selected
JTS -  Sai Chandra Kiran Reddy 4/23, int. 5/2
E- Muhammad Fahad, Sub 4/24
E- Venkata Sai Karthik Gandrath, Sub 4/25, Int 5/2
</t>
    </r>
  </si>
  <si>
    <t>04222024SS1</t>
  </si>
  <si>
    <t xml:space="preserve">Suresh Suryapalam  </t>
  </si>
  <si>
    <r>
      <t xml:space="preserve">Open- </t>
    </r>
    <r>
      <rPr>
        <sz val="8"/>
        <rFont val="Arial"/>
        <family val="2"/>
      </rPr>
      <t>Sent to All 4/22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 Spoke with MGR
RT - Pratik Patil sub 4/28
RT - Vamshi Ravuri sub 4/28
RT - Manvitha Gade sub 4/23 - selected
RT - :Venkatesh Andemsub 4/23
RT -  Durga Gudavalli sub 4/22
RT - Neeha Tatineni  sub 4/22
JTS - Sravanthi Sirigireddy sub 5/2
</t>
    </r>
  </si>
  <si>
    <t>04222024SS2</t>
  </si>
  <si>
    <r>
      <t xml:space="preserve">Open- </t>
    </r>
    <r>
      <rPr>
        <sz val="8"/>
        <rFont val="Arial"/>
        <family val="2"/>
      </rPr>
      <t>Sent to All 4/22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 Spoke with MGR
RT - :Venkatesh Andemsub 4/23 - selected
</t>
    </r>
  </si>
  <si>
    <t>05022024CS1</t>
  </si>
  <si>
    <r>
      <t>Open- to RT 5/2
MGR-</t>
    </r>
    <r>
      <rPr>
        <sz val="8"/>
        <rFont val="Arial"/>
        <family val="2"/>
      </rPr>
      <t xml:space="preserve">  Spoke with MGR
RT -Poojitha Gundapaneni  - selected
JTS - Manjot Bedi sub 4/18, int. 4/8
JTS - HARISH KUMAR KARRE sub 4/18, int. 4/24
JTS - DHATRI PALLAOTHU sub 4/18
JTS - Soham Mhatre sub 4/18, int. 4/23
JTS - Narmada Thaviti sub 4/18
JTS - SNEHA REDDY KALASANI int. 4/5
</t>
    </r>
  </si>
  <si>
    <t>04012024MG1</t>
  </si>
  <si>
    <r>
      <t xml:space="preserve">Open - </t>
    </r>
    <r>
      <rPr>
        <sz val="8"/>
        <rFont val="Arial"/>
        <family val="2"/>
      </rPr>
      <t>Sent to All 4/1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Sai Anirudh Desiraju sub 4/4
RT - Akash Ginjupalli sub 4/4
RT - Mithila Manchi sub 4/3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Bhanuprakash Bellamkonday 4/1
JTS - Indrakaran Reddy Soma sub 4/3, int. 4/19
JTS - Kashyap Paviela sub 4/3, int. 4/19 - selected
JTS - Kirankumar Bollu  sub 4/4, int. 4/12
RT - Parvati Kota sub 4/16</t>
    </r>
  </si>
  <si>
    <t>5/6- this position is closed</t>
  </si>
  <si>
    <t>Help Desk</t>
  </si>
  <si>
    <t>05102024MN1</t>
  </si>
  <si>
    <r>
      <t>OPEN-</t>
    </r>
    <r>
      <rPr>
        <sz val="8"/>
        <rFont val="Arial"/>
        <family val="2"/>
      </rPr>
      <t>Sent to All 2/13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2/13
RT - Sanjana Sheora - sub 5/8 - int 5/10 - selected</t>
    </r>
  </si>
  <si>
    <t>02132024SS3</t>
  </si>
  <si>
    <r>
      <t>OPEN-</t>
    </r>
    <r>
      <rPr>
        <sz val="8"/>
        <rFont val="Arial"/>
        <family val="2"/>
      </rPr>
      <t>Sent to All 2/13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 2/13
RT- Tirumalesh Areti sub 2/13
RT- Ran Zhang sub 2/13, intv 2/16
RT- Pardha Saradhi Reddy Tippireddy sub 2/13
JTS - Katheek Balamoni sub 2/13, int. 2/16
E-Sai Krishna Reddy Bavanireddy, sub 2/14, intv 2/28, intv 3/6, selected, backed out
JTS - Bhavithra Sakthivel sub 2/16
E- Raja KanchanPalli, sub 2/19, intv 3/4  
JTS - Nehal Gangapuram sub 2/22
JTS - Revanth Davuluri sub 2/29, int. 4/29
JTS - Sivakumar Juttu Subramanian sub 3/5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Bikash Shah, Sub 3/28
E- Rehaman Naguru Abdur, Sub 3/28
E- Piyush Maharjan, Sub 3/28
E- Hritik Pathak, Sub 3/28
JTS - Kavitha Nelly sub 4/22, int. 4/25, int. 5/1, int. 5/3
JTS - Dinesh Itty sub 4/22
JTS - Kavya Aramalla sub 4/22, int. 4/25
JTS - Venkata Dheeraj Kumar Reddy Gujulapalli sub 4/23, int. 4/26
JTS - Vamshika Pippadapally sub 4/23, int. 4/25
JTS - Venkatesh Vinnakota sub 4/23
JTS - Eswara Mutte sub 4/24, int. 5/2, int. 5/6
JTS - Vipin Babu Akavarpu  sub 4/24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Sumit Hoda sub 4/25
E - Santos Reddy Pulakanti sub 4/25
E - Hareesh Rayapati sub 4/25
E - Shreeja Shrestha sub 4/25
JTS - Kavitha Nelly sub 4/22, int. 4/25, int. 5/1, int. 5/3 - selected</t>
    </r>
  </si>
  <si>
    <t xml:space="preserve">4/8: Confirming whether role is still open </t>
  </si>
  <si>
    <t>05062024KH1</t>
  </si>
  <si>
    <r>
      <t xml:space="preserve">Open- </t>
    </r>
    <r>
      <rPr>
        <sz val="8"/>
        <rFont val="Arial"/>
        <family val="2"/>
      </rPr>
      <t>Sent to JTS 5/6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RANJITH KUMAR RATHINASWAMY sub 4/25, intv 5/1 - selected </t>
    </r>
  </si>
  <si>
    <t>05062024AS1</t>
  </si>
  <si>
    <r>
      <t xml:space="preserve">Open- </t>
    </r>
    <r>
      <rPr>
        <sz val="8"/>
        <rFont val="Arial"/>
        <family val="2"/>
      </rPr>
      <t>Sent to JTS 5/6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-Vipin Babu Akavarpu sub 4/17, intv 4/19, intv 4/22 - selected</t>
    </r>
  </si>
  <si>
    <t>04242024LM1</t>
  </si>
  <si>
    <r>
      <t xml:space="preserve">Open- </t>
    </r>
    <r>
      <rPr>
        <sz val="8"/>
        <rFont val="Arial"/>
        <family val="2"/>
      </rPr>
      <t>Sent to JTS 4/24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4/24
JTS - Chaitanya Madala sub 4/24, int. 5/2
JTS - Romil Shah  sub 4/24
JTS - (Barghava) Venkata Sai Bhargava Reddy Cheruku sub 4/24
JTS - RAJESH MUTHINENI sub 4/24
JTS - Sunanda Uppalapati sub 5/6, int. 5/7
JTS - Venkata Satya Sunanda Uppalapati sub 5/3, intv 5/7 - selected
</t>
    </r>
  </si>
  <si>
    <t>5/6- one interview last week from someone on site and one other to take place as well</t>
  </si>
  <si>
    <t>03192024SD1</t>
  </si>
  <si>
    <t>Stephen DeMarco</t>
  </si>
  <si>
    <r>
      <t>OPEN</t>
    </r>
    <r>
      <rPr>
        <sz val="8"/>
        <rFont val="Arial"/>
        <family val="2"/>
      </rPr>
      <t xml:space="preserve">-Sent to All 3/19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3/19
RT - Vishveshkumar Patel - sub 3/20
RT - Jeremiah Batista - sub 3/20
JTS - Don Graves sub 3/20, int. 4/3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BRIAN NAUGLE sub 3/20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Ted Morganstein sub 3/21
JTS - ANDROMAHI KARAPALIDES sub 3/15
JTS - Matt Merlino  sub 3/26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Nishita Bandaru, Sub 4/1
E- Ryan Kenney, Sub 4/2
JTS - Pamela Disque sub 4/9
JTS - Veera Venkata Gnana "Upendra" Kolaparti sub 4/16, int. 4/30 - selected</t>
    </r>
  </si>
  <si>
    <t>5/6- one interview last week.  Out of office until tomorrow</t>
  </si>
  <si>
    <t>04102024MN4</t>
  </si>
  <si>
    <r>
      <t xml:space="preserve">Open- </t>
    </r>
    <r>
      <rPr>
        <sz val="8"/>
        <rFont val="Arial"/>
        <family val="2"/>
      </rPr>
      <t>Sent to RT/J 4/10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RT - Brian Torres - sub 4/9
RT - Matthew Mohammed - sub 4/9
RT - Rashini Phillips - sub 4/9
JTS - Scott Conrad sub 4/4
JTS - Victoria Simango sub 4/5, int. 4/10 - withdrew
JTS - TYLER GOLDEN  sub 4/8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Raymond Fogle sub 4/8, int. 4/12
JTS - Mark Bevacqua- sub 4/8
JTS - Alex Kirkner  sub 4/10
JTS - Jonathan Wasko - sub 5/8, intv 5/10,  selected</t>
    </r>
  </si>
  <si>
    <t>05152024MB1</t>
  </si>
  <si>
    <t>Matthew Burton</t>
  </si>
  <si>
    <r>
      <t xml:space="preserve">Open- </t>
    </r>
    <r>
      <rPr>
        <sz val="8"/>
        <rFont val="Arial"/>
        <family val="2"/>
      </rPr>
      <t>Sent to RT 5/15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5/15
RT - Richard Persaud - sub 5/15 - int 5/15 - selected</t>
    </r>
  </si>
  <si>
    <t xml:space="preserve">Boomi Developer </t>
  </si>
  <si>
    <t>05102024SW1</t>
  </si>
  <si>
    <r>
      <t xml:space="preserve">Open- </t>
    </r>
    <r>
      <rPr>
        <sz val="8"/>
        <rFont val="Arial"/>
        <family val="2"/>
      </rPr>
      <t>Sent to RT 5/10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RT - Sai Vishal Miryala, selected
</t>
    </r>
  </si>
  <si>
    <t>Java/Python Developer</t>
  </si>
  <si>
    <t>04302024MS1</t>
  </si>
  <si>
    <t>Majesh Sivaram</t>
  </si>
  <si>
    <r>
      <t xml:space="preserve">Open- </t>
    </r>
    <r>
      <rPr>
        <sz val="8"/>
        <rFont val="Arial"/>
        <family val="2"/>
      </rPr>
      <t>Sent to All 4/30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</t>
    </r>
    <r>
      <rPr>
        <strike/>
        <sz val="8"/>
        <rFont val="Arial"/>
        <family val="2"/>
      </rPr>
      <t>JTS - Rajyalakshmi Domathoti sub 5/2, int. 5/6</t>
    </r>
    <r>
      <rPr>
        <sz val="8"/>
        <rFont val="Arial"/>
        <family val="2"/>
      </rPr>
      <t xml:space="preserve"> - pass
E-Srikanth Rikkala 5/3
JTS - Salil Kumar sub 5/3
JTS - Bhanu Prasad Bhagam sub 5/6
/JTS - BALAJI SIDDHARTH BHARADE sub 5/8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RT- Avinash Kolla sub 5/3 int 5/</t>
    </r>
    <r>
      <rPr>
        <sz val="8"/>
        <rFont val="Arial"/>
        <family val="2"/>
      </rPr>
      <t xml:space="preserve">6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 Manikanta Vasana  sub 5/3 int 5/6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RT- Kevin Cheng 5/3 invt 5/6, 5/8 offer accepted</t>
    </r>
  </si>
  <si>
    <t>5/6- one interview taking place</t>
  </si>
  <si>
    <t>Martech Big Data Engineer</t>
  </si>
  <si>
    <t>05092024RK1</t>
  </si>
  <si>
    <r>
      <t xml:space="preserve">Open- </t>
    </r>
    <r>
      <rPr>
        <sz val="8"/>
        <rFont val="Arial"/>
        <family val="2"/>
      </rPr>
      <t>Sent to RT 5/9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
RT - Advait Pai, selected
</t>
    </r>
  </si>
  <si>
    <t>6/93/2024</t>
  </si>
  <si>
    <t>03112024AK1</t>
  </si>
  <si>
    <t>Ajai Konda</t>
  </si>
  <si>
    <r>
      <t>OPEN</t>
    </r>
    <r>
      <rPr>
        <sz val="8"/>
        <rFont val="Arial"/>
        <family val="2"/>
      </rPr>
      <t xml:space="preserve">-Sent to JTS 3/11, OTA 4/2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
JTS - Vamshikrishna Monagari sub 3/11
JTS - Harsh Shah sub 3/11
</t>
    </r>
    <r>
      <rPr>
        <strike/>
        <sz val="8"/>
        <rFont val="Arial"/>
        <family val="2"/>
      </rPr>
      <t>JTS - Sivakumar Juttu Subramanian sub 3/8, int. 3/15, int. 3/29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Ramachandra Venkata Rana Pratap Chimita sub 3/8, int. 3/18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Chaitanya Madala sub 3/14, int. 3/19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Thirupathi "Thiru" Reddy Loka sub 3/26, int. 4/3</t>
    </r>
    <r>
      <rPr>
        <sz val="8"/>
        <rFont val="Arial"/>
        <family val="2"/>
      </rPr>
      <t xml:space="preserve"> - pass
JTS - Ram Mahidhar Guduri sub 3/26, int. 4/1
JTS - Sravani Thota sub 3/26, int. 4/1
RT - Sabin Sebastian, sub 4/4
RT - Satya Srikanth Manepalli, sub 4/4
RT - Eswar Nimmaluri, sub 4/4
RT - Mounika Aviniri, sub 4/4
JTS - Laxma Reddy Gannu sub 4/3
JTS - Vasanth Kumar Varadarajan sub 4/3
JTS 0 Janmejai Singh sub 4/4+Y20
E- Senhal Ramdas Talole sub 4/3/24
JTS - Muthahar Shaik sub 4/10
JTS - Leela Vani Chintakrinda sub 4/10
E - Bijan Saud sub 4/9
E- Surya Bikram G. Chetti sub 4/9
E - Rahul Balabhadrudin sub 4/11
E - Rajitha Kantheti sub 4/11
JTS - Nagaraju Mannem sub 4/15, int. 4/24
RT - Viswas Karki, sub 4/17
RT - Durga Gudavalli, sub 4/17
RT - Vamshika Pippadapally, sub 4/17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Shreya Shrestha sub 4/20
JTS - Hard Pathak sub 5/2
JTS - Sneha Paladugu sub 5/2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Sravanthi Sirigireddy sub 5/7
JTS - Nagaraju Mannem - selected</t>
    </r>
  </si>
  <si>
    <t xml:space="preserve">5/6- on interview taking place more recently
5/20 - JTS filled something on Ajai's team.  Following up to see if this role is still needed. </t>
  </si>
  <si>
    <t>05152024RS1</t>
  </si>
  <si>
    <r>
      <t xml:space="preserve">Open- </t>
    </r>
    <r>
      <rPr>
        <sz val="8"/>
        <rFont val="Arial"/>
        <family val="2"/>
      </rPr>
      <t>Sent to JTS 5/15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
JTS - Avinash Reddy Gopu- sub 4/1, int. 4/10 - selected</t>
    </r>
  </si>
  <si>
    <t>02292024AN1</t>
  </si>
  <si>
    <r>
      <t>OPEN</t>
    </r>
    <r>
      <rPr>
        <sz val="8"/>
        <rFont val="Arial"/>
        <family val="2"/>
      </rPr>
      <t xml:space="preserve">-Sent to All 2/29
</t>
    </r>
    <r>
      <rPr>
        <b/>
        <sz val="8"/>
        <rFont val="Arial"/>
        <family val="2"/>
      </rPr>
      <t>MGR</t>
    </r>
    <r>
      <rPr>
        <b/>
        <strike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Sriramakrishna Vadlamudi sub 2/29, int. 3/5 -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Kranthi Gamini sub 2/29, int. 3/6, int. 3/22</t>
    </r>
    <r>
      <rPr>
        <sz val="8"/>
        <rFont val="Arial"/>
        <family val="2"/>
      </rPr>
      <t xml:space="preserve"> - pass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Madhu Tangerla sub 3/1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Kishor Deokar sub 3/1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Takhir Mirza sub 3/4    pass
</t>
    </r>
    <r>
      <rPr>
        <sz val="8"/>
        <rFont val="Arial"/>
        <family val="2"/>
      </rPr>
      <t>E- Sruthi Veedhula 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Revanth Kumar sub 3/6, intv 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Chetan Kumar Kothapally sub 3/6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8"/>
        <rFont val="Arial"/>
        <family val="2"/>
      </rPr>
      <t>RT- Ramakrishna Kella sub 3/13
JTS - Joshnamaithili "Joshna" Seelam sub 3/20
RT - Goutham Kumar Elakurthy sub 3/15
JTS -  Luke Vikas Vupputuri sub 4/9, int. 4/19- pass
JTS - Upender Goud Cheruku sub 4/19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OISIN CROWLEY sub 5/7</t>
    </r>
  </si>
  <si>
    <t>3/11- some interviews but Anjali may not give update for a bit
5/6- potentially closing but will follow up for update
5/17 - Filled via SOW with one of the Sourcing partners</t>
  </si>
  <si>
    <r>
      <t>Open-</t>
    </r>
    <r>
      <rPr>
        <sz val="8"/>
        <rFont val="Arial"/>
        <family val="2"/>
      </rPr>
      <t xml:space="preserve"> Sent to all 4/17
MGR- 
RT - Narasimhan Thangavelu, selected
</t>
    </r>
  </si>
  <si>
    <t>5/6-  Randstad filled.  Needs to go to close</t>
  </si>
  <si>
    <t>03202024HA1</t>
  </si>
  <si>
    <r>
      <t>OPEN</t>
    </r>
    <r>
      <rPr>
        <sz val="8"/>
        <rFont val="Arial"/>
        <family val="2"/>
      </rPr>
      <t xml:space="preserve">-Sent to All 3/20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JTS - Venkata Raman Savaram sub 2/23, int. 3/4, int. 4/3
JTS - Chandrasekhar Pulicherla sub 3/5, int. 3/19, int. 4/8
JTS - OCTAVIO GUTIERREZ RIQUELME sub 3/11
JTS - Safiuddin Mohammed sub 3/13
JTS - Vince Lomeo sub 3/20
JTS - Sai Podile sub 3/21
JTS - Narendra Kumar Rayappa sub 3/21
JTS - Nithin Kuniyil sub 3/26
E- Asok Raj Lakshman Raju, Sub 4/5
RT - Ike Park, sub 4/17
RT - Navya Sabbula, sub 4/7
JTS - Khasim Irshad sub 4/9
</t>
    </r>
    <r>
      <rPr>
        <strike/>
        <sz val="8"/>
        <rFont val="Arial"/>
        <family val="2"/>
      </rPr>
      <t xml:space="preserve">JTS - Venkata Sivakumar Vuradalla sub 4/10, in.t 4/29 </t>
    </r>
    <r>
      <rPr>
        <sz val="8"/>
        <rFont val="Arial"/>
        <family val="2"/>
      </rPr>
      <t xml:space="preserve">- pass
JTS -  Nethazi Sirigiri sub 4/10
JTS - Venki Thiyagarajan sub 4/11
JTS - Venkatram Jetti sub 4/16
JTS - Harish Kalewar- sub 4/19
JTs - Anjaneya Vatti sub 4/22
JTS - PAVAN KUMAR BYREDDY  sub 5/1
JTS - Joseph Lu sub 5/3, int. 5/29
RT - Nagesh Murugula, sub 5/6, intv 5/21
RT - Jaiganesh Thangavelu, sub 5/13, intv 5/17, selected 
JTS - RAYMOND FORCHAP sub 5/16, int. 5/30
</t>
    </r>
    <r>
      <rPr>
        <strike/>
        <sz val="8"/>
        <rFont val="Arial"/>
        <family val="2"/>
      </rPr>
      <t xml:space="preserve">JTS - Bidyadhar Panda sub 6/4, int. 6/10, int. 6/18 </t>
    </r>
    <r>
      <rPr>
        <sz val="8"/>
        <rFont val="Arial"/>
        <family val="2"/>
      </rPr>
      <t xml:space="preserve">- pass
JTS - Nikitha Chena sub 6/6, int. 6/11
JTS - Madhusudan Ponugoti int. 6/10
</t>
    </r>
    <r>
      <rPr>
        <strike/>
        <sz val="8"/>
        <rFont val="Arial"/>
        <family val="2"/>
      </rPr>
      <t>JTS - Rasmi Sahoo sub 6/13, int. 6/20</t>
    </r>
    <r>
      <rPr>
        <sz val="8"/>
        <rFont val="Arial"/>
        <family val="2"/>
      </rPr>
      <t xml:space="preserve"> - pass
JTS - Sanjay Jaiswal sub 6/24
JTS -  Venkata Puramsetti sub 6/24
</t>
    </r>
  </si>
  <si>
    <t>5/6- one remaining spot.  Need update from manager
5/17 - Possible to cancel?</t>
  </si>
  <si>
    <t>05242024BR1</t>
  </si>
  <si>
    <r>
      <t>OPEN-</t>
    </r>
    <r>
      <rPr>
        <sz val="8"/>
        <rFont val="Arial"/>
        <family val="2"/>
      </rPr>
      <t>Sent To RT 5/24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RT - Subha Yagateela, selected</t>
    </r>
  </si>
  <si>
    <t>05092024AV1</t>
  </si>
  <si>
    <t>Anand Vommi</t>
  </si>
  <si>
    <r>
      <t xml:space="preserve">OPEN- </t>
    </r>
    <r>
      <rPr>
        <sz val="8"/>
        <rFont val="Arial"/>
        <family val="2"/>
      </rPr>
      <t>Sent to All 5/9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5/9
JTS - SHASHI VARAN REDDY ALOOR sub 5/10, int. 5/20 - selected
JTS - Chaitanya Madala sub 5/10
E- Hareesh Rayapati, sub 5/10
E- Shreeja Shrestha, sub 5/10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Abhinav Lal Shrestha, Sub 5/13
JTS - AJEET GARIKENA sub 5/13, int. 5/20
JTS - Adarsh Vijayakumar sub 5/14, int. 5/20</t>
    </r>
  </si>
  <si>
    <t>BI Analyst/Report Developer</t>
  </si>
  <si>
    <t>04292024JJ1</t>
  </si>
  <si>
    <r>
      <t xml:space="preserve">Open- </t>
    </r>
    <r>
      <rPr>
        <sz val="8"/>
        <rFont val="Arial"/>
        <family val="2"/>
      </rPr>
      <t>Sent to All 4/29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</t>
    </r>
    <r>
      <rPr>
        <strike/>
        <sz val="8"/>
        <rFont val="Arial"/>
        <family val="2"/>
      </rPr>
      <t xml:space="preserve">JTS - Saketh Gummadavelli sub 5/2, int. 5/3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Vinod Thakur sub 5/2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Anand Naik sub 5/2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Karthik Vanguri sub 5/6 </t>
    </r>
    <r>
      <rPr>
        <sz val="8"/>
        <rFont val="Arial"/>
        <family val="2"/>
      </rPr>
      <t xml:space="preserve">- pass/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Aishwarya Wagh sub 5/</t>
    </r>
    <r>
      <rPr>
        <sz val="8"/>
        <rFont val="Arial"/>
        <family val="2"/>
      </rPr>
      <t xml:space="preserve">1 pass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Ellen Xu sub 5/1 intv 5/6</t>
    </r>
    <r>
      <rPr>
        <sz val="8"/>
        <rFont val="Arial"/>
        <family val="2"/>
      </rPr>
      <t xml:space="preserve">  pass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Aditya Bairagi sub 5/1 intv 5/6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JTS - Shobhan Tula sub 5/10 -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Sujitha Vasanthkumar sub 5/3, intv 5/20
E - Hanumantha Rao Golla sub 5/10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Srikanth Cheguri  sub 5/16
</t>
    </r>
    <r>
      <rPr>
        <strike/>
        <sz val="8"/>
        <rFont val="Arial"/>
        <family val="2"/>
      </rPr>
      <t>JTS - Vatsal Jariwala sub 5/16</t>
    </r>
    <r>
      <rPr>
        <sz val="8"/>
        <rFont val="Arial"/>
        <family val="2"/>
      </rPr>
      <t xml:space="preserve"> - pass                                                                                                                                                                                                                                                      RT- Prakhar Sharma sub 5/16 intv 5/20 selected</t>
    </r>
  </si>
  <si>
    <t>04302024CK1</t>
  </si>
  <si>
    <r>
      <t xml:space="preserve">Open- </t>
    </r>
    <r>
      <rPr>
        <sz val="8"/>
        <rFont val="Arial"/>
        <family val="2"/>
      </rPr>
      <t>Sent to All 4/30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
JTS - Karan Madishetty int. 4/26, int. 4/30
E- Rohit Lama, Sub 5/1
RT - Durga Gudavalli, sub 5/1, intv 5/20
E- Sumit Hooda, Sub 5/1
E- Saketh Kumar Kalikiri, Sub 5/1
JTS - Gayatri Kota sub 5/2, intv TBD
</t>
    </r>
    <r>
      <rPr>
        <strike/>
        <sz val="8"/>
        <rFont val="Arial"/>
        <family val="2"/>
      </rPr>
      <t xml:space="preserve">RT - Vishnu Domakuntla, sub 5/3, intv 5/9, intv 5/17, </t>
    </r>
    <r>
      <rPr>
        <sz val="8"/>
        <rFont val="Arial"/>
        <family val="2"/>
      </rPr>
      <t>pass
RT - Ryan Wang, sub 5/3
JTS - Venu Meka sub 5/6
JTS - Vinod Reddy Katta sub 5/7
RT - Venkatesh Ponduri, sub 5/17, intv 5/21. intv 5/24, selected
JTS - Rohit Thadakapalli sub 5/21
JTS - Chaitanya Madala sub 5/21</t>
    </r>
    <r>
      <rPr>
        <b/>
        <sz val="8"/>
        <rFont val="Arial"/>
        <family val="2"/>
      </rPr>
      <t xml:space="preserve">
</t>
    </r>
  </si>
  <si>
    <t>5/6- one interview but wants to see more candidates</t>
  </si>
  <si>
    <t>05072024RH1</t>
  </si>
  <si>
    <t>Ronald Hoopes</t>
  </si>
  <si>
    <r>
      <t xml:space="preserve">Open- </t>
    </r>
    <r>
      <rPr>
        <sz val="8"/>
        <rFont val="Arial"/>
        <family val="2"/>
      </rPr>
      <t>Sent to All 5/7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5/7
JTS - Daniel Pacheco sub 5/8
JTS - Charde Blackstone sub 5/8, int. 5/20
E - Sanjay Gopal 5/9
JTS -  GERALD CASH sub 5/9, int. 5/20
JTS - DEVIN YOUNG sub 5/13, int. 5/21
E- Christee Philip, Sub 5/15, Int 5/22
E- Sid Frey, Sub 5/16
</t>
    </r>
    <r>
      <rPr>
        <b/>
        <sz val="8"/>
        <rFont val="Arial"/>
        <family val="2"/>
      </rPr>
      <t xml:space="preserve">E- Albert Torres, Sub 5/16, Int 5/22
</t>
    </r>
    <r>
      <rPr>
        <sz val="8"/>
        <rFont val="Arial"/>
        <family val="2"/>
      </rPr>
      <t>RT - Michael Garcia, sub 5/7, intv 5/20
RT - Ahrar Farooqui, sub 5/7, intv 5/20
RT - Giovanni Lewis, sub 5/7, intv 5/21, selected
RT - Michael Lewis, sub 5/7, intv 5/22</t>
    </r>
  </si>
  <si>
    <t>05222024PB1</t>
  </si>
  <si>
    <t>Patricia Bower</t>
  </si>
  <si>
    <t>6 m</t>
  </si>
  <si>
    <r>
      <t xml:space="preserve">Open- </t>
    </r>
    <r>
      <rPr>
        <sz val="8"/>
        <rFont val="Arial"/>
        <family val="2"/>
      </rPr>
      <t>Sent to JTS 5/22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5/55
JTS- Rajesh Augustian sub 5/24, intv 5/29 - selected
JTS - Indrakaran Reddy Soma sub 5/22
JTS - Cheturvedi Madivada sub 5/22</t>
    </r>
  </si>
  <si>
    <t>05302024ST1</t>
  </si>
  <si>
    <r>
      <t xml:space="preserve">OPEN - </t>
    </r>
    <r>
      <rPr>
        <sz val="8"/>
        <rFont val="Arial"/>
        <family val="2"/>
      </rPr>
      <t>Sent To RTl 5/30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RT - Mohana Kavali, selected</t>
    </r>
  </si>
  <si>
    <t>06072024TP1</t>
  </si>
  <si>
    <r>
      <t xml:space="preserve">OPEN - </t>
    </r>
    <r>
      <rPr>
        <sz val="8"/>
        <rFont val="Arial"/>
        <family val="2"/>
      </rPr>
      <t>Sent To RT 06/07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RT - Yiming Yao, selected</t>
    </r>
  </si>
  <si>
    <t>05022024JS2</t>
  </si>
  <si>
    <r>
      <t xml:space="preserve">Open- </t>
    </r>
    <r>
      <rPr>
        <sz val="8"/>
        <rFont val="Arial"/>
        <family val="2"/>
      </rPr>
      <t>Sent to All 5/2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5/2
JTS - Vino Jayapalan sub 5/2
JTS - Sourya Venkatesh Vakkalagadda 5/6, int. 5/10, int. 5/21
E- Sai Shashidhar Nagabandi, Sub 5/6
E- Anudeep Kalitkar, Sub 5/7, Int 5/13 and 5/22- Selected
</t>
    </r>
    <r>
      <rPr>
        <strike/>
        <sz val="8"/>
        <rFont val="Arial"/>
        <family val="2"/>
      </rPr>
      <t>JTS - Kirankumar Bollu sub 5/8, int. 5/9, int. 5/20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Prathyush Reddy Dommata  sub 5/8, int. 5/30 </t>
    </r>
    <r>
      <rPr>
        <sz val="8"/>
        <rFont val="Arial"/>
        <family val="2"/>
      </rPr>
      <t>- pass
JTS - Rahul Reddy Matta sub 5/8
RT- Harshith Thummalapally sub 5/3 int 5/8                                                                                                                                                                                                                                                                RT Srikanth Nayanipati sub 5/3 inv 5/10
JTS - Sai Krishn Gadavarthi sub 5/28, int. 5/30</t>
    </r>
    <r>
      <rPr>
        <b/>
        <sz val="8"/>
        <rFont val="Arial"/>
        <family val="2"/>
      </rPr>
      <t xml:space="preserve">
</t>
    </r>
  </si>
  <si>
    <t>04162024RB1</t>
  </si>
  <si>
    <r>
      <t xml:space="preserve">Open- </t>
    </r>
    <r>
      <rPr>
        <sz val="8"/>
        <rFont val="Arial"/>
        <family val="2"/>
      </rPr>
      <t>Sent to All 4/16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on 4/16
RT - Sapan Bonala - sub 4/17
RT - Sai Pavan Kalluri - sub 4/16
RT - Surya Teja Marella - sub 4/16
RT - Rohit Kumar Thiyari - sub 4/17
</t>
    </r>
    <r>
      <rPr>
        <strike/>
        <sz val="8"/>
        <rFont val="Arial"/>
        <family val="2"/>
      </rPr>
      <t xml:space="preserve">RT - Poojitha Nadyala - int 5/1 0- 2nd int 5/7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 xml:space="preserve">RT - Vishesh Goswami - sub 4/17 int 5/1 </t>
    </r>
    <r>
      <rPr>
        <sz val="8"/>
        <rFont val="Arial"/>
        <family val="2"/>
      </rPr>
      <t xml:space="preserve">- passed
JTS - Ramesh Vadlamudi  4/17
JTS - Vipulkumar Patel sub 4/17
</t>
    </r>
    <r>
      <rPr>
        <strike/>
        <sz val="8"/>
        <rFont val="Arial"/>
        <family val="2"/>
      </rPr>
      <t xml:space="preserve">JTS -  Dhruva Dussa syb 4/17, int. 5/3 </t>
    </r>
    <r>
      <rPr>
        <sz val="8"/>
        <rFont val="Arial"/>
        <family val="2"/>
      </rPr>
      <t xml:space="preserve">- pass
JTS - Harish Kumar Kuppam sub 4/17
JTS - John Pranay Veernapu sub 4/19
E - Kavya Gandham sub 4/17
E - Sushma Kadiyala sub 4/18
</t>
    </r>
  </si>
  <si>
    <t>5/6-  2nd round taking place tomorrow.  
6/3 -req was cancelled</t>
  </si>
  <si>
    <t>05212024JM1</t>
  </si>
  <si>
    <t>Joe McCarthy</t>
  </si>
  <si>
    <r>
      <t>OPEN-</t>
    </r>
    <r>
      <rPr>
        <sz val="8"/>
        <rFont val="Arial"/>
        <family val="2"/>
      </rPr>
      <t xml:space="preserve">Sent to All 5/21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</t>
    </r>
    <r>
      <rPr>
        <strike/>
        <sz val="8"/>
        <rFont val="Arial"/>
        <family val="2"/>
      </rPr>
      <t>JTS - Maheshwar Bagareddygiri sub 5/21, int. 5/28</t>
    </r>
    <r>
      <rPr>
        <sz val="8"/>
        <rFont val="Arial"/>
        <family val="2"/>
      </rPr>
      <t xml:space="preserve"> - pass
JTS - AKIL GURRAM sub 5/21, int. 5/30 - selected
JTS - Venkata “Suresh” Kikkuru sub 5/29</t>
    </r>
    <r>
      <rPr>
        <b/>
        <sz val="8"/>
        <rFont val="Arial"/>
        <family val="2"/>
      </rPr>
      <t xml:space="preserve">
</t>
    </r>
  </si>
  <si>
    <t>6/3- req was closed on Friday</t>
  </si>
  <si>
    <t>04232024NP2</t>
  </si>
  <si>
    <r>
      <t xml:space="preserve">Open- </t>
    </r>
    <r>
      <rPr>
        <sz val="8"/>
        <rFont val="Arial"/>
        <family val="2"/>
      </rPr>
      <t>Sent to JTS 4/23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on 4/18
JTS - Rahul Ramadasu sub 4/12, int. 4/17
JTS - Anbarasu Aladiyan sub 4/12, int. 4/23
JTS - Mohammad Owais Ahmad sub 4/16
JTS - Kishan Sai Gondi sub 4/17, int. 4/26
JTS - Ramesh Kumar Yadav sub 4/19, int. 4/25
JTS - RAJESH MUTHINENI sub 4/22
JTS - Renganathan Kannan sub 4/24
JTS - Rahul Ashruba Hinge sub 5/6
JTS - Susmith Bobbala sub 5/6, int. 5/15, int. 5/20 - selected
JTS - Venu Babu Routhu sub 5/9, int. 5/17
JTS - Rajkumar Thenmozhi Mohankumar sub 5/28
JTS - Tilottama Dey sub 5/28
JTS - Vishnuvardhan Adulla sub 5/28
JTS - William Yarnall  sub 5/29
</t>
    </r>
  </si>
  <si>
    <t>5/6- interviews taking place
6/3- couple of interviews-  req closed out on Friday</t>
  </si>
  <si>
    <t>06052024RB1</t>
  </si>
  <si>
    <r>
      <t xml:space="preserve">OPEN - </t>
    </r>
    <r>
      <rPr>
        <sz val="8"/>
        <rFont val="Arial"/>
        <family val="2"/>
      </rPr>
      <t>Sent To RT 6/5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RT - Tarakeshar Paudel, selected</t>
    </r>
  </si>
  <si>
    <t>QA Engineer/Tester</t>
  </si>
  <si>
    <t>06062024GC1</t>
  </si>
  <si>
    <t>Greg Cuneen</t>
  </si>
  <si>
    <r>
      <t>OPEN-</t>
    </r>
    <r>
      <rPr>
        <sz val="8"/>
        <rFont val="Arial"/>
        <family val="2"/>
      </rPr>
      <t>Sent To RT 6/6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RT - Lori Himes, selected</t>
    </r>
  </si>
  <si>
    <t>04022024AL2</t>
  </si>
  <si>
    <r>
      <t xml:space="preserve">Open- </t>
    </r>
    <r>
      <rPr>
        <sz val="8"/>
        <rFont val="Arial"/>
        <family val="2"/>
      </rPr>
      <t>Sent to All 4/2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Zhizhao Lin sub 4/2
JTS - Mohammed “Waheed” Waheeduddin sub 4/3, int. 4/11, int. 4/12
</t>
    </r>
    <r>
      <rPr>
        <strike/>
        <sz val="8"/>
        <rFont val="Arial"/>
        <family val="2"/>
      </rPr>
      <t>RT- Shivaraj Mekala, sub 4/5</t>
    </r>
    <r>
      <rPr>
        <sz val="8"/>
        <rFont val="Arial"/>
        <family val="2"/>
      </rPr>
      <t>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Harshavardhan Appidi sub 4/15
</t>
    </r>
    <r>
      <rPr>
        <strike/>
        <sz val="8"/>
        <rFont val="Arial"/>
        <family val="2"/>
      </rPr>
      <t>E- Frank Marles, Sub 4/16</t>
    </r>
    <r>
      <rPr>
        <b/>
        <strike/>
        <sz val="8"/>
        <rFont val="Arial"/>
        <family val="2"/>
      </rPr>
      <t>,</t>
    </r>
    <r>
      <rPr>
        <strike/>
        <sz val="8"/>
        <rFont val="Arial"/>
        <family val="2"/>
      </rPr>
      <t xml:space="preserve"> Int 4/22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Sangeetha Panguru, Sub 4/18, Int 4/22</t>
    </r>
    <r>
      <rPr>
        <sz val="8"/>
        <rFont val="Arial"/>
        <family val="2"/>
      </rPr>
      <t>- declined offer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Sonfara Yacoob, Sub 4/30
E- Victor Glavicic, Sub 4/30
JTS - Daniel Rohrbach sub 4/30, int. 4/30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David Exime sub 52 </t>
    </r>
    <r>
      <rPr>
        <sz val="8"/>
        <rFont val="Arial"/>
        <family val="2"/>
      </rPr>
      <t xml:space="preserve">- pass
JTS - Frank Bonto sub 5/10
</t>
    </r>
    <r>
      <rPr>
        <strike/>
        <sz val="8"/>
        <rFont val="Arial"/>
        <family val="2"/>
      </rPr>
      <t>RT - Bruce McCall, sub 5/14, intv 5/15,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E- Surender Reddy, Sub 5/22
E- Steve Kuoch, Sub 5/28
</t>
    </r>
    <r>
      <rPr>
        <strike/>
        <sz val="8"/>
        <rFont val="Arial"/>
        <family val="2"/>
      </rPr>
      <t>JTS - Kathy Baurley sub 5/23, int. 5/31</t>
    </r>
    <r>
      <rPr>
        <sz val="8"/>
        <rFont val="Arial"/>
        <family val="2"/>
      </rPr>
      <t xml:space="preserve"> - pass
RT - Ivan Avelancio, sub 6/3, intv 6/5, selected</t>
    </r>
  </si>
  <si>
    <t>5/6- need resumes
6/3- one interview getting setup</t>
  </si>
  <si>
    <t>04232024SD1</t>
  </si>
  <si>
    <r>
      <t xml:space="preserve">Open- </t>
    </r>
    <r>
      <rPr>
        <sz val="8"/>
        <rFont val="Arial"/>
        <family val="2"/>
      </rPr>
      <t>Sent to All 4/23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with MGR 4/23
RT - Hashmukh Devraj Punamia sub 4/30
JTS - Ashok Babu Chatla sub 5/6
RT - Anusha Shetty - sub 5/7
JTS - Tom Skinner sub 5/6
JTS - MAHAMMAD BAIG  
JTS - Aniket J int. 9/28
RT - George Akindele sub 5/1
JTS - MASTAN RAVURI sub 5/13, int. 5/20. int. 5/21, int. 5/28, int. 6/3 - selected
JTS -  Sachin Hiware sub 5/13
JTS = VENKATESWARA REDDY KANCHARLA  sub 5/20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Teja Pavan Kalyan sub 5/8
E - Venkata Bokam sub 5/8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Yashwanth Allaparthi sub 5/24
JTS - NAVEEN KUMAR GADIPARTHI sub 5/28</t>
    </r>
  </si>
  <si>
    <t>5/6- peer is out until the 15th.  Passive voice they are looking for. Following up on rate
6/3- 4th round took place today.  Manager asked for a lower rate which will not work for candidate.</t>
  </si>
  <si>
    <r>
      <t xml:space="preserve">Open- </t>
    </r>
    <r>
      <rPr>
        <sz val="8"/>
        <rFont val="Arial"/>
        <family val="2"/>
      </rPr>
      <t>Sent to JTS 5/22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 Rajesh Kumar Augustian sub 5/24, intv 5/29 - selected</t>
    </r>
  </si>
  <si>
    <t>06072024LM1</t>
  </si>
  <si>
    <r>
      <t xml:space="preserve">Open- </t>
    </r>
    <r>
      <rPr>
        <sz val="8"/>
        <rFont val="Arial"/>
        <family val="2"/>
      </rPr>
      <t>Sent to JTS 5/22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Van Boi Le - sub 5/22 - selected</t>
    </r>
  </si>
  <si>
    <t>06072024AF1</t>
  </si>
  <si>
    <t>Adam Feiner</t>
  </si>
  <si>
    <r>
      <t xml:space="preserve">Open- </t>
    </r>
    <r>
      <rPr>
        <sz val="8"/>
        <rFont val="Arial"/>
        <family val="2"/>
      </rPr>
      <t>Sent to JTS 5/22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Phillip Nguyen - sub 5/22 - selected</t>
    </r>
  </si>
  <si>
    <t>MarTech Engineer</t>
  </si>
  <si>
    <t>06072024CB1</t>
  </si>
  <si>
    <r>
      <t>OPEN-</t>
    </r>
    <r>
      <rPr>
        <sz val="8"/>
        <rFont val="Arial"/>
        <family val="2"/>
      </rPr>
      <t>Sent To RT 6/07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Akshat Goyal,  selected
</t>
    </r>
  </si>
  <si>
    <t>05022024JS1</t>
  </si>
  <si>
    <r>
      <t xml:space="preserve">Open- </t>
    </r>
    <r>
      <rPr>
        <sz val="8"/>
        <rFont val="Arial"/>
        <family val="2"/>
      </rPr>
      <t>Sent to All 5/2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5/2
JTS - Ramakrishna Kommalapati sub 5/2
</t>
    </r>
    <r>
      <rPr>
        <strike/>
        <sz val="8"/>
        <rFont val="Arial"/>
        <family val="2"/>
      </rPr>
      <t>E- Amrish Mishra, Sub 5/3, Int 5/9, pass</t>
    </r>
    <r>
      <rPr>
        <sz val="8"/>
        <rFont val="Arial"/>
        <family val="2"/>
      </rPr>
      <t xml:space="preserve">
JTS - Bhargavi Bujala sub 5/6, int. 5/10, pass
JTS - Aniket Raju Jadhav sub 5/6, int. 5/10, pass
RT - Venkatesh Ponduri - sub 5/7
RT - Parvati Kota  sub sub 5/3, int 5/6
RT - Prathyusha Sankineni sub 5/7
RT - Mahesh Reddy Amireddy sub 5/7
E- Sanjay Gopal, Sub 5/7
E- Raghu Dungala, Sub 5/7
RT - Narendra Nuvvula sub 5/9
E- Aravind Allu, Sub 5/9, Int 5/22 selected
</t>
    </r>
    <r>
      <rPr>
        <strike/>
        <sz val="8"/>
        <rFont val="Arial"/>
        <family val="2"/>
      </rPr>
      <t xml:space="preserve">JTS - Lokeswara Valipireddy sub 5/14, int. 5/22 </t>
    </r>
    <r>
      <rPr>
        <sz val="8"/>
        <rFont val="Arial"/>
        <family val="2"/>
      </rPr>
      <t xml:space="preserve">- pass
JTS - Rahul Reddy Matta sub 5/16, int. 5/29, int. 5/31
JTS - Sai Arun Kumar Katherashala sub 5/28
JTS -  Venkata Sai Ram Reddy Bommireddy sub 5/31, int. 6/4
JTS - Rahul Mullaguru sub 6/5
JTS - Purna Gummalla sub 6/6
JTS - Sai Durga “Karthik” Nandiraju sub 6/7 
</t>
    </r>
    <r>
      <rPr>
        <b/>
        <sz val="8"/>
        <rFont val="Arial"/>
        <family val="2"/>
      </rPr>
      <t xml:space="preserve">
</t>
    </r>
  </si>
  <si>
    <t>6/3- 2nd round getting scheduled.  Other interviews taking place</t>
  </si>
  <si>
    <t>06102024NL1</t>
  </si>
  <si>
    <r>
      <t xml:space="preserve">Open- </t>
    </r>
    <r>
      <rPr>
        <sz val="8"/>
        <rFont val="Arial"/>
        <family val="2"/>
      </rPr>
      <t>Sent to RT 6/10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6/10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Durga Bhavani Chakka - sub 6/10- int 6/10 - selected</t>
    </r>
  </si>
  <si>
    <t>05282024JS1</t>
  </si>
  <si>
    <t>Jeff Smith</t>
  </si>
  <si>
    <r>
      <t xml:space="preserve">OPEN - </t>
    </r>
    <r>
      <rPr>
        <sz val="8"/>
        <rFont val="Arial"/>
        <family val="2"/>
      </rPr>
      <t>Sent To All 5/28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5/28
RT - Pratik Patil - sub 5/28
RT - Pradeep Sannamuri - sub 5/28
RT - Siva Praneet Reddy - sub 5/28
</t>
    </r>
    <r>
      <rPr>
        <strike/>
        <sz val="8"/>
        <rFont val="Arial"/>
        <family val="2"/>
      </rPr>
      <t>JTS - Srinivas Regadbai sub 5/28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AJEET GARIKENA sub 5/28, int. 6/6 - selected
JTS -  Alok Kumar sub 5/28
RT - Sindhura Karnati - sub 5/29
JTS - Siva Teja Mata sub 5/29, int. 6/10
JTS - PREM SAI VUPPULA sub 5/30</t>
    </r>
  </si>
  <si>
    <t>Developer Mode 1</t>
  </si>
  <si>
    <t>06032024BM1</t>
  </si>
  <si>
    <t>Bryan Maher</t>
  </si>
  <si>
    <r>
      <t>OPEN-</t>
    </r>
    <r>
      <rPr>
        <sz val="8"/>
        <rFont val="Arial"/>
        <family val="2"/>
      </rPr>
      <t>Sent To JTS 6/3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Tilottama Dey int. 6/7</t>
    </r>
    <r>
      <rPr>
        <b/>
        <sz val="8"/>
        <rFont val="Arial"/>
        <family val="2"/>
      </rPr>
      <t xml:space="preserve"> - selected</t>
    </r>
  </si>
  <si>
    <t>05082024MC1</t>
  </si>
  <si>
    <r>
      <t xml:space="preserve">Open- </t>
    </r>
    <r>
      <rPr>
        <sz val="8"/>
        <rFont val="Arial"/>
        <family val="2"/>
      </rPr>
      <t>Sent to All 5/8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5/8
</t>
    </r>
    <r>
      <rPr>
        <strike/>
        <sz val="8"/>
        <rFont val="Arial"/>
        <family val="2"/>
      </rPr>
      <t>JTS - Sneha Paladugu sub 5/8, int. 5/22</t>
    </r>
    <r>
      <rPr>
        <sz val="8"/>
        <rFont val="Arial"/>
        <family val="2"/>
      </rPr>
      <t xml:space="preserve"> - pass
JTS - Chandrasekhara Guntupalli sub 5/9
</t>
    </r>
    <r>
      <rPr>
        <strike/>
        <sz val="8"/>
        <rFont val="Arial"/>
        <family val="2"/>
      </rPr>
      <t>JTS - Bala Parasa sub 5/9, int. 5/17</t>
    </r>
    <r>
      <rPr>
        <sz val="8"/>
        <rFont val="Arial"/>
        <family val="2"/>
      </rPr>
      <t xml:space="preserve"> - pass
JTS - BRENTON TAFT sub 5/13, int. 5/20
JTS - Nagaraju Mannem sub 5/13
E - Priya Patel sub 5/22
JTS - Leela Vani Chintakrinda sub 5/28, int. 6/5 - selected
JTS - Akil Babu Yarlagadda sub 5/29</t>
    </r>
  </si>
  <si>
    <t>send resumes to Patrick Devine
6/3- two interviews taking place</t>
  </si>
  <si>
    <t>05162024SV1</t>
  </si>
  <si>
    <t>Sreenivasa Reddy Vangala</t>
  </si>
  <si>
    <r>
      <t>OPEN-</t>
    </r>
    <r>
      <rPr>
        <sz val="8"/>
        <rFont val="Arial"/>
        <family val="2"/>
      </rPr>
      <t xml:space="preserve">Sent to All 5/16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Anurag Gudipati sub 5/17, int. 6/4 - selected
E- Rajat Goel, Sub 5/17
JTS - Vamsi Kishore Appari sub 5/20, int. 6/5
E- Anusha Narayanan, Sub 5/20
E- Priti Singh,Sub 5/20
JTS - Vino Jayapalan sub 5/21
JTS - (Rasheed) Imran Rasheed Quadri Syed sub 5/22
JTS - MANASA CHELUKALA sub 5/28
</t>
    </r>
  </si>
  <si>
    <t>6/3- few interviews this week</t>
  </si>
  <si>
    <t>05072024PK1</t>
  </si>
  <si>
    <t>Prem Krishnamurthy</t>
  </si>
  <si>
    <r>
      <t xml:space="preserve">Open- </t>
    </r>
    <r>
      <rPr>
        <sz val="8"/>
        <rFont val="Arial"/>
        <family val="2"/>
      </rPr>
      <t>Sent to JTS 5/7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 NITHIN BOLISHETTI  sub 5/28, intv 5/30, 5/31 -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 -Laxmikanth Reddy Vulpala sub 5/7
JTS - Koustav Bhar sub 5/7
JTS -  Sameera Rao sub 5/8, int. 5/10, int. 5/24 - selected
JTS - Sudheendra "Kalyan" Budaraju sub 5/8, int. 5/10
JTS - Raghuram Anur Srinivas sub 5/9, int. 5/10
JTS - Srinivasa Kiran Kumar Raju Alluri sub 5/9
JTS - FNU Satvik sub 5/21
JTS -  Manikanta Sai Ram Koushik Yanamandra sub 5/24, int. 5/29
JTS - SHIVA VANGARI sub 5/28
JTS -  Kalyan Kumar Dundigalla sub 5/29
JTS - Amit Modi sub 5/30, int. 6/4
JTs - Pavankumar Vodnala sub 5/31
JTs - YOGITA BAHUBALENDRA sub 6/4, int. 6/5, int. 6/7
JTS - VENKATESH MEDISETTI sub 6/4
JTS - TEJA CHAKILAM sub 6/10
JTS - Sethuram Etti sub 11/4, int. 11/12
JTS - Haripriya Rajendran sub 11/4
JTS - Ravi Sankar Sanku sub 11/5
JTS - Kiran Bobba sub 11/15
JTS - Saravanan Karuppiah sub 11/15
JTS - Ravi Sankar Sanku sub 11/18, int. 11/20
JTS -  Sri Sai Satya Srinivas Krovvidi sub 11/21, int. 12/6
JTS - Sai Ronisha Peri sub 11/25, int. 11/25
JTS - Sai Swaroop Reddy Gattam sub 12/4, int. 12/10, 12/12 - selected</t>
    </r>
  </si>
  <si>
    <t>05242024JS1</t>
  </si>
  <si>
    <r>
      <t xml:space="preserve">OPEN - </t>
    </r>
    <r>
      <rPr>
        <sz val="8"/>
        <rFont val="Arial"/>
        <family val="2"/>
      </rPr>
      <t>Sent To All 5/24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5/24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Anusha Narayanan, Sub 5/29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Sai Hiteshchandra Mada, Sub 5/30
JTS - Vino Jayapalan sub 5/31, int. 6/3, int. 6/10</t>
    </r>
  </si>
  <si>
    <t>06112024SH1</t>
  </si>
  <si>
    <r>
      <t xml:space="preserve">Open- </t>
    </r>
    <r>
      <rPr>
        <sz val="8"/>
        <rFont val="Arial"/>
        <family val="2"/>
      </rPr>
      <t>Sent to JTS 5/11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 Matthew Frederickson - int. 6/5 selected</t>
    </r>
  </si>
  <si>
    <t>06112024RH1</t>
  </si>
  <si>
    <r>
      <t>OPEN-</t>
    </r>
    <r>
      <rPr>
        <sz val="8"/>
        <rFont val="Arial"/>
        <family val="2"/>
      </rPr>
      <t>Sent To RT 6/11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Jonathan Stewart, selected
</t>
    </r>
  </si>
  <si>
    <t>Senior MarTech Engineer</t>
  </si>
  <si>
    <t>06112024CB1</t>
  </si>
  <si>
    <r>
      <t>OPEN-</t>
    </r>
    <r>
      <rPr>
        <sz val="8"/>
        <rFont val="Arial"/>
        <family val="2"/>
      </rPr>
      <t>Sent To RT 6/11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Srinivas Singareddy, selected
</t>
    </r>
  </si>
  <si>
    <t>06112024MM1</t>
  </si>
  <si>
    <t>Michele Murphy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</si>
  <si>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Ramdas Nair, selected
</t>
    </r>
  </si>
  <si>
    <t>06132024RI1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</si>
  <si>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Vijay Cheedeti, selected
</t>
    </r>
  </si>
  <si>
    <t>06132024HL</t>
  </si>
  <si>
    <t>HaoAndy Li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</si>
  <si>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Nishkala Male, selected
</t>
    </r>
  </si>
  <si>
    <t>06132024HL2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</si>
  <si>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Bhavan Reddy Gopu, selected 
</t>
    </r>
  </si>
  <si>
    <t>06132024ND1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</si>
  <si>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Viday Mandava, selected 
</t>
    </r>
  </si>
  <si>
    <t>06132024NB1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</si>
  <si>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Haotai "Taylor" Ye, selected 
</t>
    </r>
  </si>
  <si>
    <t>06132024FR1</t>
  </si>
  <si>
    <t>Frank Rundatz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</si>
  <si>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Narayanan Ramakrishnan, selected 
</t>
    </r>
  </si>
  <si>
    <t>06132024JB1</t>
  </si>
  <si>
    <r>
      <t>OPEN-</t>
    </r>
    <r>
      <rPr>
        <sz val="8"/>
        <rFont val="Arial"/>
        <family val="2"/>
      </rPr>
      <t>Sent To RT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Vinay Kumar Reddy Kandula, selected 
</t>
    </r>
  </si>
  <si>
    <t>06122024WE1</t>
  </si>
  <si>
    <t>Will Evers</t>
  </si>
  <si>
    <r>
      <t>OPEN-</t>
    </r>
    <r>
      <rPr>
        <sz val="8"/>
        <rFont val="Arial"/>
        <family val="2"/>
      </rPr>
      <t>Sent To JTS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 IMRAN RASHEED QUADRI SYED selected</t>
    </r>
  </si>
  <si>
    <t>Program Manager/Scrum Master</t>
  </si>
  <si>
    <t>04172024HQ1</t>
  </si>
  <si>
    <t>Hong Qiu</t>
  </si>
  <si>
    <r>
      <t>Open-</t>
    </r>
    <r>
      <rPr>
        <sz val="8"/>
        <rFont val="Arial"/>
        <family val="2"/>
      </rPr>
      <t xml:space="preserve"> Sent to all 4/17
MGR-
JTS - Kenysha Lamond Mashkov sub 4/17
RT - Joshua Graves, sub 4/18, intv TBD, OTM 5/3
JTS - Subhapradha "Subha" Kochervu sub 4/19, int. 5/13
E - Murali Rao Bethi - 4/22
</t>
    </r>
    <r>
      <rPr>
        <strike/>
        <sz val="8"/>
        <rFont val="Arial"/>
        <family val="2"/>
      </rPr>
      <t>E - Vedamati Upadhyay -4/22 int 5/13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E - Ammad Hassan baber 4/22 int 5/13, </t>
    </r>
    <r>
      <rPr>
        <sz val="8"/>
        <rFont val="Arial"/>
        <family val="2"/>
      </rPr>
      <t xml:space="preserve">pass
E - Shahana Kumari sub 5/22 int 5/24
RT - Shilpana Bhawal, sub 4/24
RT - Rajendra Harsha, sub 4/24
RT - Ejaz Khan, sub 4/24
RT - Guarav Kansal, sub 4/24
</t>
    </r>
    <r>
      <rPr>
        <strike/>
        <sz val="8"/>
        <rFont val="Arial"/>
        <family val="2"/>
      </rPr>
      <t>RT - Vaibha Subramaniam, sub 5/7</t>
    </r>
    <r>
      <rPr>
        <sz val="8"/>
        <rFont val="Arial"/>
        <family val="2"/>
      </rPr>
      <t>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Rajeev Dubey int. 5/15
JTS - Sneha Pandey sub 5/16, int. 5/24, int. 5/29, int. 6/6 - selected</t>
    </r>
  </si>
  <si>
    <t>5/6- interviews getting setup
6/3- candidates going through 2nd and 3rd rounds.</t>
  </si>
  <si>
    <t>03072024PM1</t>
  </si>
  <si>
    <r>
      <t>OPEN</t>
    </r>
    <r>
      <rPr>
        <sz val="8"/>
        <rFont val="Arial"/>
        <family val="2"/>
      </rPr>
      <t xml:space="preserve">-Sent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3/7
E- Mahesh Reddy Kota, Sub 3/7, Int 3/15
RT - Sapan Bonala, sub 3/11
JTS - Chandrasekhar Dande sub 3/11, int. 3/18
</t>
    </r>
    <r>
      <rPr>
        <strike/>
        <sz val="8"/>
        <rFont val="Arial"/>
        <family val="2"/>
      </rPr>
      <t xml:space="preserve">RT - Harshitha Gondi, sub 3/12, </t>
    </r>
    <r>
      <rPr>
        <sz val="8"/>
        <rFont val="Arial"/>
        <family val="2"/>
      </rPr>
      <t xml:space="preserve">pass
JTS - Ryan Kapil sub 3/13, int. 3/19
</t>
    </r>
    <r>
      <rPr>
        <strike/>
        <sz val="8"/>
        <rFont val="Arial"/>
        <family val="2"/>
      </rPr>
      <t xml:space="preserve">RT - Santosh Mamidi, sub 3/13,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Arun Baskaran, sub 3/13,</t>
    </r>
    <r>
      <rPr>
        <sz val="8"/>
        <rFont val="Arial"/>
        <family val="2"/>
      </rPr>
      <t xml:space="preserve"> pass, 
</t>
    </r>
    <r>
      <rPr>
        <strike/>
        <sz val="8"/>
        <rFont val="Arial"/>
        <family val="2"/>
      </rPr>
      <t>RT - Veeresh Vanga, sub 3/15, intv 3/19,</t>
    </r>
    <r>
      <rPr>
        <sz val="8"/>
        <rFont val="Arial"/>
        <family val="2"/>
      </rPr>
      <t xml:space="preserve"> pass 
</t>
    </r>
    <r>
      <rPr>
        <strike/>
        <sz val="8"/>
        <rFont val="Arial"/>
        <family val="2"/>
      </rPr>
      <t>JTS - Ritesh Anduri sub 3/18</t>
    </r>
    <r>
      <rPr>
        <sz val="8"/>
        <rFont val="Arial"/>
        <family val="2"/>
      </rPr>
      <t xml:space="preserve"> - pass
JTS - Mahesh Babu Angalakurthy sub 3/19
</t>
    </r>
    <r>
      <rPr>
        <strike/>
        <sz val="8"/>
        <rFont val="Arial"/>
        <family val="2"/>
      </rPr>
      <t>JTS - Pradeep Padal sub 3/19, int. 4/3</t>
    </r>
    <r>
      <rPr>
        <sz val="8"/>
        <rFont val="Arial"/>
        <family val="2"/>
      </rPr>
      <t xml:space="preserve"> - pass
JTS - Ravi Perumalsamy sub 3/21
</t>
    </r>
    <r>
      <rPr>
        <strike/>
        <sz val="8"/>
        <rFont val="Arial"/>
        <family val="2"/>
      </rPr>
      <t>E- Salman Khan, Sub 3/22, Int 4/</t>
    </r>
    <r>
      <rPr>
        <sz val="8"/>
        <rFont val="Arial"/>
        <family val="2"/>
      </rPr>
      <t xml:space="preserve">1- pass
</t>
    </r>
    <r>
      <rPr>
        <strike/>
        <sz val="8"/>
        <rFont val="Arial"/>
        <family val="2"/>
      </rPr>
      <t>RT - Sevgi Dogan, sub 3/22, intv 3/26,</t>
    </r>
    <r>
      <rPr>
        <sz val="8"/>
        <rFont val="Arial"/>
        <family val="2"/>
      </rPr>
      <t xml:space="preserve"> pass
JTS -  Sai Kesa sub 3/25, int. 4/1, int. 4/19, intv TBD
RT- Vamshi Yelluri, sub 3/26,intv 4/2
RT - Halil Kacmas, sub 4/1, intv 4/4, intv TBD
</t>
    </r>
    <r>
      <rPr>
        <strike/>
        <sz val="8"/>
        <rFont val="Arial"/>
        <family val="2"/>
      </rPr>
      <t>JTS - Vijayan Packeriswamy s ub 4/5, int. 4/16</t>
    </r>
    <r>
      <rPr>
        <sz val="8"/>
        <rFont val="Arial"/>
        <family val="2"/>
      </rPr>
      <t xml:space="preserve"> - pass
E- Rohit Satpute, Sub 4/5, Int 4/9
JTS - Upen Patel sub 4/8, int. 4/15, int. 4/30
</t>
    </r>
    <r>
      <rPr>
        <strike/>
        <sz val="8"/>
        <rFont val="Arial"/>
        <family val="2"/>
      </rPr>
      <t>JTS - Kiran Neelakantam sub 4/15, int. 4/19</t>
    </r>
    <r>
      <rPr>
        <sz val="8"/>
        <rFont val="Arial"/>
        <family val="2"/>
      </rPr>
      <t xml:space="preserve"> - pass
E- Dionte Alley, Sub 4/22
E- Saravanan Purushothaman, Sub 5/7, intv TBD
JTS - Sudheer Kumarigari Jonnagadla sub 5/10
</t>
    </r>
    <r>
      <rPr>
        <strike/>
        <sz val="8"/>
        <rFont val="Arial"/>
        <family val="2"/>
      </rPr>
      <t xml:space="preserve">JTS - Aravind Rokkam sub 5/14, intv 5/22 </t>
    </r>
    <r>
      <rPr>
        <sz val="8"/>
        <rFont val="Arial"/>
        <family val="2"/>
      </rPr>
      <t xml:space="preserve">- pass
E- Pramod Venigandla, sub 5/17.  Int 5/31
RT - Vyshnavi Rachamalla, sub 5/17, intv 5/31
</t>
    </r>
    <r>
      <rPr>
        <strike/>
        <sz val="8"/>
        <rFont val="Arial"/>
        <family val="2"/>
      </rPr>
      <t>RT - Mukundh Chillakuru, sub 5/17. intv 5/28</t>
    </r>
    <r>
      <rPr>
        <sz val="8"/>
        <rFont val="Arial"/>
        <family val="2"/>
      </rPr>
      <t xml:space="preserve">, pass
JTS - Sreeja Yellela sub 5/22, int. 5/29, int. 6/3, int. 6/7
JTS - Suraj Alimineti sub 5/30, int. 6/7, int. 6/10, int. 6/14 - selected
</t>
    </r>
    <r>
      <rPr>
        <b/>
        <sz val="8"/>
        <rFont val="Arial"/>
        <family val="2"/>
      </rPr>
      <t xml:space="preserve">
</t>
    </r>
  </si>
  <si>
    <t>JTS- offer pending
5/6 back to open
6/3- one recent sub, two interviews taking place</t>
  </si>
  <si>
    <t>05202024MV1</t>
  </si>
  <si>
    <r>
      <t>OPEN-</t>
    </r>
    <r>
      <rPr>
        <sz val="8"/>
        <rFont val="Arial"/>
        <family val="2"/>
      </rPr>
      <t xml:space="preserve">Sent to All 5/20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Rajat Goel, Sub 5/21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Mallesh Ugge sub 5/21, int. 5/28, int. 6/3
</t>
    </r>
    <r>
      <rPr>
        <strike/>
        <sz val="8"/>
        <rFont val="Arial"/>
        <family val="2"/>
      </rPr>
      <t xml:space="preserve">JTS - Phani Balagam sub 6/5 </t>
    </r>
    <r>
      <rPr>
        <sz val="8"/>
        <rFont val="Arial"/>
        <family val="2"/>
      </rPr>
      <t>- pass
JTS - Sai Kiran Gokarakonda sub 6/11, int. 6/12, int. 6/17 -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Krishna Chinta sub 6/18
RT - Narendar Reddy Nelakurthi sub 6/7, int 6/10 - pass
RT - VenkataKrishna Reddy Oruganti  sub 5/29, int 5/30 - pass
</t>
    </r>
    <r>
      <rPr>
        <strike/>
        <sz val="8"/>
        <rFont val="Arial"/>
        <family val="2"/>
      </rPr>
      <t>RT - Bharath Challa. sub 5/30, int 5/3</t>
    </r>
    <r>
      <rPr>
        <sz val="8"/>
        <rFont val="Arial"/>
        <family val="2"/>
      </rPr>
      <t xml:space="preserve">1 - pass </t>
    </r>
  </si>
  <si>
    <t xml:space="preserve">6/3- 2nd round taking place6/17- 2nd round this afternoon.  </t>
  </si>
  <si>
    <t>05072024MS1</t>
  </si>
  <si>
    <r>
      <t xml:space="preserve">Open- </t>
    </r>
    <r>
      <rPr>
        <sz val="8"/>
        <rFont val="Arial"/>
        <family val="2"/>
      </rPr>
      <t>Sent to All 5/7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
JTS - Vino Jayapalan sub 5/7
JTS - Pramod Kumar Bathulla sub 5/8, int. 5/21
JTS - Ravi Teja Balaji sub 5/9, int. 5/17, int. 5/30, int. 6/6 - selected
</t>
    </r>
    <r>
      <rPr>
        <strike/>
        <sz val="8"/>
        <rFont val="Arial"/>
        <family val="2"/>
      </rPr>
      <t xml:space="preserve">E - Sanjay Gopal  sub 5/9 pass
</t>
    </r>
    <r>
      <rPr>
        <sz val="8"/>
        <rFont val="Arial"/>
        <family val="2"/>
      </rPr>
      <t xml:space="preserve">E - Arvind Allu  sub 5/9
E - Raghu Dungala sub 5/9
E - Anil Kancharla sub 5/20, int 5/24
RT - Pradeep Sannamuri - sub 5/9
RT - Venkatesh Ponduri - sub 5/7
RT - Nico Wang - sub 5/9
</t>
    </r>
  </si>
  <si>
    <t>6/3- 2nd round getting re-scheduled for this week.  One other interview, waiting on fb
6/17- 2nd interview took place.  Job may change</t>
  </si>
  <si>
    <t>05072024JB1</t>
  </si>
  <si>
    <r>
      <t xml:space="preserve">Open- </t>
    </r>
    <r>
      <rPr>
        <sz val="8"/>
        <rFont val="Arial"/>
        <family val="2"/>
      </rPr>
      <t>Sent to All 5/7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5/7
JTS - Mahesh Gandham sub 5/8, intv 5/22
</t>
    </r>
    <r>
      <rPr>
        <strike/>
        <sz val="8"/>
        <rFont val="Arial"/>
        <family val="2"/>
      </rPr>
      <t xml:space="preserve">RT - Roi Bess, sub 5/8, </t>
    </r>
    <r>
      <rPr>
        <sz val="8"/>
        <rFont val="Arial"/>
        <family val="2"/>
      </rPr>
      <t xml:space="preserve">pass
E- Jabez Deger, Sub 5/9
E- Tiffany Rideout, Sub 5/10
RT - Yogesh Devaraj, sub 5/13, intv TBD, OTM
JTS - Sasikar Kommera sub 5/14
</t>
    </r>
    <r>
      <rPr>
        <strike/>
        <sz val="8"/>
        <rFont val="Arial"/>
        <family val="2"/>
      </rPr>
      <t xml:space="preserve">E- Carlton Raines, Sub 5/15
</t>
    </r>
    <r>
      <rPr>
        <sz val="8"/>
        <rFont val="Arial"/>
        <family val="2"/>
      </rPr>
      <t>RT - Michael Motley, sub 5/21, intv 6/12
RT - Eric Horton, sub 5/21, intv 6/11, intv 6/14, selected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Jayganesh Rajendran sub 5/31
JTS - Doug Williams sub 6/3
RT - Aubrey Marshall, sub 6/17
JTS - Prem Subramaniyan sub 6/18
</t>
    </r>
  </si>
  <si>
    <t xml:space="preserve">send resumes to Patrick Devine
6/3- resumes submitted- reviewing
6/17- couple of interviews have been setup.  </t>
  </si>
  <si>
    <t>06212024MC1</t>
  </si>
  <si>
    <r>
      <t xml:space="preserve">Open- </t>
    </r>
    <r>
      <rPr>
        <sz val="8"/>
        <rFont val="Arial"/>
        <family val="2"/>
      </rPr>
      <t>Sent to All 5/7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5/7
RT - Lekhya Tupakula - int 6/20 - accepted offer
</t>
    </r>
  </si>
  <si>
    <t>06202024WI1</t>
  </si>
  <si>
    <t>William Imrie</t>
  </si>
  <si>
    <r>
      <t>OPEN-</t>
    </r>
    <r>
      <rPr>
        <sz val="8"/>
        <rFont val="Arial"/>
        <family val="2"/>
      </rPr>
      <t>Sent To All 6/20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Dhrubo Rudra, sub 6/20
RT - Yeswanth Thummala, sub 6/20
RT - Michael D'Orazio, sub 6/20
</t>
    </r>
  </si>
  <si>
    <t>Technical Consultant - Enterprise Apps - SailPoint Developer</t>
  </si>
  <si>
    <t>05072024AK2</t>
  </si>
  <si>
    <r>
      <t xml:space="preserve">OPEN- </t>
    </r>
    <r>
      <rPr>
        <sz val="8"/>
        <rFont val="Arial"/>
        <family val="2"/>
      </rPr>
      <t>Sent to All 5/6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5/6
JTS - Biebek Chamlagain sub 3/25, int. 4/1
JTS - Rahul Kannam sub 4/9, int. 4/12, int. 4/23
</t>
    </r>
    <r>
      <rPr>
        <strike/>
        <sz val="8"/>
        <rFont val="Arial"/>
        <family val="2"/>
      </rPr>
      <t xml:space="preserve">JTS - Haribabu Kilaru sub 5/7, int. 5/16 </t>
    </r>
    <r>
      <rPr>
        <sz val="8"/>
        <rFont val="Arial"/>
        <family val="2"/>
      </rPr>
      <t xml:space="preserve">- pass
JTS - PAVAN KUMAR VANGA sub 5/7
</t>
    </r>
    <r>
      <rPr>
        <strike/>
        <sz val="8"/>
        <rFont val="Arial"/>
        <family val="2"/>
      </rPr>
      <t xml:space="preserve">JTS - Sudhakar Reddy Gogireddy sub 5/8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Raviteja Karnati sub 5/9
E - Abbos Nurim sub 5/24
E - Keerthi Reddy Gangireddy 5/30
JTS - Kakumani,Anand &lt;anand_v_kakumani@vanguard.com&gt; sub 6/14
RT - Avinash Gudavalli sub 5/30, int 6/12, int 6/17 - selected </t>
    </r>
  </si>
  <si>
    <t>5/17/24: RC changed from 0460</t>
  </si>
  <si>
    <t>05142024NW1</t>
  </si>
  <si>
    <t>Nate Wolpert</t>
  </si>
  <si>
    <r>
      <t>OPEN-</t>
    </r>
    <r>
      <rPr>
        <sz val="8"/>
        <rFont val="Arial"/>
        <family val="2"/>
      </rPr>
      <t xml:space="preserve">Sent to All 5/14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RT - Shivani Gurram - sub 5/15
RT - Vishal Vallapu - sub 5/9
RT - Manish Kadiyala - sub 5/9
RT - Tejaswini Reddy Ragi - sub 5/10
RT - Adhishek Datta - sub 5/10
RT - Geethika Chennupati - sub 5/10
RT - Goyel Bhalle - sub 5/10
</t>
    </r>
    <r>
      <rPr>
        <strike/>
        <sz val="8"/>
        <rFont val="Arial"/>
        <family val="2"/>
      </rPr>
      <t>E- Palash Pratim Dev Nath, Sub 5/15</t>
    </r>
    <r>
      <rPr>
        <sz val="8"/>
        <rFont val="Arial"/>
        <family val="2"/>
      </rPr>
      <t xml:space="preserve">
JTS - Mohamed Shajahan sub 5/15
JTS - Divya Malviya sub 5/15
JTS - Swathi Sakinala sub 5/16
JTS - Bernadette White sub 5/16
JTS - Sean Huff sub 5/23
JTS - Sophia Sutton sub 5/31
RT - Manjari Suhas Mathad - sub 6/4
JTS -David Pilli sub 6/18
JTS - Vandana Tambi sub 6/18
RT Siddarth Sinha - sub 6/5 - int 6/21 - selected
</t>
    </r>
  </si>
  <si>
    <t>6/3- one interviewed scheduled for Wednesday
6/17- waiting on fb</t>
  </si>
  <si>
    <t>Systems Engineer - Security - SIEM Analyst</t>
  </si>
  <si>
    <t>04182024JR1</t>
  </si>
  <si>
    <r>
      <t xml:space="preserve">Open- </t>
    </r>
    <r>
      <rPr>
        <sz val="8"/>
        <rFont val="Arial"/>
        <family val="2"/>
      </rPr>
      <t>Sent to JTS 4/18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on 4/18
</t>
    </r>
    <r>
      <rPr>
        <strike/>
        <sz val="8"/>
        <rFont val="Arial"/>
        <family val="2"/>
      </rPr>
      <t>JTS -  Tejaswi Botla int. 4/26 - selected
JTS - Brandon Wallace sub 6/18, int. 6/21 -</t>
    </r>
    <r>
      <rPr>
        <sz val="8"/>
        <rFont val="Arial"/>
        <family val="2"/>
      </rPr>
      <t xml:space="preserve"> pass
,JTS - Naga Venkateshwarlu Yadav Dokku sub 6/13, intv 6/17 - selected</t>
    </r>
  </si>
  <si>
    <t>Candidate filling a FTE role, re-opened 5/28
6/3- new candidates submitted
6/17- one interview this morning</t>
  </si>
  <si>
    <t>05072024AK1</t>
  </si>
  <si>
    <r>
      <t xml:space="preserve">Open- </t>
    </r>
    <r>
      <rPr>
        <sz val="8"/>
        <rFont val="Arial"/>
        <family val="2"/>
      </rPr>
      <t>Sent to All 5/6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5/6
JTS - Mohit Bollaram sub 3/25
JTS - Abhilash Lingala- sub 4/3
</t>
    </r>
    <r>
      <rPr>
        <strike/>
        <sz val="8"/>
        <rFont val="Arial"/>
        <family val="2"/>
      </rPr>
      <t xml:space="preserve">JTS - Surjan Kshetri sub 5/6, int. 5/24 </t>
    </r>
    <r>
      <rPr>
        <sz val="8"/>
        <rFont val="Arial"/>
        <family val="2"/>
      </rPr>
      <t xml:space="preserve">- pass
JTS - Sravan Surisetti int. 10/16
RT - Hemanth Kumar Katrakuti sub 5/9
E - Shanthi Banavasi sub 5/16
</t>
    </r>
    <r>
      <rPr>
        <strike/>
        <sz val="8"/>
        <rFont val="Arial"/>
        <family val="2"/>
      </rPr>
      <t xml:space="preserve">E - Devender Pun sub 5/16 int 5/24 pass
</t>
    </r>
    <r>
      <rPr>
        <sz val="8"/>
        <rFont val="Arial"/>
        <family val="2"/>
      </rPr>
      <t>E - Divya Appani sub 5/30
JTS - Vara Prasad Bezawada  sub 5/29, int. 6/5, int. 6/13 - selected
JTS - Sharath Chandra Myakala sub 6/4
JTS - Rahul Kannam</t>
    </r>
  </si>
  <si>
    <r>
      <t xml:space="preserve">5/17/24: RC changed from 0460
6/3- interviews last week, didn’t pass. One interview this Wednesday
6/17- 2 onsite interviews took place last week
</t>
    </r>
    <r>
      <rPr>
        <b/>
        <sz val="10"/>
        <rFont val="Arial"/>
        <family val="2"/>
      </rPr>
      <t>filled and then role was canceled on 7/12 before contractor joined</t>
    </r>
  </si>
  <si>
    <t>06122024RB1</t>
  </si>
  <si>
    <r>
      <t>OPEN-</t>
    </r>
    <r>
      <rPr>
        <sz val="8"/>
        <rFont val="Arial"/>
        <family val="2"/>
      </rPr>
      <t xml:space="preserve">Sent To All + Niche 6/12 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>JTS - Chintan Suthar sub 6/12</t>
    </r>
    <r>
      <rPr>
        <sz val="8"/>
        <rFont val="Arial"/>
        <family val="2"/>
      </rPr>
      <t xml:space="preserve"> - pass
JTS - Masood Mohiuddin LNU sub 6/12, int. 6/18, int. 6/21
</t>
    </r>
    <r>
      <rPr>
        <strike/>
        <sz val="8"/>
        <rFont val="Arial"/>
        <family val="2"/>
      </rPr>
      <t>JTS - Bharath Kaza sub 6/13</t>
    </r>
    <r>
      <rPr>
        <sz val="8"/>
        <rFont val="Arial"/>
        <family val="2"/>
      </rPr>
      <t xml:space="preserve"> - pass
JTS - Sankara Ganta sub 6/13, int. 6/17
RT - Praneeth Balaboina - sub 6/14
RT - Lokesh Maigapulla - sub 6/12 - int 6/14
JTS - Arvind Kumar sub 6/14, int. 6/20
JTS - Rahul Reddy Chintalapalli  sub 6/14, int. 6/24
E- Sreedhar Dahal sub 6/14, Int 6/20 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Bikash Shah sub 6/17</t>
    </r>
  </si>
  <si>
    <t>06282024MN1</t>
  </si>
  <si>
    <r>
      <t>OPEN-</t>
    </r>
    <r>
      <rPr>
        <sz val="8"/>
        <rFont val="Arial"/>
        <family val="2"/>
      </rPr>
      <t>Sent To RT 6/28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6/28
RT - Steven WileyCurtis - sub 6/28, intv 6/28 - selected
</t>
    </r>
  </si>
  <si>
    <t>6/26: Level increased from Level 2</t>
  </si>
  <si>
    <t>06032024VP1</t>
  </si>
  <si>
    <r>
      <t xml:space="preserve">OPEN - </t>
    </r>
    <r>
      <rPr>
        <sz val="8"/>
        <rFont val="Arial"/>
        <family val="2"/>
      </rPr>
      <t>Sent To All 6/3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Sai Arun Kumar Katherashala sub 6/6, int. 6/17
JTS - Sailendra Manne sub 6/6
JTS - Akshara Suhas Kadam sub 6/10
JTS -  Pavan Kumar Reddy Dandu sub 6/13, int. 6/21
JTS - Lokesh Reddy Thiruvalluri sub 6/13
E - Shailja Pulla sub 6/7
E- Uday Kalatturu sub 6/12
E - Ibrahim Sultan sub 6/13
E- Yashwanth Reddy sub 6/18
JTS -  Saikiran Adepu sub 6/20, int. 6/24
JTS - Abhinav Pasumarthy sub 6/20
JTS - Saikiran Adepu sub 6/20, intv 6/24 - selected</t>
    </r>
  </si>
  <si>
    <t>6/17- interviews scheduled</t>
  </si>
  <si>
    <t>AWS Developer with Java and Python</t>
  </si>
  <si>
    <t>06182024NL1</t>
  </si>
  <si>
    <r>
      <t>OPEN-</t>
    </r>
    <r>
      <rPr>
        <sz val="8"/>
        <rFont val="Arial"/>
        <family val="2"/>
      </rPr>
      <t>Sent To All 6/18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Chintan Suthar sub 6/18, int. 6/27
RT - YASWANTH KUMAR REDDY KUTAGOLLA sub 6/20
RT - Manoj Gorantla sub 6/20 
RT - Reeshma Mantena sub 6/19
RT - Luke Yang sub 6/19, int 6/25 - selected 
JTS -Raghubabu Parmala sub 6/24
</t>
    </r>
  </si>
  <si>
    <t>06032024VP2</t>
  </si>
  <si>
    <r>
      <t>OPEN-</t>
    </r>
    <r>
      <rPr>
        <sz val="8"/>
        <rFont val="Arial"/>
        <family val="2"/>
      </rPr>
      <t>Sent To All 6/3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Sai Krishn Gadavarthi sub 6/6
JTS - Swaroop Narla sub 6/6
JTS - Saida Garlapati sub 6/6
JTS - Rama Surekha Katreddy  sub 6/6, int. 6/14
E - Bhaarathi Tulabandam sub 6/13
E - Priyanka Mangati sub sub 6/14
E - Sai Hiteshchandra Mada sub 6/7, int 6/21, selected
JTS - Durga Thota sub 6/19
JTS - Rahul Yadav Ailaboina sub 6/20, int. 6/28
JTS - Lakshmi Damerla sub 6/21
</t>
    </r>
  </si>
  <si>
    <t>End User Computing Developer</t>
  </si>
  <si>
    <t>06252024DT1</t>
  </si>
  <si>
    <r>
      <t>OPEN-</t>
    </r>
    <r>
      <rPr>
        <sz val="8"/>
        <rFont val="Arial"/>
        <family val="2"/>
      </rPr>
      <t>Sent To Entech 6/25, intv 6/16, selected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6/25
E-Dan Elliott sub 6/25, intv 6/26- selected
</t>
    </r>
  </si>
  <si>
    <t>05222024MG1</t>
  </si>
  <si>
    <r>
      <t>OPEN-</t>
    </r>
    <r>
      <rPr>
        <sz val="8"/>
        <rFont val="Arial"/>
        <family val="2"/>
      </rPr>
      <t xml:space="preserve">Sent to All 5/22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5/22
RT - Sai Dheemanth Nathani - sub 5/23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Someswara Amarapinni - sub 5/24 - 2nd int 6/28 - selected
E- Vidisha Bardekar, sub 5/28
JTS - Ricky Magee sub 6/5
RT - Jules Viant - sub 6/14</t>
    </r>
  </si>
  <si>
    <t>open to PA or AZ
6/3- waiting on fb
6/17-  possible internal candidate</t>
  </si>
  <si>
    <t>05072024GN1</t>
  </si>
  <si>
    <t>George Nelson</t>
  </si>
  <si>
    <r>
      <t>OPEN-</t>
    </r>
    <r>
      <rPr>
        <sz val="8"/>
        <rFont val="Arial"/>
        <family val="2"/>
      </rPr>
      <t xml:space="preserve">Sent to RT 5/07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5/07
RT -Srinivas Sagili sub 6/10 invt 6/17 offer accepted</t>
    </r>
  </si>
  <si>
    <t>Sr. Java Developer</t>
  </si>
  <si>
    <t>06272024VK1</t>
  </si>
  <si>
    <t>Vanitha Kothandapani</t>
  </si>
  <si>
    <r>
      <t>OPEN-</t>
    </r>
    <r>
      <rPr>
        <sz val="8"/>
        <rFont val="Arial"/>
        <family val="2"/>
      </rPr>
      <t xml:space="preserve">Sent to RT 6/27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6/27
RT -Sachin Rohidas Kambale sub 6/27 invt offer accepted</t>
    </r>
  </si>
  <si>
    <t>Senior AEM Developer</t>
  </si>
  <si>
    <t>05212024TS1</t>
  </si>
  <si>
    <r>
      <t>OPEN-</t>
    </r>
    <r>
      <rPr>
        <sz val="8"/>
        <rFont val="Arial"/>
        <family val="2"/>
      </rPr>
      <t xml:space="preserve">Sent to RT 5/21, sent to Entech 6/7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5/22
RT - Durga Boppana, sub 5/30
RT - Prudvi Ravula, sub 5/30
RT - Anuradha Vunnam, sub 5/30, intv 6/14, intv 6/20
RT - Sai Kolli, sub 5/30, intv 6/7, pass 
RT - Pavan Ponugoti, sub 5/30 
RT - Sumanth More, sub 6/3, intv 6/11
E-Ramya Vasamsheti sub 6/7, intv 6/17, intv 6/24, selected, offer accepted
</t>
    </r>
    <r>
      <rPr>
        <strike/>
        <sz val="8"/>
        <rFont val="Arial"/>
        <family val="2"/>
      </rPr>
      <t>E-Vineeth Tammineni sub 6/12</t>
    </r>
    <r>
      <rPr>
        <sz val="8"/>
        <rFont val="Arial"/>
        <family val="2"/>
      </rPr>
      <t>, pass
E-Sreedhar Regmi sub 6/12, intv 6/24
E-Sai Krishna Veerapura sub 6/12
E-Gopi Kotapati sub 6/13
RT - Mohammed Azeez, sub 6/19</t>
    </r>
  </si>
  <si>
    <t>Filled 6/27/2024</t>
  </si>
  <si>
    <t>Salesforce Senior Experience Cloud Engineer</t>
  </si>
  <si>
    <t>06112024DP1</t>
  </si>
  <si>
    <t>Diane Pomenti</t>
  </si>
  <si>
    <r>
      <t>OPEN-</t>
    </r>
    <r>
      <rPr>
        <sz val="8"/>
        <rFont val="Arial"/>
        <family val="2"/>
      </rPr>
      <t>Sent To All + Niche 6/11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Veerendra Billakurthi sub 6/12
JTS - Nagaraj Mandaloju sub 6/18
JTS - Jethin Chakravarthi Mandava sub 6/19
JTS - RIJIA KHATUN sub 6/19
</t>
    </r>
  </si>
  <si>
    <t>6/17- need an update on whether looking for someone to convert?
7/2 - closed by Niche supplier</t>
  </si>
  <si>
    <t>Unknown</t>
  </si>
  <si>
    <t>UI Developer - Mode 2</t>
  </si>
  <si>
    <t>06122024SD3</t>
  </si>
  <si>
    <t>Sara Downs</t>
  </si>
  <si>
    <r>
      <t>OPEN-</t>
    </r>
    <r>
      <rPr>
        <sz val="8"/>
        <rFont val="Arial"/>
        <family val="2"/>
      </rPr>
      <t xml:space="preserve">Sent To All + Niche 6/12 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Durga Gudavalli, sub 6/12, intv 6/20
RT - Swetha Neela, sub 6/17
RT - Navaneetha Chennareddy, sub 6/17
RT - Raghunath Kantheti, sub 6/17
JTS -  Swetha Neela  sub 6/17, int. 6/28
JTS - Sainadh Chintam int. 6/21
E-Rajitha Bhavani Kantheti sub 6/13, intv 6/20
E-Ganesh Jillala, sub 6/13
E-Kiran Kumar, sub 6/18, intv requested
JTS - RAVALI BEKKARI sub 6/19
JTS -  Keval Pankajbhai Brahmbhatt  sub 6/19
JTS - PRASHANTH KUMAR KADULURI  sub 6/24
</t>
    </r>
  </si>
  <si>
    <t>7/1 - Req Filled?  Not by JTS, RT or Entech
Confirmed: closed by NLB</t>
  </si>
  <si>
    <t>06182024SG1</t>
  </si>
  <si>
    <r>
      <t>OPEN-</t>
    </r>
    <r>
      <rPr>
        <sz val="8"/>
        <rFont val="Arial"/>
        <family val="2"/>
      </rPr>
      <t>Sent To Entech + Judge 6/18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Tarun Naga Rutvik Suggala sub 6/18, int. 6/26
JTS - Arun Diguvapaati sub 6/18
JTS - Lokesh Reddy Thiruvalluri sub 6/18, int. 6/28
E- Yashwanth Reddy sub 6/19, selected
JTS - CHANDRA “KIRAN” KUNAPAREDDY sub 6/19
JTS - Vinod Kumar sub 6/19
E- Uday Kalatturu sub 6/19
E- Ibrahim Sultan sub 6/19
</t>
    </r>
  </si>
  <si>
    <t>Filled 7/1/2024</t>
  </si>
  <si>
    <t>05242024JJ1</t>
  </si>
  <si>
    <r>
      <t xml:space="preserve">OPEN - </t>
    </r>
    <r>
      <rPr>
        <sz val="8"/>
        <rFont val="Arial"/>
        <family val="2"/>
      </rPr>
      <t>Sent To All 5/24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5/24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Karthik Reddy Challa sub 5/28y, int. 6/4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Karthik Bopuddi - sub 6/17 - int 7/1 - 2nd int 7/9
</t>
    </r>
    <r>
      <rPr>
        <strike/>
        <sz val="8"/>
        <rFont val="Arial"/>
        <family val="2"/>
      </rPr>
      <t>E- Deepthi Dondapatyi sub 5/31, int</t>
    </r>
    <r>
      <rPr>
        <b/>
        <strike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Santosh Kumar Tanner sub 6/5, int. 6/7, int. 6/12, int. 6/14</t>
    </r>
    <r>
      <rPr>
        <sz val="8"/>
        <rFont val="Arial"/>
        <family val="2"/>
      </rPr>
      <t xml:space="preserve"> - pass
JTS - Padmaja Sreeram sub 6/7, int. 6/10, int. 6/14, int. 6/24 - selected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Hamsini Kari sub 6/14
E- Anusha Kommineni sub 6/14</t>
    </r>
  </si>
  <si>
    <t xml:space="preserve">Unplanned Backfill, MGR Requested to Open to ALL vendors Immediately
6/17- couple of interviews taking place </t>
  </si>
  <si>
    <t>06122024SD1</t>
  </si>
  <si>
    <r>
      <t>OPEN-</t>
    </r>
    <r>
      <rPr>
        <sz val="8"/>
        <rFont val="Arial"/>
        <family val="2"/>
      </rPr>
      <t>Sent To All + Niche 6/12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 Soham Mhatre sub 6/12, int. 6/20
JTS - Rushidhar Reddy Sheelam sub 6/13, int. 6/28, selected
E-Sindhura Karnati, sub 6/14
E-Meghamala Nanditale, sub 6/14
E-Srinanth Polasani, sub 6/17
RT - Talath Nasreen, sub 6/17
RT - Lasya Yadav, sub 6/17
E- Pranitha Karne sub 6/21
JTS -  Prarthanavalli Chandrasekaran sub 7/1
</t>
    </r>
  </si>
  <si>
    <t>05312024AS1</t>
  </si>
  <si>
    <t>Allison Seidel</t>
  </si>
  <si>
    <r>
      <t xml:space="preserve">OPEN - </t>
    </r>
    <r>
      <rPr>
        <sz val="8"/>
        <rFont val="Arial"/>
        <family val="2"/>
      </rPr>
      <t>Sent To JTS 5/31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Sravan Reddy Thada sub 6/24, intv 6/26 - selected
JTS - Kumar Neeraj 
JTS - Naga Vadlamudi, int. 6/25
JTS - Santosh Kumar Tanner, int. 6/28</t>
    </r>
  </si>
  <si>
    <t>06112024TE1</t>
  </si>
  <si>
    <t>Tom Edwards</t>
  </si>
  <si>
    <r>
      <t>OPEN-</t>
    </r>
    <r>
      <rPr>
        <sz val="8"/>
        <rFont val="Arial"/>
        <family val="2"/>
      </rPr>
      <t>Sent To All 6/11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Sai Teja Burram, sub 6/13
E - Ryan Rayees sub 6/6 int 6/17
E - Govinda Reddy 6/12, Int 6/17 selected
</t>
    </r>
    <r>
      <rPr>
        <strike/>
        <sz val="8"/>
        <rFont val="Arial"/>
        <family val="2"/>
      </rPr>
      <t xml:space="preserve">E - Venkata Sai Karthik Gandrath 6/5 int 6/14
</t>
    </r>
    <r>
      <rPr>
        <sz val="8"/>
        <rFont val="Arial"/>
        <family val="2"/>
      </rPr>
      <t xml:space="preserve">E - Prathyusha Ravuru sub 6/17
</t>
    </r>
    <r>
      <rPr>
        <strike/>
        <sz val="8"/>
        <rFont val="Arial"/>
        <family val="2"/>
      </rPr>
      <t xml:space="preserve">JTS -  Naveen Sadivilla sub 6/27, int. 7/2 </t>
    </r>
    <r>
      <rPr>
        <sz val="8"/>
        <rFont val="Arial"/>
        <family val="2"/>
      </rPr>
      <t xml:space="preserve">- pass
</t>
    </r>
  </si>
  <si>
    <t>6/17- one interview took place this morning.</t>
  </si>
  <si>
    <t>06112024SG1</t>
  </si>
  <si>
    <r>
      <t>OPEN-</t>
    </r>
    <r>
      <rPr>
        <sz val="8"/>
        <rFont val="Arial"/>
        <family val="2"/>
      </rPr>
      <t>Sent To All + Niche 6/11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Haindhavi Boora sub 6/17
</t>
    </r>
    <r>
      <rPr>
        <strike/>
        <sz val="8"/>
        <rFont val="Arial"/>
        <family val="2"/>
      </rPr>
      <t xml:space="preserve">JTS - Lakshmi Narayana Reddy Dwarampudi sub 6/17, int. 6/25, int. 6/28, int. 7/2 </t>
    </r>
    <r>
      <rPr>
        <sz val="8"/>
        <rFont val="Arial"/>
        <family val="2"/>
      </rPr>
      <t xml:space="preserve">- pass
JTS - Venkata Sai Ram Reddy Bommireddy sub 6/20, int. 6/25
E- Gulshan Savanth sub 6/21
E- Lakshmi Boddu sub 6/21
JTS - Sairam Kannan sub 6/26
</t>
    </r>
  </si>
  <si>
    <t>06062024IB2</t>
  </si>
  <si>
    <r>
      <t>OPEN-</t>
    </r>
    <r>
      <rPr>
        <sz val="8"/>
        <rFont val="Arial"/>
        <family val="2"/>
      </rPr>
      <t>Sent To All 6/6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Mohamed Ellakany sub 6/10
E- Purna Gurram, Sub 6/12, Int 6/17 pass
E- Srikanth Anantharaman, sub 6/12 selected but then backed out
JTS - Sai Krishn Gadavarthi sub 6/17, int. 6/21 
JTS - Haindhavi Boora sub 6/20
</t>
    </r>
    <r>
      <rPr>
        <strike/>
        <sz val="8"/>
        <rFont val="Arial"/>
        <family val="2"/>
      </rPr>
      <t>E- Gulshan Savanth sub 6/21, int 6/25 pass</t>
    </r>
    <r>
      <rPr>
        <sz val="8"/>
        <rFont val="Arial"/>
        <family val="2"/>
      </rPr>
      <t xml:space="preserve">
JTS - Lingaraj Kothokatta sub 6/26, int. 7/2
E- Harsh Ghanshyambhai sub 6/27, Int 7/1 and 7/8 selected
JTS - Aravind Paluvadi sub 6/27, int. 7/5
E- Jaya Chandra Gundeboina sub 7/1, Int 7/2
</t>
    </r>
  </si>
  <si>
    <t>Tester- Manual</t>
  </si>
  <si>
    <t>07092024RB1</t>
  </si>
  <si>
    <t>Tester - Manual</t>
  </si>
  <si>
    <r>
      <t>OPEN-</t>
    </r>
    <r>
      <rPr>
        <sz val="8"/>
        <rFont val="Arial"/>
        <family val="2"/>
      </rPr>
      <t>Sent To JTS 7/9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Roberta Hahn, sub 6/28 - selected
</t>
    </r>
  </si>
  <si>
    <t>06212024RB1</t>
  </si>
  <si>
    <r>
      <t>OPEN-</t>
    </r>
    <r>
      <rPr>
        <sz val="8"/>
        <rFont val="Arial"/>
        <family val="2"/>
      </rPr>
      <t>Sent To All 6/21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>E- Neha Reddy Baddam sub 6/26, Int 7/3 and Int 7/9,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Sravani Muktevi sub 7/2</t>
    </r>
    <r>
      <rPr>
        <sz val="8"/>
        <rFont val="Arial"/>
        <family val="2"/>
      </rPr>
      <t xml:space="preserve"> - pass
JTS - GOWRI SHANKAR KAJJAM int 7/10 - selected
</t>
    </r>
  </si>
  <si>
    <t>07102024SM1</t>
  </si>
  <si>
    <t>Srinivas Manepalli</t>
  </si>
  <si>
    <r>
      <t>OPEN-</t>
    </r>
    <r>
      <rPr>
        <sz val="8"/>
        <rFont val="Arial"/>
        <family val="2"/>
      </rPr>
      <t xml:space="preserve">Sent to JTS 7/10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Syed Hassan sub 6/6 , intv 6/13, - selected</t>
    </r>
  </si>
  <si>
    <t>07012024MN1</t>
  </si>
  <si>
    <r>
      <t xml:space="preserve">Open- </t>
    </r>
    <r>
      <rPr>
        <sz val="8"/>
        <rFont val="Arial"/>
        <family val="2"/>
      </rPr>
      <t>Sent to JTS 7/1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JTS -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Dhruvesh Patel sub 7/1, intv 7/11 -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Jake Miller sub 8/7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CHRISTINA MARIA KOSCH
JTS - MICHAEL GUARNIERI
JTS - STEVEN SURANIE
JTS - ROSLYN DAVIS
JTS - Michael Desimone
JTS - Matthew White
JTS - April Gingrich, int. 6/28
JTS - Mike Torres
JTS - Grant Gaines, int. 7/5
JTS - Ammar Shakir
JTS - John Biletz - sub 8/7
JTS - Connor Cheng - sub 8/7
JTS -  Joshua Austin sub 8/8
JTS - Cole Daley sub 8/13
</t>
    </r>
  </si>
  <si>
    <t>07122024MN1</t>
  </si>
  <si>
    <r>
      <t xml:space="preserve">Open- </t>
    </r>
    <r>
      <rPr>
        <sz val="8"/>
        <rFont val="Arial"/>
        <family val="2"/>
      </rPr>
      <t>Sent to RT 7/1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4/10
RT - Kevin Abraham - sub 7/12, intv 7/12 - selected
RT - Juan Byrne - sub 7//12 - int 7/12</t>
    </r>
  </si>
  <si>
    <t>04022024CF1</t>
  </si>
  <si>
    <r>
      <t xml:space="preserve">Open- </t>
    </r>
    <r>
      <rPr>
        <sz val="8"/>
        <rFont val="Arial"/>
        <family val="2"/>
      </rPr>
      <t>Sent to All 4/2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- 4/2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Mary Ann Saenz - sub 4/2</t>
    </r>
    <r>
      <rPr>
        <sz val="8"/>
        <rFont val="Arial"/>
        <family val="2"/>
      </rPr>
      <t xml:space="preserve"> - passed
RT - Duane Taylor - sub 4/2 - int 5/13
RT - Indrashree Alugulapati - sub 4/2 - OTM
</t>
    </r>
    <r>
      <rPr>
        <strike/>
        <sz val="8"/>
        <rFont val="Arial"/>
        <family val="2"/>
      </rPr>
      <t xml:space="preserve">RT - Joshua Graves - sub 4/3 </t>
    </r>
    <r>
      <rPr>
        <sz val="8"/>
        <rFont val="Arial"/>
        <family val="2"/>
      </rPr>
      <t xml:space="preserve">- passed
RT - Santhosh Thiagarajan - sub 4/5 - int 5/8
RT - Naga Srinivas Choda - sub 4/3
RT - Pavan Kumar Pala - sub 4/3
RT - Shane Kessel - sub 4/11 - int 5/20 - 2nd int 5/29
JTS - Anthony Pham sub 4/2
E - Greg Cholak sub 4/4
E - Murali Rao Bethi sub 4/11
E - Vedamati Upadhyay sub 4/11
JTS - Richard Junod sub 4/3
JTS - Amrutha Akula sub 4/16
JTS - Albert Sackey sun 4/16, int. 5/7
JTS - Andrew Richardson  sub 5/2, int. 5/8
JTS - Bret Mclvor sub 5/8, int. 5/17
</t>
    </r>
    <r>
      <rPr>
        <strike/>
        <sz val="8"/>
        <rFont val="Arial"/>
        <family val="2"/>
      </rPr>
      <t>JTS -  Collin Lorbecki sub 6/3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Christine Eddinger sub 6/4 -</t>
    </r>
    <r>
      <rPr>
        <sz val="8"/>
        <rFont val="Arial"/>
        <family val="2"/>
      </rPr>
      <t xml:space="preserve"> pass
JTS - Scott Stephenson sub 6/5, int. 6/21, int. 7/2
</t>
    </r>
    <r>
      <rPr>
        <strike/>
        <sz val="8"/>
        <rFont val="Arial"/>
        <family val="2"/>
      </rPr>
      <t>JTS - Mario Meraz sub 6/13</t>
    </r>
    <r>
      <rPr>
        <sz val="8"/>
        <rFont val="Arial"/>
        <family val="2"/>
      </rPr>
      <t xml:space="preserve"> - pass
JTS - Kevin Gillum sub 6/14, int. 6/25, int. 7/1 - selected
JTS - Kaushik Thimmavajjula sub 6/18
JTS - Peter Engime sub 9/16
JTS - Scott Wright sub 9/16, int. 9/17 - rescinded
JTS - David Cooney sub 10/3, int. 10/7
JTS - Duane Taylor sub 10/3 - selected
JTS -  Shiva Kumar Patil sub 10/3</t>
    </r>
  </si>
  <si>
    <t>5/6- one interview request came in trying to line up.  
6/3- 2nd round last week, waiting on fB
6/17- one interview taking place</t>
  </si>
  <si>
    <t>06252024RE2</t>
  </si>
  <si>
    <t>Technical Lead, Mode 2</t>
  </si>
  <si>
    <t>Open - Sent to RT 6/25
MGR - TT Mgr
RT - Sanjay Kumar Reddy Seethagari - selected 6/28</t>
  </si>
  <si>
    <t>06252024RE1</t>
  </si>
  <si>
    <t>Open - Sent to RT 6/25
MGR - TT Mgr
RT - Venkata Sai Teja Ravipudi - selected 7/3</t>
  </si>
  <si>
    <t>06252024TK1</t>
  </si>
  <si>
    <r>
      <t>OPEN-</t>
    </r>
    <r>
      <rPr>
        <sz val="8"/>
        <rFont val="Arial"/>
        <family val="2"/>
      </rPr>
      <t>Sent To All 6/25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Srinu Bodapati sub 6/25, int. 7/9
E- Sumith Siripothula sub 6/27
RT - Vaibhav Joshi sub 7/1
E- Pranitha Karne sub 7/1
RT - RT - Mercer Zhou sub 7/1  Int 7/8 - selected </t>
    </r>
    <r>
      <rPr>
        <b/>
        <sz val="8"/>
        <rFont val="Arial"/>
        <family val="2"/>
      </rPr>
      <t xml:space="preserve">
</t>
    </r>
  </si>
  <si>
    <t>updated to L3 on 6/27 per Rebecca/Misha</t>
  </si>
  <si>
    <t>Senior System Engineer</t>
  </si>
  <si>
    <t>07092024AM1</t>
  </si>
  <si>
    <t>Ammu Medala</t>
  </si>
  <si>
    <r>
      <t xml:space="preserve">OPEN- </t>
    </r>
    <r>
      <rPr>
        <sz val="8"/>
        <rFont val="Arial"/>
        <family val="2"/>
      </rPr>
      <t xml:space="preserve">Sent to all 7/9/2024
</t>
    </r>
    <r>
      <rPr>
        <b/>
        <sz val="8"/>
        <rFont val="Arial"/>
        <family val="2"/>
      </rPr>
      <t xml:space="preserve">MGR- TT
</t>
    </r>
    <r>
      <rPr>
        <sz val="8"/>
        <rFont val="Arial"/>
        <family val="2"/>
      </rPr>
      <t>JTS - Satya Mullangi sub 7/10
RT - Rahul Mullaguru - sub 7/11 - int 7/12 - selected</t>
    </r>
  </si>
  <si>
    <t>07162024MN1</t>
  </si>
  <si>
    <r>
      <t xml:space="preserve">Open- </t>
    </r>
    <r>
      <rPr>
        <sz val="8"/>
        <rFont val="Arial"/>
        <family val="2"/>
      </rPr>
      <t>Sent to RT 7/16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7/16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Juan Byrne - int 7/12 - selected
</t>
    </r>
  </si>
  <si>
    <t>04022024AL3</t>
  </si>
  <si>
    <r>
      <t xml:space="preserve">Open- </t>
    </r>
    <r>
      <rPr>
        <sz val="8"/>
        <rFont val="Arial"/>
        <family val="2"/>
      </rPr>
      <t>Sent to All 4/2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Peddiraju Varala, sub 4/5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Sean Harvey, sub 4/10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Shakib Promy, sub 4/10, p</t>
    </r>
    <r>
      <rPr>
        <sz val="8"/>
        <rFont val="Arial"/>
        <family val="2"/>
      </rPr>
      <t>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Anusha Vadlapatla, Sub 4/11</t>
    </r>
    <r>
      <rPr>
        <sz val="8"/>
        <rFont val="Arial"/>
        <family val="2"/>
      </rPr>
      <t xml:space="preserve">
JTS - Madhusudhana Rao Vadlamuri sub 4/15
JTS - Steven Ruggeri sub 4/19 
</t>
    </r>
    <r>
      <rPr>
        <strike/>
        <sz val="8"/>
        <rFont val="Arial"/>
        <family val="2"/>
      </rPr>
      <t>E- Vinay Chandra Tadishetty, Sub 5/2
RT - Bruce McCall, sub 5/14, intv 5/15,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Errol Garner, sub 5/14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Ben Lugo sub 5/21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Tyler Petery sub 5/23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Siva Krishna Kumar sub 6/11, Intv requested,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John Durante sub 6/11 </t>
    </r>
    <r>
      <rPr>
        <sz val="8"/>
        <rFont val="Arial"/>
        <family val="2"/>
      </rPr>
      <t>- pass
RT - Krishna Vobilisetty, sub 6/21
RT - Lalna Kilari, sub 6/21, intv 7/3
RT - Jeff Nielson, sub 6/21
RT - Vinod Panjala, sub 6/21, intv 7/9, selected</t>
    </r>
  </si>
  <si>
    <t>6/17-  one interview on the 26th and waiting for additional fb</t>
  </si>
  <si>
    <t>06122024SD2</t>
  </si>
  <si>
    <r>
      <t>OPEN-</t>
    </r>
    <r>
      <rPr>
        <sz val="8"/>
        <rFont val="Arial"/>
        <family val="2"/>
      </rPr>
      <t>Sent To All + Niche 6/12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Rishitha Bandi sub 6/12
JTS - Shyam Raj Kinnera sub 6/14
E-Niraj Bahadur Basnet, sub 6/13
E-Sai Chandana Tirumalareddy, sub 6/17
RT - Sandeep Reddy Avula, sub 6/17
RT - Sindhu Karnati, sub 6/17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Pranitha Karne sub 6/21
JTS - Shravankumar Pasham sub 6/28, int. 7/3 - selected
JTS - Kiran Gajula sub 7/8
RT - Rajan Nenmanath, sub 7/8, intv 7/12
JTS - Vivek Kumar sub 7/18, int. 7/29
JTS - Siva "Harshini" Bonam sub 7/19
JTS - Prathika Lakshminarayana sub 7/30
JTS - Dhamodhar Kasaram sub 8/2
JTS - Anusha Busari sub 8/5
JTS - Mohan Naga Venkata Vegi sub 8/6
JTS - Santhosh Palla sub 8/6
JTS - Gaurav Maskara  sub 8/6</t>
    </r>
  </si>
  <si>
    <t>06282024RV1</t>
  </si>
  <si>
    <r>
      <t>OPEN-</t>
    </r>
    <r>
      <rPr>
        <sz val="8"/>
        <rFont val="Arial"/>
        <family val="2"/>
      </rPr>
      <t>Sent To All 6/28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Hyndavi Kanuri, sub 7/1, intv 7/9, pass
RT - Maruthi Varaprasad Jetty, sub 7/1, intv 7/10, pass
RT - Keshava Rao Sontiyana, sub 7/1, intv 7/11
</t>
    </r>
    <r>
      <rPr>
        <strike/>
        <sz val="8"/>
        <rFont val="Arial"/>
        <family val="2"/>
      </rPr>
      <t>JTS- Sai Sandeep Battula sub 7/1, int. 7/8</t>
    </r>
    <r>
      <rPr>
        <sz val="8"/>
        <rFont val="Arial"/>
        <family val="2"/>
      </rPr>
      <t xml:space="preserve"> - pass
JTS - NARAYANASWAMY GUDHI VENKATASWAMY sub 7/1, int. 7/3
JTS - VIJAYABHASKAR MADALA sub 7/2, int. 7/12
JTS - Srishti Munot sub 72, int. 7/8
E- Shilpa Chennareddy sub 7/3, intv 7/12, selected                                                                                    E-Rakesh Rakasi sub 7/3, intv 7/15
RT - Jeenal Shah, sub 7/3, intv 7/16
JTS - Ravichandran Sivalingam sub 7/9
</t>
    </r>
  </si>
  <si>
    <t>7/16-  offer accepted</t>
  </si>
  <si>
    <t>06112024GG1</t>
  </si>
  <si>
    <t>Gail Grippi</t>
  </si>
  <si>
    <r>
      <t>OPEN-</t>
    </r>
    <r>
      <rPr>
        <sz val="8"/>
        <rFont val="Arial"/>
        <family val="2"/>
      </rPr>
      <t>Sent To All 6/11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Revanth Davuluri sub 6/11
JTS - Saikrishna Garikipati sub 6/11
</t>
    </r>
    <r>
      <rPr>
        <strike/>
        <sz val="8"/>
        <rFont val="Arial"/>
        <family val="2"/>
      </rPr>
      <t xml:space="preserve">JTS - Subramanyam Narravula sub 6/11, int. 6/28 </t>
    </r>
    <r>
      <rPr>
        <sz val="8"/>
        <rFont val="Arial"/>
        <family val="2"/>
      </rPr>
      <t xml:space="preserve">- pass
JTS - Chaitanya Madala sub 6/12
E- Hareesh Rayapati sub 6/13
E- Bikash Shah sub 6/14
E- Niraj Bahadur Basnet Niraj sub 6/14
E- Sai Chandana Tirumalareddy sub 6/17                                                                                      </t>
    </r>
    <r>
      <rPr>
        <strike/>
        <sz val="8"/>
        <rFont val="Arial"/>
        <family val="2"/>
      </rPr>
      <t>E- Fouzan Uddin, sub 6/26, intv 7/10, pass</t>
    </r>
    <r>
      <rPr>
        <sz val="8"/>
        <rFont val="Arial"/>
        <family val="2"/>
      </rPr>
      <t xml:space="preserve">
E- Siddesh Jadhav sub 6/28
JTS -  Amulya Donepudi sub 6/27
RT - Alekya Rachakatla - sub 7/15
RT - Talath Nasreen - sub 6/12 - int 7/12 - selected 
</t>
    </r>
  </si>
  <si>
    <t>PA or NC
6/17- waiting on fb from Gail
7/15-  offer out for Randstad</t>
  </si>
  <si>
    <t>06252024TK3</t>
  </si>
  <si>
    <r>
      <t>OPEN-</t>
    </r>
    <r>
      <rPr>
        <sz val="8"/>
        <rFont val="Arial"/>
        <family val="2"/>
      </rPr>
      <t>Sent To All 6/25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 xml:space="preserve">JTS - Shyam Raj Kinnera sub 6/26, int. 7/9 </t>
    </r>
    <r>
      <rPr>
        <sz val="8"/>
        <rFont val="Arial"/>
        <family val="2"/>
      </rPr>
      <t xml:space="preserve">- pass
E- Niraj Basnet sub 6/27
JTS - Soham Mhatre sub 6/27
RT - Mercer Zhou sub, Int 
JTS - Perumallu Tatikonda sub 7/2
RT - Sudheer Koppishetti sub 7/10
RT - Prashant Vajjala sub 7/10
JTS - BALAJI SIDDHARTH BHARADE sub 7/10
RT - Chaewon Park sub 6/27, int 7/15 - selected 
</t>
    </r>
  </si>
  <si>
    <t>Business Analyst Mode 2</t>
  </si>
  <si>
    <t>07152024AC1</t>
  </si>
  <si>
    <t>Andrew Chalmers</t>
  </si>
  <si>
    <r>
      <t>OPEN-</t>
    </r>
    <r>
      <rPr>
        <sz val="8"/>
        <rFont val="Arial"/>
        <family val="2"/>
      </rPr>
      <t>Sent To JTS 7/15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Sumalatha Kandukuri sub 6/22 - selected</t>
    </r>
  </si>
  <si>
    <t>05292024DR1</t>
  </si>
  <si>
    <t>David Reinheimer</t>
  </si>
  <si>
    <r>
      <t xml:space="preserve">OPEN - </t>
    </r>
    <r>
      <rPr>
        <sz val="8"/>
        <rFont val="Arial"/>
        <family val="2"/>
      </rPr>
      <t>Sent To All 5/28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5/29
RT - Surya Teja Bhagavatula - sub 5/29
RT - Samruddhi Sali - sub 5/30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Roland Eubanks sub 5/30, int. 6/20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Max Ferrick sub 5/30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Yeshwanth Julapalli - 5/30
RT - Sainath Morla - 5/30
</t>
    </r>
    <r>
      <rPr>
        <strike/>
        <sz val="8"/>
        <rFont val="Arial"/>
        <family val="2"/>
      </rPr>
      <t>JTS - Jack Lamarra sub 5/30</t>
    </r>
    <r>
      <rPr>
        <sz val="8"/>
        <rFont val="Arial"/>
        <family val="2"/>
      </rPr>
      <t xml:space="preserve"> - pass
E- Ajay Patel, sub 5/31
JTS - Naga Dokku sub 6/3, int. 6/17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Richard Lester sub 6/4
E- Neelima Boppudi, sub 6/7, Int 7/10
</t>
    </r>
    <r>
      <rPr>
        <strike/>
        <sz val="8"/>
        <rFont val="Arial"/>
        <family val="2"/>
      </rPr>
      <t>JTS - Aravindkumar Vemishetti  sub 6/17, int. 7/2</t>
    </r>
    <r>
      <rPr>
        <sz val="8"/>
        <rFont val="Arial"/>
        <family val="2"/>
      </rPr>
      <t xml:space="preserve"> - pass
JTS -  Doug Kershner sub 6/18
JTS - Cima Pitu sub 6/26
RT - Phani Pranki - sub 7/3
JTS - Alexander Levine sub 7/10
RT - Sai Bharat Vallamala - sub 7/3 - int 7/9 - selected
RT - Stanlyraj Rajan - sub 7/9
RT - Sagar Muralidharan - sub 7/3
E- Ayesha Siddiqua, sub 7/12</t>
    </r>
  </si>
  <si>
    <t>6/17- need update from David
7/15-  interview last week but more resumes/interviews- need update</t>
  </si>
  <si>
    <t>06182024AN1</t>
  </si>
  <si>
    <r>
      <t>OPEN-</t>
    </r>
    <r>
      <rPr>
        <sz val="8"/>
        <rFont val="Arial"/>
        <family val="2"/>
      </rPr>
      <t>Sent To JTS 6/18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Krishna Sabbineni sub 6/20, int. 6/27
RT - Sravani Muktevi - sub 6/24
JTS - LAXMAN KUMAR REDDY SOKKULA sub 6/25
JTS - RAVALI BEKKARI sub 6/27
JTS - Swetha Neela sub 7/2
JTS - Sai Kumar Keerthy sub 7/2
JTS - PRASHANTH KUMAR KADULURI sub 7/9</t>
    </r>
  </si>
  <si>
    <t xml:space="preserve">7/15-  looks like will be cancelled.  </t>
  </si>
  <si>
    <t>Helpdesk Analyst - End User Support Analyst</t>
  </si>
  <si>
    <t>06252024SP1</t>
  </si>
  <si>
    <t>Sunny Panesar</t>
  </si>
  <si>
    <r>
      <t>OPEN-</t>
    </r>
    <r>
      <rPr>
        <sz val="8"/>
        <rFont val="Arial"/>
        <family val="2"/>
      </rPr>
      <t>Sent To All 6/25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
JTS - Mike Torres sub 6/25
E- Nazmun Nahar sub 6/28, Int 7/10, selected
E-</t>
    </r>
    <r>
      <rPr>
        <strike/>
        <sz val="8"/>
        <rFont val="Arial"/>
        <family val="2"/>
      </rPr>
      <t xml:space="preserve"> Steve Coleman sub 7/2, pass</t>
    </r>
    <r>
      <rPr>
        <sz val="8"/>
        <rFont val="Arial"/>
        <family val="2"/>
      </rPr>
      <t xml:space="preserve">
JTS - Muhammad Faisal sub 7/8
RT - Nicholas Mrak, sub 7/8, intv 7/15
JTS - Jake Miller sub 7/12
JTS - Mike Baran sub 7/12
</t>
    </r>
    <r>
      <rPr>
        <strike/>
        <sz val="8"/>
        <rFont val="Arial"/>
        <family val="2"/>
      </rPr>
      <t xml:space="preserve">JTS - Connor Cheng sub 7/15, int. 7/17 - </t>
    </r>
    <r>
      <rPr>
        <sz val="8"/>
        <rFont val="Arial"/>
        <family val="2"/>
      </rPr>
      <t xml:space="preserve">pass
</t>
    </r>
  </si>
  <si>
    <t>07162024RA4</t>
  </si>
  <si>
    <t>Ritu Arora</t>
  </si>
  <si>
    <r>
      <t xml:space="preserve">OPEN - </t>
    </r>
    <r>
      <rPr>
        <sz val="8"/>
        <rFont val="Arial"/>
        <family val="2"/>
      </rPr>
      <t xml:space="preserve">Sent to All 7/16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Arpana Jaiswal sub 7/17 - selected</t>
    </r>
  </si>
  <si>
    <t>07182024RE1</t>
  </si>
  <si>
    <r>
      <t xml:space="preserve">OPEN - </t>
    </r>
    <r>
      <rPr>
        <sz val="8"/>
        <rFont val="Arial"/>
        <family val="2"/>
      </rPr>
      <t xml:space="preserve">Sent to RT 7/18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RT - Saad Abdul Bari - selected </t>
    </r>
    <r>
      <rPr>
        <b/>
        <sz val="8"/>
        <rFont val="Arial"/>
        <family val="2"/>
      </rPr>
      <t xml:space="preserve">
</t>
    </r>
  </si>
  <si>
    <r>
      <rPr>
        <b/>
        <strike/>
        <sz val="10"/>
        <rFont val="Arial"/>
        <family val="2"/>
      </rPr>
      <t>DevOps / Cloud Engineer</t>
    </r>
    <r>
      <rPr>
        <b/>
        <sz val="10"/>
        <rFont val="Arial"/>
        <family val="2"/>
      </rPr>
      <t xml:space="preserve">
Full Stack AWS Developer</t>
    </r>
  </si>
  <si>
    <t>04082024DT1</t>
  </si>
  <si>
    <r>
      <t xml:space="preserve">Open- </t>
    </r>
    <r>
      <rPr>
        <sz val="8"/>
        <rFont val="Arial"/>
        <family val="2"/>
      </rPr>
      <t>Sent to Entech 4/8,CHG-Skill Reqts 7/1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Spoke to MGR on 4/8
</t>
    </r>
    <r>
      <rPr>
        <strike/>
        <sz val="8"/>
        <rFont val="Arial"/>
        <family val="2"/>
      </rPr>
      <t>E - Satish kushwaha sub 4/12
E - Sushma Kadiyala sub 4/12
E - Shailaja Pulla sub 4/19, int 4/29, int 5/2</t>
    </r>
    <r>
      <rPr>
        <sz val="8"/>
        <rFont val="Arial"/>
        <family val="2"/>
      </rPr>
      <t xml:space="preserve">1
</t>
    </r>
    <r>
      <rPr>
        <strike/>
        <sz val="8"/>
        <rFont val="Arial"/>
        <family val="2"/>
      </rPr>
      <t>E - Thomas Biczelewski sub 5/9, int 5/30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Sai Krishna Gadavarthi sub 6/6 int 6/12 pass
E- Srikanth Anantharaman sub 6/14 pass
</t>
    </r>
    <r>
      <rPr>
        <sz val="8"/>
        <rFont val="Arial"/>
        <family val="2"/>
      </rPr>
      <t>CHG 7/1-From DevOps/Cloud Developer to Full Stack AWS Dev</t>
    </r>
    <r>
      <rPr>
        <strike/>
        <sz val="8"/>
        <rFont val="Arial"/>
        <family val="2"/>
      </rPr>
      <t xml:space="preserve">
E- Sai Rohan Jallypally sub 7/3, pass on intv.
E- Gulshan Savanth, sub 7/8, intv 7/17, cancelled - selected for another role
</t>
    </r>
    <r>
      <rPr>
        <sz val="8"/>
        <rFont val="Arial"/>
        <family val="2"/>
      </rPr>
      <t xml:space="preserve">E - Sindhura Karnati, sub 7/12, intv 7/18.
E- Pranitha Karne, sub 7/11, intv 7/19, selected
</t>
    </r>
  </si>
  <si>
    <t>5/6-  2nd rounds taking place.
6/3-requirements are changing- focusing on new one
6/17- need update
7/1 - Entech to update req.  
CHG-From DevOps/Cloud Developer to Full Stack AWS Dev</t>
  </si>
  <si>
    <t>06252024TG1</t>
  </si>
  <si>
    <r>
      <t xml:space="preserve">OPEN- sent to All 6/25
MGR- TT
</t>
    </r>
    <r>
      <rPr>
        <sz val="8"/>
        <rFont val="Arial"/>
        <family val="2"/>
      </rPr>
      <t xml:space="preserve">E- Tarun Reddy Nerella sub 6/28
</t>
    </r>
    <r>
      <rPr>
        <strike/>
        <sz val="8"/>
        <rFont val="Arial"/>
        <family val="2"/>
      </rPr>
      <t xml:space="preserve">E- Rajat Goel sub 6/28
</t>
    </r>
    <r>
      <rPr>
        <sz val="8"/>
        <rFont val="Arial"/>
        <family val="2"/>
      </rPr>
      <t>E- Abhinay Bandela sub 6/28, Int 7/19
JTS - Vino Jayapalan sub 6/28
JTS - Satwik Akunuri sub 6/28, intv 7/23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Shravya Vura sub 7/8, Int 7/18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Rahul Mullaguru sub 7/8, int. 7/18
JTS - Muninath Urmliya sub 7/10
JTS - Siddharth Jena- sub 7/18 , intv 7/22
</t>
    </r>
  </si>
  <si>
    <t>7/15- interviews scheduled this week.</t>
  </si>
  <si>
    <t>07092024CW1</t>
  </si>
  <si>
    <r>
      <t xml:space="preserve">OPEN - </t>
    </r>
    <r>
      <rPr>
        <sz val="8"/>
        <rFont val="Arial"/>
        <family val="2"/>
      </rPr>
      <t>Sent to Entch 7/9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MGR -</t>
    </r>
    <r>
      <rPr>
        <sz val="8"/>
        <rFont val="Arial"/>
        <family val="2"/>
      </rPr>
      <t xml:space="preserve"> TT 
JTS - Chintan Darji sub 5/23
JTS -Amol Aswar sub 5/31
</t>
    </r>
    <r>
      <rPr>
        <strike/>
        <sz val="8"/>
        <rFont val="Arial"/>
        <family val="2"/>
      </rPr>
      <t>JTS - DDhana Lakashmi Chitikina sub 6/17, int. 6/20</t>
    </r>
    <r>
      <rPr>
        <sz val="8"/>
        <rFont val="Arial"/>
        <family val="2"/>
      </rPr>
      <t xml:space="preserve"> - pass
JTS -  Rahul Reddy Chintalapalli  sub 6/25
JTS - Ajay Kumar Sharma  sub 6/28, int. 7/3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Sukanya Dutta, sub 7/10
RT - Weikang Ding, sub 7/10, intv7/17, intv 7/18
RT - Vishnuvardhan Kamala, sub 7/10, intv 7/19, intv 7/19, selected
JTS - Anjali Kumar sub 7/12
</t>
    </r>
    <r>
      <rPr>
        <strike/>
        <sz val="8"/>
        <rFont val="Arial"/>
        <family val="2"/>
      </rPr>
      <t xml:space="preserve">E - Anusha Busari, sub 7/12                                                         
E - Niraj Badahur Basnet, sub 7/12
</t>
    </r>
    <r>
      <rPr>
        <sz val="8"/>
        <rFont val="Arial"/>
        <family val="2"/>
      </rPr>
      <t>JTS - Jayachandran Nachimuthu sub 7/15
JTS - Aditya Manikyala sub 7/17
JTS - Koteshwar Pathri  sub 7/22</t>
    </r>
  </si>
  <si>
    <t>7/15- two candidates to interview.  Resumes in the mix</t>
  </si>
  <si>
    <t>06252024TK2</t>
  </si>
  <si>
    <r>
      <t>OPEN-</t>
    </r>
    <r>
      <rPr>
        <sz val="8"/>
        <rFont val="Arial"/>
        <family val="2"/>
      </rPr>
      <t>Sent To All 6/25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Niharika Srivastav sub 6/25, int. 7/10
JTS - Saikrishna Garikipati sub 6/26
E- Gulshan Savanth sub 6/27
RT - Divyateja Dondapati sub 7/1, 7/15
JTS - Manoher Ginnu sub 7/8
RT - Sarvani Nadiminty sub 7/10, int 7/15
JTS - VIJAYA BHANU ALE sub 7/11
JTS - Aravind Swamy Thottempudi  sub 7/9
JTS - Rahul Reddy Chintalapalli sub 7/11, intv 7/22 - selected
JTS - Koteshwar Pathri sub 7/15
JTS - Abhishek Suthar sub 7/15
</t>
    </r>
  </si>
  <si>
    <t>updated to L3 on 6/27 per Rebecca/Misha
7/15-</t>
  </si>
  <si>
    <t>Marketing Technology Lead</t>
  </si>
  <si>
    <t>05222024SD1</t>
  </si>
  <si>
    <t>Selva Devados</t>
  </si>
  <si>
    <r>
      <t>OPEN-</t>
    </r>
    <r>
      <rPr>
        <sz val="8"/>
        <rFont val="Arial"/>
        <family val="2"/>
      </rPr>
      <t xml:space="preserve">Sent to RT 5/22, sent to Entech 6/7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5/22
RT - Sai Charan Reddy Mallavaram, sub 5/28, intv 6/13
RT - Gayathri Bayyareddygari, sub 5/30, intv 6/17
E-Sandeep Kurimilla, sub 6/7, intv 6/13, 2nd intv TBS
</t>
    </r>
    <r>
      <rPr>
        <strike/>
        <sz val="8"/>
        <rFont val="Arial"/>
        <family val="2"/>
      </rPr>
      <t>E-Abhilash Panga sub 6/7, intv 6/20, intv 6/24</t>
    </r>
    <r>
      <rPr>
        <sz val="8"/>
        <rFont val="Arial"/>
        <family val="2"/>
      </rPr>
      <t>, pass
RT - Ravi Pavagada, sub 6/17
RT - Kollipara Raghavendrarao, sub 6/17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E-Siva Kanoori sub 7/2, Int 7/9, 7/10, 7/11</t>
    </r>
    <r>
      <rPr>
        <sz val="8"/>
        <rFont val="Arial"/>
        <family val="2"/>
      </rPr>
      <t>, naf
RT - Ritesh Yadav, sub 7/10, intv 7/17, intv 7/22, selected</t>
    </r>
  </si>
  <si>
    <t>6/17- interviews taking place
7/15- one interview getting setup, one interview last week waiting for next steps</t>
  </si>
  <si>
    <t>07192024MS1</t>
  </si>
  <si>
    <r>
      <t xml:space="preserve">OPEN - </t>
    </r>
    <r>
      <rPr>
        <sz val="8"/>
        <rFont val="Arial"/>
        <family val="2"/>
      </rPr>
      <t xml:space="preserve">Sent to All 7/19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</t>
    </r>
    <r>
      <rPr>
        <sz val="8"/>
        <rFont val="Arial"/>
        <family val="2"/>
      </rPr>
      <t xml:space="preserve">
RT - Sai Charan Kotte, sub 7/18, intv 7/23, intv 7/24, selected
RT -  Sudheer Galla, sub 7/18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Sonal Rengunthwar, sub 7/18
E- Vineeth Kumar Voruganti sub 7/24
JTS - Sai Vamsi Nagulapalli sub 7/24
JTS - Vishnuvardhan Reddy Polu sub 7/24</t>
    </r>
  </si>
  <si>
    <t>Business System Analyst/Business Analyst - Mode 2 - Digital</t>
  </si>
  <si>
    <t>07192024KH1</t>
  </si>
  <si>
    <r>
      <t xml:space="preserve">OPEN - </t>
    </r>
    <r>
      <rPr>
        <sz val="8"/>
        <rFont val="Arial"/>
        <family val="2"/>
      </rPr>
      <t xml:space="preserve">Sent to All 7/19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</t>
    </r>
    <r>
      <rPr>
        <sz val="8"/>
        <rFont val="Arial"/>
        <family val="2"/>
      </rPr>
      <t xml:space="preserve">
E- Sravani Yadlapalli, sub 7/19, intv. 7/23
JTS -Omkar Shivaprasade sub 7/19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Donna Manley - sub 7/23</t>
    </r>
  </si>
  <si>
    <t>05302024HG1</t>
  </si>
  <si>
    <t>Hema Ghantasala</t>
  </si>
  <si>
    <r>
      <t xml:space="preserve">OPEN - </t>
    </r>
    <r>
      <rPr>
        <sz val="8"/>
        <rFont val="Arial"/>
        <family val="2"/>
      </rPr>
      <t>Sent To All 5/30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Javeed Nazeer sub 5/31, int. 6/5
</t>
    </r>
    <r>
      <rPr>
        <strike/>
        <sz val="8"/>
        <rFont val="Arial"/>
        <family val="2"/>
      </rPr>
      <t>JTS - Vikram Thapa sub 5/31, int. 6/</t>
    </r>
    <r>
      <rPr>
        <sz val="8"/>
        <rFont val="Arial"/>
        <family val="2"/>
      </rPr>
      <t xml:space="preserve">6int. 6/14
</t>
    </r>
    <r>
      <rPr>
        <strike/>
        <sz val="8"/>
        <rFont val="Arial"/>
        <family val="2"/>
      </rPr>
      <t xml:space="preserve">JTS - BALAJI SIDDHARTH BHARADE sub 6/3, int. 6/6 -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 - Shyam gopal Reddy sub 5/29, int 6/5 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Saketh Kumar Reddy Kalikiri sub 5/21
E - Nikhila Chiteni sub 5/21
E- Venkata Perumalla sub 6/17, Int 7/9,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Anjali Kumar sub 6/18
</t>
    </r>
    <r>
      <rPr>
        <strike/>
        <sz val="8"/>
        <rFont val="Arial"/>
        <family val="2"/>
      </rPr>
      <t xml:space="preserve">E- Sindhura Karnati sub 7/3
</t>
    </r>
    <r>
      <rPr>
        <sz val="8"/>
        <rFont val="Arial"/>
        <family val="2"/>
      </rPr>
      <t xml:space="preserve">JTS - Vikas Kuppili sub 7/10
JTS - Maheswara Reddy Penugonda sub 6/7
JTS - Aditya Manikyala sub 6/7
JTS - Bhanu Prakash Rongali  sub 6/17
JTS - Venkata “Dileep” Kumar Medarametla sub 6/19, int. 6/25 - pass
E- Pranitha Karne sub 6/21
E- Sahith Kavuluri sub 6/21
JTS - Naresh Gudipudi sub 6/28
JTS - Vikas Kuppili sub 7/10, int. 7/15                                            </t>
    </r>
    <r>
      <rPr>
        <strike/>
        <sz val="8"/>
        <rFont val="Arial"/>
        <family val="2"/>
      </rPr>
      <t>E-Shaily Segal, sub 7/12, intv 7/19, pass</t>
    </r>
    <r>
      <rPr>
        <sz val="8"/>
        <rFont val="Arial"/>
        <family val="2"/>
      </rPr>
      <t xml:space="preserve">                                                             E- Anusha Busari, sub 7/12, intv 7/19, 2nd round 7/22</t>
    </r>
  </si>
  <si>
    <t>6/17- one interview taking place.
7/15- resumes submitted, waiting on update
7/25 - filled position at L2</t>
  </si>
  <si>
    <r>
      <t xml:space="preserve">Open- </t>
    </r>
    <r>
      <rPr>
        <sz val="8"/>
        <rFont val="Arial"/>
        <family val="2"/>
      </rPr>
      <t xml:space="preserve">Sent to All 5/8, Closed 6/10
</t>
    </r>
    <r>
      <rPr>
        <b/>
        <sz val="8"/>
        <rFont val="Arial"/>
        <family val="2"/>
      </rPr>
      <t>Reopen</t>
    </r>
    <r>
      <rPr>
        <sz val="8"/>
        <rFont val="Arial"/>
        <family val="2"/>
      </rPr>
      <t>-Sent to All 6/26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5/8
</t>
    </r>
    <r>
      <rPr>
        <strike/>
        <sz val="8"/>
        <rFont val="Arial"/>
        <family val="2"/>
      </rPr>
      <t>JTS - Sneha Paladugu sub 5/8, int. 5/22</t>
    </r>
    <r>
      <rPr>
        <sz val="8"/>
        <rFont val="Arial"/>
        <family val="2"/>
      </rPr>
      <t xml:space="preserve"> - pass
JTS - Chandrasekhara Guntupalli sub 5/9
</t>
    </r>
    <r>
      <rPr>
        <strike/>
        <sz val="8"/>
        <rFont val="Arial"/>
        <family val="2"/>
      </rPr>
      <t>JTS - Bala Parasa sub 5/9, int. 5/17</t>
    </r>
    <r>
      <rPr>
        <sz val="8"/>
        <rFont val="Arial"/>
        <family val="2"/>
      </rPr>
      <t xml:space="preserve"> - pass
JTS - BRENTON TAFT sub 5/13, int. 5/20
JTS - Nagaraju Mannem sub 5/13
</t>
    </r>
    <r>
      <rPr>
        <strike/>
        <sz val="8"/>
        <rFont val="Arial"/>
        <family val="2"/>
      </rPr>
      <t>E-Priya Patel sub 5/22</t>
    </r>
    <r>
      <rPr>
        <sz val="8"/>
        <rFont val="Arial"/>
        <family val="2"/>
      </rPr>
      <t xml:space="preserve">, no longer available
JTS - Leela Vani Chintakrinda sub 5/28, int. 6/5 - selected, rescinded
JTS - Akil Babu Yarlagadda sub 5/29
E-Venkata Perumalla sub 6/26
E-Abhijit Jawal sub 6/26
</t>
    </r>
    <r>
      <rPr>
        <strike/>
        <sz val="8"/>
        <rFont val="Arial"/>
        <family val="2"/>
      </rPr>
      <t>JTS - Chintan Ramanlal Dari  sub 6/26, int. 7/12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Karthik Bopuddi - sub 6/28 - int 7/2 - </t>
    </r>
    <r>
      <rPr>
        <sz val="8"/>
        <rFont val="Arial"/>
        <family val="2"/>
      </rPr>
      <t>passed
JTS - Amol Torne sub 6/28
JTS - Sree Harsha Sake  sub 6/28
JTS - Manoj Prabhakaran sub 7/1
JTS - Venkata “Dileep” Kumar Medarametla sub 7/9
JTS - Kiran Kumar Guntuku sub 7/17</t>
    </r>
  </si>
  <si>
    <t xml:space="preserve">send resumes to Patrick Devine
6/10: Req closed by Judge, candidate rescinded
Req reopened to all on 6/26 per ITPS
6/3- two interviews taking place
7/15- one interview this past Friday
7/19 Filled under Sourcing SOW per ITPS. </t>
  </si>
  <si>
    <t>07092024CW2</t>
  </si>
  <si>
    <r>
      <t xml:space="preserve">OPEN - </t>
    </r>
    <r>
      <rPr>
        <sz val="8"/>
        <rFont val="Arial"/>
        <family val="2"/>
      </rPr>
      <t xml:space="preserve">Sent to Entch 7/9   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Santhosh Palla sub 5/30, int. 6/7, int. 6/11 
JTS - Sekar Ambalam sub 6/7, int. 6/11, int. 6/13
JTS - Pushpendra Singh sub 6/20, int. 7/2
JTS - Bhanu Prakash Rongali sub 6/27
</t>
    </r>
    <r>
      <rPr>
        <strike/>
        <sz val="8"/>
        <rFont val="Arial"/>
        <family val="2"/>
      </rPr>
      <t xml:space="preserve">JTS - Lakshmi Narayana Reddy Dwarampudi sub 7/9, int. 7/11, int. 7/16 </t>
    </r>
    <r>
      <rPr>
        <sz val="8"/>
        <rFont val="Arial"/>
        <family val="2"/>
      </rPr>
      <t xml:space="preserve">- pass </t>
    </r>
    <r>
      <rPr>
        <b/>
        <sz val="8"/>
        <rFont val="Arial"/>
        <family val="2"/>
      </rPr>
      <t xml:space="preserve">
</t>
    </r>
    <r>
      <rPr>
        <b/>
        <strike/>
        <sz val="8"/>
        <rFont val="Arial"/>
        <family val="2"/>
      </rPr>
      <t>E -</t>
    </r>
    <r>
      <rPr>
        <strike/>
        <sz val="8"/>
        <rFont val="Arial"/>
        <family val="2"/>
      </rPr>
      <t xml:space="preserve"> Sagar Chandani sub 7/11, intv 7/19 pass  </t>
    </r>
    <r>
      <rPr>
        <sz val="8"/>
        <rFont val="Arial"/>
        <family val="2"/>
      </rPr>
      <t xml:space="preserve">                                              
</t>
    </r>
    <r>
      <rPr>
        <strike/>
        <sz val="8"/>
        <rFont val="Arial"/>
        <family val="2"/>
      </rPr>
      <t>E - Shaily Segal, sub 7/12, intv 7/17, pass                           E - Mallikarjun Savva, sub 7/19</t>
    </r>
    <r>
      <rPr>
        <sz val="8"/>
        <rFont val="Arial"/>
        <family val="2"/>
      </rPr>
      <t xml:space="preserve">                                         
RT - Sai Charan Kotte, sub 7/10
RT - Srihari Patcaval, sub 7/10, intv 7/22, intv 7/22
RT - Sandeepa Kethineni, sub 7/10 
JTS - Sivakumar Balakrishnan sub 7/12, int. 7/17, int. 7/19 - selected
JTS - Sai Vamsi Nagulapalli sub 7/15
JTS - Mahesh Jamallamudi sub 7/16
JTS - Saikumar Buddi sub 7/16
JTS - Aravind Paluvadi sub 7/18
JTS - Kiran Kumar Guntuku sub 7/22
JTS - Sairam Kannan  sub 7/11, in 7/22, intv 7/23</t>
    </r>
  </si>
  <si>
    <t>Power BI Developer</t>
  </si>
  <si>
    <t>05302024HG2</t>
  </si>
  <si>
    <r>
      <t xml:space="preserve">OPEN - </t>
    </r>
    <r>
      <rPr>
        <sz val="8"/>
        <rFont val="Arial"/>
        <family val="2"/>
      </rPr>
      <t>Sent To All 5/30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Vatsal Jariwala sub 7/12
E- Sujitha Vasanthakumar, sub 7/12, intv 7/17, 2nd intv 7/22, selected
RT - Priyanka Chavala sub 7/15
</t>
    </r>
    <r>
      <rPr>
        <strike/>
        <sz val="8"/>
        <rFont val="Arial"/>
        <family val="2"/>
      </rPr>
      <t xml:space="preserve">JTS - Surendrababu Vonteru sub 7/15, int. 7/17 - </t>
    </r>
    <r>
      <rPr>
        <sz val="8"/>
        <rFont val="Arial"/>
        <family val="2"/>
      </rPr>
      <t>pass 
JTS - Maneesh Vellanki sub 7/16
JTS -  Deeksha Bhat sub 7/23</t>
    </r>
  </si>
  <si>
    <t>7/12/2024 - updated to Power BI Developer
7/15- new subs</t>
  </si>
  <si>
    <t>07192024KH2</t>
  </si>
  <si>
    <r>
      <t xml:space="preserve">OPEN - </t>
    </r>
    <r>
      <rPr>
        <sz val="8"/>
        <rFont val="Arial"/>
        <family val="2"/>
      </rPr>
      <t xml:space="preserve">Sent to All 7/19 
</t>
    </r>
    <r>
      <rPr>
        <b/>
        <sz val="8"/>
        <rFont val="Arial"/>
        <family val="2"/>
      </rPr>
      <t xml:space="preserve">MGR - TT
</t>
    </r>
    <r>
      <rPr>
        <sz val="8"/>
        <rFont val="Arial"/>
        <family val="2"/>
      </rPr>
      <t>E- Pooja Malepati, Sub 7/22, intv 7/25, selected
RT - Srujana Atmakuri sub 7/22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Kevin Dougherty sub 7/23
JTS - Varun Venkatreddy Kote - sub 7/23
JTS - Ratna Kumari Karri sub 7/24
E- Abhishek Mote, Sub 7/24
E- Sruthi Vasanthakumar, Sub 7/24</t>
    </r>
  </si>
  <si>
    <t>Cloud Engineer - Senior Appian Developer</t>
  </si>
  <si>
    <t>07022024MV1</t>
  </si>
  <si>
    <t>Mark Valeiras</t>
  </si>
  <si>
    <r>
      <t>OPEN-</t>
    </r>
    <r>
      <rPr>
        <sz val="8"/>
        <rFont val="Arial"/>
        <family val="2"/>
      </rPr>
      <t>Sent To All 7/2</t>
    </r>
    <r>
      <rPr>
        <b/>
        <sz val="8"/>
        <rFont val="Arial"/>
        <family val="2"/>
      </rPr>
      <t xml:space="preserve">
MGR-TT
</t>
    </r>
    <r>
      <rPr>
        <sz val="8"/>
        <rFont val="Arial"/>
        <family val="2"/>
      </rPr>
      <t>E- Vasantha Ravikumar sub 7/3, intv 7/9, selected, offer out, declined offer                                                                                
JTS - Upender Goud Cheruku sub 7/8</t>
    </r>
    <r>
      <rPr>
        <b/>
        <sz val="8"/>
        <rFont val="Arial"/>
        <family val="2"/>
      </rPr>
      <t xml:space="preserve">                                            </t>
    </r>
    <r>
      <rPr>
        <sz val="8"/>
        <rFont val="Arial"/>
        <family val="2"/>
      </rPr>
      <t>E-Surya Koduri, sub 7/12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intv 7/22
RT</t>
    </r>
    <r>
      <rPr>
        <b/>
        <sz val="8"/>
        <rFont val="Arial"/>
        <family val="2"/>
      </rPr>
      <t xml:space="preserve"> - </t>
    </r>
    <r>
      <rPr>
        <sz val="8"/>
        <rFont val="Arial"/>
        <family val="2"/>
      </rPr>
      <t>Pradeepkumar Narreddy, sub 7/17, intv 7/19, selected</t>
    </r>
  </si>
  <si>
    <t xml:space="preserve">7/15-  </t>
  </si>
  <si>
    <t>07252024AH1</t>
  </si>
  <si>
    <t>A.J. Harnak</t>
  </si>
  <si>
    <r>
      <t>OPEN-</t>
    </r>
    <r>
      <rPr>
        <sz val="8"/>
        <rFont val="Arial"/>
        <family val="2"/>
      </rPr>
      <t>Sent To RT 7/25</t>
    </r>
    <r>
      <rPr>
        <b/>
        <sz val="8"/>
        <rFont val="Arial"/>
        <family val="2"/>
      </rPr>
      <t xml:space="preserve">
MGR-TT
</t>
    </r>
    <r>
      <rPr>
        <sz val="8"/>
        <rFont val="Arial"/>
        <family val="2"/>
      </rPr>
      <t>RT - Arjun Upadhyay, selected</t>
    </r>
  </si>
  <si>
    <t>06212024RB3</t>
  </si>
  <si>
    <r>
      <t>OPEN-</t>
    </r>
    <r>
      <rPr>
        <sz val="8"/>
        <rFont val="Arial"/>
        <family val="2"/>
      </rPr>
      <t>Sent To All 6/21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 GOWRI  SHANKAR KAJJAM sub 6/25, int. 7/2
RT - Eugene Dolzhenko - sub 6/25
</t>
    </r>
    <r>
      <rPr>
        <strike/>
        <sz val="8"/>
        <rFont val="Arial"/>
        <family val="2"/>
      </rPr>
      <t>E- Pravalika Srinivasulu sub 6/25, Int 7/8, pass</t>
    </r>
    <r>
      <rPr>
        <sz val="8"/>
        <rFont val="Arial"/>
        <family val="2"/>
      </rPr>
      <t xml:space="preserve">
JTS - NAGENDRA KUMAR OJHA sub 6/28
RT - Russ Gukharbakiyev - sub 7/8
JTS - AMAN ARORA sub 7/10, intv 7/23, intv 7/29
</t>
    </r>
    <r>
      <rPr>
        <strike/>
        <sz val="8"/>
        <rFont val="Arial"/>
        <family val="2"/>
      </rPr>
      <t xml:space="preserve">JTS -  Preethi Meghana Bommaraboyina sub 7/11 </t>
    </r>
    <r>
      <rPr>
        <sz val="8"/>
        <rFont val="Arial"/>
        <family val="2"/>
      </rPr>
      <t xml:space="preserve">- pass 
</t>
    </r>
    <r>
      <rPr>
        <strike/>
        <sz val="8"/>
        <rFont val="Arial"/>
        <family val="2"/>
      </rPr>
      <t>JTS - Nana Rao Yarragunta sub 7/11 - p</t>
    </r>
    <r>
      <rPr>
        <sz val="8"/>
        <rFont val="Arial"/>
        <family val="2"/>
      </rPr>
      <t xml:space="preserve">ass 
RT - Shireesha Thangada - sub 7/3 - int 7/11 - 2nd int 7/15
RT - Manasa Kuppa - sub 7/9
RT - Manish Reddy Busireddy - sub 7/9
RT - Nanarao Yarragunta - sub 7/9
</t>
    </r>
    <r>
      <rPr>
        <strike/>
        <sz val="8"/>
        <rFont val="Arial"/>
        <family val="2"/>
      </rPr>
      <t>E - Sai Ganesh Chowdhary Kalyankar, sub 7/11, intv (1st) 7/17, pass</t>
    </r>
    <r>
      <rPr>
        <sz val="8"/>
        <rFont val="Arial"/>
        <family val="2"/>
      </rPr>
      <t xml:space="preserve">
RT - Lakshit Rajput - sub 7/17
RT - Shokirbek Marimov - sub 7/17
RT - Leonid Rykhliuk - sub 7/17
</t>
    </r>
    <r>
      <rPr>
        <strike/>
        <sz val="8"/>
        <rFont val="Arial"/>
        <family val="2"/>
      </rPr>
      <t xml:space="preserve">JTS - HARI SRINIVAS CHAKRAVARTHY R VUSIRIKA sub 7/17, intv 7/22 - </t>
    </r>
    <r>
      <rPr>
        <sz val="8"/>
        <rFont val="Arial"/>
        <family val="2"/>
      </rPr>
      <t>pass 
RT - Manasa Gandhari - sub 7/18 - int 7/23
JTS - AMRUTHA SONIA PADAVALA sub 7/11, intv 7/26 - selected
RT - Abhinav Reddy Pathi - sub 7/22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Shashi Yeda - sub 7/22
JTS - </t>
    </r>
    <r>
      <rPr>
        <strike/>
        <sz val="8"/>
        <rFont val="Arial"/>
        <family val="2"/>
      </rPr>
      <t>ABHINAV REDDY  MADHAVAREDDYGARI sub, 7/9, intv 7/23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SAI SUMAN YERRAPATRUNI - sub 7/2, int. 7/29</t>
    </r>
    <r>
      <rPr>
        <sz val="8"/>
        <rFont val="Arial"/>
        <family val="2"/>
      </rPr>
      <t xml:space="preserve"> - pass
RT - Jay Patel - sub 7/23
RT - Khilan Vyas - sub 7/23
JTS - SRI KRISHNA SIMHADRI sub 7/23
JTS - PAVAN PALANKI sub 7/30
JTS - SRIKANTH GOUD MERUGU sub 8/1</t>
    </r>
  </si>
  <si>
    <t>UI Developer- Mode 1</t>
  </si>
  <si>
    <t>07262024MC1</t>
  </si>
  <si>
    <t>UI Developer - Mode 1</t>
  </si>
  <si>
    <r>
      <t xml:space="preserve">OPEN - </t>
    </r>
    <r>
      <rPr>
        <sz val="8"/>
        <rFont val="Arial"/>
        <family val="2"/>
      </rPr>
      <t xml:space="preserve">Sent to JTS 7/26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Venkata Satish Kumar Paineni
JTS - Krishnakar (Krishna) Reddy Patlolla sub 4/4, int. 4/12
JTS - Srikanth Akula sub 4/4, int. 4/15
JTS - Saleem Malik sub 4/11</t>
    </r>
  </si>
  <si>
    <t>Full Stack AWS DeveloperB9:AA9</t>
  </si>
  <si>
    <t>05282024RD1</t>
  </si>
  <si>
    <r>
      <t xml:space="preserve">OPEN - </t>
    </r>
    <r>
      <rPr>
        <sz val="8"/>
        <rFont val="Arial"/>
        <family val="2"/>
      </rPr>
      <t>Sent To All 5/28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Sanjay Gopal, Sub 5/29</t>
    </r>
    <r>
      <rPr>
        <sz val="8"/>
        <rFont val="Arial"/>
        <family val="2"/>
      </rPr>
      <t xml:space="preserve">
JTS - Pruthvi Sambu sub 6/5
RT - Karthik Bopuddi - 6/11
</t>
    </r>
    <r>
      <rPr>
        <strike/>
        <sz val="8"/>
        <rFont val="Arial"/>
        <family val="2"/>
      </rPr>
      <t>JTS - Sahithi Kondaveeri sub 6/13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E- Srikanth Anantharaman sub 6/13, Int 6/19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Narasimha Deva Gadamsetti sub 6/18, int. 7/2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E- Vinoth Mani sub 6/19, Int 6/23
JTS -  Uma Devi Bolla sub 6/27, int. 7/11 </t>
    </r>
    <r>
      <rPr>
        <sz val="8"/>
        <rFont val="Arial"/>
        <family val="2"/>
      </rPr>
      <t>- pass
JTS - Prarthanavalli Chandrasekaran sub 7/10</t>
    </r>
  </si>
  <si>
    <t>6/17-need fb
7/15- need to see if still open
7/29- need an update from Rajesh  apparently cancelled</t>
  </si>
  <si>
    <t>05282024PJ1</t>
  </si>
  <si>
    <r>
      <t xml:space="preserve">OPEN - </t>
    </r>
    <r>
      <rPr>
        <sz val="8"/>
        <rFont val="Arial"/>
        <family val="2"/>
      </rPr>
      <t>Sent To All 5/28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Shiva Reddy Sareddy, Sub 5/29
E - Rajat Goel sub 6/5
E - Shiva Itani sub 6/6
JTS - Mohamed Ellakany sub 5/29
JTS - Aditya Manikyala sub 5/30, int. 6/21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Sai Risshi Makineni sub 5/31</t>
    </r>
    <r>
      <rPr>
        <sz val="8"/>
        <rFont val="Arial"/>
        <family val="2"/>
      </rPr>
      <t xml:space="preserve"> - pass
JTS - Aravind Paluvadi sub 6/3, int. 6/6, intv TBD
RT - Phani Krishna Jampala - sub 6/5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 - Murali Karthik Kothapalli sub 6/13
JTS - Lakshmi Narayana Reddy Dwarampudi sub 7/3
JTS - Bharat Kolavennu sub 7/12
RT - Mounika Kasaragadda - sub 7/24</t>
    </r>
  </si>
  <si>
    <t>6/17- waiting for further updates
7/15- one interview this week (2nd round)
7/29-  position filled by crew</t>
  </si>
  <si>
    <t>06262024AH1</t>
  </si>
  <si>
    <t>Andy Huber</t>
  </si>
  <si>
    <r>
      <t xml:space="preserve">OPEN- sent to All 6/26
MGR- TT
</t>
    </r>
    <r>
      <rPr>
        <strike/>
        <sz val="8"/>
        <rFont val="Arial"/>
        <family val="2"/>
      </rPr>
      <t xml:space="preserve">JTS - Sibi Thiravidamony sub 7/1, tin. 7/8 </t>
    </r>
    <r>
      <rPr>
        <sz val="8"/>
        <rFont val="Arial"/>
        <family val="2"/>
      </rPr>
      <t>- pass
E- Harivignesh Karuppaiya sub 7/2
JTS - Chintan Suthar sub 7/3
E- Akhila Seri Sub 7/3, Int 7/12
RT - Narendra Krishnameni - sub 7/9
RT - Srihari Patcava - sub 7/9
RT - Anwar Uddin - sub 7/10
E- Sindhura Karnati sub 7/12
JTS - Sindhu Karnati sub 7/16, int 7/26 selected
JTS - Susruth Reddy Thoutireddy sub 7/25</t>
    </r>
    <r>
      <rPr>
        <b/>
        <sz val="8"/>
        <rFont val="Arial"/>
        <family val="2"/>
      </rPr>
      <t xml:space="preserve">
</t>
    </r>
  </si>
  <si>
    <t>7/15- interview took place, waiting on feedback on additional resumes
7/17 switched to a level 2
7/29- position filled</t>
  </si>
  <si>
    <t>07052024KB1</t>
  </si>
  <si>
    <r>
      <t>OPEN-</t>
    </r>
    <r>
      <rPr>
        <sz val="8"/>
        <rFont val="Arial"/>
        <family val="2"/>
      </rPr>
      <t>Sent To JTS 7/9</t>
    </r>
    <r>
      <rPr>
        <b/>
        <sz val="8"/>
        <rFont val="Arial"/>
        <family val="2"/>
      </rPr>
      <t xml:space="preserve">
MGR-TT
</t>
    </r>
    <r>
      <rPr>
        <sz val="8"/>
        <rFont val="Arial"/>
        <family val="2"/>
      </rPr>
      <t>JTS - Krishnakar (Krishna) Reddy Patlolla sub 7/8, int. 7/17
JTS - VENKATA SATISH KUMAR PAINENI sub 7/8, int. 7/16 - 
JTS - Sresht Gampa sub 7/8, intv 7/22
JTS - Nikhil Yethipathi sub 7/9, intv 7/26
JTS - Abhilash Annabathula sub 7/19
JTS - KRISHNA SABBINENI sub 7/19
JTS -  Mounica Tadikonda  sub 7/23
JTS - Swetha Neela sub 7/23
JTS - Antony Ronald Reagan Panguraj int. 7/29</t>
    </r>
  </si>
  <si>
    <t>7/29-  possible offer</t>
  </si>
  <si>
    <t>07172024BS2</t>
  </si>
  <si>
    <r>
      <t xml:space="preserve">OPEN - </t>
    </r>
    <r>
      <rPr>
        <sz val="8"/>
        <rFont val="Arial"/>
        <family val="2"/>
      </rPr>
      <t xml:space="preserve">Sent to All 7/17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Hemanth Amarneti  sub 7/18
E - Ravi Manda, sub 7/19
E- Praneeth Chandra, sub 7/19, int 7/30
E-Sri Vardhan Reddy Gankidi, sub 7/19, int 7/29,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Chunwei (Tony) Zhou 7/23
RT - Sheshidhar Shaga sub 7/22
RT - Himanshu Asati sub 7/22
RT - Weikang (Wake) Ding sub 7/23
JTS - VIJAYA BHANU ALE  sub 7/23, int. 7/29
JTS -  Santhosh Palla sub 7/25
</t>
    </r>
    <r>
      <rPr>
        <strike/>
        <sz val="8"/>
        <rFont val="Arial"/>
        <family val="2"/>
      </rPr>
      <t xml:space="preserve">JTS - Sai Vamsi Nagulapalli  </t>
    </r>
    <r>
      <rPr>
        <sz val="8"/>
        <rFont val="Arial"/>
        <family val="2"/>
      </rPr>
      <t>- pass
JTS - Indrakaran Reddy Somas, sub 8/8, int. 8/14
JTS - YESHWANTH DITY, sub 8/9, int. 8/15</t>
    </r>
  </si>
  <si>
    <t>7/29- interviews taking place.  FB will be end of week, possibly next week</t>
  </si>
  <si>
    <t>07192024KB1</t>
  </si>
  <si>
    <r>
      <t xml:space="preserve">OPEN - </t>
    </r>
    <r>
      <rPr>
        <sz val="8"/>
        <rFont val="Arial"/>
        <family val="2"/>
      </rPr>
      <t xml:space="preserve">Sent to JTS 7/19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</t>
    </r>
    <r>
      <rPr>
        <sz val="8"/>
        <rFont val="Arial"/>
        <family val="2"/>
      </rPr>
      <t xml:space="preserve">
JTS - Sai Kumar Keerthy sub 7/19
JTS - Sudip Baral sub 7/19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Antony Ronald Reagan Pangura sub 7/22</t>
    </r>
    <r>
      <rPr>
        <b/>
        <sz val="8"/>
        <rFont val="Arial"/>
        <family val="2"/>
      </rPr>
      <t>, int 7/29 - selected</t>
    </r>
  </si>
  <si>
    <t>7/29- interview this afternoon</t>
  </si>
  <si>
    <r>
      <t>OPEN-</t>
    </r>
    <r>
      <rPr>
        <sz val="8"/>
        <rFont val="Arial"/>
        <family val="2"/>
      </rPr>
      <t xml:space="preserve">Sent to All 1/31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Reddi Yellutla sub 1/31
JTS - Aravind Mohan Raja sub 2/1
</t>
    </r>
    <r>
      <rPr>
        <strike/>
        <sz val="8"/>
        <rFont val="Arial"/>
        <family val="2"/>
      </rPr>
      <t>E- Sreeleesha Kamepalli, sub 2/1</t>
    </r>
    <r>
      <rPr>
        <b/>
        <strike/>
        <sz val="8"/>
        <rFont val="Arial"/>
        <family val="2"/>
      </rPr>
      <t xml:space="preserve">, </t>
    </r>
    <r>
      <rPr>
        <strike/>
        <sz val="8"/>
        <rFont val="Arial"/>
        <family val="2"/>
      </rPr>
      <t xml:space="preserve">intv. 2/7, selected </t>
    </r>
    <r>
      <rPr>
        <sz val="8"/>
        <rFont val="Arial"/>
        <family val="2"/>
      </rPr>
      <t xml:space="preserve">- rescinded acceptance
RT- Kiran Sriram sub 2/2
RT Naresh Chennuri sub 2/2
E- Sai Mudigonda, sub 2/7
</t>
    </r>
    <r>
      <rPr>
        <strike/>
        <sz val="8"/>
        <rFont val="Arial"/>
        <family val="2"/>
      </rPr>
      <t>E - Priya Patel sub 5/17, int 5/28</t>
    </r>
    <r>
      <rPr>
        <sz val="8"/>
        <rFont val="Arial"/>
        <family val="2"/>
      </rPr>
      <t xml:space="preserve">
JTS - Navaneetharayudu “Navaneeth” Basala sub 5/20
JTS - Venu Kumar Karri sub 5/21, int. 6/7
JTS - Winston Churchil Antonysamy sub 5/21, int. 6/6
JTS - Madhusudan Ponugoti sub 6/3
JTS - Sree Harsha Sake sub 6/11
E- Venkata Perumalla sub 6/14
</t>
    </r>
    <r>
      <rPr>
        <strike/>
        <sz val="8"/>
        <rFont val="Arial"/>
        <family val="2"/>
      </rPr>
      <t xml:space="preserve">JTS - Arvind Kumar sub 6/26, int. 7/9 - selected - </t>
    </r>
    <r>
      <rPr>
        <sz val="8"/>
        <rFont val="Arial"/>
        <family val="2"/>
      </rPr>
      <t xml:space="preserve">rescinded accept
JTS - Ranjeeth Mullangi sub 6/27
JTS - Abhishek Suthar sub 7/8
JTS - Naresh Mantravadi sub 7/9
JTS - Lakshmikanth Dachapally sub 7/10
JTS - Kiran Kumar Guntuku sub 7/24
JTS - Umesh Kanaujia sub 7/24
JTS - Mallikarjun Savva  sub 7/23
JTS - Umesh Kanaujia sub 7/24
JTS - Kiran Kumar Guntuku sub 7/24
JTS - Niranjana Gowder sub 7/24
JTS - Murali Rayudu sub 7/24                                                                                                                                                                                                                                                                   RT- Prajula Kottai sub 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Rajan Nenmanath sub 7/24                                                                                                                                                                                                                                                         RT-Pradeep Sunoji sub 7/25, intv 8/1 offer accepted                                                                                                                                                                                                                                                                                       RT-Ranjith Nooka sub 7/25
E- Abhijit Jawale, Sub 7/24, Intv. 8/1
E- Ravi Kumar Manda, Sub 7/24
</t>
    </r>
    <r>
      <rPr>
        <strike/>
        <sz val="8"/>
        <rFont val="Arial"/>
        <family val="2"/>
      </rPr>
      <t xml:space="preserve">JTS - Pankaj Saxena sub 7/29, int. 8/1 </t>
    </r>
    <r>
      <rPr>
        <sz val="8"/>
        <rFont val="Arial"/>
        <family val="2"/>
      </rPr>
      <t>- pass
JTS - (Sai) Sairamakrishna Karri sub 7/30, int. 8/7
JTS - Ravi Sankar Dinavahi sub 7/31
JTS - Prakash Balasubramanian sub 7/31</t>
    </r>
  </si>
  <si>
    <t>5/14- position has re-opened to all
6/3- two interviews taking place
6/17- offer out for Winston, waiting on acceptance
7/23 - reopened due to backout
7/29- one interview this week, and subs from Friday</t>
  </si>
  <si>
    <t>05022024GS1</t>
  </si>
  <si>
    <t xml:space="preserve">Open- Sent to All 5/2
MGR- tt mgr 5/2
JTS - Vino Jayapalan sub 5/2, int. 6/24
JTS - Sourya Venkatesh Vakkalagadda 5/6, int. 5/10, int. 5/21
E- Sai Shashidhar Nagabandi, Sub 5/6
E- Anudeep Kalitkar, Sub 5/7, Int 5/13 and 5/22- Selected, not joining
JTS - Kirankumar Bollu sub 5/8, int. 5/9, int. 5/20 - pass
JTS - Prathyush Reddy Dommata  sub 5/8, int. 5/30 - pass
JTS - Rahul Reddy Matta sub 5/8
RT- Harshith Thummalapally sub 5/3 int 5/8
RT Srikanth Nayanipati sub 5/3 inv 5/10
JTS - Sai Krishn Gadavarthi sub 5/28, int. 5/30
JTS - CHANDRA “KIRAN” KUNAPAREDDY sub 7/19, intv 7/23, int. 7/30
JTS - Prashant Shishodia sub 7/23
JTS - Daniel Freire sub 7/23, int. 7/29
RT- Jamie Su sub 7/22 intv 7/24, intv 7/26, offer accepted
RT- Dinesh Reddy Thogaru sub 7/22 intv 7/29
</t>
  </si>
  <si>
    <t>7/29- interview tomorrow.  Final interview this past Friday</t>
  </si>
  <si>
    <t>5/2/2/2024</t>
  </si>
  <si>
    <t>07162024JC1</t>
  </si>
  <si>
    <t>Joel Chase</t>
  </si>
  <si>
    <r>
      <t xml:space="preserve">OPEN - </t>
    </r>
    <r>
      <rPr>
        <sz val="8"/>
        <rFont val="Arial"/>
        <family val="2"/>
      </rPr>
      <t xml:space="preserve">Sent to All 7/16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Karan Chhabra sun 7/16, int. 7/30
</t>
    </r>
    <r>
      <rPr>
        <strike/>
        <sz val="8"/>
        <rFont val="Arial"/>
        <family val="2"/>
      </rPr>
      <t>JTS - Mark Lee sub 7/16, int. 7/31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Divya Malviya sub 7/16
E- Sujitha Vasanthakumar sub 7/16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Rahul Eti sub 7/17
E- Vidisha Bardekar sub 7/17
JTS - Kiran Kumar Reddy Lingala sub 
E- Lagan Kukreja sub 7/25</t>
    </r>
    <r>
      <rPr>
        <b/>
        <sz val="8"/>
        <rFont val="Arial"/>
        <family val="2"/>
      </rPr>
      <t xml:space="preserve">, Int 8/5
</t>
    </r>
    <r>
      <rPr>
        <sz val="8"/>
        <rFont val="Arial"/>
        <family val="2"/>
      </rPr>
      <t>RT - Yuting (Kay) Zeng sub 7/31, int 8/6 - selected
RT - Haritha Kolli sub 7/29, int 8/2
RT - Sankeerth Challa sub 7/26
RT - Haritha Reddy Nakka sub 8/19</t>
    </r>
  </si>
  <si>
    <t>7/29-  three interview requests</t>
  </si>
  <si>
    <t>06062024IB1</t>
  </si>
  <si>
    <r>
      <t>OPEN-</t>
    </r>
    <r>
      <rPr>
        <sz val="8"/>
        <rFont val="Arial"/>
        <family val="2"/>
      </rPr>
      <t>Sent To All 6/6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>E- Shiva Itani, Sub 6/7- Int requested</t>
    </r>
    <r>
      <rPr>
        <sz val="8"/>
        <rFont val="Arial"/>
        <family val="2"/>
      </rPr>
      <t>- took another offer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 Lakshmi Narayana Reddy Dwarampudi sub 6/10, int. 6/14, int.6/17</t>
    </r>
    <r>
      <rPr>
        <sz val="8"/>
        <rFont val="Arial"/>
        <family val="2"/>
      </rPr>
      <t xml:space="preserve"> - pass
E- Sanjay Gopal, sub 6/10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Hamsini Kari, sub 6/11
JTS  - Somnath Mishra sub 6/18m int. 6/26
JTS - Sai Vamsi Nagulapalli  sub 6/20
E- Venkata Dosapati sub 6/27, intv 6/28
RT - Naifu (Simon) Zheng, selected and then rescinded the offer 
RT - Jackie Huang, - selected 
</t>
    </r>
  </si>
  <si>
    <t xml:space="preserve">6/17- two interviews taking place
7/26 - candidate rescinded offer and team made offer to other candidate.
</t>
  </si>
  <si>
    <t>07302024CG1</t>
  </si>
  <si>
    <r>
      <t xml:space="preserve">OPEN - </t>
    </r>
    <r>
      <rPr>
        <sz val="8"/>
        <rFont val="Arial"/>
        <family val="2"/>
      </rPr>
      <t xml:space="preserve">Sent to All 7/30                                                                                                                 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Pruthvi Kadari sub 7/30, int. 8/5</t>
    </r>
    <r>
      <rPr>
        <b/>
        <sz val="8"/>
        <rFont val="Arial"/>
        <family val="2"/>
      </rPr>
      <t xml:space="preserve"> - selected</t>
    </r>
  </si>
  <si>
    <t>8/1: Changed from Developer Mode 1</t>
  </si>
  <si>
    <t>06212024RB2</t>
  </si>
  <si>
    <r>
      <t>OPEN-</t>
    </r>
    <r>
      <rPr>
        <sz val="8"/>
        <rFont val="Arial"/>
        <family val="2"/>
      </rPr>
      <t>Sent To All 6/21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</t>
    </r>
    <r>
      <rPr>
        <strike/>
        <sz val="8"/>
        <rFont val="Arial"/>
        <family val="2"/>
      </rPr>
      <t xml:space="preserve">JTS - PAVAN KUMAR KOTA sub 6/24 </t>
    </r>
    <r>
      <rPr>
        <sz val="8"/>
        <rFont val="Arial"/>
        <family val="2"/>
      </rPr>
      <t xml:space="preserve">- pass
RT - Sony Merugu - sub 6/25
</t>
    </r>
    <r>
      <rPr>
        <strike/>
        <sz val="8"/>
        <rFont val="Arial"/>
        <family val="2"/>
      </rPr>
      <t>RT - Volodymyr Stepanenko - sub 6/24- int 7/8 - 2nd int 7/10 - selected</t>
    </r>
    <r>
      <rPr>
        <sz val="8"/>
        <rFont val="Arial"/>
        <family val="2"/>
      </rPr>
      <t xml:space="preserve">
RT - Dhiviya Kannan - sub 6/25
</t>
    </r>
    <r>
      <rPr>
        <strike/>
        <sz val="8"/>
        <rFont val="Arial"/>
        <family val="2"/>
      </rPr>
      <t>E- Anjala Masad sub 6/25, pass</t>
    </r>
    <r>
      <rPr>
        <sz val="8"/>
        <rFont val="Arial"/>
        <family val="2"/>
      </rPr>
      <t xml:space="preserve">
JTS -  ABHINAV REDDY  MADHAVAREDDYGARI  sub 7/9
JTS - SAI SUMAN YERRAPATRUNI sub 7/2, int. 7/13
JTS - LAVANYA KUMMARA  sub 7/3
RT - Manasa Kuppa - sub 7/9
JTS - AMRUTHA SONIA PADAVALA sub 7/11
RT - Volodymyr Golovchak - sub 7/1 - int 7/8 - 2nd int 7/10 - selected
RT - Bani Kaur - sub 7/2
RT - Sai Teja Alladi - sub 7/10
JTS - Aman Aurora sub 7/10, intv 7/29, int 8/2 - selected
JTS - Sapna Arora sub 9/3</t>
    </r>
  </si>
  <si>
    <t>Junior Contractor Developer</t>
  </si>
  <si>
    <t>07292024VS1</t>
  </si>
  <si>
    <t>Maulan Byron</t>
  </si>
  <si>
    <r>
      <t xml:space="preserve">OPEN - </t>
    </r>
    <r>
      <rPr>
        <sz val="8"/>
        <rFont val="Arial"/>
        <family val="2"/>
      </rPr>
      <t xml:space="preserve">Sent to RT 7/30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RT -  Ishaan Panchal sub 7/30</t>
    </r>
    <r>
      <rPr>
        <b/>
        <sz val="8"/>
        <rFont val="Arial"/>
        <family val="2"/>
      </rPr>
      <t xml:space="preserve"> 
</t>
    </r>
  </si>
  <si>
    <t>08012024PL1</t>
  </si>
  <si>
    <t>Prakash Loganathan</t>
  </si>
  <si>
    <r>
      <t xml:space="preserve">OPEN -  </t>
    </r>
    <r>
      <rPr>
        <sz val="8"/>
        <rFont val="Arial"/>
        <family val="2"/>
      </rPr>
      <t xml:space="preserve">Sent to RT 8/1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RT - Matthew E. Wood sub 8/1</t>
    </r>
    <r>
      <rPr>
        <b/>
        <sz val="8"/>
        <rFont val="Arial"/>
        <family val="2"/>
      </rPr>
      <t xml:space="preserve">
</t>
    </r>
  </si>
  <si>
    <t>07172024SK1</t>
  </si>
  <si>
    <r>
      <t xml:space="preserve">OPEN - </t>
    </r>
    <r>
      <rPr>
        <sz val="8"/>
        <rFont val="Arial"/>
        <family val="2"/>
      </rPr>
      <t xml:space="preserve">Sent to All 7/17                                                                                                                         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E- Uday Kalatturu, sub 7/17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Sandeep Kumar Parukoti sub 7/17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Praneshkumar Nagarajan- sub 7/18
E- Sai Krishna Gadavarthi sub 7/19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Aravind Paluvadi  sub 7/22, int. 8/5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Pooja Yelakonda - sub 7/22
RT - Anusha Busari, sub 7/31</t>
    </r>
    <r>
      <rPr>
        <b/>
        <sz val="8"/>
        <rFont val="Arial"/>
        <family val="2"/>
      </rPr>
      <t xml:space="preserve">
E- Vijay Nadendla sub 8/1
</t>
    </r>
    <r>
      <rPr>
        <sz val="8"/>
        <rFont val="Arial"/>
        <family val="2"/>
      </rPr>
      <t>JTS - Naresh Gudipudi- sub 8/2
JTS - Abhishek Suthar sub 7/18, int. 8/1 - selected</t>
    </r>
  </si>
  <si>
    <t>7/29-  one interview set for next Monday.  Addl fb needed</t>
  </si>
  <si>
    <t>07312024DG1</t>
  </si>
  <si>
    <r>
      <t xml:space="preserve">OPEN - </t>
    </r>
    <r>
      <rPr>
        <sz val="8"/>
        <rFont val="Arial"/>
        <family val="2"/>
      </rPr>
      <t xml:space="preserve">Sent to All + Niche 7/31
</t>
    </r>
    <r>
      <rPr>
        <b/>
        <sz val="8"/>
        <rFont val="Arial"/>
        <family val="2"/>
      </rPr>
      <t xml:space="preserve">MGR - TT
</t>
    </r>
    <r>
      <rPr>
        <sz val="8"/>
        <rFont val="Arial"/>
        <family val="2"/>
      </rPr>
      <t>JTS - Krishna Sabbineni sub 7/31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Omprakash Turipati sub 8/1
JTS - Aniket Munim sub 8/1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E-Sagar Chandani, Sub 7/31, Intv 8/8, selected
E-Ankita Paul, Sub 8/1</t>
    </r>
  </si>
  <si>
    <t>07302024CG2</t>
  </si>
  <si>
    <r>
      <t xml:space="preserve">OPEN - </t>
    </r>
    <r>
      <rPr>
        <sz val="8"/>
        <rFont val="Arial"/>
        <family val="2"/>
      </rPr>
      <t xml:space="preserve">Sent to All 7/30
</t>
    </r>
    <r>
      <rPr>
        <b/>
        <sz val="8"/>
        <rFont val="Arial"/>
        <family val="2"/>
      </rPr>
      <t xml:space="preserve">MGR - TT
</t>
    </r>
    <r>
      <rPr>
        <sz val="8"/>
        <rFont val="Arial"/>
        <family val="2"/>
      </rPr>
      <t xml:space="preserve">JTS - Dennis Chavis sub 7/30
JTS - Scott Joslyn sub 7/31
</t>
    </r>
    <r>
      <rPr>
        <strike/>
        <sz val="8"/>
        <rFont val="Arial"/>
        <family val="2"/>
      </rPr>
      <t>RT - Harikrishna Botcha (Hari) sub 8/1, int 8/6 - pass</t>
    </r>
    <r>
      <rPr>
        <sz val="8"/>
        <rFont val="Arial"/>
        <family val="2"/>
      </rPr>
      <t xml:space="preserve">
E- Karthik Shankeshi sub 8/1, intv 8/8, selected
RT - Venubabu Chirumamilla sub 8/2
RT - Shruthi Kuna sub 8/6
E- Ranadeep Dasara, Sub 8/5
JTS - Mani Anand Sagar Yenubothula sub 8/7
</t>
    </r>
  </si>
  <si>
    <t>Big Data AWS Engineer</t>
  </si>
  <si>
    <t>04252024JJ1</t>
  </si>
  <si>
    <r>
      <t xml:space="preserve">Open- </t>
    </r>
    <r>
      <rPr>
        <sz val="8"/>
        <rFont val="Arial"/>
        <family val="2"/>
      </rPr>
      <t>Sent to All 4/25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Gopinath “Gopi” Panneerselvam sub 4/26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Praveen Ganghishetti sub 4/29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Narendra Kumar Nalam sub 4/30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Vivek Jonnaganti Vasantha Kumar sub 4/30, int. 5/10</t>
    </r>
    <r>
      <rPr>
        <sz val="8"/>
        <rFont val="Arial"/>
        <family val="2"/>
      </rPr>
      <t xml:space="preserve"> - pass
JTS - Divya Surabhi sub 5/6
</t>
    </r>
    <r>
      <rPr>
        <strike/>
        <sz val="8"/>
        <rFont val="Arial"/>
        <family val="2"/>
      </rPr>
      <t>JTS - Patit Dey sub 5/6, int. 5/17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Rekha Bhargavi Srirama sub 5/6, int. 5/13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Harshavardhan Alluru  sub 5/7 </t>
    </r>
    <r>
      <rPr>
        <sz val="8"/>
        <rFont val="Arial"/>
        <family val="2"/>
      </rPr>
      <t xml:space="preserve">- pass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Vineela Chaluvadi- sub 4/30</t>
    </r>
    <r>
      <rPr>
        <sz val="8"/>
        <rFont val="Arial"/>
        <family val="2"/>
      </rPr>
      <t xml:space="preserve">   pass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Ravi Kukutla sub 4/30</t>
    </r>
    <r>
      <rPr>
        <sz val="8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                                  RT- Jasmine Chen sub 4/30 intv 5/10
</t>
    </r>
    <r>
      <rPr>
        <strike/>
        <sz val="8"/>
        <rFont val="Arial"/>
        <family val="2"/>
      </rPr>
      <t xml:space="preserve">JTS - Sailendra Manne sub 5/9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Thirumal Rathinavel sub 5/13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Anil Kumar Balne sub 5/16, intv 5/29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Mahesh Sompalli  sub 5/16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 - Lawrence Zaoxion sub 5/10, int 5/22</t>
    </r>
    <r>
      <rPr>
        <sz val="8"/>
        <rFont val="Arial"/>
        <family val="2"/>
      </rPr>
      <t xml:space="preserve">
JTS - Parivallal Mariappan sub 5/21
</t>
    </r>
    <r>
      <rPr>
        <strike/>
        <sz val="8"/>
        <rFont val="Arial"/>
        <family val="2"/>
      </rPr>
      <t>JTS - Narendra Bezawada- sub 6/4, int. 6/10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Gowtham Sai Garikipati sub 6/5, int. 6/7, int. 6/11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AKHIL PODILA sub 6/6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Kranthi Kumar Reddy Mogi Reddy sub 6/7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JTS - ANIL PANTHAM sub 6/10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JTS - Phani Balagam sub 6/10</t>
    </r>
    <r>
      <rPr>
        <b/>
        <sz val="8"/>
        <rFont val="Arial"/>
        <family val="2"/>
      </rPr>
      <t xml:space="preserve"> - </t>
    </r>
    <r>
      <rPr>
        <sz val="8"/>
        <rFont val="Arial"/>
        <family val="2"/>
      </rPr>
      <t xml:space="preserve">pass
JTS - Harshavardhan Annapureddy sub 6/12
JTS - Durga Thota sub 6/26
</t>
    </r>
    <r>
      <rPr>
        <strike/>
        <sz val="8"/>
        <rFont val="Arial"/>
        <family val="2"/>
      </rPr>
      <t>E- Monica Naviri sub 6/26, intv 7/16, pass</t>
    </r>
    <r>
      <rPr>
        <sz val="8"/>
        <rFont val="Arial"/>
        <family val="2"/>
      </rPr>
      <t xml:space="preserve">
JTS - Bala Gunnam sub 7/1
</t>
    </r>
    <r>
      <rPr>
        <strike/>
        <sz val="8"/>
        <rFont val="Arial"/>
        <family val="2"/>
      </rPr>
      <t>E- Karthik Manchikanti sub 7/3,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Samir Trivedi sub 7/10, int. 7/17 - O</t>
    </r>
    <r>
      <rPr>
        <sz val="8"/>
        <rFont val="Arial"/>
        <family val="2"/>
      </rPr>
      <t>TM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Pratap Kushwah- sub 7/22, int. 8/1
JTS - Sivakumar Balakrishnan sub 7/24
E- Suprathik Das, Sub 8/2
E-  Arun Kumar Chiluveru, Sub 8/2
JTS - Raghu Bayana sub 8/5</t>
    </r>
  </si>
  <si>
    <t xml:space="preserve">5/6- one interview lined up
6/3- candidates not at level she needs.
6/17- only one new submittal
7/1 - waiting on feedback for recent submissions
7/15- one interview request from Judge
7/29- one interview two weeks ago with no update.  </t>
  </si>
  <si>
    <t>08062024DB1</t>
  </si>
  <si>
    <r>
      <t xml:space="preserve">OPEN -  </t>
    </r>
    <r>
      <rPr>
        <sz val="8"/>
        <rFont val="Arial"/>
        <family val="2"/>
      </rPr>
      <t xml:space="preserve">Sent to All 8/7                                                                                          
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Krishna Sabbineni sub 8/7, int. 8/9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Ankita Paul, sub 8/8
E - Kishan Perni, sub 8/9
RT - Austin Schlack - sub 8/7 - int 8/9 - selected
RT - Sandesh Kumar Adusumilli - sub 8/7 - int 8/9
RT - Aditya Singh - sub 8/9 - int 8/12</t>
    </r>
  </si>
  <si>
    <t>06062024IB3</t>
  </si>
  <si>
    <r>
      <t>OPEN-</t>
    </r>
    <r>
      <rPr>
        <sz val="8"/>
        <rFont val="Arial"/>
        <family val="2"/>
      </rPr>
      <t>Sent To All 6/6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E- Naveen Kumar Gudivada, Sub 6/11
JTS -  Vamshi Krishna Bonagiri sub 6/12
E- Rajat Goel, Sub 6/12
E- Purna Gurram, Sub 6/12
E- Srikanth Anantharaman, Sub 6/12
JTS - Murali Karthik Kothapalli sub 6/20
</t>
    </r>
    <r>
      <rPr>
        <strike/>
        <sz val="8"/>
        <rFont val="Arial"/>
        <family val="2"/>
      </rPr>
      <t>JTS -Kethan Addula sub 6/20, int. 6/25</t>
    </r>
    <r>
      <rPr>
        <sz val="8"/>
        <rFont val="Arial"/>
        <family val="2"/>
      </rPr>
      <t xml:space="preserve"> - pass
JTS -  Alagappan Ramu sub 6/20, int. 6/24
JTS - Akarsh Reddy Nalla sub 7/10
JTS - Praneshkumar Nagarajan- sub 6/28, int. 7/5, int. 7/9
JTS - Pritesh Modi sub 7/11
JTS - Hemanth Amarneti sub 7/12 , intv 7/23, int. 7/30
E- Subrahmanyam Maragani sub 7/12, Int 7/15 pass
E- Nitesh Kumar sub 7/16
E- Lakshmi Boddu sub 7/16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Jaya Bharath Reddy Yesari sub 7/16
</t>
    </r>
    <r>
      <rPr>
        <strike/>
        <sz val="8"/>
        <rFont val="Arial"/>
        <family val="2"/>
      </rPr>
      <t xml:space="preserve">JTS - BALAJI SIDDHARTH BHARADE sub 7/17 -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 xml:space="preserve">JTS - Yaswanth Bagam sub 7/17, intv 7/24 </t>
    </r>
    <r>
      <rPr>
        <sz val="8"/>
        <rFont val="Arial"/>
        <family val="2"/>
      </rPr>
      <t>- pass
RT - Ganesh chander Motapotula, sub 7/29
RT - Jackie Huang sub 7/29
JTS - Daniel Freire sub 8/1
JTS - Sairam Kannan sub 8/6, int. 8/12 - selected</t>
    </r>
  </si>
  <si>
    <t>7/16- 2 closed out- this one is remaining
7/29- recent recided offer.  One interview recent request</t>
  </si>
  <si>
    <t>08122024CK1</t>
  </si>
  <si>
    <r>
      <t>OPEN -</t>
    </r>
    <r>
      <rPr>
        <sz val="8"/>
        <rFont val="Arial"/>
        <family val="2"/>
      </rPr>
      <t xml:space="preserve">  Sent to All 8/12        </t>
    </r>
    <r>
      <rPr>
        <b/>
        <sz val="8"/>
        <rFont val="Arial"/>
        <family val="2"/>
      </rPr>
      <t xml:space="preserve">                                                                                  MGR - TT </t>
    </r>
  </si>
  <si>
    <t>Opened in error</t>
  </si>
  <si>
    <t>Oracle DBA</t>
  </si>
  <si>
    <t>07052024HA1</t>
  </si>
  <si>
    <r>
      <t xml:space="preserve">OPEN- </t>
    </r>
    <r>
      <rPr>
        <sz val="8"/>
        <rFont val="Arial"/>
        <family val="2"/>
      </rPr>
      <t xml:space="preserve">Sent to all 7/5/2024
</t>
    </r>
    <r>
      <rPr>
        <b/>
        <sz val="8"/>
        <rFont val="Arial"/>
        <family val="2"/>
      </rPr>
      <t xml:space="preserve">MGR- TT
</t>
    </r>
    <r>
      <rPr>
        <sz val="8"/>
        <rFont val="Arial"/>
        <family val="2"/>
      </rPr>
      <t xml:space="preserve">RT - Nagesh Kalagarla, sub 7/8
RT - Kabir Syed, sub 7/8
E- Sundeep Konakanchi sub 7/9
E- Subodh Naik sub 7/10
RT - Raghu Gollapudi, sub 7/10 
RT - Raghu Reddy, sub 7/10
E- Mithin Kumar Verpulla, sub 7/15
RT - Sridhar Dronavalli, sub 7/10 
JTS - Krishna Kant Nirala sub 8/6
</t>
    </r>
  </si>
  <si>
    <t>7/15- waiting on update from manager
7/29-  need update from Tonita and Hatem</t>
  </si>
  <si>
    <t>08142024MN1</t>
  </si>
  <si>
    <r>
      <t xml:space="preserve">OPEN- </t>
    </r>
    <r>
      <rPr>
        <sz val="8"/>
        <rFont val="Arial"/>
        <family val="2"/>
      </rPr>
      <t xml:space="preserve">Sent to RT 8/14/2024
</t>
    </r>
    <r>
      <rPr>
        <b/>
        <sz val="8"/>
        <rFont val="Arial"/>
        <family val="2"/>
      </rPr>
      <t xml:space="preserve">MGR- TT 8/14/24
</t>
    </r>
    <r>
      <rPr>
        <sz val="8"/>
        <rFont val="Arial"/>
        <family val="2"/>
      </rPr>
      <t xml:space="preserve">RT - Eric Jokinen - int 8/14 - selected
RT - Kelly Luyang Xie - su 8/14
</t>
    </r>
  </si>
  <si>
    <t>07192024KB2</t>
  </si>
  <si>
    <r>
      <t xml:space="preserve">OPEN - </t>
    </r>
    <r>
      <rPr>
        <sz val="8"/>
        <rFont val="Arial"/>
        <family val="2"/>
      </rPr>
      <t xml:space="preserve">Sent to JTS 7/19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</t>
    </r>
    <r>
      <rPr>
        <sz val="8"/>
        <rFont val="Arial"/>
        <family val="2"/>
      </rPr>
      <t xml:space="preserve">
JTS- gayatri vellanki sub 7/24
RT - Rostislav Kopylkov (current contractor rolling off project in CDAO), selected</t>
    </r>
  </si>
  <si>
    <t>07292024TT1</t>
  </si>
  <si>
    <r>
      <t xml:space="preserve">OPEN - </t>
    </r>
    <r>
      <rPr>
        <sz val="8"/>
        <rFont val="Arial"/>
        <family val="2"/>
      </rPr>
      <t xml:space="preserve">Sent to All 7/29
MGR - TT
E- Sruthi Tummala sub 7/30                                                                                                              </t>
    </r>
    <r>
      <rPr>
        <b/>
        <sz val="8"/>
        <rFont val="Arial"/>
        <family val="2"/>
      </rPr>
      <t xml:space="preserve"> 
</t>
    </r>
    <r>
      <rPr>
        <strike/>
        <sz val="8"/>
        <rFont val="Arial"/>
        <family val="2"/>
      </rPr>
      <t>JTS - Minas (Mike) Mottos sub 7/31, int. 8/6</t>
    </r>
    <r>
      <rPr>
        <sz val="8"/>
        <rFont val="Arial"/>
        <family val="2"/>
      </rPr>
      <t xml:space="preserve"> - pass
JTS - Tom Ennis sub 3/31, int. 8/7
E- Nadene Tanis sub 8/1
RT - Akash Rao, sub 8/2
RT - Avinash Konda Hanumanthapp, sub 8/2
JTS - Santhosh Kumar Thiagarajan sub 8/5
E- Sindhu Abu sub 8/8</t>
    </r>
    <r>
      <rPr>
        <b/>
        <sz val="8"/>
        <rFont val="Arial"/>
        <family val="2"/>
      </rPr>
      <t xml:space="preserve">
</t>
    </r>
  </si>
  <si>
    <t>Business Analyst Mode 2 – Digital</t>
  </si>
  <si>
    <t>07162024RA5</t>
  </si>
  <si>
    <r>
      <t xml:space="preserve">OPEN - </t>
    </r>
    <r>
      <rPr>
        <sz val="8"/>
        <rFont val="Arial"/>
        <family val="2"/>
      </rPr>
      <t xml:space="preserve">Sent to All 7/16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Vandana Tambi sub 7/16
RT - Srujana Atmakuri - sub 7/16
RT - Anuraj Joshi - sub 7/16
JTS - Kiran Gajula sub 7/17
</t>
    </r>
    <r>
      <rPr>
        <strike/>
        <sz val="8"/>
        <rFont val="Arial"/>
        <family val="2"/>
      </rPr>
      <t>JTS - Ratna Kumari Karri sub 7/17, int. 7/26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Tejasri Paladugu sub 7/17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Sravani Yadlapalli, Sub 7/16
E- Abhishek Mote, Sub 7/18
E- Talitha Nelamally, Sub 7/18
RT - Jay Patel - sub 7/23
RT - Archana Wathore - sub 7/23
JTS - Becky Copeland  sub 7/23
JTS - Omkar Shivaprasad sub 7/29
JTS - Kevin Dougherty sub 7/29
JTS - Piyush Misra sub 7/30
</t>
    </r>
    <r>
      <rPr>
        <strike/>
        <sz val="8"/>
        <rFont val="Arial"/>
        <family val="2"/>
      </rPr>
      <t>JTS - Drew Seidman sub 7/30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Kevin McCarthy sub 8/6
E- Sahaja Nelakanti, Sub 8/7
JTS = Joseph Marchese sub 8/13</t>
    </r>
  </si>
  <si>
    <t xml:space="preserve">7/29- two interviews that were passed on.  </t>
  </si>
  <si>
    <t>07162024RA1</t>
  </si>
  <si>
    <r>
      <t xml:space="preserve">OPEN - </t>
    </r>
    <r>
      <rPr>
        <sz val="8"/>
        <rFont val="Arial"/>
        <family val="2"/>
      </rPr>
      <t xml:space="preserve">Sent to All 7/16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Shyam Raj Kinnera sub 7/16, intv 7/22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Saikiran Agiru - sub 7/17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MARIE FALCONE STEPHENS sub 7/17
JTS - Sandeep Kumar Parukoti - sub 7/17
E- Fouzan Uddin, Sub 7/16, intv. 7/26
E- Sandip Mahato, Sub 7/18
E- Nirup Akoju, Sub 7/19
RT - Divya Krishnameni - sub 7/24
E- Chandra Vamsi Reddy Lomada, Sub 8/1
E - Aswin Medarametla, sub 8/8, intv 1st rnd. 8/14</t>
    </r>
    <r>
      <rPr>
        <b/>
        <sz val="8"/>
        <rFont val="Arial"/>
        <family val="2"/>
      </rPr>
      <t xml:space="preserve">
</t>
    </r>
  </si>
  <si>
    <t>7/17 switched to a level 4 from Level 2
7/29-  position moved to a level 3.</t>
  </si>
  <si>
    <t>05302024KC1</t>
  </si>
  <si>
    <t>Kyle Campbell</t>
  </si>
  <si>
    <r>
      <t xml:space="preserve">OPEN - </t>
    </r>
    <r>
      <rPr>
        <sz val="8"/>
        <rFont val="Arial"/>
        <family val="2"/>
      </rPr>
      <t>Sent To All 5/30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ROSLYN DAVIS sub 5/31
</t>
    </r>
    <r>
      <rPr>
        <strike/>
        <sz val="8"/>
        <rFont val="Arial"/>
        <family val="2"/>
      </rPr>
      <t>E- Cherina Jones, Sub 6/3, Int 6/6</t>
    </r>
    <r>
      <rPr>
        <sz val="8"/>
        <rFont val="Arial"/>
        <family val="2"/>
      </rPr>
      <t xml:space="preserve">- withdrew
JTS - Tanira Perkins sub 6/3, int. 6/7
</t>
    </r>
    <r>
      <rPr>
        <strike/>
        <sz val="8"/>
        <rFont val="Arial"/>
        <family val="2"/>
      </rPr>
      <t>RT - Triumf Qosej, sub 6/4, pass</t>
    </r>
    <r>
      <rPr>
        <sz val="8"/>
        <rFont val="Arial"/>
        <family val="2"/>
      </rPr>
      <t xml:space="preserve">
JTS - Michael Desimone sub 6/5, int. 6/11
E- Mert Tuz, Sub 6/5
</t>
    </r>
    <r>
      <rPr>
        <strike/>
        <sz val="8"/>
        <rFont val="Arial"/>
        <family val="2"/>
      </rPr>
      <t xml:space="preserve">RT - Parker Jones, sub 6/10, intv 6/12, selected, </t>
    </r>
    <r>
      <rPr>
        <sz val="8"/>
        <rFont val="Arial"/>
        <family val="2"/>
      </rPr>
      <t xml:space="preserve">declined
JTS - Hillary Donaghy sub 6/12, int. 7/1
JTS - Malik Hood sub 6/25, int. 6/28
</t>
    </r>
    <r>
      <rPr>
        <strike/>
        <sz val="8"/>
        <rFont val="Arial"/>
        <family val="2"/>
      </rPr>
      <t>RT - Grace Martorano, sub 6/27, int 7/2, selected,</t>
    </r>
    <r>
      <rPr>
        <sz val="8"/>
        <rFont val="Arial"/>
        <family val="2"/>
      </rPr>
      <t xml:space="preserve"> declined
RT - Supti Roy, sub 6/27
RT - Yusuf Poladin, sub 7/1, intv 7/11, pass
JTS - Isiah Clemmons  sub 7/22, intv 7/26 - selected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Susan Stanger sub 8/6, Int 8/7, Int 8/7, pass
</t>
    </r>
    <r>
      <rPr>
        <sz val="8"/>
        <rFont val="Arial"/>
        <family val="2"/>
      </rPr>
      <t>JTS - Michael Guarieni sub 8/12, int. 8/16
RT - Darrell McPherson, sub 8/15 
RT - Neha Papudesi , sub 8/15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Talitha Nelamally sub 8/9, int 8/14, selected
E- Sahaja Nelakanti sub 8/9, int 8/14</t>
    </r>
  </si>
  <si>
    <t xml:space="preserve">
</t>
  </si>
  <si>
    <t>08192024AC1</t>
  </si>
  <si>
    <r>
      <t xml:space="preserve">OPEN - </t>
    </r>
    <r>
      <rPr>
        <sz val="8"/>
        <rFont val="Arial"/>
        <family val="2"/>
      </rPr>
      <t xml:space="preserve">Sent To RT 8/19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>TT 8/16
RT - Jessie Zhang - int 8/16 - OTM
RT Priyanka Hooli - sub 8/16
RT - Suresh Badavath - sub 8/16
RT - Sukanya Dutta - sub 8/16 - selected</t>
    </r>
  </si>
  <si>
    <t>07302024JN1</t>
  </si>
  <si>
    <r>
      <t xml:space="preserve">OPEN - </t>
    </r>
    <r>
      <rPr>
        <sz val="8"/>
        <rFont val="Arial"/>
        <family val="2"/>
      </rPr>
      <t xml:space="preserve">Sent to JTS &amp; RT 7/30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 Pranita Palreddy sub 7/30, int. 8/8
JTS -  VAMSI KRISHNA MANDALAPU sub 7/31, int. 8/5
RT - Sumanth More, sub 7/31, intv TBD
JTS - Srinivasarao Pureti sub 8/1, int. 8/9
RT - Praveen Reddy Aerva, sub 8/1
RT - Thulasi Devi Koppoka, sub 8/1
RT - Hari Chandana Kunamneni, sub 8/1
RT - Sandesh Adusumilli, sub 8/2
</t>
    </r>
    <r>
      <rPr>
        <strike/>
        <sz val="8"/>
        <rFont val="Arial"/>
        <family val="2"/>
      </rPr>
      <t xml:space="preserve">JTS - GOPI KRISHNA KOTAPATI sub 8/2 </t>
    </r>
    <r>
      <rPr>
        <sz val="8"/>
        <rFont val="Arial"/>
        <family val="2"/>
      </rPr>
      <t>- pass
JTS - Ramya Redabothu sub 8/2
JTS - Anjali Kumar sub 8/5
JTS - NIRANJANKUMAR ADDURU sub 8/13</t>
    </r>
  </si>
  <si>
    <r>
      <t>OPEN-</t>
    </r>
    <r>
      <rPr>
        <sz val="8"/>
        <rFont val="Arial"/>
        <family val="2"/>
      </rPr>
      <t>Sent To All 6/25, REOPEN to All 8/13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JTS - Niharika Srivastav sub 6/25, int. 7/10
JTS - Saikrishna Garikipati sub 6/26
</t>
    </r>
    <r>
      <rPr>
        <strike/>
        <sz val="8"/>
        <rFont val="Arial"/>
        <family val="2"/>
      </rPr>
      <t>E- Gulshan Savanth sub 6/27, Int 7/16, selected 7/17, rescinded</t>
    </r>
    <r>
      <rPr>
        <sz val="8"/>
        <rFont val="Arial"/>
        <family val="2"/>
      </rPr>
      <t xml:space="preserve">
RT - Divyateja Dondapati sub 7/1, 7/15
JTS - Manoher Ginnu sub 7/8
RT - Sarvani Nadiminty sub 7/10, int 7/15
JTS - VIJAYA BHANU ALE sub 7/11
JTS - Aravind Swamy Thottempudi  sub 7/9
JTS - Rahul Reddy Chintalapalli sub 7/11
JTS - Koteshwar Pathri sub 7/15
JTS - Abhishek Suthar sub 7/15
JTS - Prakash Balasubramanian sub 8/13
E - Aswin Medarametla, sub 8/13
</t>
    </r>
    <r>
      <rPr>
        <strike/>
        <sz val="8"/>
        <rFont val="Arial"/>
        <family val="2"/>
      </rPr>
      <t>E- Sumith Siripothula sub 8/14. w/d</t>
    </r>
    <r>
      <rPr>
        <b/>
        <strike/>
        <sz val="8"/>
        <rFont val="Arial"/>
        <family val="2"/>
      </rPr>
      <t xml:space="preserve">
</t>
    </r>
    <r>
      <rPr>
        <sz val="8"/>
        <rFont val="Arial"/>
        <family val="2"/>
      </rPr>
      <t>JTS -  Sanjay Domala sub 8/14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Sharmila Sadagopan sub 8/14
JTS - Anita Singh sub 8/16
JTS -  Satya Gupta sub 8/16
JTS - Dharmendra Chandu Pawar sub 8/16
JTS - Chandrakanth Maram sub 8/16</t>
    </r>
    <r>
      <rPr>
        <b/>
        <sz val="8"/>
        <rFont val="Arial"/>
        <family val="2"/>
      </rPr>
      <t xml:space="preserve">
E</t>
    </r>
    <r>
      <rPr>
        <sz val="8"/>
        <rFont val="Arial"/>
        <family val="2"/>
      </rPr>
      <t xml:space="preserve">- Sai Shashank Akkapelli sub 8/19
E- Enose Katti sub 8/19
RT - Manoj Gorantla sub 8/15,int 8/19 - selected </t>
    </r>
  </si>
  <si>
    <t>updated to L3 on 6/27 per Rebecca/Misha
7/15-
7/17 Closed by Entech
8/13 Candidate not joining, Req Reopened</t>
  </si>
  <si>
    <t>07172024SK2</t>
  </si>
  <si>
    <r>
      <t xml:space="preserve">OPEN - </t>
    </r>
    <r>
      <rPr>
        <sz val="8"/>
        <rFont val="Arial"/>
        <family val="2"/>
      </rPr>
      <t xml:space="preserve">Sent to All 7/17                                                                                                                         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E- Tushar Khandelwal, sub 7/17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
JTS - Aditya Manikyala sub 7/22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Militha Annam sub 7/24
JTS - Anjali Kumar sub 7/26
RT - Gayathri Vellanki, sub 7/29
JTS - Nikhil Reddy Gutha sub 8/14</t>
    </r>
  </si>
  <si>
    <t>08012024MB1</t>
  </si>
  <si>
    <r>
      <t xml:space="preserve">OPEN - </t>
    </r>
    <r>
      <rPr>
        <sz val="8"/>
        <rFont val="Arial"/>
        <family val="2"/>
      </rPr>
      <t>Sent to Entech 8/1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- TT</t>
    </r>
    <r>
      <rPr>
        <sz val="8"/>
        <rFont val="Arial"/>
        <family val="2"/>
      </rPr>
      <t xml:space="preserve"> 8/1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E-Jeremiah White sub 8/5, intv 8/8
E-Nick Whittal sub 8/8, intv 8/14, selected
E-Kevin Kallish sub 8/14</t>
    </r>
  </si>
  <si>
    <t>08132024DT1</t>
  </si>
  <si>
    <r>
      <t>OPEN -</t>
    </r>
    <r>
      <rPr>
        <sz val="8"/>
        <rFont val="Arial"/>
        <family val="2"/>
      </rPr>
      <t xml:space="preserve">  Sent to All 8/13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Vinay Varma sub 8/13, int. 8/18
</t>
    </r>
    <r>
      <rPr>
        <strike/>
        <sz val="8"/>
        <rFont val="Arial"/>
        <family val="2"/>
      </rPr>
      <t xml:space="preserve">JTS - Soham Mhatre sub 8/14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E-Pavan Jagawada sub 8/14</t>
    </r>
    <r>
      <rPr>
        <b/>
        <strike/>
        <sz val="8"/>
        <rFont val="Arial"/>
        <family val="2"/>
      </rPr>
      <t xml:space="preserve">
</t>
    </r>
    <r>
      <rPr>
        <sz val="8"/>
        <rFont val="Arial"/>
        <family val="2"/>
      </rPr>
      <t>E-Ahsan Tariq sub 8/15, int 8/20 selected
RT - Srikiran Boddupalli - sub 8/14
E-Chetan Bodanam sub 8/19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Anuhya Vedantam - sub 8/14
RT - Shyam Shukla - sub 8/15
RT - Manisha Addula - sub 8/14 - int 8/19
RT - Yuyang Xie - sub 8/14</t>
    </r>
  </si>
  <si>
    <t>Application / Solution Architect - Mode 2 - Digital: SBCM Architect - Technical Writing</t>
  </si>
  <si>
    <t>08132024CC1</t>
  </si>
  <si>
    <t>Christopher Carroll</t>
  </si>
  <si>
    <r>
      <t>OPEN -</t>
    </r>
    <r>
      <rPr>
        <sz val="8"/>
        <rFont val="Arial"/>
        <family val="2"/>
      </rPr>
      <t xml:space="preserve">  Sent to All 8/13   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- TT 
</t>
    </r>
    <r>
      <rPr>
        <sz val="8"/>
        <rFont val="Arial"/>
        <family val="2"/>
      </rPr>
      <t>JTS - Brandon Wallace sub 8/16, int. 8/16 -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Vikram Kancharla sub 8/16, int. 8/19                                                                                                                                                                                                                                           RT-Alex Merelus  sub 8/15, intv 8/20                                                                                                                                                                                                                                                                                                                               RT-Harish Patakamuri sub 8/15 intv 8/20</t>
    </r>
  </si>
  <si>
    <t>Technical Consultant - Enterprise Apps - MobileSDK Platform Engineer</t>
  </si>
  <si>
    <t>07162024AT1</t>
  </si>
  <si>
    <r>
      <t xml:space="preserve">OPEN - </t>
    </r>
    <r>
      <rPr>
        <sz val="8"/>
        <rFont val="Arial"/>
        <family val="2"/>
      </rPr>
      <t xml:space="preserve">Sent to All 7/16
</t>
    </r>
    <r>
      <rPr>
        <b/>
        <sz val="8"/>
        <rFont val="Arial"/>
        <family val="2"/>
      </rPr>
      <t xml:space="preserve">MGR - TT
</t>
    </r>
    <r>
      <rPr>
        <strike/>
        <sz val="8"/>
        <rFont val="Arial"/>
        <family val="2"/>
      </rPr>
      <t xml:space="preserve">JTS - Anurag Pandey sub 7/16  </t>
    </r>
    <r>
      <rPr>
        <sz val="8"/>
        <rFont val="Arial"/>
        <family val="2"/>
      </rPr>
      <t xml:space="preserve">pass
JTS - Sai Sreenath Adabala sub 7/16
RT- Pranav Talla sub 7/18, intv 7/25
</t>
    </r>
    <r>
      <rPr>
        <strike/>
        <sz val="8"/>
        <rFont val="Arial"/>
        <family val="2"/>
      </rPr>
      <t>E - Gangothri Madavedi, sub 7/24. pass   
E -Ram Charan Chiday, sub 7/31 , intv 8/7, w/d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Pranavi Ellanki, sub 8/8    , intv 8/14, pass
</t>
    </r>
    <r>
      <rPr>
        <sz val="8"/>
        <rFont val="Arial"/>
        <family val="2"/>
      </rPr>
      <t xml:space="preserve">E - Yashwanth Motrapu, sub 8/15, intv 8/16, selected </t>
    </r>
    <r>
      <rPr>
        <strike/>
        <sz val="8"/>
        <rFont val="Arial"/>
        <family val="2"/>
      </rPr>
      <t xml:space="preserve">          </t>
    </r>
    <r>
      <rPr>
        <sz val="8"/>
        <rFont val="Arial"/>
        <family val="2"/>
      </rPr>
      <t xml:space="preserve">              </t>
    </r>
    <r>
      <rPr>
        <strike/>
        <sz val="8"/>
        <rFont val="Arial"/>
        <family val="2"/>
      </rPr>
      <t xml:space="preserve">                                            </t>
    </r>
    <r>
      <rPr>
        <b/>
        <sz val="8"/>
        <rFont val="Arial"/>
        <family val="2"/>
      </rPr>
      <t xml:space="preserve">
</t>
    </r>
  </si>
  <si>
    <t>7/29-  need resumes</t>
  </si>
  <si>
    <t>Developer- Mode 1</t>
  </si>
  <si>
    <t>08222024DT1</t>
  </si>
  <si>
    <r>
      <t xml:space="preserve">OPEN -  </t>
    </r>
    <r>
      <rPr>
        <sz val="8"/>
        <rFont val="Arial"/>
        <family val="2"/>
      </rPr>
      <t xml:space="preserve">Sent to Judge 8/21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- TT 
</t>
    </r>
    <r>
      <rPr>
        <sz val="8"/>
        <rFont val="Arial"/>
        <family val="2"/>
      </rPr>
      <t>JTS - Vinay Varma - selected</t>
    </r>
  </si>
  <si>
    <t>08132024GC1</t>
  </si>
  <si>
    <r>
      <t>OPEN -</t>
    </r>
    <r>
      <rPr>
        <sz val="8"/>
        <rFont val="Arial"/>
        <family val="2"/>
      </rPr>
      <t xml:space="preserve">  Sent to All 8/13        </t>
    </r>
    <r>
      <rPr>
        <b/>
        <sz val="8"/>
        <rFont val="Arial"/>
        <family val="2"/>
      </rPr>
      <t xml:space="preserve">                                                                                  MGR - TT 
</t>
    </r>
    <r>
      <rPr>
        <sz val="8"/>
        <rFont val="Arial"/>
        <family val="2"/>
      </rPr>
      <t>JTS - Ajay Benedict Antony Raju sub 8/13
JTS - SANKEERTH KUMAR PANDIRI sub 8/13, int. 8/21 - selected
JTS -Dhamodhar Kasaram sub 8/13
JTS - Vedamadhuri Surapuraju sub 8/14, int. 8/21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Niraj Bahadur Basnet sub 8/14, int 8/21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Sandip Kumar Mahato sub 8/14
E- Nirup Akoju sub 8/14, int 8/22</t>
    </r>
  </si>
  <si>
    <t>07312024DG2</t>
  </si>
  <si>
    <r>
      <t xml:space="preserve">OPEN - </t>
    </r>
    <r>
      <rPr>
        <sz val="8"/>
        <rFont val="Arial"/>
        <family val="2"/>
      </rPr>
      <t xml:space="preserve">Sent to All + Niche 7/31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Chakradhar Devarapalli sub 7/31
JTS - Shravan Kumar Kamed sub 8/1
E- Sai Supraja Venepally, Sub 8/5
E- Varun Kumar Chilukur, Sub 8/5
E - Chetan Bodanam, sub 8/15
E- Kishan Perni, Sub 8/20, intv 8/23, selected
</t>
    </r>
    <r>
      <rPr>
        <b/>
        <sz val="8"/>
        <rFont val="Arial"/>
        <family val="2"/>
      </rPr>
      <t xml:space="preserve">
</t>
    </r>
  </si>
  <si>
    <t>08192024JM1</t>
  </si>
  <si>
    <r>
      <t xml:space="preserve">OPEN - </t>
    </r>
    <r>
      <rPr>
        <sz val="8"/>
        <rFont val="Arial"/>
        <family val="2"/>
      </rPr>
      <t xml:space="preserve">Sent to RT, 8/19
</t>
    </r>
    <r>
      <rPr>
        <b/>
        <sz val="8"/>
        <rFont val="Arial"/>
        <family val="2"/>
      </rPr>
      <t xml:space="preserve">MGR - </t>
    </r>
    <r>
      <rPr>
        <sz val="8"/>
        <rFont val="Arial"/>
        <family val="2"/>
      </rPr>
      <t>TT
RT - Mary Jeffers, selected</t>
    </r>
    <r>
      <rPr>
        <b/>
        <sz val="8"/>
        <rFont val="Arial"/>
        <family val="2"/>
      </rPr>
      <t xml:space="preserve">
</t>
    </r>
  </si>
  <si>
    <t>05092024NN1</t>
  </si>
  <si>
    <t>17</t>
  </si>
  <si>
    <t>7</t>
  </si>
  <si>
    <t>4</t>
  </si>
  <si>
    <t>3</t>
  </si>
  <si>
    <r>
      <t xml:space="preserve">Open- </t>
    </r>
    <r>
      <rPr>
        <sz val="8"/>
        <rFont val="Arial"/>
        <family val="2"/>
      </rPr>
      <t>Sent to All 5/9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5/9
JTS - Siva Prasad Nidamanuri sub 5/10
JTS -  Ruchi Gauli sub 5/10
E- Ateeq Rehman, Sub 5/10
E- Soumya Bhupatiraju, Sub 5/20
JTS - Thulasidass Pounraj sub 5/13, int. 6/13
JTS - LOKESH VENKATESH  sub 5/14
RT - Yaswant Epuri, sub 5/17, pass
RT - Chitra Baikady Vasudeva, sub 5/17, intv 6/24, pass
RT - Ram Kumari Maharajan, sub 5/17, pass
JTS - Anusha Swamy sub 5/22
JTS - FNU Satvik sub 5/23
JTS - Biswajit Bhattacharjee sub 5/30
JTS - Kalyan Kumar Dundigalla sub 6/3
E- Whencheng Zhao sub 6/7
JTS - Manikanta Sai Ram Koushik Yanamandra sub 6/13\
RT - Yuping Yang, sub 7/10 
RT - Naresh Abburi, sub 7/10, intv 8/12, intv 8/21, selected
RT - Nanditha Shankar, sub 7/10
RT - Satya Karthik Taraka Thota, sub 7/11
JTS - Amit Modi sub 7/15
JTS -  MAN MOHAN SINGH KSHATHRI sub 7/22, int. 8/6
JTS - TEJO VINAY POTTI sub 8/6
JTS - GAURAV KATOCH sub 8/6
JTS - Jasmin Praful Bharadiya sub 8/6
JTS - Pavankumar Vodnala sub 8/19
JTS - SHREYA AYIREDDY sub 8/20</t>
    </r>
  </si>
  <si>
    <t>6/3- mgr out this week.  One interview with potential of others.  
6/17- need fb from interview of last week.  Randstad has one to setup.
7/15- mngr out for a few more days
7/29-  need update from Nishant., putting on hold</t>
  </si>
  <si>
    <t>08132024CC2</t>
  </si>
  <si>
    <r>
      <t>OPEN -</t>
    </r>
    <r>
      <rPr>
        <sz val="8"/>
        <rFont val="Arial"/>
        <family val="2"/>
      </rPr>
      <t xml:space="preserve">  Sent to All 8/13        </t>
    </r>
    <r>
      <rPr>
        <b/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MGR - TT                                               
</t>
    </r>
    <r>
      <rPr>
        <sz val="8"/>
        <rFont val="Arial"/>
        <family val="2"/>
      </rPr>
      <t>JTS - Scott Steinmetz sun 8/14 - selected
JTS - Srinivasa Rao Pyla sub 8/14, int. 8/16                                                                                                                                                                                                                                                  RT- Jim Davis sub 8/16 intv 8/20                                                                                                                                                                                                                                                                        RT- Eric Pankey sub 8/20</t>
    </r>
  </si>
  <si>
    <t>8/26- one was filled and this is believ ed to be filled as well</t>
  </si>
  <si>
    <t>Laptop Technician</t>
  </si>
  <si>
    <t>08192024RH1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</si>
  <si>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RT 08/19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RT - Hamed Marzouq, selected
</t>
    </r>
  </si>
  <si>
    <t>07252024KM1</t>
  </si>
  <si>
    <t>Kirena Manivannan</t>
  </si>
  <si>
    <r>
      <t xml:space="preserve">OPEN - </t>
    </r>
    <r>
      <rPr>
        <sz val="8"/>
        <rFont val="Arial"/>
        <family val="2"/>
      </rPr>
      <t xml:space="preserve">Sent to All 7/25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E-Varun Kumar Chilukuri sub 7/26
E-Nirup Akoju sub 7/26
JTS -  Sumanth Reddy Thanimiddi sub 7/26
E-Garima Pandy sub 7/30, int 8/7
RT - Durga Gudavalli sub 8/2
E-Kishan Perni sub 8/15, intv 8/23
E-Soma Bharathkrush sub 8/15, int 8/26
JTS - BALAJI KAKARLA  sub 8/16
E-Suchitra Gopal sub 8/23, Int 8/27, selected
JTS - Himaja Bhupathi sub 8/26
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
</t>
    </r>
  </si>
  <si>
    <t>8/26-  interviews taking place</t>
  </si>
  <si>
    <t>Oracle Solutions Engineer</t>
  </si>
  <si>
    <t>08132024HA1</t>
  </si>
  <si>
    <r>
      <t xml:space="preserve">OPEN- </t>
    </r>
    <r>
      <rPr>
        <sz val="8"/>
        <rFont val="Arial"/>
        <family val="2"/>
      </rPr>
      <t xml:space="preserve">Sent to RT 8/18
</t>
    </r>
    <r>
      <rPr>
        <b/>
        <sz val="8"/>
        <rFont val="Arial"/>
        <family val="2"/>
      </rPr>
      <t xml:space="preserve">MGR- TT
</t>
    </r>
    <r>
      <rPr>
        <sz val="8"/>
        <rFont val="Arial"/>
        <family val="2"/>
      </rPr>
      <t>RT - Dharmender Kumar, selected</t>
    </r>
  </si>
  <si>
    <t>AWS Developer (Full Stack)</t>
  </si>
  <si>
    <t>07242024MP2</t>
  </si>
  <si>
    <r>
      <t xml:space="preserve">OPEN - </t>
    </r>
    <r>
      <rPr>
        <sz val="8"/>
        <rFont val="Arial"/>
        <family val="2"/>
      </rPr>
      <t xml:space="preserve">Sent to All 7/24; HOLD 8/7
</t>
    </r>
    <r>
      <rPr>
        <b/>
        <sz val="8"/>
        <rFont val="Arial"/>
        <family val="2"/>
      </rPr>
      <t xml:space="preserve">MGR - TT
</t>
    </r>
    <r>
      <rPr>
        <sz val="8"/>
        <rFont val="Arial"/>
        <family val="2"/>
      </rPr>
      <t xml:space="preserve">JTS - RAHUL KATEKAR sub 7/25
JTS - Pritesh Modi sub 7/25
JTS - Yaswanth Bagam sub 7/25
E- Sai Kiran Reddy Venkataraini. Sub 7/26
JTS - Mahesh Jamallamudi sub 7/26
RT - Srihari Patcava, sub 7/26
RT - Akhil Salla, sub 7/26
RT - Dinesh Reddy Thogaru, sub 7/26
JTS - Chandan Kumar Naraganahalli Anjanappa sub 7/29
JTS - Praneshkumar Nagarajan sub 7/29
JTS - Rohit Joshi sub 7/30
</t>
    </r>
  </si>
  <si>
    <t>8/6: Project strategy has changed. Will need a few weeks to evaluate project staffing.</t>
  </si>
  <si>
    <t>08132024BD1</t>
  </si>
  <si>
    <t>Barbara Lawson</t>
  </si>
  <si>
    <r>
      <t>OPEN -</t>
    </r>
    <r>
      <rPr>
        <sz val="8"/>
        <rFont val="Arial"/>
        <family val="2"/>
      </rPr>
      <t xml:space="preserve">  Sent to All 8/13        </t>
    </r>
    <r>
      <rPr>
        <b/>
        <sz val="8"/>
        <rFont val="Arial"/>
        <family val="2"/>
      </rPr>
      <t xml:space="preserve">                                                                                  MGR - TT 
</t>
    </r>
    <r>
      <rPr>
        <sz val="8"/>
        <rFont val="Arial"/>
        <family val="2"/>
      </rPr>
      <t>RT - Surya Koduri - sub 8/13
RT - Vasanthi Kovvuri - sub 8/13
RT - Tejaswini Ginjipalli - sub 8/13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Upender Goud Cheruku - sub 8/14,  intv 8/19, pass
</t>
    </r>
    <r>
      <rPr>
        <sz val="8"/>
        <rFont val="Arial"/>
        <family val="2"/>
      </rPr>
      <t>RT - Prasanna Krishna - sub 8/14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Swetha Bade sub 8/16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Sai Supriya Gurrala, sub 8/16, intv 8/22,  pass</t>
    </r>
    <r>
      <rPr>
        <sz val="8"/>
        <rFont val="Arial"/>
        <family val="2"/>
      </rPr>
      <t xml:space="preserve">
E - Naveen Kumar Kadegekari, sub 8/16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Sharath Chandra Ashish Kalal, sub 8/26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Anudeep Vangapandu - sub 8/27, intv 8/29, selected</t>
    </r>
  </si>
  <si>
    <t>8/26-  one interview scheduled for tomorrow and one more to be setup</t>
  </si>
  <si>
    <t>05312024AA1</t>
  </si>
  <si>
    <r>
      <t>OPEN</t>
    </r>
    <r>
      <rPr>
        <sz val="8"/>
        <rFont val="Arial"/>
        <family val="2"/>
      </rPr>
      <t>- Entech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Abhiroop Tippavajjula Sub 5/31, Int 6/6 selected- backed out
E- Prashanth Kumar Sirusala sub 5/31, Int 6/6 pass
E- Venkata kasamneni sub 5/31, Int 6/5 pass
E- Dheeraj Thativ sub 6/7, int 6/5 pass
E- Avinash Kola sub 6/12
E- Vishal Ahir sub 6/12
JTS - Zoraver Cheema sub 7/10
JTS - Ryan Soza sub 7/10
RT - Akhil Bhimana sub 7/22
RT - Don Joe Jacob sub 7/22, - selected 
JTS - Gregory Hudgins sub 8/27
JTS - Bishank Bohara sub 8/27
JTS - Phillip Porter  sub 8/30</t>
    </r>
  </si>
  <si>
    <t>7/9- Entech candidate backed out and has now been open to all
7/15- resumes sent
7/29- two interviews this week
8/26- 2nd interview taking place this Wednesday</t>
  </si>
  <si>
    <t>07172024BS1</t>
  </si>
  <si>
    <r>
      <t xml:space="preserve">OPEN - </t>
    </r>
    <r>
      <rPr>
        <sz val="8"/>
        <rFont val="Arial"/>
        <family val="2"/>
      </rPr>
      <t xml:space="preserve">Sent to All 7/17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Sindhura Karnati, sub 7/19
</t>
    </r>
    <r>
      <rPr>
        <strike/>
        <sz val="8"/>
        <rFont val="Arial"/>
        <family val="2"/>
      </rPr>
      <t>E-Sagar Chandani sub 7/19</t>
    </r>
    <r>
      <rPr>
        <sz val="8"/>
        <rFont val="Arial"/>
        <family val="2"/>
      </rPr>
      <t>, selected for another role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YESHWANTH DITY  sub 7/19, intv 7/23
JTS - Rishitha Bandi sub 7/19, intv 7/25
</t>
    </r>
    <r>
      <rPr>
        <strike/>
        <sz val="8"/>
        <rFont val="Arial"/>
        <family val="2"/>
      </rPr>
      <t>JTS - Vino Jayapalan sub 7/1</t>
    </r>
    <r>
      <rPr>
        <sz val="8"/>
        <rFont val="Arial"/>
        <family val="2"/>
      </rPr>
      <t xml:space="preserve">9 - pass 
JTS - PREM SAI VUPPULA sub 7/19, intv 7/24  - selected
</t>
    </r>
    <r>
      <rPr>
        <strike/>
        <sz val="8"/>
        <rFont val="Arial"/>
        <family val="2"/>
      </rPr>
      <t xml:space="preserve">JTS - Sai Vamsi Nagulapalli sub 7/22 - </t>
    </r>
    <r>
      <rPr>
        <sz val="8"/>
        <rFont val="Arial"/>
        <family val="2"/>
      </rPr>
      <t xml:space="preserve">pass 
</t>
    </r>
    <r>
      <rPr>
        <strike/>
        <sz val="8"/>
        <rFont val="Arial"/>
        <family val="2"/>
      </rPr>
      <t>JTS - Muninath Urmliya  sub 7/23, int. 7/30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Sumith Siripothula, sub 8/14, intv 8/15,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Ajay Makkena, sub 8/14, intv 8/16, pass
JTS - Indrakaran Reddy Soma, sub 8/8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KARTHEEK BALAMONI sub 8/16, int. 8/21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 - Sai Shashank Akkapelli, sub 8/15, intv 8/26, selected but didnt acept</t>
    </r>
    <r>
      <rPr>
        <sz val="8"/>
        <rFont val="Arial"/>
        <family val="2"/>
      </rPr>
      <t xml:space="preserve">
JTS - SAI VANI GINNI sub 8/19
JTS - VAHINI NAREDDY sub 8/23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 - Bhargava Brahmandam&lt; sub 8/26
E - Enose Katti, sub 8/26
RT - Gayathri Vellanki sub 8/29, int 8/29 - selected </t>
    </r>
  </si>
  <si>
    <t>Closed by Judge 7/23
Candidate not joining
Reopened to All 8/12
8/26- need update from Entech</t>
  </si>
  <si>
    <t>08302024RI1</t>
  </si>
  <si>
    <r>
      <t xml:space="preserve">OPEN - </t>
    </r>
    <r>
      <rPr>
        <sz val="8"/>
        <rFont val="Arial"/>
        <family val="2"/>
      </rPr>
      <t xml:space="preserve">Sent to RT 8/30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Praneeth Balaboina , int 8/29 - selected </t>
    </r>
  </si>
  <si>
    <t>0830202NP1</t>
  </si>
  <si>
    <t>Neel Patel</t>
  </si>
  <si>
    <t>Nick Alexandro</t>
  </si>
  <si>
    <r>
      <t xml:space="preserve">OPEN - </t>
    </r>
    <r>
      <rPr>
        <sz val="8"/>
        <rFont val="Arial"/>
        <family val="2"/>
      </rPr>
      <t xml:space="preserve">Sent to RT 8/30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-Kiran  Dantuluri, int. 7/26 - selected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Sri Venkata Varun Kapaganty, int. 7/5
JTS - Padmapriya Prakash Babu, int. 7/8
JTS - Madhukar Kusa, int. 7/3 
JTS - Sravani Muktevi
JTS - AMAN ARORA
JTS - Deepthi Kota, int. 7/23
JTS - Chandru Chapala Gopal
JTS - Srinivas Anugam, int. 7/29
JTS - PAVAN PALANKI</t>
    </r>
  </si>
  <si>
    <t>Tester - Automation and Manual</t>
  </si>
  <si>
    <t>07312024SA1</t>
  </si>
  <si>
    <t>Shashi Aedunuthula</t>
  </si>
  <si>
    <r>
      <t xml:space="preserve">OPEN - </t>
    </r>
    <r>
      <rPr>
        <sz val="8"/>
        <rFont val="Arial"/>
        <family val="2"/>
      </rPr>
      <t xml:space="preserve">Sent to All 7/31
</t>
    </r>
    <r>
      <rPr>
        <b/>
        <sz val="8"/>
        <rFont val="Arial"/>
        <family val="2"/>
      </rPr>
      <t xml:space="preserve">MGR - TT
</t>
    </r>
    <r>
      <rPr>
        <sz val="8"/>
        <rFont val="Arial"/>
        <family val="2"/>
      </rPr>
      <t>E-Ankita Tripathi, sub 8/5, intv 8/21, selected
E-Sandhya Komminani, sub 8/6, intv  8/20
JTS - Aakanksha Donthireddy sub 8/7, int. 8/23
JTS - Rajinder Sangwan sub 8/7, int. 8/27
JTS - Valentina Kononenko sub 8/8
JTS - DAYANA MATSAKOVA sub 8/12
JTS - NAHID AHMED sub 8/12
E-Sushma Nadagouda, sub 8/14
JTS - AHMAD TAMIM FARHATYAR sub 8/21
JTS - AYSHE GOZUACIK sub 8/22</t>
    </r>
    <r>
      <rPr>
        <b/>
        <sz val="8"/>
        <rFont val="Arial"/>
        <family val="2"/>
      </rPr>
      <t xml:space="preserve">
</t>
    </r>
  </si>
  <si>
    <t>PA or NC
8/26-  interviews taking place</t>
  </si>
  <si>
    <t>DB2 DBA</t>
  </si>
  <si>
    <t>09032024HA1</t>
  </si>
  <si>
    <r>
      <t xml:space="preserve">OPEN - </t>
    </r>
    <r>
      <rPr>
        <sz val="8"/>
        <rFont val="Arial"/>
        <family val="2"/>
      </rPr>
      <t xml:space="preserve">Sent to RT 9/3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RT - Karthick Nachimuthu, selected</t>
    </r>
    <r>
      <rPr>
        <b/>
        <sz val="8"/>
        <rFont val="Arial"/>
        <family val="2"/>
      </rPr>
      <t xml:space="preserve">
</t>
    </r>
  </si>
  <si>
    <t>07312024SA2</t>
  </si>
  <si>
    <r>
      <t xml:space="preserve">OPEN - </t>
    </r>
    <r>
      <rPr>
        <sz val="8"/>
        <rFont val="Arial"/>
        <family val="2"/>
      </rPr>
      <t xml:space="preserve">Sent to All 7/31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Tricia Korutz sub 8/1
E-Shishu Raj, sub 8/5
E - Poonam Kajal , sub 8/5, intv 8/30
JTS - DILRABO JURAKULOVA sub 8/7
</t>
    </r>
    <r>
      <rPr>
        <strike/>
        <sz val="8"/>
        <rFont val="Arial"/>
        <family val="2"/>
      </rPr>
      <t xml:space="preserve">JTS - MONICA MEYERS sub 8/8, int. 8/27 </t>
    </r>
    <r>
      <rPr>
        <sz val="8"/>
        <rFont val="Arial"/>
        <family val="2"/>
      </rPr>
      <t>- pass
JTS - Rohan Maharjan- sub 8/9
JTS - LENA  KULETSKY sub 8/12
E - Varsha Bhattad, sub 8/14, intv. 8/29, selected
E - Deepika Gangadharan, sub 8/14
JTS - Buvaneswari (Buvana) Sathyamoorthy sub 8/21</t>
    </r>
    <r>
      <rPr>
        <b/>
        <sz val="8"/>
        <rFont val="Arial"/>
        <family val="2"/>
      </rPr>
      <t xml:space="preserve">
</t>
    </r>
  </si>
  <si>
    <t>PA or NC
8/26- interviews taking place</t>
  </si>
  <si>
    <t xml:space="preserve"> BI Analyst/Report Developer</t>
  </si>
  <si>
    <t>08292024JC1</t>
  </si>
  <si>
    <r>
      <t xml:space="preserve">OPEN - </t>
    </r>
    <r>
      <rPr>
        <sz val="8"/>
        <rFont val="Arial"/>
        <family val="2"/>
      </rPr>
      <t xml:space="preserve">Sent to RT 8/29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RT - Bowen Zhang sub, int 8/28 - selected </t>
    </r>
    <r>
      <rPr>
        <b/>
        <sz val="8"/>
        <rFont val="Arial"/>
        <family val="2"/>
      </rPr>
      <t xml:space="preserve">
</t>
    </r>
  </si>
  <si>
    <t>07162024RA2</t>
  </si>
  <si>
    <r>
      <t xml:space="preserve">OPEN - </t>
    </r>
    <r>
      <rPr>
        <sz val="8"/>
        <rFont val="Arial"/>
        <family val="2"/>
      </rPr>
      <t xml:space="preserve">Sent to All 7/16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trike/>
        <sz val="8"/>
        <rFont val="Arial"/>
        <family val="2"/>
      </rPr>
      <t xml:space="preserve">JTS - Susruth Reddy Thoutireddy sub 7/16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Subramanya Manjegowda - sub 7/17
JTS - Shalini Meda sub 7/17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Bikash Shah, Sub 7/18
E- Ram Battula, Sub 7/18
E- Manasa Atavatala, Sub 7/19, intv. 7/26
RT - Pavani Tallaparthi - sub 7/24
JTS - David Pilli int. 7/26
E- Bhargava Brahmandam, Sub 8/19
RT - Ramya Sindu Jetty - sub 8/19
JTS - Gaurav Maskara sub 8/19
JTS - Sandeep Katkam sub 8/19
JTS - Sekar Marimuthu Ambalam sub 8/20
JTS - Aravind Paluvadi sub 8/20
JTS - Venkata Kokkiligadda sub 8/23
RT - Yaswanth Kumar Reddy Kutagolla - sub 8/9 - int 8/30 - selected
</t>
    </r>
    <r>
      <rPr>
        <b/>
        <sz val="8"/>
        <rFont val="Arial"/>
        <family val="2"/>
      </rPr>
      <t xml:space="preserve">
</t>
    </r>
  </si>
  <si>
    <t>7/17 switched to a level 4 from Level 2
7/29: Moved to a Level 3
8/26- candidates being interviewed by Niche vendors</t>
  </si>
  <si>
    <t>06262024AH2</t>
  </si>
  <si>
    <r>
      <t xml:space="preserve">OPEN- sent to All 6/26
MGR- TT
</t>
    </r>
    <r>
      <rPr>
        <sz val="8"/>
        <rFont val="Arial"/>
        <family val="2"/>
      </rPr>
      <t xml:space="preserve">JTS - Sai Vamsi Nagulapalli sub 6/27, int. 7/30
E- Rishi Chakravarthula sub 7/2
</t>
    </r>
    <r>
      <rPr>
        <strike/>
        <sz val="8"/>
        <rFont val="Arial"/>
        <family val="2"/>
      </rPr>
      <t xml:space="preserve">JTS - Mitulkumar Patel sub 7/9, int. 8/12 </t>
    </r>
    <r>
      <rPr>
        <sz val="8"/>
        <rFont val="Arial"/>
        <family val="2"/>
      </rPr>
      <t xml:space="preserve">- pass
JTS - Sandeep Kumar Parukoti sub 7/10
RT - Rahul Chintalapalli - sub 7/10 - int 7/15
RT - Mannan Thakkar - sub 7/10
RT - Chaitanya Nayudu - sub 7/10
E- Dhanush Pakanati sub 7/12
E- Fouzan Uddin sub 7/12
JTS - Sindhu Karnati sub 7/16, intv 7/25
E- Sai Krishna Gadavarthisub 7/19
JTS - Saikumar Buddi sub 7/26
RT - Pavani Tallaparthi - sub 7/26 - int 9/29 - selected
</t>
    </r>
    <r>
      <rPr>
        <strike/>
        <sz val="8"/>
        <rFont val="Arial"/>
        <family val="2"/>
      </rPr>
      <t>JTS - Shyam Raj Kinnera sub 8/8, int. 8/12</t>
    </r>
    <r>
      <rPr>
        <sz val="8"/>
        <rFont val="Arial"/>
        <family val="2"/>
      </rPr>
      <t xml:space="preserve"> - pass
E- Santoshini Gopathi sub 8/14
E- Aditya Chavan sub 8/19
RT - Ramya Sindu Jetty - sub 8/19
JTS - Prathika Lakshminarayana sub 8/20
</t>
    </r>
    <r>
      <rPr>
        <strike/>
        <sz val="8"/>
        <rFont val="Arial"/>
        <family val="2"/>
      </rPr>
      <t>JTS - Harshkumar Sanjaykumar Lad sub 8/20</t>
    </r>
    <r>
      <rPr>
        <sz val="8"/>
        <rFont val="Arial"/>
        <family val="2"/>
      </rPr>
      <t xml:space="preserve"> - pass
JTS - Phani Kalvakota sub 8/21
JTS - Venkata Kokkiligadda sub 8/26
JTS -Aravind Reddy Letakula sub 8/26
JTS - Aswin Medarametla sub 8/28</t>
    </r>
    <r>
      <rPr>
        <b/>
        <sz val="8"/>
        <rFont val="Arial"/>
        <family val="2"/>
      </rPr>
      <t xml:space="preserve">
</t>
    </r>
  </si>
  <si>
    <t>7/17 switched to a level 2
7/29-  no more resumes needed
8/26-  three interviews scheduled this week</t>
  </si>
  <si>
    <t>07162024RA3</t>
  </si>
  <si>
    <r>
      <t xml:space="preserve">OPEN - </t>
    </r>
    <r>
      <rPr>
        <sz val="8"/>
        <rFont val="Arial"/>
        <family val="2"/>
      </rPr>
      <t xml:space="preserve">Sent to All 7/16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Shalini Meda sub 7/17
JTS - Padmapriya Prakash Babu sub 7/15
JTS - Shirisha Pokala sub 7/18
RT - Navya Papudesi Umapathy - sub 8/15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Sai Ganesh Kalyankar, Sub 7/18, intv 8/30- selected
E- Sudheer Jandhyala, Sub 7/18
E- Ravi Karumaji, Sub 7/22
E- Kunal Wadhawe, Sub 7/22
JTS - NIVETHETHA SANKAR RAMESH KUMAR sub 8/22, int. 9/4
JTS - Kishore Karare  sub 8/22
JTS - Sapna Arora sub 8/22
JTS - DIVYA PARUCHURI sub 8/22
</t>
    </r>
    <r>
      <rPr>
        <strike/>
        <sz val="8"/>
        <rFont val="Arial"/>
        <family val="2"/>
      </rPr>
      <t>JTS - Jyothirmayee Yareeda sub 8/22</t>
    </r>
    <r>
      <rPr>
        <sz val="8"/>
        <rFont val="Arial"/>
        <family val="2"/>
      </rPr>
      <t xml:space="preserve"> - pass
</t>
    </r>
  </si>
  <si>
    <t>7/29- need fb from Ritu
Moved from a Level 2 to Level 4
8/26-  Niche interviews taking place</t>
  </si>
  <si>
    <t>09032024AN1</t>
  </si>
  <si>
    <r>
      <t xml:space="preserve">OPEN - </t>
    </r>
    <r>
      <rPr>
        <sz val="8"/>
        <rFont val="Arial"/>
        <family val="2"/>
      </rPr>
      <t>Sent to RT 9/3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9/3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 - Vamshi Nalabolu, selected</t>
    </r>
  </si>
  <si>
    <t>09052024MD1</t>
  </si>
  <si>
    <t>Meghana Dalvi</t>
  </si>
  <si>
    <r>
      <t>OPEN -</t>
    </r>
    <r>
      <rPr>
        <sz val="8"/>
        <rFont val="Arial"/>
        <family val="2"/>
      </rPr>
      <t xml:space="preserve"> Sent to RT 9/5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 - TT 9/5
RT - Shubhangi Sharma - sub 9/5 - int 9/5 - selected</t>
    </r>
  </si>
  <si>
    <t>08062024CK1</t>
  </si>
  <si>
    <r>
      <t xml:space="preserve">OPEN -  </t>
    </r>
    <r>
      <rPr>
        <sz val="8"/>
        <rFont val="Arial"/>
        <family val="2"/>
      </rPr>
      <t xml:space="preserve">Sent to All 8/7                                                                                            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E- Sahaja Nelakanti sub 8/8
E- Abhishek Mote sub 8/8
E- Vaisahli Sheth sub 8/8
E- Joseph Marchese sub 8/14
E- Matthew Murrya sub 8/15
JTS - Mark Lee sub 8/16
JTS - Wayne Thompson sub 8/21
JTS - JOSEPH DOUGHERTY sub 8/23, int. 8/29, int. 9/3 - selected
</t>
    </r>
  </si>
  <si>
    <t>8/26- need update from Chuck</t>
  </si>
  <si>
    <t>07252024KM3</t>
  </si>
  <si>
    <r>
      <t xml:space="preserve">OPEN - </t>
    </r>
    <r>
      <rPr>
        <sz val="8"/>
        <rFont val="Arial"/>
        <family val="2"/>
      </rPr>
      <t xml:space="preserve">Sent to All 7/25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</t>
    </r>
    <r>
      <rPr>
        <sz val="8"/>
        <rFont val="Arial"/>
        <family val="2"/>
      </rPr>
      <t xml:space="preserve">
JTS - GAURAV KATOCH  sub 7/26, int. 8/19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Prem Kumar Kamasani sub 7/26
E- Nikhil Sai Pachipulusu sub 7/26
JTS - MAN MOHAN SINGH KSHATHRI sub 7/30
E- Maukan Mir sub 7/30
E- Surya Samavedam sub 7/30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Anudeep Reddy sub 8/2
RT - Mitul Trivedi sub 8/2
RT - Joe Kolenda sub 8/2
JTS - TEJA CHAKILAM sub 8/2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Ramkumari Maharjan sub 8/15, Int 8/21</t>
    </r>
    <r>
      <rPr>
        <b/>
        <strike/>
        <sz val="8"/>
        <rFont val="Arial"/>
        <family val="2"/>
      </rPr>
      <t xml:space="preserve">
</t>
    </r>
    <r>
      <rPr>
        <sz val="8"/>
        <rFont val="Arial"/>
        <family val="2"/>
      </rPr>
      <t>JTS - Nishanth Narala sub 8/19
JTS - Anshul Gandhi sub 8/26</t>
    </r>
  </si>
  <si>
    <t>8/26-  need update from Kirena</t>
  </si>
  <si>
    <t>07252024KM4</t>
  </si>
  <si>
    <r>
      <t xml:space="preserve">OPEN - </t>
    </r>
    <r>
      <rPr>
        <sz val="8"/>
        <rFont val="Arial"/>
        <family val="2"/>
      </rPr>
      <t xml:space="preserve">Sent to All 7/25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LOKESH VENKATESH sub 7/26
JTS - Jasmin Praful Bharadiya sub 7/26, int. 8/20
</t>
    </r>
    <r>
      <rPr>
        <strike/>
        <sz val="8"/>
        <rFont val="Arial"/>
        <family val="2"/>
      </rPr>
      <t>E- Thresha Reddy sub 7/26, Int 8/19</t>
    </r>
    <r>
      <rPr>
        <sz val="8"/>
        <rFont val="Arial"/>
        <family val="2"/>
      </rPr>
      <t xml:space="preserve">
JTS - MAYANK CHOUDHARY sub 7/30
</t>
    </r>
    <r>
      <rPr>
        <strike/>
        <sz val="8"/>
        <rFont val="Arial"/>
        <family val="2"/>
      </rPr>
      <t xml:space="preserve">E- Pavan Talapaneni sub 7/30
</t>
    </r>
    <r>
      <rPr>
        <sz val="8"/>
        <rFont val="Arial"/>
        <family val="2"/>
      </rPr>
      <t xml:space="preserve">RT VenkataKrishna Reddy Oruganti sub 8/2
JTS - SHIVA VANGARI sub 8/2
</t>
    </r>
    <r>
      <rPr>
        <strike/>
        <sz val="8"/>
        <rFont val="Arial"/>
        <family val="2"/>
      </rPr>
      <t>JTS - Kalyan Kumar Dundigalla sub 8/16 -</t>
    </r>
    <r>
      <rPr>
        <sz val="8"/>
        <rFont val="Arial"/>
        <family val="2"/>
      </rPr>
      <t xml:space="preserve"> pass
E- Vamsi Bellamkonda sub 8/22
JTS - Kiran Kumar Bobba  sub 9/3
</t>
    </r>
  </si>
  <si>
    <t>08232024MG1</t>
  </si>
  <si>
    <r>
      <t xml:space="preserve">OPEN -  Sent to RT 8/23                                                                                     MGR - TT 8/23 - Cancelled!
</t>
    </r>
    <r>
      <rPr>
        <sz val="8"/>
        <rFont val="Arial"/>
        <family val="2"/>
      </rPr>
      <t>RT - Milind Patel - sub 8/23
RT - Nivesh Sengar - sub 8/23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Pranathi Gannamaneni - sub 8/27</t>
    </r>
  </si>
  <si>
    <t>09032024EM1</t>
  </si>
  <si>
    <r>
      <t xml:space="preserve">OPEN - </t>
    </r>
    <r>
      <rPr>
        <b/>
        <sz val="8"/>
        <rFont val="Arial"/>
        <family val="2"/>
      </rPr>
      <t xml:space="preserve"> Sent to Judge 9/3         </t>
    </r>
    <r>
      <rPr>
        <sz val="8"/>
        <rFont val="Arial"/>
        <family val="2"/>
      </rPr>
      <t xml:space="preserve">                                                                            MGR - </t>
    </r>
    <r>
      <rPr>
        <b/>
        <sz val="8"/>
        <rFont val="Arial"/>
        <family val="2"/>
      </rPr>
      <t>TT</t>
    </r>
    <r>
      <rPr>
        <sz val="8"/>
        <rFont val="Arial"/>
        <family val="2"/>
      </rPr>
      <t xml:space="preserve"> 
JTS - James Martinko, sub 7/18, int. 9/1 - selected
JTS - Paula Karr sub 7/18
JTS - Maura Wiswall sub 7/19
JTS - Stephen Griffin sub 7/25</t>
    </r>
  </si>
  <si>
    <t>Cloud Engineer (Full Stack)</t>
  </si>
  <si>
    <t>07222024MS1</t>
  </si>
  <si>
    <r>
      <t xml:space="preserve">OPEN - </t>
    </r>
    <r>
      <rPr>
        <sz val="8"/>
        <rFont val="Arial"/>
        <family val="2"/>
      </rPr>
      <t xml:space="preserve">Sent to All 7/22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</t>
    </r>
    <r>
      <rPr>
        <sz val="8"/>
        <rFont val="Arial"/>
        <family val="2"/>
      </rPr>
      <t xml:space="preserve">
JTS - Hari Gondela sub 7/22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Hema Sundar Somireddy  sub 7/22, int. 8/8, int. 9/10
</t>
    </r>
    <r>
      <rPr>
        <strike/>
        <sz val="8"/>
        <rFont val="Arial"/>
        <family val="2"/>
      </rPr>
      <t>E- Sai Rohan Jallypally sub 7/23 
E- Molugu Srinivas Rao sub 7/23, int 8/6</t>
    </r>
    <r>
      <rPr>
        <sz val="8"/>
        <rFont val="Arial"/>
        <family val="2"/>
      </rPr>
      <t xml:space="preserve">
RT - Raihan Majumder - sub 7/23
RT - Subash Reddy - sub 7/23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Dinesh Reddy Thogaru - sub 7/24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Ritesh Gaurav sub 7/31
JTS - Sai Vamsi Nagulapalli sub 8/5, int. 8/14, int. 8/20, int. 8/30
JTS - Pavaneeshwar Gurram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Abhi Teja Veresi sub 8/15, Int 8/23
E- Snehitha Reddy Chada sub 8/15, Int 8/23, Int 8/30, Int 9/6, selected
E- Shreyas Goud sub 8/15, int 8/23, 
</t>
    </r>
    <r>
      <rPr>
        <strike/>
        <sz val="8"/>
        <rFont val="Arial"/>
        <family val="2"/>
      </rPr>
      <t>JTS - Arpan Kumath sub 8/19, int. 9/6</t>
    </r>
    <r>
      <rPr>
        <sz val="8"/>
        <rFont val="Arial"/>
        <family val="2"/>
      </rPr>
      <t xml:space="preserve"> - pass</t>
    </r>
  </si>
  <si>
    <t>7/29-  need update
8/26- 2nd round interviews taking place this week</t>
  </si>
  <si>
    <t>Technical Lead - Mode 2 - Digital, Analytics</t>
  </si>
  <si>
    <t>08062024SM1</t>
  </si>
  <si>
    <r>
      <t xml:space="preserve">OPEN -  </t>
    </r>
    <r>
      <rPr>
        <sz val="8"/>
        <rFont val="Arial"/>
        <family val="2"/>
      </rPr>
      <t xml:space="preserve">Sent to JTS 8/7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 - Rakesh Kumar Boga sub 8/12
JTS - Mohan Kumar Prakasam Vanaja sub 8/14 selected
JTS - Harish Sunkara sub 8/16</t>
    </r>
    <r>
      <rPr>
        <b/>
        <sz val="8"/>
        <rFont val="Arial"/>
        <family val="2"/>
      </rPr>
      <t xml:space="preserve">
</t>
    </r>
  </si>
  <si>
    <t>8/26-  Judge filled today</t>
  </si>
  <si>
    <t>09102024BP1</t>
  </si>
  <si>
    <r>
      <t>OPEN-</t>
    </r>
    <r>
      <rPr>
        <sz val="8"/>
        <rFont val="Arial"/>
        <family val="2"/>
      </rPr>
      <t>Sent To RT 9/10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
RT - Sarvani Nadiminty sub 7/10, int 7/15 - selected 
</t>
    </r>
  </si>
  <si>
    <t>08262024MG3</t>
  </si>
  <si>
    <r>
      <t xml:space="preserve">OPEN - </t>
    </r>
    <r>
      <rPr>
        <sz val="8"/>
        <rFont val="Arial"/>
        <family val="2"/>
      </rPr>
      <t xml:space="preserve">Sent to All 8/26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 8/26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Sumanth More, sub 8/27
RT - Sheela Bangaru, sub 8/27
RT - Shresht Gampa, sub 8/27
E- Vineeth Tammineni sub 8/27, int 9/9
E- Sri Sai Mutyala sub 8/28, Int 9/10, selected
JTS - VAMSI KRISHNA MANDALAPU sub 8/30
RT - Jethin Chowdary Kala Pala - sub 9/3
JTS - Pranita Palreddy sub 9/3
RT - Ravali Erramreddy - sub 9/4
RT - Srivani Gaddam - sub 9/4
</t>
    </r>
  </si>
  <si>
    <r>
      <t>OPEN-</t>
    </r>
    <r>
      <rPr>
        <sz val="8"/>
        <rFont val="Arial"/>
        <family val="2"/>
      </rPr>
      <t>Backfill opened to Entech on 7/31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
E - Sateesh Pasumarthy, intv 9/9, selected</t>
    </r>
  </si>
  <si>
    <t>Filled 9/10/24</t>
  </si>
  <si>
    <t xml:space="preserve">SIEM Analyst </t>
  </si>
  <si>
    <t>09112024SR1</t>
  </si>
  <si>
    <r>
      <t>OPEN-</t>
    </r>
    <r>
      <rPr>
        <sz val="8"/>
        <rFont val="Arial"/>
        <family val="2"/>
      </rPr>
      <t>Sent to RT 9/11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
RT - Saipradeep Thotakuri, selected</t>
    </r>
  </si>
  <si>
    <t>08192024JO1</t>
  </si>
  <si>
    <r>
      <t>OPEN -</t>
    </r>
    <r>
      <rPr>
        <sz val="8"/>
        <rFont val="Arial"/>
        <family val="2"/>
      </rPr>
      <t xml:space="preserve">  Sent to All 8/19</t>
    </r>
    <r>
      <rPr>
        <b/>
        <sz val="8"/>
        <rFont val="Arial"/>
        <family val="2"/>
      </rPr>
      <t xml:space="preserve">
MGR </t>
    </r>
    <r>
      <rPr>
        <sz val="8"/>
        <rFont val="Arial"/>
        <family val="2"/>
      </rPr>
      <t xml:space="preserve">- 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Muninath Urmliya sub 8/19
JTS - Venkata Alekhya Nandina sub 8/19
JTS - Chandan Kumar Naraganahalli Anjanappa sub 8/19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Minglei Cai sub 8/20 
RT - Prashanth Bogineni sub 8/20
RT - Vamshi Reddy Lasmaie sub 8/21
RT - Bhaskar Reddy Gundeti sub 8/21
RT - Dinakar Nithin sub 8/21
JTS - Jyothsna Latha Madamanchi sub 8/21, int. 8/26
JTS - Bilaji Vishal Salady sub 8/21, int. 8/30, int. 9/10
E- Ashutosh Buragadda, Sub 8/22, int 8/26
E- Hemanth Raghav, Sub 8/22, int 8/27, int 9/10-selected
E- Sneha Aeniganti, Sub 8/22
JTS - Tushar Asnani sub 8/30
JTS - Bharat Kolavennu sub 9/6
JTS - Prabhu Ravi sub 9/9</t>
    </r>
  </si>
  <si>
    <t>8/26- interviews taking place
Req was incorrectly coded as Python Developer. It is a Data Engineer role.</t>
  </si>
  <si>
    <t>07302024CG3</t>
  </si>
  <si>
    <r>
      <t xml:space="preserve">OPEN - </t>
    </r>
    <r>
      <rPr>
        <sz val="8"/>
        <rFont val="Arial"/>
        <family val="2"/>
      </rPr>
      <t xml:space="preserve">Sent to All 7/30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JTS -  BALAMURUGAN AMBIKAPATHI sub 8/5, int. 8/15
</t>
    </r>
    <r>
      <rPr>
        <strike/>
        <sz val="8"/>
        <rFont val="Arial"/>
        <family val="2"/>
      </rPr>
      <t>JTS -  VIKAS REDDY ALWA sub 8/7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Jagadish Ale sub 8/7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E- Abdul Rahim Mohammed sub 8/1, intv 8/9
JTS - Mani Anand Sagar Yenubothula sub 8/7</t>
    </r>
    <r>
      <rPr>
        <sz val="8"/>
        <rFont val="Arial"/>
        <family val="2"/>
      </rPr>
      <t xml:space="preserve"> - pas
JTS - ROBERT WILDER  sub 8/13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Sri Raaga Sakkirolla, sub 8/16</t>
    </r>
    <r>
      <rPr>
        <b/>
        <strike/>
        <sz val="8"/>
        <rFont val="Arial"/>
        <family val="2"/>
      </rPr>
      <t xml:space="preserve">, </t>
    </r>
    <r>
      <rPr>
        <strike/>
        <sz val="8"/>
        <rFont val="Arial"/>
        <family val="2"/>
      </rPr>
      <t>intv 8/26</t>
    </r>
    <r>
      <rPr>
        <sz val="8"/>
        <rFont val="Arial"/>
        <family val="2"/>
      </rPr>
      <t xml:space="preserve">
RT - Mahender Jannamrajusub 8/28
JTS - Lakshmikanth (Kanth) Bemavarapu sub 9/4, int. 9/11 - selected
</t>
    </r>
    <r>
      <rPr>
        <strike/>
        <sz val="8"/>
        <rFont val="Arial"/>
        <family val="2"/>
      </rPr>
      <t xml:space="preserve">JTS - Ranadeep Dasari sub 9/5 </t>
    </r>
    <r>
      <rPr>
        <sz val="8"/>
        <rFont val="Arial"/>
        <family val="2"/>
      </rPr>
      <t xml:space="preserve">- pass
</t>
    </r>
  </si>
  <si>
    <t xml:space="preserve">8/1: Moved from Developer Mode 1
8/26- one interview this morning.  </t>
  </si>
  <si>
    <t>07252024KM2</t>
  </si>
  <si>
    <r>
      <t xml:space="preserve">OPEN - </t>
    </r>
    <r>
      <rPr>
        <sz val="8"/>
        <rFont val="Arial"/>
        <family val="2"/>
      </rPr>
      <t xml:space="preserve">Sent to All 7/25                                                                                                                     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E- Desi Sowmya Reddy sub 7/26, Int 8/5
E- Sai Supraja Venepally sub 7/26
JTS - Dhiraj Choithramani sub 7/30
RT - Austin Schlack sub 8/2
E- Chetan Bodanam sub 8/15
JTS - MUBIN ASHFAQ TIRSAIWALA sub 8/16
JTS - TEJASWINI BHARATHA sub 8/16
JTS - Indraneel Vairagare sub 8/28, selected
</t>
    </r>
    <r>
      <rPr>
        <strike/>
        <sz val="8"/>
        <rFont val="Arial"/>
        <family val="2"/>
      </rPr>
      <t>JTS - Deekshitha Obulreddygari sub 9/5</t>
    </r>
    <r>
      <rPr>
        <sz val="8"/>
        <rFont val="Arial"/>
        <family val="2"/>
      </rPr>
      <t xml:space="preserve"> - pass
JTS - Manaswini Gunna int. 9/13 - selected
</t>
    </r>
  </si>
  <si>
    <t>09132024RV1</t>
  </si>
  <si>
    <r>
      <t xml:space="preserve">OPEN - </t>
    </r>
    <r>
      <rPr>
        <sz val="8"/>
        <rFont val="Arial"/>
        <family val="2"/>
      </rPr>
      <t xml:space="preserve">Sent to RT 9/13
</t>
    </r>
    <r>
      <rPr>
        <b/>
        <sz val="8"/>
        <rFont val="Arial"/>
        <family val="2"/>
      </rPr>
      <t>MGR - TT</t>
    </r>
    <r>
      <rPr>
        <sz val="8"/>
        <rFont val="Arial"/>
        <family val="2"/>
      </rPr>
      <t xml:space="preserve">
RT - Ramya Sindhu Jetty - int 9/13 - selected</t>
    </r>
  </si>
  <si>
    <t>09032024EM2</t>
  </si>
  <si>
    <r>
      <t>OPEN -</t>
    </r>
    <r>
      <rPr>
        <sz val="8"/>
        <rFont val="Arial"/>
        <family val="2"/>
      </rPr>
      <t xml:space="preserve"> Sent to All 9/3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9/4
</t>
    </r>
    <r>
      <rPr>
        <strike/>
        <sz val="8"/>
        <rFont val="Arial"/>
        <family val="2"/>
      </rPr>
      <t xml:space="preserve">RT - Jeelkumar Mistry - sub 9/5 </t>
    </r>
    <r>
      <rPr>
        <sz val="8"/>
        <rFont val="Arial"/>
        <family val="2"/>
      </rPr>
      <t xml:space="preserve">- passed
JTS - Samuel Scalzo sub 9/5
RT - Mary Sahana Boreddy - sub 9/5 - int 9/12
JTS - Brian Merion sub 9/6, int. 9/12
E- Swaraj Mohapatra, Sub 9/10, int 9/13
E- Shiva Pinnam, Sub 9/10, int 9/12
</t>
    </r>
    <r>
      <rPr>
        <strike/>
        <sz val="8"/>
        <rFont val="Arial"/>
        <family val="2"/>
      </rPr>
      <t>RT - Katie Pearson - sub 9/12 -</t>
    </r>
    <r>
      <rPr>
        <sz val="8"/>
        <rFont val="Arial"/>
        <family val="2"/>
      </rPr>
      <t xml:space="preserve"> passed
RT - Talya Arrington - sub 9/12 - int 9/13
RT - Danielle Stilianesis - sub 9/12 - int 9/13 - selected
JTS - Amber Khan sub 9/12</t>
    </r>
  </si>
  <si>
    <t>09102024KA1</t>
  </si>
  <si>
    <r>
      <t xml:space="preserve">OPEN- </t>
    </r>
    <r>
      <rPr>
        <sz val="8"/>
        <rFont val="Arial"/>
        <family val="2"/>
      </rPr>
      <t>Sent to All 9/10/2024</t>
    </r>
    <r>
      <rPr>
        <b/>
        <sz val="8"/>
        <rFont val="Arial"/>
        <family val="2"/>
      </rPr>
      <t xml:space="preserve">
MGR-
</t>
    </r>
    <r>
      <rPr>
        <sz val="8"/>
        <rFont val="Arial"/>
        <family val="2"/>
      </rPr>
      <t>RT - Alex Shen, sub 9/13
RT - Srikanth Marni, sub 9/13
RT - Navya Konakal, sub 9/13
RT - Preetesh Shivam, sub 9/13</t>
    </r>
  </si>
  <si>
    <t>9/13: Role cancelled</t>
  </si>
  <si>
    <t>08262024MG2</t>
  </si>
  <si>
    <r>
      <t xml:space="preserve">OPEN - </t>
    </r>
    <r>
      <rPr>
        <sz val="8"/>
        <rFont val="Arial"/>
        <family val="2"/>
      </rPr>
      <t xml:space="preserve">Sent to All 8/26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 8/26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Bhanupriya Nimmala, sub 8/27
RT - Pavan Ponugoti, sub 8/27 
RT - Krishna Biswal, sub 8/27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Lahari Chamarthi sub 8/28, int 9/12
E- Preethi Mesineni sub 8/29, int 9/12 selected
RT - Yifeng (Ivan) Sun - sub 9/4
JTS - Prashanth Narendra sub 9/5
JTS - Vinay Vanam sub 9/10
JTS - SHEELA BANGARU sub 9/12</t>
    </r>
  </si>
  <si>
    <t>08092024NM1</t>
  </si>
  <si>
    <t>Nimi Mammen</t>
  </si>
  <si>
    <r>
      <t xml:space="preserve">OPEN -  </t>
    </r>
    <r>
      <rPr>
        <sz val="8"/>
        <rFont val="Arial"/>
        <family val="2"/>
      </rPr>
      <t xml:space="preserve">Sent to All 8/12                                                                                          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>JTS- Stephon Bourne sub 8/12, int. 9/6, int. 9/10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Taylor Dunn - sub 8/13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Wilson Ryals - sub 8/13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Nicholas Coyle - sub 8/13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RT - Sean Strayline - sub 8/13 - int 8/19 -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 - Anthony Cruz, sub 8/16
</t>
    </r>
    <r>
      <rPr>
        <strike/>
        <sz val="8"/>
        <rFont val="Arial"/>
        <family val="2"/>
      </rPr>
      <t>E - Brndon Plumey, sub 8/16 , intv 8/23, pass</t>
    </r>
    <r>
      <rPr>
        <sz val="8"/>
        <rFont val="Arial"/>
        <family val="2"/>
      </rPr>
      <t xml:space="preserve">
RT - Cesar Orellana - sub 8/21
RT - Clifton “Alex” Mosley - sub 8/21
JTS -  Daniel Baver sub 8/22
JTS - Alex Schrader sub 8/22
RT - Brian Rafferty - sub 8/23
RT - Marvin Grant - sub 9/4 - int 9/9
RT - Jonathan Wolff - sub 9/4 - int 9/12 - 2nd int 9/13 - selected</t>
    </r>
  </si>
  <si>
    <t>09042024AS1</t>
  </si>
  <si>
    <r>
      <t>OPEN-</t>
    </r>
    <r>
      <rPr>
        <sz val="8"/>
        <rFont val="Arial"/>
        <family val="2"/>
      </rPr>
      <t xml:space="preserve"> Sent to All 9/4/2024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9/4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Ratna Kumari Karri sub 9/5
JTS - Joseph Marchese sub 9/5, int. 9/13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Sahaja Nelakanti, Sub 9/4
E- Matthew Murray, Sub 9/4
E- Sruthi Tummala, Sub 9/10, intv. 9/13- selected
JTS -  Gunjan Saxena sub 9/10
JTS - Ratna Kumari Karri int 9/13
RT - Divya Ramesh sub 9/5
RT - Soushya Mathew sub 9/5 
RT - Piyush Nandwana sub 9/5, int 9/13
RT - Anurag Joshi sub 9/4, in 9/13 
RT - Sony Merugu sub 9/6</t>
    </r>
  </si>
  <si>
    <t>09052024RB1</t>
  </si>
  <si>
    <r>
      <t xml:space="preserve">OPEN- </t>
    </r>
    <r>
      <rPr>
        <sz val="8"/>
        <rFont val="Arial"/>
        <family val="2"/>
      </rPr>
      <t>Sent to RT &amp; Entech 9/5/2024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9/5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Manish Busireddy, sub 9/9
E - Roshan Chappidi, sub 9/9
E - Madhuri Nagulapally, sub 9/9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Jeevitha Thyagaraj sub 9/5, int 9/12, 2nd int 9/13 - selected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Sai Sree Poluri sub 9/11
RT -  Jasper Rodda sub 9/11
</t>
    </r>
    <r>
      <rPr>
        <strike/>
        <sz val="8"/>
        <rFont val="Arial"/>
        <family val="2"/>
      </rPr>
      <t>RT - Pallavi Chaudhari sub 9/5 - pass</t>
    </r>
    <r>
      <rPr>
        <sz val="8"/>
        <rFont val="Arial"/>
        <family val="2"/>
      </rPr>
      <t xml:space="preserve">
R</t>
    </r>
    <r>
      <rPr>
        <strike/>
        <sz val="8"/>
        <rFont val="Arial"/>
        <family val="2"/>
      </rPr>
      <t>T - Sony Merugu sub 9/5 - pass</t>
    </r>
  </si>
  <si>
    <t>Job title was changed from Tester Automation to Python Developer on 9/6/2024</t>
  </si>
  <si>
    <t>08132024AA1</t>
  </si>
  <si>
    <t>Akash Achanta</t>
  </si>
  <si>
    <t>15 M</t>
  </si>
  <si>
    <r>
      <t>OPEN -</t>
    </r>
    <r>
      <rPr>
        <sz val="8"/>
        <rFont val="Arial"/>
        <family val="2"/>
      </rPr>
      <t xml:space="preserve">  Sent to All 8/13
</t>
    </r>
    <r>
      <rPr>
        <b/>
        <sz val="8"/>
        <rFont val="Arial"/>
        <family val="2"/>
      </rPr>
      <t xml:space="preserve">MGR - TT
</t>
    </r>
    <r>
      <rPr>
        <sz val="8"/>
        <rFont val="Arial"/>
        <family val="2"/>
      </rPr>
      <t xml:space="preserve">JTS - Sai Krishna Peramasani sub 8/13
</t>
    </r>
    <r>
      <rPr>
        <strike/>
        <sz val="8"/>
        <rFont val="Arial"/>
        <family val="2"/>
      </rPr>
      <t>JTS - Srinikhil (Nik) Annam sub 8/14, int. 8/16</t>
    </r>
    <r>
      <rPr>
        <sz val="8"/>
        <rFont val="Arial"/>
        <family val="2"/>
      </rPr>
      <t xml:space="preserve"> - pass
RT - Sai Charan Reddy Mallavaram, sub 8/14, intv 8/23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Yuyang Xie - sub 8/15,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Jhansi Manukonda, sub 8/16, intv. 9/3, pass</t>
    </r>
    <r>
      <rPr>
        <sz val="8"/>
        <rFont val="Arial"/>
        <family val="2"/>
      </rPr>
      <t xml:space="preserve">
JTS - Indra Kumar Reddy Madhuru sub 8/20, int. 8/28, int. 9/3, int. 9/6, int. 9/13 - selected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Lakshmi Atmakuri, sub 8/23,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LAHARI PALLATI  sub 8/28, int. 9/5
JTS - VISHALINI KATTA
</t>
    </r>
    <r>
      <rPr>
        <strike/>
        <sz val="8"/>
        <rFont val="Arial"/>
        <family val="2"/>
      </rPr>
      <t>E - Ritwik Rohan Garlapati, sub 8/28,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- Sairam Voruganti, sub 8/30, intv 9/6, 2nd 9/13
RT - Anitha Silveru, sub 9/6, </t>
    </r>
    <r>
      <rPr>
        <sz val="8"/>
        <rFont val="Arial"/>
        <family val="2"/>
      </rPr>
      <t>pass
RT - Naga Sai Bhavya Tadikonda, sub 9/12
RT - Vamsi Krishna Yaddanapudi, sub 9/12</t>
    </r>
  </si>
  <si>
    <t>8/26-  one interview last week and one being scheduled</t>
  </si>
  <si>
    <t>09182024RB1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</si>
  <si>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&amp; Entech 9/18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E- Roshan Chappiddi, sub 9/11. 2nd rnd 9/19, selected
</t>
    </r>
  </si>
  <si>
    <t>08142024RD1</t>
  </si>
  <si>
    <t>Ryan Dillon</t>
  </si>
  <si>
    <r>
      <t>OPEN -</t>
    </r>
    <r>
      <rPr>
        <sz val="8"/>
        <rFont val="Arial"/>
        <family val="2"/>
      </rPr>
      <t xml:space="preserve">  Sent to All 8/14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</t>
    </r>
    <r>
      <rPr>
        <b/>
        <sz val="8"/>
        <rFont val="Arial"/>
        <family val="2"/>
      </rPr>
      <t xml:space="preserve"> 
</t>
    </r>
    <r>
      <rPr>
        <strike/>
        <u/>
        <sz val="8"/>
        <rFont val="Arial"/>
        <family val="2"/>
      </rPr>
      <t>RT - Navya Umapathy, sub 8/14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RT -  Sai Rajanala, sub 8/16,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Xinyuan (Brian) Hui, sub 8/16,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Kavish Chaudhary, sub 8/16, intv 8/20, intv 8/30,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Mark Lee sub 8/16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Praneeth Varma Penmatsa, sub 8/19, intv 8/22, pass
E - Saswati Swain, sub 8/19, intv. 8/29, pass</t>
    </r>
    <r>
      <rPr>
        <b/>
        <strike/>
        <sz val="8"/>
        <rFont val="Arial"/>
        <family val="2"/>
      </rPr>
      <t xml:space="preserve">
</t>
    </r>
    <r>
      <rPr>
        <sz val="8"/>
        <rFont val="Arial"/>
        <family val="2"/>
      </rPr>
      <t>JTS - Pravallika Avula sub 8/9
JTS - Manasa Reddy Seelam sub 8/21
JTS - Shri Hari Sekar sub 8/21, int. 9/12
JTS - Kiran Kumar Reddy Lingala sub 8/22
JTS - Raghav Khurana int. 9/11, int. 9/17 - selected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 - Umar Farooq, sub 9/5,i intv 9/9, intv 9/16, pass</t>
    </r>
    <r>
      <rPr>
        <sz val="8"/>
        <rFont val="Arial"/>
        <family val="2"/>
      </rPr>
      <t xml:space="preserve">
RT - Akhil Jaggarlamudi, sub 9/13
RT - Siddhant Rameshchandar, sub 9/13
JTS - Anant Joshi sub 9/19</t>
    </r>
  </si>
  <si>
    <t>8/26-  need update from manager who is out until Thursday.  2nd interview being setup</t>
  </si>
  <si>
    <t>09042024SG2</t>
  </si>
  <si>
    <r>
      <t>OPEN-</t>
    </r>
    <r>
      <rPr>
        <sz val="8"/>
        <rFont val="Arial"/>
        <family val="2"/>
      </rPr>
      <t xml:space="preserve"> Sent to All 9/4/2024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9/4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Indraneel Vairagare sub 9/5, int. 9/11, int. 9/13
E- Dhruvil Dudhat, sub 9/6, Int 9/13, Int 9/17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Aravind Sai Thummala sub 9/9, int. 9/12, in. 9/17
RT - Kumaresan Thiruvenkadam sub 9/13
RT - Yuri Liang sub 9/11, int 9/12, int 9/13 - selected 
RT - Muthiah Palaniappan sub 9/13
</t>
    </r>
  </si>
  <si>
    <t>09052024SG1</t>
  </si>
  <si>
    <r>
      <t xml:space="preserve">OPEN- </t>
    </r>
    <r>
      <rPr>
        <sz val="8"/>
        <rFont val="Arial"/>
        <family val="2"/>
      </rPr>
      <t>Sent to All &amp; Niche 9/5/2024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9/5
JTS - Tushar Asnani sub 9/5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Saketh Reddy Maddula - sub 9/6
RT - Anwar Uddin - sub 9/6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Jhansi Saketa - sub 9/6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Muninath Urmliya sub 9/6
E- Sruthi Vaidyula, sub 9/6
JTS - Daniel Freire sub 9/9
E- Santoshini Gopathi, Sub 9/10
JTS - Abhinav Kumar Choudhary sub 9/10
RT - Tejavardhan Reddy Lingampally - sub 9/10
E- Harshini Reddy Pullannagari, sub 9/11
E- Naveen Neeli, sub 9/11
JTS - Venkata Alekhya Nandina sub 9/11
JTS - Mohammad Owais Ahmad sub 9/12</t>
    </r>
  </si>
  <si>
    <t>9/23 - Filled by Niche Vendor</t>
  </si>
  <si>
    <t>0829202SC1</t>
  </si>
  <si>
    <t>Sasank Chaturvedula</t>
  </si>
  <si>
    <r>
      <t xml:space="preserve">OPEN - </t>
    </r>
    <r>
      <rPr>
        <sz val="8"/>
        <rFont val="Arial"/>
        <family val="2"/>
      </rPr>
      <t>Sent to All 8/29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8/29
JTS - Aravind Reddy Letakula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Sandeep Kumar Parukoti sub 8/30
JTS - Anjali Kumar sub 9/3
JTS - Rajiv Kumar sub 9/3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Jeevitha Gudivada, sub 9/3
RT - Venkatesh Konda, sub 9/3
RT - Gridhar Pakker, sub 9/3
RT - Divya Krishnamaneni, sub 9/3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 Niraj Basnet, sub 9/4
JTS - Aswin Medarametla sub 9/4</t>
    </r>
    <r>
      <rPr>
        <b/>
        <sz val="8"/>
        <rFont val="Arial"/>
        <family val="2"/>
      </rPr>
      <t xml:space="preserve">
E- Uday Nippulati, sub 9/4</t>
    </r>
  </si>
  <si>
    <t>08262024MG1</t>
  </si>
  <si>
    <r>
      <t xml:space="preserve">OPEN - </t>
    </r>
    <r>
      <rPr>
        <sz val="8"/>
        <rFont val="Arial"/>
        <family val="2"/>
      </rPr>
      <t xml:space="preserve">Sent to All 8/26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 8/26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Lavanaya Thippana, sub 827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Anuradha Vunnum, sub 8/27
RT - Shanmukha Teratipally, sub 8/27
</t>
    </r>
    <r>
      <rPr>
        <strike/>
        <sz val="8"/>
        <rFont val="Arial"/>
        <family val="2"/>
      </rPr>
      <t>JTS- Manith Srisani sub 8/27, int. 9/9</t>
    </r>
    <r>
      <rPr>
        <sz val="8"/>
        <rFont val="Arial"/>
        <family val="2"/>
      </rPr>
      <t xml:space="preserve"> - pass
E- Akshay Chaganthi sub 8/29, int 9/11
RT - Sandeep Reddy Avula - sub 9/4
JTS - Prashanth Narendra sub 9/5, int. 9/20
JTS - Ravali Jannu sub 9/9
JTS - Manjunath Madhuvanalli Prabhuswamy sub 9/10
JTS - Vinay Vanam sub 9/11, int. 9/23
JTS - VIPIN KUMAR TYAGI sub 9/17, int. 9/20 - selected</t>
    </r>
  </si>
  <si>
    <t>09172024MS1</t>
  </si>
  <si>
    <r>
      <t xml:space="preserve">OPEN - </t>
    </r>
    <r>
      <rPr>
        <sz val="8"/>
        <rFont val="Arial"/>
        <family val="2"/>
      </rPr>
      <t>Sent to Judge 9/17
JTS - Jayasankar Katragadda, int. 9/18 selected
JTS -  Aditya Venkata Chilla in 9/17</t>
    </r>
  </si>
  <si>
    <t>09042024SG1</t>
  </si>
  <si>
    <r>
      <t>OPEN</t>
    </r>
    <r>
      <rPr>
        <sz val="8"/>
        <rFont val="Arial"/>
        <family val="2"/>
      </rPr>
      <t>- Sent to All 9/4/2024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9/4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Krishna Sabbineni sub 9/5, int. 9/13
</t>
    </r>
    <r>
      <rPr>
        <strike/>
        <sz val="8"/>
        <rFont val="Arial"/>
        <family val="2"/>
      </rPr>
      <t>JTS - Muntasir Biojid sub 9/9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Mani Mukesh Reddy Nukal, sub 9/11, Int 9/20
</t>
    </r>
    <r>
      <rPr>
        <strike/>
        <sz val="8"/>
        <rFont val="Arial"/>
        <family val="2"/>
      </rPr>
      <t>RT - Sheng Hao Liang sub 9/11</t>
    </r>
    <r>
      <rPr>
        <sz val="8"/>
        <rFont val="Arial"/>
        <family val="2"/>
      </rPr>
      <t xml:space="preserve"> - pass
JTS - Indraneel Vairagare, selected</t>
    </r>
  </si>
  <si>
    <t>9/23 - offer out for JTS</t>
  </si>
  <si>
    <r>
      <t xml:space="preserve">OPEN - </t>
    </r>
    <r>
      <rPr>
        <sz val="8"/>
        <rFont val="Arial"/>
        <family val="2"/>
      </rPr>
      <t xml:space="preserve">Sent to All 7/25 
</t>
    </r>
    <r>
      <rPr>
        <b/>
        <sz val="8"/>
        <rFont val="Arial"/>
        <family val="2"/>
      </rPr>
      <t xml:space="preserve">MGR - TT 
</t>
    </r>
    <r>
      <rPr>
        <sz val="8"/>
        <rFont val="Arial"/>
        <family val="2"/>
      </rPr>
      <t xml:space="preserve">E-Varun Kumar Chilukuri sub 7/26
E-Nirup Akoju sub 7/26
JTS -  Sumanth Reddy Thanimiddi sub 7/26
E-Garima Pandy sub 7/30, int 8/7
RT - Durga Gudavalli sub 8/2
E-Kishan Perni sub 8/15, intv 8/23
E-Soma Bharathkrush sub 8/15, int 8/26
JTS - BALAJI KAKARLA  sub 8/16
E-Suchitra Gopal sub 8/23, Int 8/27, selected- backed out
JTS - Himaja Bhupathi sub 8/26
E- Rishi Vardhan, sub 9/10
E- Pruthvi Mantri, sub 9/10
JTS - Vaisshnavi Voddnaalaa sub 9/11
JTS - Muntasir Biojid sub 9/17, int. 9/27
E- Harsha Deep Kolla, sub 9/18
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
</t>
    </r>
  </si>
  <si>
    <t>07242024MP1</t>
  </si>
  <si>
    <r>
      <t xml:space="preserve">OPEN - </t>
    </r>
    <r>
      <rPr>
        <sz val="8"/>
        <rFont val="Arial"/>
        <family val="2"/>
      </rPr>
      <t xml:space="preserve">Sent to All 7/24; HOLD 8/7; REOPEN 9/17
</t>
    </r>
    <r>
      <rPr>
        <b/>
        <sz val="8"/>
        <rFont val="Arial"/>
        <family val="2"/>
      </rPr>
      <t>MGR - TT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Santoshini Gopathi, Sub 7/26</t>
    </r>
    <r>
      <rPr>
        <sz val="8"/>
        <rFont val="Arial"/>
        <family val="2"/>
      </rPr>
      <t>, skill change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Harshit Potu, Sub 7/26</t>
    </r>
    <r>
      <rPr>
        <sz val="8"/>
        <rFont val="Arial"/>
        <family val="2"/>
      </rPr>
      <t>, skill change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Raihan Majumder, sub 7/26</t>
    </r>
    <r>
      <rPr>
        <sz val="8"/>
        <rFont val="Arial"/>
        <family val="2"/>
      </rPr>
      <t xml:space="preserve">, skill change
</t>
    </r>
    <r>
      <rPr>
        <strike/>
        <sz val="8"/>
        <rFont val="Arial"/>
        <family val="2"/>
      </rPr>
      <t>RT - Shantiratna Siliveri, sub 7/26</t>
    </r>
    <r>
      <rPr>
        <sz val="8"/>
        <rFont val="Arial"/>
        <family val="2"/>
      </rPr>
      <t xml:space="preserve">, skill change
</t>
    </r>
    <r>
      <rPr>
        <strike/>
        <sz val="8"/>
        <rFont val="Arial"/>
        <family val="2"/>
      </rPr>
      <t>RT - Harshini Doranala, sub 7/26</t>
    </r>
    <r>
      <rPr>
        <sz val="8"/>
        <rFont val="Arial"/>
        <family val="2"/>
      </rPr>
      <t xml:space="preserve">, skill change
</t>
    </r>
    <r>
      <rPr>
        <strike/>
        <sz val="8"/>
        <rFont val="Arial"/>
        <family val="2"/>
      </rPr>
      <t>RT - Mitul Trivedi, sub 9/3, intv 9/12,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Chitra Vasudeva, sub 9/3, intv 9/11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Anudeep Reddy, sub 9/3, intv 9/13,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Preetesh Shivam, sub 9/13, intv 9/17,</t>
    </r>
    <r>
      <rPr>
        <sz val="8"/>
        <rFont val="Arial"/>
        <family val="2"/>
      </rPr>
      <t xml:space="preserve">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Pavan Talapaneni, Sub 9/18, int 9/23- selected
E- Surya Samavedam, Sub 9/18, int 9/20
JTS - Snehasish Barman sub 9/18 sub 9/23
JTS - Vinod Rao sub 9/20</t>
    </r>
  </si>
  <si>
    <t>8/6: Project strategy has changed. Will need a few weeks to evaluate project staffing.
9/10: Cancelled
9/17- Position has be re-opened with differerent title and skill set. Original was Cloud Engineer (Full Stack). Level did not change.</t>
  </si>
  <si>
    <t xml:space="preserve">Big Data Engineer </t>
  </si>
  <si>
    <t>09242024RV1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</si>
  <si>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-Sent to Entech 9/24/24
E-Nandini Gatla sub 9/20, intv 9/24, selected</t>
    </r>
  </si>
  <si>
    <t>09182024AG1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</si>
  <si>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+ Niche 9/18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E - Akash FNU, sub 9/19
RT - Anwar Uddin - sub 9/18
RT - Saketh Reddy Maddula - sub 9/6
JTS - Rajesh Cholleti sub 9/20
JTS -Shashank Vedula sub 9/27
JTS - Likitha Janga sub 9/27
JTS - Vishnuvardhan Polu sub 9/30
</t>
    </r>
  </si>
  <si>
    <t>9/24 - This req was closed by Niche Supplier, Technology-Planet (Niche supplier)</t>
  </si>
  <si>
    <t xml:space="preserve">Java Developer (Full Stack Developer) </t>
  </si>
  <si>
    <t>09032024SK1</t>
  </si>
  <si>
    <t>Srinivasa Kilaru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</si>
  <si>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 - Sent to JTS/RT 9/3/25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
JTS - VAHINI NAREDDY sub 9/4
RT - Ravali Erramreddy - sub 9/4
RT - Sandeep Reddy Avula - sub 9/4 - int 9/19
RT - Srivani Gaddam - sub 9/4 - int 9/19 - 2nd int 9/19
JTS - Kaleem Mohammed sub 9/6
JTS - Frankie Rodriguez sub 9/9
JTS - Satya Srikanth Koyyana sub 9/9
JTS - Aswin Medarametla sub 9/12, int. 9/25
JTS - Vijay Kavati sub 9/16
JTS - Indra Kumar Reddy Madhuru - selected</t>
    </r>
  </si>
  <si>
    <t>08222023BO2</t>
  </si>
  <si>
    <r>
      <t>OPEN</t>
    </r>
    <r>
      <rPr>
        <sz val="8"/>
        <rFont val="Arial"/>
        <family val="2"/>
      </rPr>
      <t>-Sent to All 8/22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 xml:space="preserve">-TT
JTS - Bala Bhaskar Sriram sub 8/17
JTS - Sagar Adimulam sub 8/17
E- Soumyashree Pryadarshini, sub 8/22
E- Madumitha Saravana Prasad, sub 8/22
RT - Aditya Jagarlamudi, sub 8/22
E- Krushab Gandhi, sub 8/22
RT - Viraj Mehta, sub 8/23
RT - Aishwarya Wagh, sub 8/23
C- Hima Sri Edupuganti, sub 8/25
C- Nida Syed, sub 8/25
RT - Sonika Dobliyal, sub 9/11
JTS - Vinod Thakur sub 1/2, int. 1/12
JTS - Josh Mouli Karanam sub 1/2, int. 1/12
JTS - Baby Sri Pravallika Chimmiri sub 1/2
RT -  Sravanthi Polavarapu, sub 1/17
RT - Sravani Muktevi - sub 6/24
</t>
    </r>
  </si>
  <si>
    <t>9/25- No feedback from MGR, PMO update was waiting on budget status
10/9: HOLD, manager is looking for a January 2023 start.</t>
  </si>
  <si>
    <t>09162024JS1</t>
  </si>
  <si>
    <r>
      <t>OPEN-</t>
    </r>
    <r>
      <rPr>
        <sz val="8"/>
        <rFont val="Arial"/>
        <family val="2"/>
      </rPr>
      <t>Sent to All 9/16/2024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9/16
</t>
    </r>
    <r>
      <rPr>
        <strike/>
        <sz val="8"/>
        <rFont val="Arial"/>
        <family val="2"/>
      </rPr>
      <t>JTS - Jake Miller sub 9/16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Sean Mcaninch  sub 9/17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Andrew Powell sub 9/17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Durga Ponraju, sub 9/19. intv 9/25- selected
</t>
    </r>
    <r>
      <rPr>
        <strike/>
        <sz val="8"/>
        <rFont val="Arial"/>
        <family val="2"/>
      </rPr>
      <t>RT - Eddie Mbabaali, sub 9/20,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Justin Nhem, sub 9/20, intv 9/24,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Shirish Inamdar, sub 9/20, p</t>
    </r>
    <r>
      <rPr>
        <sz val="8"/>
        <rFont val="Arial"/>
        <family val="2"/>
      </rPr>
      <t xml:space="preserve">ass
</t>
    </r>
    <r>
      <rPr>
        <strike/>
        <sz val="8"/>
        <rFont val="Arial"/>
        <family val="2"/>
      </rPr>
      <t>JTS - Daniel Fielder sub 9/23, int. 9/24</t>
    </r>
    <r>
      <rPr>
        <sz val="8"/>
        <rFont val="Arial"/>
        <family val="2"/>
      </rPr>
      <t xml:space="preserve"> - pass
JTS - James Daly sub 9/23
JTS - Patrick Bowes sub 9/23
JTS - REYNALDO RAMIREZ sub 9/25
JTS - Branden Saccoccio sub 9/25
E- Ashish Vemula, sub 9/25
</t>
    </r>
    <r>
      <rPr>
        <strike/>
        <sz val="8"/>
        <rFont val="Arial"/>
        <family val="2"/>
      </rPr>
      <t xml:space="preserve">RT - Alphonso Gilliam, sub 9/25, intv 9/27, </t>
    </r>
    <r>
      <rPr>
        <sz val="8"/>
        <rFont val="Arial"/>
        <family val="2"/>
      </rPr>
      <t>pass
JTS - Steven Giordano sub 9/26
JTS - Christopher Panameno sub 9/26, int. 9/30
JTS - Steven Reeves sub 9/30
E- Ian Sunwoo, sub 9/30
E- Samuel Preissman, sub 9/30</t>
    </r>
  </si>
  <si>
    <t>09272024AN1</t>
  </si>
  <si>
    <r>
      <t xml:space="preserve">OPEN - </t>
    </r>
    <r>
      <rPr>
        <sz val="8"/>
        <rFont val="Arial"/>
        <family val="2"/>
      </rPr>
      <t>Sent to RT 9/3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9/3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 - Karthik Boppudi, selected</t>
    </r>
  </si>
  <si>
    <t>09302024AG1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</si>
  <si>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+ Niche 9/18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RT - Qi Wu - int 9/30 - selected
</t>
    </r>
  </si>
  <si>
    <t>02022024SD1</t>
  </si>
  <si>
    <r>
      <t>OPEN-</t>
    </r>
    <r>
      <rPr>
        <sz val="8"/>
        <rFont val="Arial"/>
        <family val="2"/>
      </rPr>
      <t xml:space="preserve">Sent to All 2/1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E- Saikumar Amisetty, Sub 2/2
E- Risheek Kotha, Sub 2/2
E- Sriram Kasinadhuni, Sub 2/2
JTS - Sai Vithal Rithvik Macherla sub 2/5
JTS - Lukas Belashov sub 2/5
JTS - Abhik Patel sub 2/5
JTS - Janaj Francis sub 2/5
JTS - Eleanor Shamble sub 2/5
RT - Zeeshan Ahmed - sub 2/5
RT - Anuhya Vedantam sub 2/5
RT - Yogesh Mudaliyar sub 2/5
RT - Rajya Lakshmi Upendram sub 2/5
RT - Chaitanya Pokala sub 2/6
E- Poonam Kajal, Sub 2/7
</t>
    </r>
  </si>
  <si>
    <t>PA
2/12 - position may be cancelled.  Sara waiting to hear back. 
2/26 - Requistion on hold
10/2 - Confirmed with Manager that this role should be cancelled</t>
  </si>
  <si>
    <t>11292023CG4</t>
  </si>
  <si>
    <r>
      <t>OPEN</t>
    </r>
    <r>
      <rPr>
        <sz val="8"/>
        <rFont val="Arial"/>
        <family val="2"/>
      </rPr>
      <t>-Sent to All 11/28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C- Ankusha Rani Sama, Sub 12/1
C- Suresh Raju Keerthipati, Sub 12/4, Int 12/12
C- Dinesh Kumar Baswoju, Sub 12/6
E-Roshini Reddy Mandala sub 12/6
E-Akhila Chebolu sub 12/7, Int 1/5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C- Mourya Sashidhar Reddy Vangala, Sub 12/11
E- Chakravarthy Akula, Sub 12/22
JTS - Hemanth Sandramuni sub 1/3
JTS - RASHMIKA GUNDU sub 1/4
E- Omer Saleem sub 1/4
JTS - HARI PRASAD DONTHI  sub 1/5
JTS - Jyotsna Pogaku sub 1/5</t>
    </r>
  </si>
  <si>
    <t xml:space="preserve">1/16:  Role being filled internally.  GRSC confirming 
1/29- no further updates.  Rebecca going to follow up
2/6 RT met with Charles and the position is on HOLD.
10/2 - Confirmed with manager.  Role is closed. </t>
  </si>
  <si>
    <t>03072024GN1</t>
  </si>
  <si>
    <r>
      <t>OPEN</t>
    </r>
    <r>
      <rPr>
        <sz val="8"/>
        <rFont val="Arial"/>
        <family val="2"/>
      </rPr>
      <t xml:space="preserve">-Sent to All 3/7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3/7
JTS - REVANTH APURI sub 3/8
JTS - Chaitanya Chopra sub 3/7
JTS - Mahesh Chava sub 3/7
JTS - PRAVEEN GADIPARTHI  sub 3/8
JTS - Sneha Shaganti sub 3/8
JTS - MANIKANTA KAKKIRENI sub 3/12
 </t>
    </r>
    <r>
      <rPr>
        <b/>
        <sz val="8"/>
        <rFont val="Arial"/>
        <family val="2"/>
      </rPr>
      <t xml:space="preserve">
</t>
    </r>
  </si>
  <si>
    <t>3/13/2024: Budget issue, may be reopened later, but is on HOLD for now, per Mgr.
10/2 - confirmed with manager - cancelled</t>
  </si>
  <si>
    <t>Cyber Recovery Data Analyst</t>
  </si>
  <si>
    <t>04062023KL1</t>
  </si>
  <si>
    <t>Kristen Lapinski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</si>
  <si>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4/6
</t>
    </r>
    <r>
      <rPr>
        <b/>
        <sz val="8"/>
        <rFont val="Arial"/>
        <family val="2"/>
      </rPr>
      <t xml:space="preserve">MGR -  
</t>
    </r>
    <r>
      <rPr>
        <sz val="8"/>
        <rFont val="Arial"/>
        <family val="2"/>
      </rPr>
      <t>C- Kapil Mukati, sub 4/13
E- Raju Chhetri, sub 4/14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 - Venkata Karri, sub 4/18
E- Premaja Putreddy, sub 4/18
JTS- John Fonte sub 4/21
JTS- Rajadurga Ganesan sub 4/17
JTS- Steven Garner sub 4/18
JTS- Rajasekhar Reddy Thumma sub 4/18, int 5/23
C- Anusha koluguri, Sub 4/25
</t>
    </r>
    <r>
      <rPr>
        <strike/>
        <sz val="8"/>
        <rFont val="Arial"/>
        <family val="2"/>
      </rPr>
      <t xml:space="preserve">E- Sowmya Pillarisetty, sub 4/28
</t>
    </r>
    <r>
      <rPr>
        <sz val="8"/>
        <rFont val="Arial"/>
        <family val="2"/>
      </rPr>
      <t xml:space="preserve">C- Harish Adui, Sub 5/16
C- Mahesh Chowdary Yella, Sub 6/8
JTS - Vijay Premji Sojitra sub 6/12
</t>
    </r>
    <r>
      <rPr>
        <strike/>
        <sz val="8"/>
        <rFont val="Arial"/>
        <family val="2"/>
      </rPr>
      <t xml:space="preserve">E- Divya Reddyvari, Sub 5/19, Int 5/30 and 6/12,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Nikhila Paruchfuri, Sub 6/12, Int 6/21,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 - Rajasekar Kamaraj sub 6/20, int 7/6</t>
    </r>
    <r>
      <rPr>
        <sz val="8"/>
        <rFont val="Arial"/>
        <family val="2"/>
      </rPr>
      <t xml:space="preserve"> - pass
JTS - Rupesh Umesh Saw sub 6/28
</t>
    </r>
  </si>
  <si>
    <t>7/31: this may be hold and possibly canceled.
10/2 - confirmed with manager - cancelled</t>
  </si>
  <si>
    <t>09242024RV3</t>
  </si>
  <si>
    <t xml:space="preserve">Ramanna Voruganti 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</si>
  <si>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
JTS - Sai Durga “Karthik” Nandiraju sub 8/28, int. 9/4
JTS - Bilaji Vishal Salady sub 9/23
</t>
    </r>
    <r>
      <rPr>
        <strike/>
        <sz val="8"/>
        <rFont val="Arial"/>
        <family val="2"/>
      </rPr>
      <t xml:space="preserve">RT - Raghavendra Akkineni, sub 9/24, intv 9/25,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Mohammad Faisal, sub 9/24,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Nikhil Bheemshetty, sub 9/24, intv 9/26,</t>
    </r>
    <r>
      <rPr>
        <sz val="8"/>
        <rFont val="Arial"/>
        <family val="2"/>
      </rPr>
      <t xml:space="preserve"> pass
E - Vindhya LingaReddy, sub 9/24, intv. 10/2
</t>
    </r>
    <r>
      <rPr>
        <strike/>
        <sz val="8"/>
        <rFont val="Arial"/>
        <family val="2"/>
      </rPr>
      <t>E- Sneha Aeniganti, sub 9/24, intv. 9/30,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Akhil Reddy Edla, sub 9/24, pass 
E - Vamshi Sakinala, sub 9/25, intv. 9/30, pass</t>
    </r>
    <r>
      <rPr>
        <sz val="8"/>
        <rFont val="Arial"/>
        <family val="2"/>
      </rPr>
      <t xml:space="preserve">
RT - Mallik Bolla, sub 9/25, intv 10/1
</t>
    </r>
    <r>
      <rPr>
        <strike/>
        <sz val="8"/>
        <rFont val="Arial"/>
        <family val="2"/>
      </rPr>
      <t>JTS - Harshita Thurlapati sub 9/25</t>
    </r>
    <r>
      <rPr>
        <sz val="8"/>
        <rFont val="Arial"/>
        <family val="2"/>
      </rPr>
      <t xml:space="preserve"> - pass
JTS - Syam Chandu Koya sub 9/25
JTS - Venkatapradeep Musini sub 9/25
JTS - Prasan Kumar Navuduri sub 9/26, int. 10/2 selected</t>
    </r>
  </si>
  <si>
    <t>07192023CM1</t>
  </si>
  <si>
    <t>Chris Mayer</t>
  </si>
  <si>
    <r>
      <t>OPEN</t>
    </r>
    <r>
      <rPr>
        <sz val="8"/>
        <rFont val="Arial"/>
        <family val="2"/>
      </rPr>
      <t>-Sent to CAP 7/19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C- Shivam Satija, Sub 7/26, Int 8/4
C- Tushara  Raduta, Sub 7/27</t>
    </r>
  </si>
  <si>
    <t>8/23- On hold.  Figuring out budget and long term need for this role</t>
  </si>
  <si>
    <t xml:space="preserve">Salesforce Developer </t>
  </si>
  <si>
    <t>07242023DP1</t>
  </si>
  <si>
    <r>
      <t>OPEN</t>
    </r>
    <r>
      <rPr>
        <sz val="8"/>
        <rFont val="Arial"/>
        <family val="2"/>
      </rPr>
      <t>-Sent to All + Niche 7/24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-TT
JTS - Gaya Abdullayev sub 7/25
C- Sri Rama Aditya Ganti, Sub 7/24
C- Kadem Hitaja, Sub 7/25
C- Rajavamshi Sampelli, Sub 7/25
C- Lalith Banala, Sub 7/25
C- Apoorva Mallaiahgari, Sub 7/25
C- Lohith Edara, Sub 7/25
C - Jeevana Tammareddy, Sub 8/4
RT - Mani Pooja Dendukoori sub 8/7
RT - Mokshitha Reddy sub 8/7
C- Mani Pooja Dendukoori, Sub 8/9
JTS - Patrick Sees sub 8/9
JTS - Kayla Sahara Joyner sub 8/9
JTS - Wesley Williams sub 8/10
E - Vineeth Reddy Nalla sub 8/29</t>
    </r>
  </si>
  <si>
    <t>Closed by Niche Supplier
Role still opened
8/30: Requisition is on Hold, please do not submit any candidates at this time.</t>
  </si>
  <si>
    <t>09302024JD3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</si>
  <si>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9/30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9/30
E-Michael Leonard, intv 9/30</t>
    </r>
  </si>
  <si>
    <t>09302024JD1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</si>
  <si>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9/30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9/29
E-Uday Nippulati, intv 9/30- selected
E-Madhura Ayyagari, intv 9/30</t>
    </r>
  </si>
  <si>
    <t>09302024JD2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</si>
  <si>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9/30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9/29
E-Sharif Shaik, intv 9/30- selected
E-Abhijit Jawale, intv 9/30</t>
    </r>
  </si>
  <si>
    <t>01122023DS1</t>
  </si>
  <si>
    <t>Doyle Skipper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</si>
  <si>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1/11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</t>
    </r>
    <r>
      <rPr>
        <strike/>
        <sz val="8"/>
        <rFont val="Arial"/>
        <family val="2"/>
      </rPr>
      <t xml:space="preserve">RT - VindhyaVaranasi, sub 1/12,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Eugene Klein, sub 1/12,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Dung Ly, sub 1/12,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Nuthan Gowda, sub 1/12,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Sushma Shaik, sub 1/12,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Sudarshana Banerjee, sub 1/12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Ahmed Mosaad Ahmed Moussa, sub 1/18,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C- Adrian Ricardo Shamsudeen, sub 1/25,</t>
    </r>
    <r>
      <rPr>
        <sz val="8"/>
        <rFont val="Arial"/>
        <family val="2"/>
      </rPr>
      <t xml:space="preserve"> passed 
</t>
    </r>
    <r>
      <rPr>
        <strike/>
        <sz val="8"/>
        <rFont val="Arial"/>
        <family val="2"/>
      </rPr>
      <t>C- Anton Britz, sub 1/30, intv 2/9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JTS- Eddie Williams, sub 1/31, int 2/2,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Desmond Bennett, sub 2/6,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Egbert Dayle, sub 2/16, intv 2/21, intv 3/2,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C- Sathish Reddy Dongala, sub 2/22,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C-Karthik Linkalapalli, sub 2/27, intv 3/3, 2nd intv 3/17
</t>
    </r>
    <r>
      <rPr>
        <sz val="8"/>
        <rFont val="Arial"/>
        <family val="2"/>
      </rPr>
      <t xml:space="preserve">RT - Eric King, sub 3/7
</t>
    </r>
    <r>
      <rPr>
        <strike/>
        <sz val="8"/>
        <rFont val="Arial"/>
        <family val="2"/>
      </rPr>
      <t xml:space="preserve">JTS- David Blankenship, sub 3/7, int 3/13, 2nd int TBD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C- Vivekanand Rapolu, sub 3/15 
C- Viswanath Ramasamy, sub 3/20
C- Karen McCullough, sub 3/10, int 4/21
C- Hari Prasad Avvaru, sub 4/19, pass
</t>
    </r>
    <r>
      <rPr>
        <sz val="8"/>
        <rFont val="Arial"/>
        <family val="2"/>
      </rPr>
      <t>RT - Paul Kannadan, sub 5/16
C- Rishiraj Dubey, Sub 5/31</t>
    </r>
    <r>
      <rPr>
        <strike/>
        <sz val="8"/>
        <rFont val="Arial"/>
        <family val="2"/>
      </rPr>
      <t xml:space="preserve">
</t>
    </r>
    <r>
      <rPr>
        <sz val="8"/>
        <rFont val="Arial"/>
        <family val="2"/>
      </rPr>
      <t>C - Satyanarayana Gubbala, Sub 6/6
C- Sony Abraham, Sub 6/6</t>
    </r>
    <r>
      <rPr>
        <strike/>
        <sz val="8"/>
        <rFont val="Arial"/>
        <family val="2"/>
      </rPr>
      <t xml:space="preserve">
</t>
    </r>
  </si>
  <si>
    <t>3/13- clarification on zOS and CICS reqs 
4/10 - need to confirm on the JD for the open job
4/24 - awaiting feedback on subs. Need to know if job is CICS or zOS.
6/5 - Possible new manager
ON HOLD 6/20: Per Glenn Bixby - hiring Doyle Skipper's replacement and then will address any open Contractor positions.</t>
  </si>
  <si>
    <t>03212023MS1</t>
  </si>
  <si>
    <r>
      <rPr>
        <b/>
        <sz val="8"/>
        <rFont val="Arial"/>
        <family val="2"/>
      </rPr>
      <t>OPEN-</t>
    </r>
    <r>
      <rPr>
        <sz val="8"/>
        <rFont val="Arial"/>
        <family val="2"/>
      </rPr>
      <t xml:space="preserve">Sent to All 3/21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TT mgr
JTS- Madhav Kalgikar, sub 3/21
JTS- Swarna Vamsi Gotham , sub 3/21
JTS- Rajashekar Reddy Chada, sub 3/22
JTS- Shekar Reddy Nimmathi, sub 3/22
JTS- Hemanth Nadella Kumar sub 3/22
RT - Himanshu Kumar, sub 3/22
JTS- Nikhil Rao Errabelli sub 5/24
</t>
    </r>
    <r>
      <rPr>
        <strike/>
        <sz val="8"/>
        <rFont val="Arial"/>
        <family val="2"/>
      </rPr>
      <t xml:space="preserve">RT - Krishna Dasari, sub 3/22,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RT - Dipsy Parikh, sub 3/22, intv TBD,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RT - Deepthi Konka, sub 3/22,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Shraddha Khandelwal, sub 3/27,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 - Ashraf Mohamed Elmoursy, sub 3/27, int 4/18, pass</t>
    </r>
    <r>
      <rPr>
        <sz val="8"/>
        <rFont val="Arial"/>
        <family val="2"/>
      </rPr>
      <t xml:space="preserve">
C- Asha Jyothi Mannem, sub 3/24 
</t>
    </r>
    <r>
      <rPr>
        <strike/>
        <sz val="8"/>
        <rFont val="Arial"/>
        <family val="2"/>
      </rPr>
      <t>E - Dhairya Kamlesh Kumar Patel, sub 4/6</t>
    </r>
    <r>
      <rPr>
        <sz val="8"/>
        <rFont val="Arial"/>
        <family val="2"/>
      </rPr>
      <t xml:space="preserve">, pass
RT - Srilakshmi Kottu, sub 4/13, intv 4/28, intv 5/1, selected on another VG role
RT - Veeranjaneyulu Muppalla, sub 4/13
E - Abhishek Kotte, sub 4/18
E - Vamsi Inukollu, sub 4/18
JTS- Muralidhar Naini sub 4/21
JTS- Vivek Drakshapally sub 4/20
JTS- Jagan Puppala sub 4/20
JTS- Kavya Madireddy sub 4/20
JTS- Swarna Vamsi Gotham sub 4/18
JTS- Ananya Raavi sub 4/13
E - Raja Vamshi Krishna Mangipudi, sub 4/21, int 4/28
E - Naveen Makil Thomas, sub 4/26
JTS- Vinod Babu Vajrapu  sub 5/3
JTS- Ramya Sinduri Kondepudy sub 5/3
C- Meghana Dharmaraj, Sub 5/18
RT - Krishna Kandimalla, sub 5/19
RT - Praveen Kumar, sub 5/19
JTS - Venkata Krishna Dhavala  sub 5/23
E- Abhilash Gude, sub 5/26
E- Bhuvana Sree Garikapati, sub 5/26
JTS- Venkata Krishna Dhavala sub 5/23
JTS- Karun Bussari sub 5/31
JTS - Udaykiran Ete sub 5/30
JTS - SURYA KRANTHI SIYADRI  sub 5/30
C- Jagadesh Achanta, Sub 6/14
</t>
    </r>
  </si>
  <si>
    <t xml:space="preserve">6/5-On Hold for now until further notice.
10/4/2024 - Confirmed with Manager, this role is closed. </t>
  </si>
  <si>
    <t xml:space="preserve">C </t>
  </si>
  <si>
    <t>10032024BR1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</si>
  <si>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Dinesh Thogaru Sub 9/28, invt 9/29, selected</t>
    </r>
  </si>
  <si>
    <t xml:space="preserve">Application / Solutions Architect </t>
  </si>
  <si>
    <t>10032024MS1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</si>
  <si>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Jeffry Blake Dunson - selected </t>
    </r>
  </si>
  <si>
    <t>09242024JN1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</si>
  <si>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E- Chandra Vamsi Reddy Lomada, sub 9/24, Int 10/1
E- Niraj Bahadur Basnet, Sub 9/24, Int 9/30
JTS- Venkatesh Konda sub 9/25
JTS- Ranjit Kumar Mandha sub 9/25 int 9/27, int. 10/1
E- Dilip Chand Perka, sub 9/26
JTS - Venkata Siva Kumar Padamata sub 9/26
JTS - Ravindra Sudamrao Chavan sub 9/26
E- Sainath Kodavati, sub 10/1
RT - Venkatesh Konda sub 9/25, int 10/1, int 10/4, selected
RT - Sandeep Reddy Avula sub 9/24, int 9/25 - pass
RT - Ram Babu Manchineni sub 10/4 
RT - Sandeep Kilaru sub 10/15</t>
    </r>
  </si>
  <si>
    <t xml:space="preserve">10/7-  making a decision on two candidates
</t>
  </si>
  <si>
    <t>10082024MM2</t>
  </si>
  <si>
    <t>Madhu Magesh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</si>
  <si>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
</t>
    </r>
    <r>
      <rPr>
        <b/>
        <sz val="8"/>
        <rFont val="Arial"/>
        <family val="2"/>
      </rPr>
      <t>MGR-</t>
    </r>
    <r>
      <rPr>
        <sz val="8"/>
        <rFont val="Arial"/>
        <family val="2"/>
      </rPr>
      <t xml:space="preserve"> TT
RT - Cynthia Sha, selected</t>
    </r>
  </si>
  <si>
    <t xml:space="preserve"> 
</t>
  </si>
  <si>
    <t>10082024MM1</t>
  </si>
  <si>
    <r>
      <t>OPEN</t>
    </r>
    <r>
      <rPr>
        <sz val="8"/>
        <rFont val="Arial"/>
        <family val="2"/>
      </rPr>
      <t xml:space="preserve"> - Sent to All 10/8</t>
    </r>
    <r>
      <rPr>
        <b/>
        <sz val="8"/>
        <rFont val="Arial"/>
        <family val="2"/>
      </rPr>
      <t xml:space="preserve">
MGR - </t>
    </r>
    <r>
      <rPr>
        <sz val="8"/>
        <rFont val="Arial"/>
        <family val="2"/>
      </rPr>
      <t>TT 10/8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SAI SATYA SRUTHI REDDY, int. 10/8, selected
JTS - Sumitra Kannan sub 9/25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Kaleem Mohammed sub 9/25
JTS - Anil Arkala sub 9/30
JTS - Dhamodhar Kasaram sub 10/1
JTS - Aniket Ashokrao Patil sub 10/1
JTS - (Ganesh) Lakshmi Narasimha Pillutla sub 10/1
JTS - GOPI GUNDAPUNENI sub 10/2, int. 10/9</t>
    </r>
  </si>
  <si>
    <t>09182024SP1</t>
  </si>
  <si>
    <t>Shilpa Patel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</si>
  <si>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
E- Sruthi Vaidyula, Sub 9/18
E- Harshini Reddy Pullannagari, Sub 9/18, intv 9/30
E- Naveen Neeli, Sub 9/18
RT - Shruthi Vaidyula, sub 9/19, intv 9/30, intv 10/3
RT - Saketh Reddy Muddala, sub 9/19
RT - Jansi Balina, sub 9/19
JTS - Varun Porwal sub 9/20, int. 9.30, int. 10/4, selected
JTS - Sai Siddhartha Vungarala sub 9/20
JTS - Mohammad Owais Ahmad sub 9/23, int. 10/2
E- Mani Mukesh Reddy Nukal, Sub 9/26
JTS - Anil Arkala sub 10/2
JTS - Sahil Gupta sub 10/2
RT - Vinod Hammad, sub 10/3
RT - Manisha Reddy, sub 10/3
RT - Jhansi Saketa, sub 10/3
RT - Kalpesh Kumar Patel, sub 10/3</t>
    </r>
  </si>
  <si>
    <t>10/7- 2nd rounds took place last week.  Making a decision on interviews that have taken place</t>
  </si>
  <si>
    <t>10032024DT1</t>
  </si>
  <si>
    <t>Diana Trieu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</si>
  <si>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10/4
RT - Jeevitha Gudivada, sub 10/3
RT - Shashank Reddy Nukala  sub 10/4
RT - Ramakanth Kadaveru - sub 10/4
JTS - Venkata Siva Kumar Padamata sub 10/4
JTS - Shubham Mahajan sub 10/4
JTS - Saikat Chanda sub 10/7
JTS - Aashish Pandey sub 10/7
JTS - Ravindra Sudamrao Chavan 10/7
JTS - Ranjit Kumar Mandha sub 10/7, int. 10/10
JTS - Santhosh Reddy Nalla sub 10/7
RT - Sapan Bonala - sub 10/7
E - Dilip Chan Perka, sub 10/7
E - Abhishek Marubadi, sub 10/7
RT - Sainath Bathula - sub 10/3 - int 10/11, int 10/15 - selected
JTS - Suraj Gururaj Desai sub 10/15</t>
    </r>
  </si>
  <si>
    <t xml:space="preserve">10/7- more of a full stack AWS Developer.  </t>
  </si>
  <si>
    <t>10032024MB1</t>
  </si>
  <si>
    <t>Matt Burton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</si>
  <si>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All 10/3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10/3
E- Kevin Kallish, sub 10/3
JTS - Locus Compagna sub 10/3
JTS - Tygue Guion sub 10/7
JTS - Charde Blackstone sub 10/7
JTS -  DJ Brewster sub 10/7
RT - Collins Kirui - sub 10/7
RT - Anjali Srinath - sub 10/7
RT - Ryan Demko - sub 10/8
JTS - MICHAEL PAZ sub 10/8
E- William Horner, Sub 10/10
E- Bill Chism, Sub 10/7- int 10/14- selected
JTS - BRANDON KINLICHEENEY sub 10/14</t>
    </r>
  </si>
  <si>
    <t>10/7- waiting on updates from resumes</t>
  </si>
  <si>
    <t>08282024MV1</t>
  </si>
  <si>
    <r>
      <t xml:space="preserve">OPEN - </t>
    </r>
    <r>
      <rPr>
        <sz val="8"/>
        <rFont val="Arial"/>
        <family val="2"/>
      </rPr>
      <t>Sent to All 8/28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8/28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Srilakshmi Kottu, sub 8/28, intv 8/29,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 Santoshini Gopathi, Sub 8/29, intv 8/30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CHANDRA “KIRAN” KUNAPAREDDY sub 8/28, int. 9/4
JTS - Jasmin Praful Bharadiya sub 8/29, int. 9/3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Darshil Maheshbhai Gohel sub 8/29, int. 9/3</t>
    </r>
    <r>
      <rPr>
        <sz val="8"/>
        <rFont val="Arial"/>
        <family val="2"/>
      </rPr>
      <t xml:space="preserve"> - pass
E- Sai Kiran Reddy VenkataRani, Sub 8/30
</t>
    </r>
    <r>
      <rPr>
        <strike/>
        <sz val="8"/>
        <rFont val="Arial"/>
        <family val="2"/>
      </rPr>
      <t>RT - Swaroop Banukota, sub 9/3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RT - Chanekya Mukkala, sub 9/3,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Kiran Kumar Pothunuka, sub 9/3,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Sanjayavarma Mantena, sub 9/3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>JTS - Yugandar Maddipatla sub 9/5, int. 9/10</t>
    </r>
    <r>
      <rPr>
        <sz val="8"/>
        <rFont val="Arial"/>
        <family val="2"/>
      </rPr>
      <t xml:space="preserve"> - pass
JTS - Vasanth Ramabhadran sub 9/6, int. 9/12, int. 9/18, int. 9/25
E- Tulika Aggarwal, sub 9/6, intv 9/10
</t>
    </r>
    <r>
      <rPr>
        <strike/>
        <sz val="8"/>
        <rFont val="Arial"/>
        <family val="2"/>
      </rPr>
      <t>JTS - Mrudula Vijayanarasimha sub 9/11, int. 9/12, int. 9/16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RT - Anudeep Reddy, sub 9/4, intv 9/13,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Mitul Trivedi, sub 9/4, intv 9/13,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RT - Sia Krishna Thiyyaguar, sub 9/4, intv 9/13,</t>
    </r>
    <r>
      <rPr>
        <sz val="8"/>
        <rFont val="Arial"/>
        <family val="2"/>
      </rPr>
      <t xml:space="preserve"> pass
E- Srujan Sangem, Sub 9/13, intv 9/16
</t>
    </r>
    <r>
      <rPr>
        <strike/>
        <sz val="8"/>
        <rFont val="Arial"/>
        <family val="2"/>
      </rPr>
      <t xml:space="preserve">RT - Navya Konakala, sub 9/13, intv 9/17, intv 9/25,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Sapan Bonala, sub 9/19, intv 9/20, intv 10/1,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 - Muralidhar Reddy Reddem sub 8/25</t>
    </r>
    <r>
      <rPr>
        <sz val="8"/>
        <rFont val="Arial"/>
        <family val="2"/>
      </rPr>
      <t xml:space="preserve"> - pass
JTS - Snehasish Barman sub 9/25. int. 10/3, int. 10/9, int. 10/14
E- Sai Manjunath Kusupati, Sub 9/25, intv 10/2
</t>
    </r>
    <r>
      <rPr>
        <strike/>
        <sz val="8"/>
        <rFont val="Arial"/>
        <family val="2"/>
      </rPr>
      <t xml:space="preserve">JTS - Anand Sivalanka sub 9/30, int. 10/2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JTS - Pavankumar Vodnala sub 10/1, int. 10/3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RT - Devika Vaddempudi, sub 10/1, intv 10/4,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FNU Venkat Rohit, sub 10/1,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RT - Nishanth Narala, sub 10/1, intv TBD,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>RT - Maxim Bezpyatyy, sub 10/1, intv TBD,</t>
    </r>
    <r>
      <rPr>
        <sz val="8"/>
        <rFont val="Arial"/>
        <family val="2"/>
      </rPr>
      <t xml:space="preserve"> OTM
</t>
    </r>
    <r>
      <rPr>
        <strike/>
        <sz val="8"/>
        <rFont val="Arial"/>
        <family val="2"/>
      </rPr>
      <t>RT - Ajay Kumar Maddukuri, sub 10/1</t>
    </r>
    <r>
      <rPr>
        <sz val="8"/>
        <rFont val="Arial"/>
        <family val="2"/>
      </rPr>
      <t xml:space="preserve">, pass
E- Venkata Srungarapu, Sub 10/2
E- Venkata Kallakuri, Sub 10/2, int 10/7, int 10/11- selected
RT - Supriya TG, sub 10/8
RT - Manoj Bollam, sub 10/8 
JTS - Kiran Bobba sub 10/11
JTS - Tanvi Sangram Pandhre sub 10/11
</t>
    </r>
    <r>
      <rPr>
        <b/>
        <sz val="8"/>
        <rFont val="Arial"/>
        <family val="2"/>
      </rPr>
      <t xml:space="preserve">
</t>
    </r>
  </si>
  <si>
    <t>10/7- couple of interviews taking place this week.</t>
  </si>
  <si>
    <t>11052024EC1</t>
  </si>
  <si>
    <t>Ed Campanile</t>
  </si>
  <si>
    <r>
      <t xml:space="preserve">OPEN - </t>
    </r>
    <r>
      <rPr>
        <sz val="8"/>
        <rFont val="Arial"/>
        <family val="2"/>
      </rPr>
      <t>Sent to RT 9/3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9/3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Joel Djomou - sub 10/1 - int 10/7 - selected - not able to start!
RT - Jaami Washington - sub 10/9 - int 10/14 - passed
RT - David May - sub 11/11 - int 11/3 - selected</t>
    </r>
  </si>
  <si>
    <t>Test Strategist</t>
  </si>
  <si>
    <t>0829202BM1</t>
  </si>
  <si>
    <t>Bill Ma</t>
  </si>
  <si>
    <r>
      <t xml:space="preserve">OPEN - </t>
    </r>
    <r>
      <rPr>
        <sz val="8"/>
        <rFont val="Arial"/>
        <family val="2"/>
      </rPr>
      <t>Sent to All 8/29</t>
    </r>
    <r>
      <rPr>
        <b/>
        <sz val="8"/>
        <rFont val="Arial"/>
        <family val="2"/>
      </rPr>
      <t xml:space="preserve">
MGR -</t>
    </r>
    <r>
      <rPr>
        <sz val="8"/>
        <rFont val="Arial"/>
        <family val="2"/>
      </rPr>
      <t xml:space="preserve"> TT 8/29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RT - Sony Merugu, sub 8/30,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Rajyalakshmi Pidugu, sub 8/30</t>
    </r>
    <r>
      <rPr>
        <sz val="8"/>
        <rFont val="Arial"/>
        <family val="2"/>
      </rPr>
      <t xml:space="preserve">, pass
RT - Suresh Badavath, sub 9/3,
</t>
    </r>
    <r>
      <rPr>
        <strike/>
        <sz val="8"/>
        <rFont val="Arial"/>
        <family val="2"/>
      </rPr>
      <t>RT - Pallavi Chaudhari, sub 9/3,</t>
    </r>
    <r>
      <rPr>
        <sz val="8"/>
        <rFont val="Arial"/>
        <family val="2"/>
      </rPr>
      <t xml:space="preserve"> pass
E- Sudheer Jandhyala, sub 9/4
JTS - Prabhakar Subramaniyam sub 9/4
JTS - Ravish Malik sub 9/5
</t>
    </r>
    <r>
      <rPr>
        <strike/>
        <sz val="8"/>
        <rFont val="Arial"/>
        <family val="2"/>
      </rPr>
      <t>JTS - John Stevens sub 9/5</t>
    </r>
    <r>
      <rPr>
        <sz val="8"/>
        <rFont val="Arial"/>
        <family val="2"/>
      </rPr>
      <t xml:space="preserve"> - pass
E- Bryan Fitzpatrick, sub 9/6
</t>
    </r>
    <r>
      <rPr>
        <strike/>
        <sz val="8"/>
        <rFont val="Arial"/>
        <family val="2"/>
      </rPr>
      <t xml:space="preserve">JTS - Madhusudhana “Madhu” Tummala sub 9/9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 xml:space="preserve">RT - Dinesh Kumar Sangaraju, sub 9/10, </t>
    </r>
    <r>
      <rPr>
        <sz val="8"/>
        <rFont val="Arial"/>
        <family val="2"/>
      </rPr>
      <t xml:space="preserve">pass
E- Satyam Kumar Jha, Sub 9/11, int 9/27
</t>
    </r>
    <r>
      <rPr>
        <strike/>
        <sz val="8"/>
        <rFont val="Arial"/>
        <family val="2"/>
      </rPr>
      <t>JTS - Rajesh Bhonagiri sub 9/11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RT - Mohammed Hoque, sub 9/13, intv 9/25,</t>
    </r>
    <r>
      <rPr>
        <sz val="8"/>
        <rFont val="Arial"/>
        <family val="2"/>
      </rPr>
      <t xml:space="preserve"> pass
E- Mike Carter, Sub 9/13
JTS - Venugopal “Ven” Reddy Aella sub 9/18, int. 10/2
RT - Sonal Jain, sub 9/25, OTM,  Intv 10/11, selected
E- Zulfiqar Chauhan, Sub 9/30
E- Purvish Dave- Sub 9/27, int 10/15
JTS - Sreenivasulu Arveti sub 10/2
RT - Mohammad Sharief, sub 10/3
RT - Manu Subhashchandrabose, sub 10/3
JTS - Dheeraj Vasantrao Birajdar sub 10/4
JTS - Ishan Khanduri sub 10/7
JTS - Mallikarjun Biradavolu sub 10/7
E- Viswanath Jeyaraj, sub 10/7, int 10/14
</t>
    </r>
    <r>
      <rPr>
        <b/>
        <sz val="8"/>
        <rFont val="Arial"/>
        <family val="2"/>
      </rPr>
      <t xml:space="preserve">
</t>
    </r>
  </si>
  <si>
    <t>9/3: Changed from Tester - Automation per R. Rheaume.
10/7- possible interviews this week.  Bill has been crazy busy</t>
  </si>
  <si>
    <t>05082023RK1</t>
  </si>
  <si>
    <t>Raju Kunaparaju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</si>
  <si>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5/8
</t>
    </r>
    <r>
      <rPr>
        <b/>
        <sz val="8"/>
        <rFont val="Arial"/>
        <family val="2"/>
      </rPr>
      <t xml:space="preserve">MGR
</t>
    </r>
    <r>
      <rPr>
        <sz val="8"/>
        <rFont val="Arial"/>
        <family val="2"/>
      </rPr>
      <t>JTS- Jaya Batchu sub 5/9
JTS- Ezhil Thiruvengadam sub 5/9
JTS- Arun Mulugu sub 5/9
E- Ali Mohammed Touseef, sub 5/10, Int 5/18
E- Sudheer Kurapati, sub 5/10
JTS - Nazimuddin Shariff Mohammed Gouse  sub 5/9, int 5/16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 E- Manish Kumar Mothukur, sub 5/11, Int 5/19
C- Anjaneyulu Kukatla, Sub 5/10, int 5/19
C- Chilpa Reddy Vennu, Sub 5/10
C- Divya Mupparaju, Sub 5/10
C- Bharati Shankaravelu, Sub 5/9
C -  FNU Shaija, Sub 5/9
C- Omola o Ochei, Sub 5/9
</t>
    </r>
    <r>
      <rPr>
        <strike/>
        <sz val="8"/>
        <rFont val="Arial"/>
        <family val="2"/>
      </rPr>
      <t>C- Sudheer Kurapati, Sub 5/8, int 5/16, pass</t>
    </r>
    <r>
      <rPr>
        <sz val="8"/>
        <rFont val="Arial"/>
        <family val="2"/>
      </rPr>
      <t xml:space="preserve">
RT - Bhanu Pratap sub 5/23
RT - Harish Kesana sub 5/23
RT - Vijaya Daaram sub 5/23</t>
    </r>
  </si>
  <si>
    <t>Open to All + Niche
6/8 - Req put on hold due to budget
10/17/2024 - Cancelled, per PMO</t>
  </si>
  <si>
    <t>Mainframe Storage Engineer</t>
  </si>
  <si>
    <t>09062023SH1</t>
  </si>
  <si>
    <t>Steve Hemlock</t>
  </si>
  <si>
    <r>
      <t xml:space="preserve">OPEN - </t>
    </r>
    <r>
      <rPr>
        <sz val="8"/>
        <rFont val="Arial"/>
        <family val="2"/>
      </rPr>
      <t>Sent to All + Niche 9/6 On HOLD 11/6</t>
    </r>
    <r>
      <rPr>
        <b/>
        <sz val="8"/>
        <rFont val="Arial"/>
        <family val="2"/>
      </rPr>
      <t xml:space="preserve">
MGR - 
</t>
    </r>
    <r>
      <rPr>
        <strike/>
        <sz val="8"/>
        <rFont val="Arial"/>
        <family val="2"/>
      </rPr>
      <t>E- Lakshmi Vaishali Batchu, sub 9/7,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E- Swetha Reddy Rachumalla, sub 9/7, int 9/13,</t>
    </r>
    <r>
      <rPr>
        <sz val="8"/>
        <rFont val="Arial"/>
        <family val="2"/>
      </rPr>
      <t xml:space="preserve"> pass
JTS - Mahesh Vartharjulu Murthy sub 9/7, int. 9/12 declined offer
</t>
    </r>
    <r>
      <rPr>
        <strike/>
        <sz val="8"/>
        <rFont val="Arial"/>
        <family val="2"/>
      </rPr>
      <t>RT Rakesh Reddy Rakasi - sub 9/8</t>
    </r>
    <r>
      <rPr>
        <sz val="8"/>
        <rFont val="Arial"/>
        <family val="2"/>
      </rPr>
      <t xml:space="preserve"> - passed
</t>
    </r>
    <r>
      <rPr>
        <strike/>
        <sz val="8"/>
        <rFont val="Arial"/>
        <family val="2"/>
      </rPr>
      <t xml:space="preserve">RT - Jonathan Herman - sub 9/8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 xml:space="preserve">RT - Robert Neidig - sub 9/12 </t>
    </r>
    <r>
      <rPr>
        <sz val="8"/>
        <rFont val="Arial"/>
        <family val="2"/>
      </rPr>
      <t xml:space="preserve">- passed
</t>
    </r>
    <r>
      <rPr>
        <strike/>
        <sz val="8"/>
        <rFont val="Arial"/>
        <family val="2"/>
      </rPr>
      <t xml:space="preserve">E- Barry Allen, sub 9/14,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JTS - Manoj Batthini sub 9/14 </t>
    </r>
    <r>
      <rPr>
        <sz val="8"/>
        <rFont val="Arial"/>
        <family val="2"/>
      </rPr>
      <t xml:space="preserve">- pass
</t>
    </r>
    <r>
      <rPr>
        <strike/>
        <sz val="8"/>
        <rFont val="Arial"/>
        <family val="2"/>
      </rPr>
      <t>C- Sowjanya Thota, Sub 9/8,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Paul Kannadan sub 9/14 int. 9/26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C- Prasad Nalajala:, Sub 9/14,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C- Nikhita Musunuru, Sub 9/14,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E- Manikrupa Sanem, sub 9/18,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Ramachandra Suresh Duvvuri, sub 9/19,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E- David Shank, sub 9/21,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 xml:space="preserve">C- Shashi Kiran Reddy Gogulamudi, sub 9/25- pass
E- Hong Phuc Thai, sub 10/3, int 10/4, </t>
    </r>
    <r>
      <rPr>
        <sz val="8"/>
        <rFont val="Arial"/>
        <family val="2"/>
      </rPr>
      <t xml:space="preserve">OTM
</t>
    </r>
    <r>
      <rPr>
        <strike/>
        <sz val="8"/>
        <rFont val="Arial"/>
        <family val="2"/>
      </rPr>
      <t xml:space="preserve">E- Gregorio Paunil, sub 10/3, int 10/11,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JTS - Edward Johnson sub 10/6, intv 10/12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Eileen Petrancuri sub 10/12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 xml:space="preserve">E- Mahender Pershettiwar, sub 10/19, </t>
    </r>
    <r>
      <rPr>
        <sz val="8"/>
        <rFont val="Arial"/>
        <family val="2"/>
      </rPr>
      <t xml:space="preserve">pass
</t>
    </r>
    <r>
      <rPr>
        <strike/>
        <sz val="8"/>
        <rFont val="Arial"/>
        <family val="2"/>
      </rPr>
      <t>C- Sai Krishna Sira, Sub 10/19,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Akhila Sallagonda sub 10/19</t>
    </r>
    <r>
      <rPr>
        <sz val="8"/>
        <rFont val="Arial"/>
        <family val="2"/>
      </rPr>
      <t xml:space="preserve"> - pass
JTS - SATISH KODAVATIGANTI sub 10/23, int. 10/26
</t>
    </r>
    <r>
      <rPr>
        <strike/>
        <sz val="8"/>
        <rFont val="Arial"/>
        <family val="2"/>
      </rPr>
      <t>JTS - Michael Hayden sub 10/24</t>
    </r>
    <r>
      <rPr>
        <sz val="8"/>
        <rFont val="Arial"/>
        <family val="2"/>
      </rPr>
      <t xml:space="preserve"> - pass
JTS - Mike McCollum sub 10/26</t>
    </r>
  </si>
  <si>
    <t>9/25 - offer out Judge 
10/23 offer declined and role is in PA.  
10/17/24 - Confirmed to be closed by manager</t>
  </si>
  <si>
    <t>05242024JJ2</t>
  </si>
  <si>
    <r>
      <t xml:space="preserve">OPEN - </t>
    </r>
    <r>
      <rPr>
        <sz val="8"/>
        <rFont val="Arial"/>
        <family val="2"/>
      </rPr>
      <t>Sent To All 5/24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5/24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Sourya Venkatesh Vakkalagadda  sub 5/28
</t>
    </r>
    <r>
      <rPr>
        <strike/>
        <sz val="8"/>
        <rFont val="Arial"/>
        <family val="2"/>
      </rPr>
      <t>JTS - Praneshkumar Nagarajan sub 5/29, int. 6/7, int. 6/14</t>
    </r>
    <r>
      <rPr>
        <sz val="8"/>
        <rFont val="Arial"/>
        <family val="2"/>
      </rPr>
      <t xml:space="preserve"> - pass
RT - Parvati Kota - sub 5/30
RT - Fathima Syeda - sub 5/30
RT - Stuthi Vaidyula - sub 5/30 - int 6/3 - 2nd int 6/14
JTS - Harshini Narambatla sub 5/31
JTS - Satwik Akunuri sub 6/11, int. 6/12, int. 6/17
JTS - Prashant Shishodia sub 7/2
JTS - Sairam Kannan sub 7/2</t>
    </r>
  </si>
  <si>
    <t>7/9/2024 - on Hold per Rebecca
10/18/2024 - Confirmed to be closed by PMO</t>
  </si>
  <si>
    <t>10072024VP1</t>
  </si>
  <si>
    <r>
      <t xml:space="preserve">OPEN - Sent to All
MGR- TT 10/7
</t>
    </r>
    <r>
      <rPr>
        <sz val="8"/>
        <rFont val="Arial"/>
        <family val="2"/>
      </rPr>
      <t>JTS - Syam Chandu Koya sub 10/7
JTS - Balaji Vishal Salady sub 10/8
JTS - Harshita Thurlapati sub 10/8
JTS - Shravan Kumar Reddy Nimma sub 10/8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Akhil Metpally, sub 10/8
RT - Manvitha Reddy Yalla, sub 10/9
RT - Pavan Bommadevara, sub 10/9
E- Parveen Mittal, Sub 10/9
E- Thirmula Krishna Karakula, Sub 10/9
JTS - SINDHUJA VEMPATI sub 10/10
JTS - Sai Chandu Aluri sub 10/11
JTS - Sairaghu Adepu sub 10/14
JTS - Sai Srinivas Chetti sub 10/15 - selected</t>
    </r>
  </si>
  <si>
    <t>IT Controls Associate</t>
  </si>
  <si>
    <t>10232024SH1</t>
  </si>
  <si>
    <r>
      <t xml:space="preserve">OPEN - Sent to Judge
MGR- TT 10/23
</t>
    </r>
    <r>
      <rPr>
        <sz val="8"/>
        <rFont val="Arial"/>
        <family val="2"/>
      </rPr>
      <t>JTS - Christa Kanya, selected</t>
    </r>
  </si>
  <si>
    <t>Software Asset Management Analyst</t>
  </si>
  <si>
    <t>10032024NA1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</si>
  <si>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 - Brandon Combs sub 10/4, int. 10/17
</t>
    </r>
    <r>
      <rPr>
        <strike/>
        <sz val="8"/>
        <rFont val="Arial"/>
        <family val="2"/>
      </rPr>
      <t>E- Mahitha Surapa Reddy, sub 10/8, Int 10/11, offer- waiting on decision,</t>
    </r>
    <r>
      <rPr>
        <sz val="8"/>
        <rFont val="Arial"/>
        <family val="2"/>
      </rPr>
      <t xml:space="preserve"> backed out
JTS - Matt Merlino sub 10/8, int. 10/17
RT - Damilola  Somorin sub 10/10 - pass
RT - Don Graves sub 10/10 - pass
JTS - Jonathan Tunkara sin 10/14, int. 10/18
RT - Suraj Reddy Kalva - sub 10/14
RT - Isaac Ujam - sub 10/14
E- Brenden Gordy, sub 10/16, intv 10/21 Selected
RT - Daria Leontyeva - sub 10/16
RT -Tavon Jackson sub 10/21
RT - Milap Arvindkumar Raval sub 10/17, int 10/21, offer out</t>
    </r>
  </si>
  <si>
    <t>10/7-  submitting resumes</t>
  </si>
  <si>
    <t>10252024AH1</t>
  </si>
  <si>
    <r>
      <rPr>
        <b/>
        <sz val="8"/>
        <rFont val="Arial"/>
        <family val="2"/>
      </rPr>
      <t xml:space="preserve">OPEN </t>
    </r>
    <r>
      <rPr>
        <sz val="8"/>
        <rFont val="Arial"/>
        <family val="2"/>
      </rPr>
      <t xml:space="preserve">- Sent to RT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10/25
RT - Giridhar Reddy Pakker - sub 10/25 - int 10/25 - selected
RT - Shiva Kumar Sheelam - sub 10/25 - int 10/25</t>
    </r>
  </si>
  <si>
    <t>Python/AWS Full Stack Developer</t>
  </si>
  <si>
    <t>10102024CG1</t>
  </si>
  <si>
    <r>
      <t>OPEN</t>
    </r>
    <r>
      <rPr>
        <sz val="8"/>
        <rFont val="Arial"/>
        <family val="2"/>
      </rPr>
      <t>-Sent to All 10/10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10/10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Saikat Chanda sub 10/10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Shivarama Krishna Seelamsetty sub 10/10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Jeevitha Gudivada sub 10/10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Naveen Neeli, Sub 10/10, Int 10/31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Bala Prasad Koda, Sub 10/10
JTS - Venkatapradeep Musini sub 10/11, int. 10/24 - selected
</t>
    </r>
    <r>
      <rPr>
        <strike/>
        <sz val="8"/>
        <rFont val="Arial"/>
        <family val="2"/>
      </rPr>
      <t>JTS -  Shashank Vedula sub 10/11, int. 10/23</t>
    </r>
    <r>
      <rPr>
        <sz val="8"/>
        <rFont val="Arial"/>
        <family val="2"/>
      </rPr>
      <t xml:space="preserve"> - pass
RT - Sandya Rani | Prasadam sub 10/14
RT - Susheel Kumar Marati sub 10/15
RT - Sanjay Bhargav Patibandla 10/15
JTS - Charan Gajam sub 10/15, int. 10/30</t>
    </r>
  </si>
  <si>
    <t>09182024VW1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</si>
  <si>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All 9/18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9/18
JTS - Abhilash Reddy Tummuluri sub 9/18, int. 9/25, int. 10/1
JTS - Baby Sri Pravallika Chimmiri sub 9/19
RT - Ramya Gudipudi - sub 9/19
</t>
    </r>
    <r>
      <rPr>
        <strike/>
        <sz val="8"/>
        <rFont val="Arial"/>
        <family val="2"/>
      </rPr>
      <t xml:space="preserve">RT - Sridhar Chebrolu - sub 9/19 - int 9/26 - </t>
    </r>
    <r>
      <rPr>
        <sz val="8"/>
        <rFont val="Arial"/>
        <family val="2"/>
      </rPr>
      <t xml:space="preserve">passed
RT - Anudeep Ganugapanta - sub 9/19
RT - Ansuman Sasmal - sub 9/19
RT - Rakshi Sapra - sub 9/19
RT - Nemitha Vudaru - sub 9/19
RT - Jagruti Divse - sub 10/4 - int 10/14 - 2nd int 10/22
E- Avanitha Anumula, sub 9/19
E- Siva Balantrapu, sub 9/20, Int 10/3, Int 10/17, 2nd Int 10/18
E- Pragnya Vemula, sub 9/20
JTS - Kamel Bouchoucha sub 9/20, int. 10/9
JTS - "Prady" Ranga Praveen Dasarathan sub 9/23
JTS - Saugat Dilip Saxena sub 9/26
JTS - Rakhi Sapra sub 9/30
JTS - Vinod Kumar Gyajangi sub 9/30
JTS - Rishi Raj Dutta sub 10/14, int. 10/24 - selected
JTS - Hem Kumar Reddy Maryada sub 10/15
JTS - Nithin Ramayanam sub 10/15
</t>
    </r>
  </si>
  <si>
    <t xml:space="preserve">10/7- two interviews taking place this week.
10/22 - second round intv taking place this week. </t>
  </si>
  <si>
    <t>10302024CJ1</t>
  </si>
  <si>
    <t>Cynthia James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</si>
  <si>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RT 10/30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10/30
RT - Rev Tan - int 10/30 - selected
</t>
    </r>
  </si>
  <si>
    <t>10302024MR1</t>
  </si>
  <si>
    <r>
      <t xml:space="preserve">OPEN - </t>
    </r>
    <r>
      <rPr>
        <sz val="8"/>
        <rFont val="Arial"/>
        <family val="2"/>
      </rPr>
      <t xml:space="preserve">Sent to RT 10/30
</t>
    </r>
    <r>
      <rPr>
        <b/>
        <sz val="8"/>
        <rFont val="Arial"/>
        <family val="2"/>
      </rPr>
      <t>MGR -</t>
    </r>
    <r>
      <rPr>
        <sz val="8"/>
        <rFont val="Arial"/>
        <family val="2"/>
      </rPr>
      <t xml:space="preserve">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Harish Vinnetoka sub 10/30, int 10/30 - selected </t>
    </r>
  </si>
  <si>
    <t xml:space="preserve">10/30 - current RT contractor moving to Maha's team. </t>
  </si>
  <si>
    <t>10242024AA1</t>
  </si>
  <si>
    <r>
      <t>OPEN</t>
    </r>
    <r>
      <rPr>
        <sz val="10"/>
        <rFont val="Arial"/>
        <family val="2"/>
      </rPr>
      <t xml:space="preserve">-Sent to Entech 10/24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10/21
E-Akhilesh Godishala sub 10/24, intv 10/28 and  10/30. selected
</t>
    </r>
  </si>
  <si>
    <t>Planned backfill req to fill open contractor spot vacated when Entech resource, Priyanka Nayi, converted to Crew.</t>
  </si>
  <si>
    <t>10182024CS1</t>
  </si>
  <si>
    <r>
      <t>OPEN-</t>
    </r>
    <r>
      <rPr>
        <sz val="8"/>
        <rFont val="Arial"/>
        <family val="2"/>
      </rPr>
      <t>Sent to Judge 10/18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TT 
</t>
    </r>
    <r>
      <rPr>
        <strike/>
        <sz val="8"/>
        <rFont val="Arial"/>
        <family val="2"/>
      </rPr>
      <t xml:space="preserve">JTS - Balaji Vishal Salady sub 10/16, int. 10/18 </t>
    </r>
    <r>
      <rPr>
        <sz val="8"/>
        <rFont val="Arial"/>
        <family val="2"/>
      </rPr>
      <t xml:space="preserve">- pass
JTS - Syam Chandu Koya sub 10/17
JTS - Nikhil Bolgam sub 10/18
JTS - Venkatapradeep Musini int. 10/15
JTS - Harsha Deep Chitipothu sub 10/21
</t>
    </r>
    <r>
      <rPr>
        <strike/>
        <sz val="8"/>
        <rFont val="Arial"/>
        <family val="2"/>
      </rPr>
      <t>JTS - Ramesh Reddy Kethireddi sub 10/21, int. 10/23</t>
    </r>
    <r>
      <rPr>
        <sz val="8"/>
        <rFont val="Arial"/>
        <family val="2"/>
      </rPr>
      <t xml:space="preserve"> - pass
JTS - Sravan Sambaraju sub 10/21
JTS - Venkata Manoj Kumar Thummalapalli sub 10/24
JTS - SRIDHAR KODALI - selected</t>
    </r>
  </si>
  <si>
    <t>AWS Cloud Architect</t>
  </si>
  <si>
    <t>09112024ST</t>
  </si>
  <si>
    <t>Sunit Tailor</t>
  </si>
  <si>
    <r>
      <rPr>
        <b/>
        <sz val="8"/>
        <rFont val="Arial"/>
        <family val="2"/>
      </rPr>
      <t xml:space="preserve">OPEN - </t>
    </r>
    <r>
      <rPr>
        <sz val="8"/>
        <rFont val="Arial"/>
        <family val="2"/>
      </rPr>
      <t>Sent to ALL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Praveen Muppala sub 9/17
JTS - Masum Parvej sub 9/17, int. 9/26
JTS - Bharathi Vasu sub 9/24
E - Krishna Jaggavarapu, sub 9/19
E - Shanmukha Makani, sub 9/23
E - Satish Padmanabuni, sub 9/25. intv 10/25
RT -  Sravan Kumar Kalsani ub 9/13, int tbs
RT - Atul Gupta sub 9/13, int 9/26
RT - Kumaresan Thiruvenkadam sub 9/13
JTS - Muthukannan Rajagopal sub 9/30
RT - Joseph Francis sub 10/1
JTS - John Sunil Datti sub 10/8
RT - Shiva Kumar Sheelam sub 10/22
RT - Giridhar Reddy Pakker - sub 10/23
JTS - Yogesh Kumar Tripathi sub 10/23, int. 10/31 selected
</t>
    </r>
    <r>
      <rPr>
        <strike/>
        <sz val="8"/>
        <rFont val="Arial"/>
        <family val="2"/>
      </rPr>
      <t>JTS - Koustav Ghosh sub 10/24</t>
    </r>
    <r>
      <rPr>
        <sz val="8"/>
        <rFont val="Arial"/>
        <family val="2"/>
      </rPr>
      <t xml:space="preserve"> - pass</t>
    </r>
  </si>
  <si>
    <t>10/7- trying to get a response from Sunit.  Sunit has been out for one week and this week</t>
  </si>
  <si>
    <t>10102024CG2</t>
  </si>
  <si>
    <r>
      <t>OPEN</t>
    </r>
    <r>
      <rPr>
        <sz val="8"/>
        <rFont val="Arial"/>
        <family val="2"/>
      </rPr>
      <t>-Sent to All 10/10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10/10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Shakeel Gooty sub 10/10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Shirisha Rani sub 10/10
E- Yavanika Pendem, Sub 10/10, Int 11/4
E- Naveen Neeli, sub 10/10, Int 10/31, Int 11/6- selected
JTS - Suyash Kumar, sub 10/11
JTS - Sai Srinivas Chetti sub 10/11
JTS - Sairamakrishna Karri sub 10/11
RT - Vinod Hammad  sub 10/14
RT - Monika Roy Nallamothu sub 10/15
RT - Ranjit Kumar Mandha sub 10/17
</t>
    </r>
    <r>
      <rPr>
        <strike/>
        <sz val="8"/>
        <rFont val="Arial"/>
        <family val="2"/>
      </rPr>
      <t xml:space="preserve">JTS - Venkata Anil Kumar Chaladi sub 10/17 ,int. 10/29 </t>
    </r>
    <r>
      <rPr>
        <sz val="8"/>
        <rFont val="Arial"/>
        <family val="2"/>
      </rPr>
      <t>- pass
JTS - Akash Yadav sub 10/23
JTS - (Vijay) Vijendar Reddy Yemireddy sub 10/28
JTS - Vinod Kumar Bellamkonda sub 10/31
JTS - Lokesh Neela sub 10/4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Preethi Bheema Rao sub 11/5
JTS - Raheem Shaik sub 11/7</t>
    </r>
  </si>
  <si>
    <t>11/4- 2nd round on Wednesday.  Other candidates in the mix</t>
  </si>
  <si>
    <t>11072024MW1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</si>
  <si>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11/24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 
RT - Eduardo Cervantes, selected</t>
    </r>
  </si>
  <si>
    <t>11132024KP1</t>
  </si>
  <si>
    <r>
      <t xml:space="preserve">OPEN: </t>
    </r>
    <r>
      <rPr>
        <sz val="8"/>
        <rFont val="Arial"/>
        <family val="2"/>
      </rPr>
      <t>Sent to RT 11/13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Jeevitha Gudivada, sub 11/13, intv 11/13, selected</t>
    </r>
  </si>
  <si>
    <t>10022024CV1</t>
  </si>
  <si>
    <t>Christopher Vokolos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</si>
  <si>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All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 TT
JTS - Manjunath Hanchinal sub 10/3
JTS -  Venkatapradeep Musini sub 10/3
E- Srujan Kumar Sangemn, sub 10/4
E- Venkata Mani Sahith Srungarapu, sub 10/4
E- Sai Manjunah Kusupati, sub 10/4
RT  - Rahul Sudan Nagarajan, sub 10/4
RT - Ravi Vendra, sub 10/7
RT - Muni Naga Ranjith Pydipati, sub 10/8
</t>
    </r>
  </si>
  <si>
    <t xml:space="preserve">10/7-  waiting for update from Chris
10/22 - Position to be closed.  Using a managed service
</t>
  </si>
  <si>
    <t>11052024SK1</t>
  </si>
  <si>
    <r>
      <t xml:space="preserve">OPEN- </t>
    </r>
    <r>
      <rPr>
        <sz val="8"/>
        <rFont val="Arial"/>
        <family val="2"/>
      </rPr>
      <t>Sent to JTS/RT 11/06/2024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 xml:space="preserve">TT 11/05
JTS - Muntasir Biojid  sub 11/5
JTS - Abhiram Reddy Kankanala sub 11/5
</t>
    </r>
    <r>
      <rPr>
        <strike/>
        <sz val="8"/>
        <rFont val="Arial"/>
        <family val="2"/>
      </rPr>
      <t xml:space="preserve">RT - Arun Sai Koti - sub 11/7 - int 11/15 </t>
    </r>
    <r>
      <rPr>
        <sz val="8"/>
        <rFont val="Arial"/>
        <family val="2"/>
      </rPr>
      <t>- passed
RT - Faizuddin Mohammed - sub 11/7
JTS - Lahari Bowrampet sub 11/8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int. 11/12
RT - Monika Roy Nallamothu - sub 11/7 - int 11/15 - selected</t>
    </r>
  </si>
  <si>
    <t>Oracle EPM Engineer</t>
  </si>
  <si>
    <t>05142024MP1</t>
  </si>
  <si>
    <t>Milla Petrova</t>
  </si>
  <si>
    <r>
      <t>OPEN-</t>
    </r>
    <r>
      <rPr>
        <sz val="8"/>
        <rFont val="Arial"/>
        <family val="2"/>
      </rPr>
      <t xml:space="preserve">Sent to All 5/14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Chandrika Hanumantha Rao Cashikar sub 5/14
</t>
    </r>
    <r>
      <rPr>
        <strike/>
        <sz val="8"/>
        <rFont val="Arial"/>
        <family val="2"/>
      </rPr>
      <t>JTS - Anjana Reddy Maraka  sub 5/21, int. 6/7,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Kishor Kuna sub 5/28, intv,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RT - Subramanikumar Selvakumar sub 5/17, intv</t>
    </r>
    <r>
      <rPr>
        <sz val="8"/>
        <rFont val="Arial"/>
        <family val="2"/>
      </rPr>
      <t>,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Sreekumar Hariharan, sub 6/5, Intv requested,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>E- Deepika Jain, sub 6/5</t>
    </r>
    <r>
      <rPr>
        <b/>
        <sz val="8"/>
        <rFont val="Arial"/>
        <family val="2"/>
      </rPr>
      <t>,</t>
    </r>
    <r>
      <rPr>
        <strike/>
        <sz val="8"/>
        <rFont val="Arial"/>
        <family val="2"/>
      </rPr>
      <t xml:space="preserve"> Int 6/18</t>
    </r>
    <r>
      <rPr>
        <b/>
        <sz val="8"/>
        <rFont val="Arial"/>
        <family val="2"/>
      </rPr>
      <t xml:space="preserve">- </t>
    </r>
    <r>
      <rPr>
        <sz val="8"/>
        <rFont val="Arial"/>
        <family val="2"/>
      </rPr>
      <t xml:space="preserve">backed out
</t>
    </r>
    <r>
      <rPr>
        <strike/>
        <sz val="8"/>
        <rFont val="Arial"/>
        <family val="2"/>
      </rPr>
      <t>E-Darshini Nannapuraju sub 7/2, intv 7/10
RT -  Vijay Ventherla sub 7/11, int 7/16, selected</t>
    </r>
    <r>
      <rPr>
        <sz val="8"/>
        <rFont val="Arial"/>
        <family val="2"/>
      </rPr>
      <t xml:space="preserve">, rescinded
E- Rakesh Gouni, sub 7/12
</t>
    </r>
    <r>
      <rPr>
        <strike/>
        <sz val="8"/>
        <rFont val="Arial"/>
        <family val="2"/>
      </rPr>
      <t xml:space="preserve">JTS - Himaja Bhupathi sub 8/23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E- Akash Sheladiya sub 8/27, int 8/29,</t>
    </r>
    <r>
      <rPr>
        <sz val="8"/>
        <rFont val="Arial"/>
        <family val="2"/>
      </rPr>
      <t xml:space="preserve"> pass
</t>
    </r>
    <r>
      <rPr>
        <strike/>
        <sz val="8"/>
        <rFont val="Arial"/>
        <family val="2"/>
      </rPr>
      <t xml:space="preserve">RT - Venu Vandruka sub 8/22, int 8/28 </t>
    </r>
    <r>
      <rPr>
        <sz val="8"/>
        <rFont val="Arial"/>
        <family val="2"/>
      </rPr>
      <t>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RT - Siva Kothakapu sub 10/1, int 10/7, </t>
    </r>
    <r>
      <rPr>
        <sz val="8"/>
        <rFont val="Arial"/>
        <family val="2"/>
      </rPr>
      <t>pass</t>
    </r>
  </si>
  <si>
    <t xml:space="preserve">Send resumes to Somna Gulati, Milla Petrova
6/3- one interview this week
6/17- one interview this week
7/15- one interview tomorrow
8/19 - Position reopened at Candidate decided not to move forward - Opened to All vendors
8/26- one interview taking place this week
10/7- one interview today
10/22 - still looking for candidates with all of the skills. GRSC to follow up to see if we can hone in on the skillset need.
11/4- might be closing to candidate outside of program </t>
  </si>
  <si>
    <t>10232024BB1</t>
  </si>
  <si>
    <t>CA</t>
  </si>
  <si>
    <r>
      <t>OPEN</t>
    </r>
    <r>
      <rPr>
        <sz val="8"/>
        <rFont val="Arial"/>
        <family val="2"/>
      </rPr>
      <t xml:space="preserve">-Sent to All &amp; Niche 10/23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
</t>
    </r>
    <r>
      <rPr>
        <strike/>
        <sz val="8"/>
        <rFont val="Arial"/>
        <family val="2"/>
      </rPr>
      <t>E- Bala Prasad Konda, sub 10/23, Int 10/29</t>
    </r>
    <r>
      <rPr>
        <sz val="8"/>
        <rFont val="Arial"/>
        <family val="2"/>
      </rPr>
      <t xml:space="preserve">
JTS - Chetan Chandrakant Pangam sub 10/23, int. 10/31, int. 11/6, int. 11/11
RT - Vaishnavi Rajput sub 10/25
RT - Avanish Grandhi sub 10/25
E- Lakshmi Ashok, sub 10/25
E- Sanchit Khurana, sub 10/25
JTS - Harsha Deep Chitipothu sub 10/25
RT - Gnaneswara Rao Vemula sub 10/28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-Rohith Padiyathara Kunjappan sub 10/28
JTS - Thivatharan Jeganathan  sub 10/28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Ram Mohan Patcha sub 10/31, int 11/8</t>
    </r>
  </si>
  <si>
    <t>11/4- interviews being setup
11/18 - Supposedly someone was selected.  Possibly outside program. Filled by Niche Supplier</t>
  </si>
  <si>
    <t>11052024SK2</t>
  </si>
  <si>
    <r>
      <t xml:space="preserve">OPEN- </t>
    </r>
    <r>
      <rPr>
        <sz val="8"/>
        <rFont val="Arial"/>
        <family val="2"/>
      </rPr>
      <t>Sent to JTS/RT 11/06/2024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 xml:space="preserve">TT 11/05
RT - Hao He - sub 11/7
RT - Tejaswi Chitturi - sub 11/7
RT - Shirsha Rani - sub 11/7
RT - Anirudh Singh - sub 11/7
JTS - Gayathri Bhimani sub 11/7, int. 11/13
JTS - Mananshu Jain sub 11/8, int. 11/12
JTS - Lahari Bowrampet - selected
</t>
    </r>
  </si>
  <si>
    <t>11/18 - JTS Offer out</t>
  </si>
  <si>
    <t>11112024RI1</t>
  </si>
  <si>
    <r>
      <t xml:space="preserve">OPEN: </t>
    </r>
    <r>
      <rPr>
        <sz val="8"/>
        <rFont val="Arial"/>
        <family val="2"/>
      </rPr>
      <t>Sent to Judge 11/11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Malay Kumar Sett sub 11/5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Deepthi Chithajallu sub 11/5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Suhasini Gokhale sub 11/5
JTS - Anand Reddy Baddam sub 11/5
JTS - Shyam Gadepalli int. 11/7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Antonio Baldwin sub 11/8, int. 11/14, int. 11/15 -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Ashish Gupta sub 11/12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Rakeshprakash Gawade sub 11/12
JTS - Ashwin Vijayakumar Bajoria sub 11/12
</t>
    </r>
  </si>
  <si>
    <t>UI Developer - Mode 2 - Digital - Angular</t>
  </si>
  <si>
    <t>11192024AN1</t>
  </si>
  <si>
    <t>JTS - Abhilash Annabathula sub 9/17
JTS - Santhosh Kumar Kanaveni  sub 9/17
JTS - Rajaram Sitaraman sub 9/17
JTS - Gayatri Bhimani sub 11/18, int. 11/18 - selected</t>
  </si>
  <si>
    <t>11192024TF1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</si>
  <si>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
</t>
    </r>
    <r>
      <rPr>
        <b/>
        <sz val="8"/>
        <rFont val="Arial"/>
        <family val="2"/>
      </rPr>
      <t xml:space="preserve">MGR </t>
    </r>
    <r>
      <rPr>
        <sz val="8"/>
        <rFont val="Arial"/>
        <family val="2"/>
      </rPr>
      <t>- TT 11/19
RT - Jagruti Divse - sub 11/19 - int 11/19 - selected</t>
    </r>
  </si>
  <si>
    <t>Data/DB2 Developer</t>
  </si>
  <si>
    <t>11062024ED1</t>
  </si>
  <si>
    <r>
      <t xml:space="preserve">OPEN- </t>
    </r>
    <r>
      <rPr>
        <sz val="8"/>
        <rFont val="Arial"/>
        <family val="2"/>
      </rPr>
      <t xml:space="preserve">Sent to All 11/06/2024           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 11/06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Jatin Kumar Behera 11/7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SIVA RAMA KRISHNA SAI PALETI sub 11/7, int. 11/13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Murty Ayyala, sub 11/7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Navyath Reddy Billa, Sub 11/8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NIKHIL KATAKAM - sub 11/8, int. 11/12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Pavan Kumar Konda - sub 11/12
JTS - CHAMA RAVINDER REDDY sub 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RT-Venkarapparao Cheepuru sub 11/12                                                                                                                                                                                                                                              RT- James Feliccia sub 11/4, intv 11/15 offer accepted                                                                                                                                                                                                                             RT- Rosalinda Espenilla sub11/8</t>
    </r>
  </si>
  <si>
    <t>11/18 - RT Offer out</t>
  </si>
  <si>
    <t>11062024RB1</t>
  </si>
  <si>
    <r>
      <t xml:space="preserve">OPEN- </t>
    </r>
    <r>
      <rPr>
        <sz val="8"/>
        <rFont val="Arial"/>
        <family val="2"/>
      </rPr>
      <t>Sent to All 11/06/2024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11/06
RT - Jeevitha Gudivada, sub 11/11, intv TBD,  selected for another team at VG
RT - Sai Keerthy, sub 11/11
RT - Abhilash Annabathula, sub 11/11, int 11/13, selected
RT - Vinta Sudheer Reddy, sub 11/11, intv 11/15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 </t>
    </r>
    <r>
      <rPr>
        <b/>
        <sz val="8"/>
        <rFont val="Arial"/>
        <family val="2"/>
      </rPr>
      <t xml:space="preserve">- </t>
    </r>
    <r>
      <rPr>
        <sz val="8"/>
        <rFont val="Arial"/>
        <family val="2"/>
      </rPr>
      <t>Bhavika Paladi, sub 11/11
E - Mohan Prasad Naraganti, sub 11/11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Venkata Sai Preetham Bonthala, sub 11/11, intv 11/18
JTS - Rishita Gadde sub 11/11
JTS -  Ravi Mittapalli sub 11/11, int. 11/15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Samir Nepal sub 11/12
JTS - Sravya Avasarala sub 11/12, int. 11/18
JTS - Muntasir Biojid sub 11/12
JTS - Sandeep Reddy Salkuti  sub 11/14
JTS - Sandeep Reddy Salkuti sub 11/14
JTS - Vishal Satishkumar Mistry sub 11/19
JTS - Robin Singh sub 11/20
JTS - Priyanka Chaduvu sub 11/20</t>
    </r>
  </si>
  <si>
    <t>11/6- Hold on sending resumes until Revathi is back on 11/11
11/18 - JTS has offer out</t>
  </si>
  <si>
    <t>11112024CS4</t>
  </si>
  <si>
    <t xml:space="preserve">Rajeev Iyer </t>
  </si>
  <si>
    <r>
      <t xml:space="preserve">OPEN: </t>
    </r>
    <r>
      <rPr>
        <sz val="8"/>
        <rFont val="Arial"/>
        <family val="2"/>
      </rPr>
      <t>Sent to Judge 11/11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11/11
JTS -Sai Praneetha Pathakamuri sub 11/13, int. 11/22 - selected</t>
    </r>
  </si>
  <si>
    <t>11202024SM1</t>
  </si>
  <si>
    <t>Yaswanth Bagam - selected</t>
  </si>
  <si>
    <t>11062024JJ1</t>
  </si>
  <si>
    <r>
      <t xml:space="preserve">OPEN- </t>
    </r>
    <r>
      <rPr>
        <sz val="8"/>
        <rFont val="Arial"/>
        <family val="2"/>
      </rPr>
      <t>Sent to All 11/06/2024</t>
    </r>
    <r>
      <rPr>
        <b/>
        <sz val="8"/>
        <rFont val="Arial"/>
        <family val="2"/>
      </rPr>
      <t xml:space="preserve">
MGR- </t>
    </r>
    <r>
      <rPr>
        <sz val="8"/>
        <rFont val="Arial"/>
        <family val="2"/>
      </rPr>
      <t>TT 11/06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</t>
    </r>
    <r>
      <rPr>
        <b/>
        <strike/>
        <sz val="8"/>
        <rFont val="Arial"/>
        <family val="2"/>
      </rPr>
      <t>-</t>
    </r>
    <r>
      <rPr>
        <strike/>
        <sz val="8"/>
        <rFont val="Arial"/>
        <family val="2"/>
      </rPr>
      <t xml:space="preserve"> Vindhya Lingareddy sub 11/6,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E </t>
    </r>
    <r>
      <rPr>
        <b/>
        <strike/>
        <sz val="8"/>
        <rFont val="Arial"/>
        <family val="2"/>
      </rPr>
      <t xml:space="preserve">- </t>
    </r>
    <r>
      <rPr>
        <strike/>
        <sz val="8"/>
        <rFont val="Arial"/>
        <family val="2"/>
      </rPr>
      <t>Lakshmi Sai Prasanna  sub 11/6,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Anurag Pasnoor sub 11/6, int. 11/15
JTS - Balaji Vishal Salady sub 11/6, int. 11/15
JTS - Trinadha Dwarampudi sub 11/6, int. 11/18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Rajesh Challa sub 11/6, int. 11/14
</t>
    </r>
    <r>
      <rPr>
        <strike/>
        <sz val="8"/>
        <rFont val="Arial"/>
        <family val="2"/>
      </rPr>
      <t>E - Naga Veera Udaykiran.Manda, sub 11/11, pass
E - Praveen SIngh Bondili, sub 11/13, intv 11/19,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>E - Krishna Theja Reddy Nooka, sub 11/15, pass</t>
    </r>
    <r>
      <rPr>
        <b/>
        <strike/>
        <sz val="8"/>
        <rFont val="Arial"/>
        <family val="2"/>
      </rPr>
      <t xml:space="preserve">
</t>
    </r>
    <r>
      <rPr>
        <sz val="8"/>
        <rFont val="Arial"/>
        <family val="2"/>
      </rPr>
      <t>E - Nitisha Nahar, sub 11/18, intv 11/22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Keerthi Sai Singh Koganti, sub 11/18 , intv 11/21- selected
RT-Pranaya Sree, sub 11/8, invt 11/19
R</t>
    </r>
    <r>
      <rPr>
        <strike/>
        <sz val="8"/>
        <rFont val="Arial"/>
        <family val="2"/>
      </rPr>
      <t xml:space="preserve">T- Mallik Bolla, sub 11/8
</t>
    </r>
    <r>
      <rPr>
        <sz val="8"/>
        <rFont val="Arial"/>
        <family val="2"/>
      </rPr>
      <t>RT- Aparna Ganesna, sub 11/8
R</t>
    </r>
    <r>
      <rPr>
        <strike/>
        <sz val="8"/>
        <rFont val="Arial"/>
        <family val="2"/>
      </rPr>
      <t>T- Harika Radhavaram, sub 11/8</t>
    </r>
    <r>
      <rPr>
        <sz val="8"/>
        <rFont val="Arial"/>
        <family val="2"/>
      </rPr>
      <t xml:space="preserve">   
JTS - Sudheer Reddy Duddyala sub 11/22
JTS - Bhaskar Chennupalli sub 11/22</t>
    </r>
  </si>
  <si>
    <t>11112024CS2</t>
  </si>
  <si>
    <r>
      <t xml:space="preserve">OPEN: </t>
    </r>
    <r>
      <rPr>
        <sz val="8"/>
        <rFont val="Arial"/>
        <family val="2"/>
      </rPr>
      <t>Sent to Judge 11/11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Vayunandan “Nandan” Kommidi sub 11/18, int. 11/22 - selected</t>
    </r>
  </si>
  <si>
    <t>11262024SS1</t>
  </si>
  <si>
    <t>Suresh Suryapalam</t>
  </si>
  <si>
    <r>
      <t xml:space="preserve">OPEN: </t>
    </r>
    <r>
      <rPr>
        <sz val="8"/>
        <rFont val="Arial"/>
        <family val="2"/>
      </rPr>
      <t>Sent to Judge 11/26
Ranjit Kumar Mandha  - selected</t>
    </r>
  </si>
  <si>
    <t>11112024CS1</t>
  </si>
  <si>
    <r>
      <t xml:space="preserve">OPEN: </t>
    </r>
    <r>
      <rPr>
        <sz val="8"/>
        <rFont val="Arial"/>
        <family val="2"/>
      </rPr>
      <t>Sent to Judge 11/11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11/11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Krunal Grishkumar Shah sub 11/12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 Venkata Manoj Kumar Thummalapalli  sub 11/12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Sudheer Reddy Duddyala sub 11/18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Sai Sukesh Jammu sub 11/3, int. 11/14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Syam Chandu Koya sub 11/12</t>
    </r>
    <r>
      <rPr>
        <sz val="8"/>
        <rFont val="Arial"/>
        <family val="2"/>
      </rPr>
      <t xml:space="preserve"> - pass
</t>
    </r>
    <r>
      <rPr>
        <strike/>
        <sz val="8"/>
        <rFont val="Arial"/>
        <family val="2"/>
      </rPr>
      <t>JTS - Avinash Dokuparthy sub 11/18</t>
    </r>
    <r>
      <rPr>
        <sz val="8"/>
        <rFont val="Arial"/>
        <family val="2"/>
      </rPr>
      <t xml:space="preserve"> - pass
JTS - Viplav Gandra - selected
</t>
    </r>
    <r>
      <rPr>
        <strike/>
        <sz val="8"/>
        <rFont val="Arial"/>
        <family val="2"/>
      </rPr>
      <t xml:space="preserve">JTS - Pavan Mummasani sub 6/13 - pass
JTS - Hemalatha Arella sub 6/13 - pass
</t>
    </r>
    <r>
      <rPr>
        <sz val="8"/>
        <rFont val="Arial"/>
        <family val="2"/>
      </rPr>
      <t>JTS - Arun Mahadevan sub 6/17</t>
    </r>
    <r>
      <rPr>
        <strike/>
        <sz val="8"/>
        <rFont val="Arial"/>
        <family val="2"/>
      </rPr>
      <t xml:space="preserve">
JTS - Rajesh Ganta sub 6/18, int. 6/23 - pass</t>
    </r>
    <r>
      <rPr>
        <sz val="8"/>
        <rFont val="Arial"/>
        <family val="2"/>
      </rPr>
      <t xml:space="preserve">
</t>
    </r>
    <r>
      <rPr>
        <strike/>
        <sz val="8"/>
        <rFont val="Arial"/>
        <family val="2"/>
      </rPr>
      <t xml:space="preserve">JTS - Binay Nepal sub 6/18 - pass
</t>
    </r>
    <r>
      <rPr>
        <sz val="8"/>
        <rFont val="Arial"/>
        <family val="2"/>
      </rPr>
      <t>JTS - Gopi Chand Ganguru sub 6/18, int. 6/24 - selected
JTS - Phani Teja Balagam sub 6/18
JTS - Ankit Srivastava sub 6/19</t>
    </r>
  </si>
  <si>
    <t>11112024CS3</t>
  </si>
  <si>
    <r>
      <t xml:space="preserve">OPEN: </t>
    </r>
    <r>
      <rPr>
        <sz val="8"/>
        <rFont val="Arial"/>
        <family val="2"/>
      </rPr>
      <t>Sent to Judge 11/11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11/11
JTS - Diwan Raj Navagunaraj sub 11/11
JTS - Daniel Sankeshwar sub 11/11
JTS - Harsha Deep Chitipothu sub 11/12, int. 11/18
JTS - Shivacharan Chitneni sub 11/13
JTS - Sandeep Julakanti sub 11/14, int. 11/21
JTS - Nagendra Babu Vempati  sub 11/14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-Ravi Charan Ketha sub 11/6, int. 11/11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Sravan Sambaraju sub 11/12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Roopesh Maganti sub 11/12, int. 11/20</t>
    </r>
    <r>
      <rPr>
        <b/>
        <sz val="8"/>
        <rFont val="Arial"/>
        <family val="2"/>
      </rPr>
      <t xml:space="preserve">
</t>
    </r>
    <r>
      <rPr>
        <strike/>
        <sz val="8"/>
        <rFont val="Arial"/>
        <family val="2"/>
      </rPr>
      <t>JTS - Manoj Busam sub 11/12</t>
    </r>
    <r>
      <rPr>
        <b/>
        <sz val="8"/>
        <rFont val="Arial"/>
        <family val="2"/>
      </rPr>
      <t xml:space="preserve"> -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Harshita Thurlapati sub 11/13, int. 11/22
</t>
    </r>
    <r>
      <rPr>
        <strike/>
        <sz val="8"/>
        <rFont val="Arial"/>
        <family val="2"/>
      </rPr>
      <t>JTS - Harshit Garg sub 11/18</t>
    </r>
    <r>
      <rPr>
        <sz val="8"/>
        <rFont val="Arial"/>
        <family val="2"/>
      </rPr>
      <t xml:space="preserve"> - pass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JTS - Shashank Mandaloju sub 11/19, int. 11/25
JTS - Balanarayana Gandham sub 11/19
JTS - Karthick Karmegam sub 11/19, int. 11/22
JTS - Vamsi Krishna Sirineni sub 11/20, int. 11/25
JTS - Manikantha Suryatej Moganti sub 11/21, int. 11/27 - selected
JTS - Viplav Gandra sub 11/22, int. 11/25
JTS - SINDHUJA VEMPATI sub 11/12, int. 11/19
JTS - Lokesh Neela sub 11/12, int. 11/18
JTS - Bhaskar Chennupalli sub 11/22, int. 11/27
</t>
    </r>
  </si>
  <si>
    <t>12/2- should be closing</t>
  </si>
  <si>
    <t>11072024HC1</t>
  </si>
  <si>
    <t>Maureen Condon</t>
  </si>
  <si>
    <r>
      <t>OPEN</t>
    </r>
    <r>
      <rPr>
        <sz val="8"/>
        <rFont val="Arial"/>
        <family val="2"/>
      </rPr>
      <t xml:space="preserve">: Sent to all on 11/7/2024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: TT 11/7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Lakshmi Ashok, sub 11/7
E- Sanchit Khurana, sub 11/7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Pratyush Chandra Rangineni sub 11/7
JTS -  (Vijay) Vijendar Reddy Yemireddy sub 11/7
E- Reshi Raj Dara, sub 11/8
E- Suma Sundar Kopela, sub 11/8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Siva Nagendra Varma Inampudi sub 11/8
JTS - Raheem Shaik sub 11/8, int. 11/21
RT - Santosh Kumar Tanner - sub 11/18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Vaishnavi Rajput sub 11/8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Avanish Grandhi sub 11/8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Ashishkumarsinh Donvir sub 11/11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Akshay Kumar Mamidipalli sub 11/11
E- Sweny Zaveri, sub 11/13
JTS - Sravan Sambaraju sub 11/13
JTS - Mohamed Ellakany sub 11/22
JTS - Harsha Deep Chitipothu sub 11/22</t>
    </r>
  </si>
  <si>
    <t>12/2- heard there was an offer that went out, possibly not through any vendors.
12/3: It did. This was closed by Niche Supplier NLB.</t>
  </si>
  <si>
    <t xml:space="preserve">Power Platform Data Analyst </t>
  </si>
  <si>
    <t>12032024GL1</t>
  </si>
  <si>
    <r>
      <t>OPEN-</t>
    </r>
    <r>
      <rPr>
        <sz val="8"/>
        <rFont val="Arial"/>
        <family val="2"/>
      </rPr>
      <t xml:space="preserve">Sent to All 12/3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Deepak Mahajan, selected</t>
    </r>
  </si>
  <si>
    <t xml:space="preserve"> 11122024SS1</t>
  </si>
  <si>
    <t>Sarah Monier Shehata</t>
  </si>
  <si>
    <r>
      <t>OPEN:</t>
    </r>
    <r>
      <rPr>
        <sz val="8"/>
        <rFont val="Arial"/>
        <family val="2"/>
      </rPr>
      <t xml:space="preserve"> Sent to all on 11/12/2024</t>
    </r>
    <r>
      <rPr>
        <b/>
        <sz val="8"/>
        <rFont val="Arial"/>
        <family val="2"/>
      </rPr>
      <t xml:space="preserve">
MGR: </t>
    </r>
    <r>
      <rPr>
        <sz val="8"/>
        <rFont val="Arial"/>
        <family val="2"/>
      </rPr>
      <t>TT 11/13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VIJAYALALITHA (VIJI) MARIASELVAM sub 11/13
JTS -  Eswar Chandaka sub 11/13
JTS - Praveen Kumar Bompally sub 11/13, int. 11/20
JTS - ANUKUL DAMODARAN  sub 11/14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Suresh Kumar Lopinti, sub 11/14, intv 11/21, selected
E - Navyath Reddy Billa, sub 11/14
E - Leela Sekhar Chowdary Mannav sub 11/15, intv 11/20, intv 11/22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Ramakrishna Darsi, sub 11/18
JTS - Srinivasa Rao Gunja sub 11/22</t>
    </r>
  </si>
  <si>
    <t>12/2- interviews taking place, waiting for feedback.</t>
  </si>
  <si>
    <t>12032024MS2</t>
  </si>
  <si>
    <r>
      <t>OPEN-</t>
    </r>
    <r>
      <rPr>
        <sz val="8"/>
        <rFont val="Arial"/>
        <family val="2"/>
      </rPr>
      <t xml:space="preserve">Sent to All 12/3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(Vijay) Vijendar Reddy Yemireddy sub 12/4
</t>
    </r>
    <r>
      <rPr>
        <strike/>
        <sz val="8"/>
        <rFont val="Arial"/>
        <family val="2"/>
      </rPr>
      <t xml:space="preserve">JTS - Raheem Shaik sub 12/4, int. 12/9 </t>
    </r>
    <r>
      <rPr>
        <sz val="8"/>
        <rFont val="Arial"/>
        <family val="2"/>
      </rPr>
      <t xml:space="preserve">- pass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Ravali Perala sub 14/4 pas</t>
    </r>
    <r>
      <rPr>
        <sz val="8"/>
        <rFont val="Arial"/>
        <family val="2"/>
      </rPr>
      <t xml:space="preserve">s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Hruthik Reddy Sunnapu sub 12/6 intv 12/13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Vignesh Ashok Kumar sub 12/6 pass</t>
    </r>
    <r>
      <rPr>
        <sz val="8"/>
        <rFont val="Arial"/>
        <family val="2"/>
      </rPr>
      <t xml:space="preserve">
E- Praneeth Nagamandala, Sub 12/9 int 12/19
E- Anil Kumar Ancha, Sub 12/11, int 12/18
JTS - Prasan Kumar Navuduri sub 12/16</t>
    </r>
  </si>
  <si>
    <t>12202024JD1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</si>
  <si>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-Sent to Entech 12/2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12/2
E- Pravallika Reddem, Sub 12/20
E- Reagan Jogu, Sub 12/20, intv 12/20, selected</t>
    </r>
  </si>
  <si>
    <t>12052024JM1</t>
  </si>
  <si>
    <r>
      <t>OPEN-</t>
    </r>
    <r>
      <rPr>
        <sz val="8"/>
        <rFont val="Arial"/>
        <family val="2"/>
      </rPr>
      <t xml:space="preserve">Sent to All &amp; Planet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Pete Scotti sub 12/10
JTS - Daniel Sanders - selected
JTS - Terri Kent sub 2/20, int. 3/11
JTS - Pete Scotti sub 2/20, int. 3/10
JTS - Kevin Denvir sub 3/11, int. 3/17 - selected
JTS - DARRELL MCPHERSON  sub 3/11
JTS - Michael Desimone sub 2/13
</t>
    </r>
  </si>
  <si>
    <t>12042024JJ1</t>
  </si>
  <si>
    <r>
      <t>OPEN-</t>
    </r>
    <r>
      <rPr>
        <sz val="8"/>
        <rFont val="Arial"/>
        <family val="2"/>
      </rPr>
      <t xml:space="preserve">Sent to All &amp; Niche 12/4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Shravan Yampati sub 12/4, int. 12/9
</t>
    </r>
    <r>
      <rPr>
        <strike/>
        <sz val="8"/>
        <rFont val="Arial"/>
        <family val="2"/>
      </rPr>
      <t xml:space="preserve">JTS - (Jay) Janmejay Dwivedi sub 12/4 </t>
    </r>
    <r>
      <rPr>
        <sz val="8"/>
        <rFont val="Arial"/>
        <family val="2"/>
      </rPr>
      <t xml:space="preserve">- pass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8"/>
        <rFont val="Arial"/>
        <family val="2"/>
      </rPr>
      <t>RT- Pushpa Valluru sub 12/5 pas</t>
    </r>
    <r>
      <rPr>
        <sz val="8"/>
        <rFont val="Arial"/>
        <family val="2"/>
      </rPr>
      <t>s</t>
    </r>
    <r>
      <rPr>
        <strike/>
        <sz val="8"/>
        <rFont val="Arial"/>
        <family val="2"/>
      </rPr>
      <t xml:space="preserve">  </t>
    </r>
    <r>
      <rPr>
        <sz val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RT- Bharath Jampani sub 12/11 intv 12/16
JTS - Anurag Pasnoor - selected
E- Manoj Tumma, sub 12/12
</t>
    </r>
  </si>
  <si>
    <t>11192024JS1</t>
  </si>
  <si>
    <r>
      <t xml:space="preserve">OPEN: </t>
    </r>
    <r>
      <rPr>
        <sz val="8"/>
        <rFont val="Arial"/>
        <family val="2"/>
      </rPr>
      <t>Sent to all 11/19</t>
    </r>
    <r>
      <rPr>
        <b/>
        <sz val="8"/>
        <rFont val="Arial"/>
        <family val="2"/>
      </rPr>
      <t xml:space="preserve">
MGR:</t>
    </r>
    <r>
      <rPr>
        <sz val="8"/>
        <rFont val="Arial"/>
        <family val="2"/>
      </rPr>
      <t xml:space="preserve"> TT 11/19
E- Sree Vidya Dasarathan, Sub 11/19
E- Joseph Pirollo, Sub 11/19, Int 12/6
E- Max Boulanger, Sub 11/19
</t>
    </r>
    <r>
      <rPr>
        <strike/>
        <sz val="8"/>
        <rFont val="Arial"/>
        <family val="2"/>
      </rPr>
      <t>JTS - Brandon Simes sub 11/19</t>
    </r>
    <r>
      <rPr>
        <sz val="8"/>
        <rFont val="Arial"/>
        <family val="2"/>
      </rPr>
      <t xml:space="preserve"> - pass
JTS - Nicholas “Liz” Charles sub 11/20
JTS - Eric Taverna sub 11/20
RT - Steven Shim sub 11/21
RT - Farhan Chowdhury sub 11/21
RT - David Feldman sub 11/21
JTS - Robert Fuentes sub 11/21, int. 12/13
JTS - Marc Uknis sub 11/21, int. 12/2 - selected
JTS - DAGBAY KORHEINA sub 11/21
JTS -Christopher Bowie sub 11/21
JTS - QUYEN PHAM sub 11/22, int. 12/3
JTS - Nathan Moriarty sub 11/22
</t>
    </r>
    <r>
      <rPr>
        <strike/>
        <sz val="8"/>
        <rFont val="Arial"/>
        <family val="2"/>
      </rPr>
      <t>JTS - Lionel Wardlaw sub 12/10</t>
    </r>
    <r>
      <rPr>
        <sz val="8"/>
        <rFont val="Arial"/>
        <family val="2"/>
      </rPr>
      <t xml:space="preserve"> - pass
JTS - Edward Canavan sub 12/12
</t>
    </r>
  </si>
  <si>
    <t>12/2- interviews taking place this week</t>
  </si>
  <si>
    <t>12022024MB1</t>
  </si>
  <si>
    <t>Mike Bieber</t>
  </si>
  <si>
    <t>Boris Minkovich</t>
  </si>
  <si>
    <r>
      <t>OPEN-</t>
    </r>
    <r>
      <rPr>
        <sz val="8"/>
        <rFont val="Arial"/>
        <family val="2"/>
      </rPr>
      <t xml:space="preserve">Sent to All 12/2; Level increase from L2 12/12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Supriya Besam sub 12/2
JTS - SAI PRASANTH GAVVALARAJU sub 12/3
E - Nuvvula Lahari, sub 12/5
JTS -Imran Hazari Syed sub 12/5
RT - Narendra Muddana, sub 12/5, intv 12/19, selected for another role 
RT Shyam Maram, sub 12/6, intv 12/16, selected
JTS -  (Vijay) Vijendar Reddy Yemireddy sub 12/12
JTS - Muthahar Shaik sub 12/12
</t>
    </r>
  </si>
  <si>
    <t>12192024HA1</t>
  </si>
  <si>
    <r>
      <t>OPEN</t>
    </r>
    <r>
      <rPr>
        <sz val="8"/>
        <rFont val="Arial"/>
        <family val="2"/>
      </rPr>
      <t xml:space="preserve">-Sent to RT 12/19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 - TT Mgr 
RT - Aravind Inala, selected</t>
    </r>
  </si>
  <si>
    <t>12092024SD1</t>
  </si>
  <si>
    <r>
      <t>OPEN</t>
    </r>
    <r>
      <rPr>
        <sz val="8"/>
        <rFont val="Arial"/>
        <family val="2"/>
      </rPr>
      <t>- Sent to all 12/9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Navadeep Moola sub 12/10
JTS - Harshitha Bharatha sub 12/10
JTS -  John Pranay Veernapu sub 12/10, int. 12/12
JTS - Sravan Reddy Thada sub 12/10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Kiran Kumar Pothunuka sub 12/11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Charwaka Poosala sub 12/11
JTS - Lakshmi Boddapati sub 12/11
E- Ajinkya Indulkar, Sub 12/12
E- Sai Sowmith Kristipati, Sub 12/12
JTS - Karmvir Sidhu sub 12/12
RT - Anusha Bale sub 12/11, int 12/13, int 12/19 - selected 
RT - Amrita Singh sub 12/19
RT - Bharadwaj Achutha sub 12/19
RT - Suhas Cherukuri sub 12/19
</t>
    </r>
  </si>
  <si>
    <t>12122024DK1</t>
  </si>
  <si>
    <t>Daljeet Kaur</t>
  </si>
  <si>
    <r>
      <t>OPEN</t>
    </r>
    <r>
      <rPr>
        <sz val="8"/>
        <rFont val="Arial"/>
        <family val="2"/>
      </rPr>
      <t>- Sent to Judge 12/12</t>
    </r>
    <r>
      <rPr>
        <b/>
        <sz val="8"/>
        <rFont val="Arial"/>
        <family val="2"/>
      </rPr>
      <t xml:space="preserve">
MGR</t>
    </r>
    <r>
      <rPr>
        <sz val="8"/>
        <rFont val="Arial"/>
        <family val="2"/>
      </rPr>
      <t>-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Rahul Jatoth  sub 12/18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NIKHIL KUMAR BHEEMSHETTY sub 12/17, int. 12/19</t>
    </r>
    <r>
      <rPr>
        <b/>
        <sz val="8"/>
        <rFont val="Arial"/>
        <family val="2"/>
      </rPr>
      <t xml:space="preserve"> - </t>
    </r>
    <r>
      <rPr>
        <sz val="8"/>
        <rFont val="Arial"/>
        <family val="2"/>
      </rPr>
      <t xml:space="preserve">selected
JTS - Bharat Tej Kolavennu sub 2/24, int. 3/5
</t>
    </r>
    <r>
      <rPr>
        <strike/>
        <sz val="8"/>
        <rFont val="Arial"/>
        <family val="2"/>
      </rPr>
      <t xml:space="preserve">JTS - Sai Surya Varshika Dandyala sub 2/24, int. 3/4 </t>
    </r>
    <r>
      <rPr>
        <sz val="8"/>
        <rFont val="Arial"/>
        <family val="2"/>
      </rPr>
      <t>- pass
JTS - Srihari Patcava sub 3/3</t>
    </r>
  </si>
  <si>
    <t>Lead UX Strategist</t>
  </si>
  <si>
    <t>12202024JP1</t>
  </si>
  <si>
    <t>Joe Pascavage</t>
  </si>
  <si>
    <t>John James</t>
  </si>
  <si>
    <r>
      <t xml:space="preserve">OPEN- Sent to Judge 12/12
MGR- TT
</t>
    </r>
    <r>
      <rPr>
        <sz val="8"/>
        <rFont val="Arial"/>
        <family val="2"/>
      </rPr>
      <t>JTS - Taylor Mitnick - selected</t>
    </r>
  </si>
  <si>
    <t>12202024JP2</t>
  </si>
  <si>
    <r>
      <t xml:space="preserve">OPEN- Sent to Judge 12/12
MGR- TT
</t>
    </r>
    <r>
      <rPr>
        <sz val="8"/>
        <rFont val="Arial"/>
        <family val="2"/>
      </rPr>
      <t>JTS - Madison Kane - selected</t>
    </r>
  </si>
  <si>
    <t>12232024RV1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</si>
  <si>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Entech 12/23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 TT
E- Nageswar Rao Yerragonda- selected</t>
    </r>
  </si>
  <si>
    <t>12262024JJ1</t>
  </si>
  <si>
    <r>
      <t xml:space="preserve">OPEN - Send to Judge 12/26
</t>
    </r>
    <r>
      <rPr>
        <sz val="8"/>
        <rFont val="Arial"/>
        <family val="2"/>
      </rPr>
      <t>JTS - Shravan Yampati - selected</t>
    </r>
  </si>
  <si>
    <t>12262024JJ2</t>
  </si>
  <si>
    <r>
      <t xml:space="preserve">OPEN - Send to Judge 12/26
</t>
    </r>
    <r>
      <rPr>
        <sz val="8"/>
        <rFont val="Arial"/>
        <family val="2"/>
      </rPr>
      <t>JTS - Trinadha Dwarampudi  - selected
JTS - Jayaram Nidadavolu sub 7/11,
JTS - Dhanush Dasari sub 7/11
JTS - Avinash Dokuparthy sub 7/11, int. 7/23
JTS - Ranjith Reddy Thipparthi sub 7/11 - selected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DIVYA GADDAM sub 7/22</t>
    </r>
  </si>
  <si>
    <t>12312024AM1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</si>
  <si>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Entech 12/31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12/5
E-Michael Liu selected</t>
    </r>
  </si>
  <si>
    <t>Move from SOW to Preferred Program</t>
  </si>
  <si>
    <t>01062025GM1</t>
  </si>
  <si>
    <t>Abha Dawesar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</si>
  <si>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12/31
RD - Gowtham Kumar - selected</t>
    </r>
  </si>
  <si>
    <t>01062025GM2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</si>
  <si>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12/31
RD - Aishwarya Turlapati - selected</t>
    </r>
  </si>
  <si>
    <t>01062025GM3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</si>
  <si>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12/31
RD - Madhusudhana Rao Tanneru - selected</t>
    </r>
  </si>
  <si>
    <t>01062025GM4</t>
  </si>
  <si>
    <r>
      <rPr>
        <b/>
        <sz val="8"/>
        <rFont val="Arial"/>
        <family val="2"/>
      </rPr>
      <t>OPEN</t>
    </r>
    <r>
      <rPr>
        <sz val="8"/>
        <rFont val="Arial"/>
        <family val="2"/>
      </rPr>
      <t xml:space="preserve">- Sent to RT 1/6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Mgr 12/31
RD - Sankeerth Challa - selected</t>
    </r>
  </si>
  <si>
    <t>12182024SC1</t>
  </si>
  <si>
    <r>
      <t xml:space="preserve">OPEN: </t>
    </r>
    <r>
      <rPr>
        <sz val="8"/>
        <rFont val="Arial"/>
        <family val="2"/>
      </rPr>
      <t>Sent to Entech 12/18/2024</t>
    </r>
    <r>
      <rPr>
        <b/>
        <sz val="8"/>
        <rFont val="Arial"/>
        <family val="2"/>
      </rPr>
      <t xml:space="preserve">
MGR- TT
</t>
    </r>
    <r>
      <rPr>
        <sz val="8"/>
        <rFont val="Arial"/>
        <family val="2"/>
      </rPr>
      <t>E- Bhavana Amaravai, sub 12/19, Int 12/27
E- Shiva Kalahasti, sub 12/19, Int 12/30
E- Bhavana Gunredddy, sub 12/19, Int 12/31, selected</t>
    </r>
  </si>
  <si>
    <t>12162024PJ1</t>
  </si>
  <si>
    <t>Paul Jose</t>
  </si>
  <si>
    <t>Sree Rayapati</t>
  </si>
  <si>
    <r>
      <t xml:space="preserve">OPEN- Sent to all 12/16
MGR- TT
</t>
    </r>
    <r>
      <rPr>
        <sz val="8"/>
        <rFont val="Arial"/>
        <family val="2"/>
      </rPr>
      <t xml:space="preserve">JTS - Karan Chhabra sub 12/16, int. 12/20
JTS - BERNA IREM ARI sub 12/18
</t>
    </r>
    <r>
      <rPr>
        <strike/>
        <sz val="8"/>
        <rFont val="Arial"/>
        <family val="2"/>
      </rPr>
      <t>JTS -  Mark Lee sub 12/18, int. 1/3</t>
    </r>
    <r>
      <rPr>
        <sz val="8"/>
        <rFont val="Arial"/>
        <family val="2"/>
      </rPr>
      <t xml:space="preserve"> - pass
JTS - Gayatri Dinkar Bangar sub 12/19
JTS - SAI NARASIMHA REDDY RAMIREDDY sub 12/19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 - Chaitanya Pohnerkar, sub 12/20</t>
    </r>
    <r>
      <rPr>
        <b/>
        <sz val="8"/>
        <rFont val="Arial"/>
        <family val="2"/>
      </rPr>
      <t xml:space="preserve">, </t>
    </r>
    <r>
      <rPr>
        <sz val="8"/>
        <rFont val="Arial"/>
        <family val="2"/>
      </rPr>
      <t>intv 1/3, selected
E - Umair Usmani, sub 12/26, intv 1/6</t>
    </r>
  </si>
  <si>
    <t>12022024MB2</t>
  </si>
  <si>
    <r>
      <t>OPEN-</t>
    </r>
    <r>
      <rPr>
        <sz val="8"/>
        <rFont val="Arial"/>
        <family val="2"/>
      </rPr>
      <t xml:space="preserve">Sent to All 12/2; Level Increase from L2 12/12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
JTS - Nitasha Varshney sub 12/3
JTS -  Venkata Kokkandla sub 12/3
E- Raj Kumar Kilari, sub 12/5
RT - Lekhya Tupakula, sub 12/6, pass
JTS - PRAVAHLIKA KURAPATI sub 12/6
JTS - Alok Ranjan sub 12/12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E-  Naga Venkata Sairam Yanamadala, 12/17
E - Sai Kumar Kattamuri, sub 12/20
JTS - Deepthi Yarlagadda, int. 12/16, int. 12/27 - selected</t>
    </r>
  </si>
  <si>
    <t>01032025MR1</t>
  </si>
  <si>
    <t>Manjesh Ramakrishna</t>
  </si>
  <si>
    <r>
      <t>OPEN-</t>
    </r>
    <r>
      <rPr>
        <sz val="10"/>
        <rFont val="Arial"/>
        <family val="2"/>
      </rPr>
      <t xml:space="preserve"> Sent to Judge 01/03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
JTS - Trinadha Dwarampudi sub 12/11
JTS - Sandeep Nimmala sub 12/12
JTS - (Jay) Janmejay Dwivedi sub 12/13, int. 12/26 - selected
JTS - Bhaskar Chennupalli sub 12/13, int. 1/2
JTS - Anurag Pasnoor sub 12/13, int. 12/18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HARSHAVARDHAN ALLURU sub 12/16, int. 12/20
JTS - Sumana Devireddy sub 1/6
JTS - Pravat Mahapatra sub 1/7</t>
    </r>
  </si>
  <si>
    <t>Developer Mode 2 Digital</t>
  </si>
  <si>
    <t>01072025HP1</t>
  </si>
  <si>
    <t>Harika Parisi</t>
  </si>
  <si>
    <r>
      <t>OPEN-</t>
    </r>
    <r>
      <rPr>
        <sz val="10"/>
        <rFont val="Arial"/>
        <family val="2"/>
      </rPr>
      <t xml:space="preserve"> Sent to Entech 1/7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
E- Sai Teja Kammari, Sub 1/7, intv 1/8- selected</t>
    </r>
  </si>
  <si>
    <t>RC changed from 1058 per PMO</t>
  </si>
  <si>
    <t>01102025HP1</t>
  </si>
  <si>
    <r>
      <t>OPEN-</t>
    </r>
    <r>
      <rPr>
        <sz val="10"/>
        <rFont val="Arial"/>
        <family val="2"/>
      </rPr>
      <t xml:space="preserve"> Sent to Entech 1/7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
E- Praneeth Nagamandla, Sub 1/7, intv 1/8- selected</t>
    </r>
  </si>
  <si>
    <t>Req was not named correctly, was 01102025PH1. (Manager name was transposed, too).
RC was changed from 1058, Level was decreased to Level 3.</t>
  </si>
  <si>
    <t>DevOps/Cloud</t>
  </si>
  <si>
    <t>01022025MP1</t>
  </si>
  <si>
    <r>
      <t>OPEN-</t>
    </r>
    <r>
      <rPr>
        <sz val="10"/>
        <rFont val="Arial"/>
        <family val="2"/>
      </rPr>
      <t xml:space="preserve"> Sent to Entech 1/7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
E- Madhu Peesapati, Sub 1/2, intv 1/6- selected</t>
    </r>
  </si>
  <si>
    <t>UX Designer</t>
  </si>
  <si>
    <t>01092025AM2</t>
  </si>
  <si>
    <t>Alycia Marino</t>
  </si>
  <si>
    <r>
      <t xml:space="preserve">OPEN- Sent to Judge 1/9
MGR- TT
</t>
    </r>
    <r>
      <rPr>
        <sz val="8"/>
        <rFont val="Arial"/>
        <family val="2"/>
      </rPr>
      <t>JTS - Vanessa Artuz - selected</t>
    </r>
  </si>
  <si>
    <t>01092025AM3</t>
  </si>
  <si>
    <r>
      <t xml:space="preserve">OPEN- Sent to Judge 1/9
MGR- TT
</t>
    </r>
    <r>
      <rPr>
        <sz val="8"/>
        <rFont val="Arial"/>
        <family val="2"/>
      </rPr>
      <t>JTS - Sarah Mento - selected</t>
    </r>
  </si>
  <si>
    <t>01092025AM1</t>
  </si>
  <si>
    <r>
      <t xml:space="preserve">OPEN- Sent to Judge 1/9
MGR- TT
</t>
    </r>
    <r>
      <rPr>
        <sz val="8"/>
        <rFont val="Arial"/>
        <family val="2"/>
      </rPr>
      <t>JTS - Cheryl Vo - selected</t>
    </r>
  </si>
  <si>
    <t>Lead UX Designer</t>
  </si>
  <si>
    <t>01092025DD1</t>
  </si>
  <si>
    <t>Darian Davis</t>
  </si>
  <si>
    <r>
      <t xml:space="preserve">OPEN- Sent to Judge 1/9
MGR- TT
</t>
    </r>
    <r>
      <rPr>
        <sz val="8"/>
        <rFont val="Arial"/>
        <family val="2"/>
      </rPr>
      <t>JTS - Victor De Anda - selected</t>
    </r>
  </si>
  <si>
    <t>12052024JM2</t>
  </si>
  <si>
    <r>
      <t>OPEN-</t>
    </r>
    <r>
      <rPr>
        <sz val="8"/>
        <rFont val="Arial"/>
        <family val="2"/>
      </rPr>
      <t xml:space="preserve">Sent to All &amp; Planet 12/5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>-TT 
JTS - Rishita Gadde sub 12/6, int. 12/11
JTS - Daniel Sanders sub 12/6, int. 12/10
JTS - Sumanth Reddy Thanimiddi sub 12/9, int. 12/17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Trupthi Ladda, sub 12/11, Int 1/8- selected
E- Divya Ananthula, sub 12/11, Int 1/6
E- Tejaswini Sheganti, sub 12/12, Int 1/6
RT - Vijay Dharmaji, sub 12/6, pass
RT - Venkata Nidamanuri, sub 12/6, pass
RT -  Imran Syed, sub 12/6, pass
RT - Gayathri Vellanki, sub 12/10, int 12/13
RT - Jake Martz, sub 12/12
RT - Krishna Sai Madamanchi, sub 12/12, intv 1/7
RT - Vinta Sudheer Reddy, sub 12/12
RT - Bhanupriya Nimmala, sub 12/12
JTS - AKHILA KILARU int 12/16
</t>
    </r>
  </si>
  <si>
    <r>
      <t xml:space="preserve">Open- </t>
    </r>
    <r>
      <rPr>
        <sz val="8"/>
        <rFont val="Arial"/>
        <family val="2"/>
      </rPr>
      <t>Sent to All 5/2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 mgr 5/2
JTS -Prashanth Ramagiri sub 5/2
JTS - Lakshmi Madhurya Bolla sub 5/2
JTS - Sanket Panaskar sub 5/2
JTS - Biswajit Bhattacharjee 5/4
JTS - GAURAV KATOCH sub 5/4
JTS - Surendra Babu Yeluri sub 5/4
JTS - Mallesh Ugge sub 5/6
RT - Sai Venkata  sub 5/9 
RT - Ranga Sai Saran Rohit Tananki sub 5/7
RT - Nancy Wang sub 5/7
RT - Jeevan Kumari Chevula
E-Whencheng Zhao sub 5/13
E- Niveditha Venkatesha sub 5/8
E - Evgeniy Serebryakov sub 5/8
E - Karthik Mantravatdi sub 5/8
JTS - Venkata Rami Reddy Kallu sub 5/20, int. 5/24
JTS - Pavankumar Vodnala sub 5/22
JTS - Amit Modi sub 5/23
JTS - Mallesh Ugge sub 6/11
JTS - Mohammed Hazique Quazi sub 7/9
JTS - Sravani Veladi  sub 7/15
JTS - Harshit Garg  sub 7/18
JTS - Bharat Kolavennu sub 7/18
RT - Jinzhuo Gu - sub 8/15</t>
    </r>
  </si>
  <si>
    <t>5/6- 
6/3- no updates
6/17-  need to clean the status up on candidates
7/1 - GRSC to follow up for updates
7/15-  looks like it will be cancelled</t>
  </si>
  <si>
    <t>Businesss Analyst</t>
  </si>
  <si>
    <t>12262024RA1</t>
  </si>
  <si>
    <r>
      <t>OPEN-</t>
    </r>
    <r>
      <rPr>
        <sz val="10"/>
        <rFont val="Arial"/>
        <family val="2"/>
      </rPr>
      <t xml:space="preserve"> Sent to all 12/26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 xml:space="preserve">TT
</t>
    </r>
    <r>
      <rPr>
        <strike/>
        <sz val="10"/>
        <rFont val="Arial"/>
        <family val="2"/>
      </rPr>
      <t xml:space="preserve">JTS - Laura Clagett sub 1/3 </t>
    </r>
    <r>
      <rPr>
        <sz val="10"/>
        <rFont val="Arial"/>
        <family val="2"/>
      </rPr>
      <t>- pass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Yuting Kay Zheng 1/3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Koushik Bekkari, Sub 1/6, int 1/10- selected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Archana Mohindra, Sub 1/8
JTS - Alex Webster sub 1/8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Aastha Chaudhary Sub 1/7 
RT - Siddharth Sinha, Sub 1/10</t>
    </r>
  </si>
  <si>
    <t>01102025PJ1</t>
  </si>
  <si>
    <r>
      <t xml:space="preserve">OPEN- </t>
    </r>
    <r>
      <rPr>
        <sz val="8"/>
        <rFont val="Arial"/>
        <family val="2"/>
      </rPr>
      <t>sent to RT, 1/10</t>
    </r>
    <r>
      <rPr>
        <b/>
        <sz val="8"/>
        <rFont val="Arial"/>
        <family val="2"/>
      </rPr>
      <t xml:space="preserve">
MGR- TT
</t>
    </r>
    <r>
      <rPr>
        <sz val="8"/>
        <rFont val="Arial"/>
        <family val="2"/>
      </rPr>
      <t>RT - Srija Gona, selected</t>
    </r>
  </si>
  <si>
    <t xml:space="preserve">Charles River Developer </t>
  </si>
  <si>
    <t>02282024CR1</t>
  </si>
  <si>
    <t>Craig Runkle</t>
  </si>
  <si>
    <r>
      <t>OPEN</t>
    </r>
    <r>
      <rPr>
        <sz val="8"/>
        <rFont val="Arial"/>
        <family val="2"/>
      </rPr>
      <t xml:space="preserve">-Sent to All 2/28
</t>
    </r>
    <r>
      <rPr>
        <b/>
        <sz val="8"/>
        <rFont val="Arial"/>
        <family val="2"/>
      </rPr>
      <t xml:space="preserve">MGR
</t>
    </r>
    <r>
      <rPr>
        <strike/>
        <sz val="8"/>
        <rFont val="Arial"/>
        <family val="2"/>
      </rPr>
      <t>RT - Rohith Sai Manikanta Ankkan sub 3/5</t>
    </r>
    <r>
      <rPr>
        <sz val="8"/>
        <rFont val="Arial"/>
        <family val="2"/>
      </rPr>
      <t xml:space="preserve">, pass
</t>
    </r>
    <r>
      <rPr>
        <strike/>
        <sz val="8"/>
        <rFont val="Arial"/>
        <family val="2"/>
      </rPr>
      <t xml:space="preserve">JTS -  Saghir Abid sub 3/25, </t>
    </r>
    <r>
      <rPr>
        <sz val="8"/>
        <rFont val="Arial"/>
        <family val="2"/>
      </rPr>
      <t>pass</t>
    </r>
    <r>
      <rPr>
        <b/>
        <sz val="8"/>
        <rFont val="Arial"/>
        <family val="2"/>
      </rPr>
      <t xml:space="preserve">
</t>
    </r>
  </si>
  <si>
    <t>3/11-  rate is challenging
4/8 - role is a CRD Developer
4/22 - rate still a challenge
5/6-  still working on changing role
5/9 - open to All + Niche, rate change to $145 - Enterprise Architecht CRD Developer L4
6/3- no new updates
6/17- rate is still challenging
7/1 - GRSC working on additional updates
7/29- no updates, putting on hold per ITPS</t>
  </si>
  <si>
    <t>10242024ML1</t>
  </si>
  <si>
    <r>
      <t>OPEN-</t>
    </r>
    <r>
      <rPr>
        <sz val="8"/>
        <rFont val="Arial"/>
        <family val="2"/>
      </rPr>
      <t>Sent to All 10/24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>TT 10/24
JTS - Shubham Mahajan sub 10/28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Ranjit Kumar Mandha sub 10/28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RT - Sandeep Reddy Avula - sub 10/28
RT - Monika Roy Nallamothu - sub 10/28
RT - Rambabu Manchineni - sub 10/28
RT - Sapan Bonala - sub 10/28
RT - Ravindra Veeragandham - sub 10/28
E- Sai Ramya Kankanampati, sub 10/29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E- Mohan Vamshi Boini, sub 10/29, int 11/12
JTS - Sekar Ambalam sub 10/30
</t>
    </r>
    <r>
      <rPr>
        <strike/>
        <sz val="8"/>
        <rFont val="Arial"/>
        <family val="2"/>
      </rPr>
      <t>JTS - Lakshmareddy Bathula 11/6</t>
    </r>
    <r>
      <rPr>
        <sz val="8"/>
        <rFont val="Arial"/>
        <family val="2"/>
      </rPr>
      <t xml:space="preserve"> - pass
RT - Saurabh JHA - sub 11/12
</t>
    </r>
    <r>
      <rPr>
        <strike/>
        <sz val="8"/>
        <rFont val="Arial"/>
        <family val="2"/>
      </rPr>
      <t xml:space="preserve">JTS - Saikrishna Melam sub 11/13 </t>
    </r>
    <r>
      <rPr>
        <sz val="8"/>
        <rFont val="Arial"/>
        <family val="2"/>
      </rPr>
      <t xml:space="preserve">- pass
JTS - Pavan Kalyan Bommena sub 12/2
JTS -  Sandesh Sharma- sub 12/2
</t>
    </r>
    <r>
      <rPr>
        <strike/>
        <sz val="8"/>
        <rFont val="Arial"/>
        <family val="2"/>
      </rPr>
      <t>JTS - Shashank Shankar sub 12/9</t>
    </r>
    <r>
      <rPr>
        <sz val="8"/>
        <rFont val="Arial"/>
        <family val="2"/>
      </rPr>
      <t xml:space="preserve"> - pass
JTS - Nehal Gangapuram sub 12/11, int. 12/18
JTS - Upender Mamindlapelly sub 12/18, int. 12/20
JTS - Chandra Mouli Dasari sub 2/24
</t>
    </r>
    <r>
      <rPr>
        <strike/>
        <sz val="8"/>
        <rFont val="Arial"/>
        <family val="2"/>
      </rPr>
      <t>JTS - Mihir Soni  sub 3/4, int. 3/14 - pass</t>
    </r>
    <r>
      <rPr>
        <sz val="8"/>
        <rFont val="Arial"/>
        <family val="2"/>
      </rPr>
      <t xml:space="preserve">
JTS - Raja Sekhar Reddy Golamaru su b 3/6, int. 3/14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>JTS - Nikhil Reddy Ragireddy sub 3/10</t>
    </r>
  </si>
  <si>
    <t>11/4- team has been out sick and will be reviewing resumes this week.  Onsite interview is the preference.
11/18 - MJ wants to hold off on new subs until 12/2
12/2- no updates
12/16 - interviews gettting set up
FILLED INTERNALLY</t>
  </si>
  <si>
    <t>12032024MS1</t>
  </si>
  <si>
    <r>
      <t>OPEN-</t>
    </r>
    <r>
      <rPr>
        <sz val="8"/>
        <rFont val="Arial"/>
        <family val="2"/>
      </rPr>
      <t xml:space="preserve">Sent to All 12/3
</t>
    </r>
    <r>
      <rPr>
        <b/>
        <sz val="8"/>
        <rFont val="Arial"/>
        <family val="2"/>
      </rPr>
      <t>MGR</t>
    </r>
    <r>
      <rPr>
        <sz val="8"/>
        <rFont val="Arial"/>
        <family val="2"/>
      </rPr>
      <t xml:space="preserve">-TT 
JTS -  Naveen Undrathi sub 12/5                                                                                                                                                                                                                                                      RT- Kole Nguyen sub 12/4 intv 12/13                                                                                                                                                                                                                                                      RT- Hailey Jiang sub 12/4 intv 12/9 offer accepted
</t>
    </r>
    <r>
      <rPr>
        <strike/>
        <sz val="8"/>
        <rFont val="Arial"/>
        <family val="2"/>
      </rPr>
      <t>JTS -  Chetan Chandrakant Pangam sub 12/9</t>
    </r>
    <r>
      <rPr>
        <sz val="8"/>
        <rFont val="Arial"/>
        <family val="2"/>
      </rPr>
      <t xml:space="preserve"> - pass
E- Lakshmi Ashok, Sub 12/6
E- Sai Teja Kammari, Sub 12/9
E- Madhurya Pujari, Sub 12/11, intv 12/16
JTS - Vimlesh Bhatt sub 12/17
</t>
    </r>
  </si>
  <si>
    <t>11142024CK1</t>
  </si>
  <si>
    <r>
      <t xml:space="preserve">OPEN: </t>
    </r>
    <r>
      <rPr>
        <sz val="10"/>
        <rFont val="Arial"/>
        <family val="2"/>
      </rPr>
      <t>Sent to all 11/14</t>
    </r>
    <r>
      <rPr>
        <b/>
        <sz val="10"/>
        <rFont val="Arial"/>
        <family val="2"/>
      </rPr>
      <t xml:space="preserve">
MGR: </t>
    </r>
    <r>
      <rPr>
        <sz val="10"/>
        <rFont val="Arial"/>
        <family val="2"/>
      </rPr>
      <t>TT 11/14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Matthew Murray, sub 11/14, Int 11/27
JTS - Mario Avila sub 11/14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int. 11/25
RT - Anantha Vinjamuri, sub 11/22
RT - KrishnaMohan Mudumby, sub 11/22
E- David Evanson, sub 11/25, Int 12/5
JTS - Aldrich Pereira sub 11/25, int. 12/2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DAVID PILLI sub 11/26, int. 12/5 </t>
    </r>
    <r>
      <rPr>
        <sz val="10"/>
        <rFont val="Arial"/>
        <family val="2"/>
      </rPr>
      <t>- pass
JTS - SHANE MURPHY sub 12/20
RT - Anusha Narayanna, sub 1/8</t>
    </r>
  </si>
  <si>
    <t xml:space="preserve">12/2- interviews have taken place.
12/16 - 2nd round interviews getting scheduled.   </t>
  </si>
  <si>
    <t>12132024BW1</t>
  </si>
  <si>
    <r>
      <t xml:space="preserve">Open- Sent to RT 12/13   MGR 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>RT- Kavita Murthy Mandavilli sub 12/13, intv 12/16 offer accepted</t>
    </r>
  </si>
  <si>
    <t>01162025RI1</t>
  </si>
  <si>
    <r>
      <t xml:space="preserve">Open- </t>
    </r>
    <r>
      <rPr>
        <sz val="10"/>
        <rFont val="Arial"/>
        <family val="2"/>
      </rPr>
      <t xml:space="preserve">Sent to RT 1/16 </t>
    </r>
    <r>
      <rPr>
        <b/>
        <sz val="10"/>
        <rFont val="Arial"/>
        <family val="2"/>
      </rPr>
      <t xml:space="preserve"> 
MGR 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>RT- Saiteja Enimidigandla, intv 1/16, selected</t>
    </r>
  </si>
  <si>
    <t xml:space="preserve">IT Technical Risk Advisor </t>
  </si>
  <si>
    <t>08122024SA1</t>
  </si>
  <si>
    <t>Santhi Akkapeddi</t>
  </si>
  <si>
    <r>
      <t>OPEN-</t>
    </r>
    <r>
      <rPr>
        <sz val="10"/>
        <rFont val="Arial"/>
        <family val="2"/>
      </rPr>
      <t xml:space="preserve">Sent to All 8/12, HOLD-10/3
</t>
    </r>
    <r>
      <rPr>
        <b/>
        <sz val="10"/>
        <rFont val="Arial"/>
        <family val="2"/>
      </rPr>
      <t xml:space="preserve">MGR - TT
</t>
    </r>
    <r>
      <rPr>
        <sz val="10"/>
        <rFont val="Arial"/>
        <family val="2"/>
      </rPr>
      <t>RT - Olusola Fadaka - sub 8/15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Thomas Ennis sub 8/16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Jonathan Neal - sub 8/16
RT - Olusola Fadaka - sub 8/16
JTS - Priya Sharma sub 8/21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Kumaran Esakkimuthu sub 8/23, int. 10/21
JTS - Vanessa Holloway sub 8/27, int. 10/18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Henry Potgieter, sub 9/18
RT - RT - Oluwatoyin Ogunmuyiwa - sub 9/12
RT - Vineet Gupta - sub 9/12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Ravi Bamka, sub 10/1</t>
    </r>
  </si>
  <si>
    <t xml:space="preserve">8/26-  need response from Manager.  
9/23 - Still waiting on resume feedback. </t>
  </si>
  <si>
    <t>07302024VK1</t>
  </si>
  <si>
    <r>
      <t xml:space="preserve">OPEN - </t>
    </r>
    <r>
      <rPr>
        <sz val="10"/>
        <rFont val="Arial"/>
        <family val="2"/>
      </rPr>
      <t xml:space="preserve">Sent to JTS &amp; RT 7/30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Arial"/>
        <family val="2"/>
      </rPr>
      <t xml:space="preserve">MGR - TT                                   
</t>
    </r>
    <r>
      <rPr>
        <sz val="10"/>
        <rFont val="Arial"/>
        <family val="2"/>
      </rPr>
      <t>JTS - Anjali Kumar sub 8/5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Tanuka Lamba sub 8/12
JTS - Nataraj Boya sub 8/13, int. 8/19                                                                                                                                                                                                                                                    RT-Pavan Kumar Chitikela sub 8/15 inv 8/21                                                                                                                                                                                                                                      RT- Rishabh Agarwal sub 8/15                                                                                                                                                                                                                                                                             RT- Shabnam Minhaj sub 8/15 intv 8/21
JTS - Satya Gupta sub 8/21, int. 8/23
JTS - Dharmendra Chandu Pawar sub 8/21, int. 8/27</t>
    </r>
  </si>
  <si>
    <t>8/26-  couple of interviews this week
9/3 - on hold</t>
  </si>
  <si>
    <t>04252023KY3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</si>
  <si>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All 4/25
</t>
    </r>
    <r>
      <rPr>
        <b/>
        <sz val="10"/>
        <rFont val="Arial"/>
        <family val="2"/>
      </rPr>
      <t xml:space="preserve">MGR-
</t>
    </r>
    <r>
      <rPr>
        <strike/>
        <sz val="10"/>
        <rFont val="Arial"/>
        <family val="2"/>
      </rPr>
      <t xml:space="preserve">E-Adeleke Akilo sub 4/28, Int 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E-Abdul Hadi, sub 4/28</t>
    </r>
    <r>
      <rPr>
        <sz val="10"/>
        <rFont val="Arial"/>
        <family val="2"/>
      </rPr>
      <t xml:space="preserve">
JTS- Michael Russ sub 4/26
JTS- Mohan Berkari sub 4/26
JTS Bala Krishna Thotakura sub 4/27
</t>
    </r>
    <r>
      <rPr>
        <strike/>
        <sz val="10"/>
        <rFont val="Arial"/>
        <family val="2"/>
      </rPr>
      <t>E-Ram Susheel Ragidi, Sub 6/2, Int 6/8</t>
    </r>
    <r>
      <rPr>
        <sz val="10"/>
        <rFont val="Arial"/>
        <family val="2"/>
      </rPr>
      <t xml:space="preserve">, pass
</t>
    </r>
    <r>
      <rPr>
        <strike/>
        <sz val="10"/>
        <rFont val="Arial"/>
        <family val="2"/>
      </rPr>
      <t>E-Pramod Chaitanya, Sub 6F/12
E- Rushikesh Dodamani, Sub 6/14, Int 6/23</t>
    </r>
    <r>
      <rPr>
        <sz val="10"/>
        <rFont val="Arial"/>
        <family val="2"/>
      </rPr>
      <t xml:space="preserve"> pass
</t>
    </r>
    <r>
      <rPr>
        <strike/>
        <sz val="10"/>
        <rFont val="Arial"/>
        <family val="2"/>
      </rPr>
      <t>E- Hamaad Zeen, Sub 6/14, Int 6/23
E- Usman Muhammad, Sub 6/19
E- Prasanna Mallampati, Sub 6/19
C- Siva Rama Krishnam Raju Namburi, sub 7/5, int 7/10,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Dayyan Mansoor sub 7/5, int 7/13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E-Jobish Somasundaran sub 6/30, intv 7/7,</t>
    </r>
    <r>
      <rPr>
        <sz val="10"/>
        <rFont val="Arial"/>
        <family val="2"/>
      </rPr>
      <t xml:space="preserve"> pass
E-Rajashekar Kathula zub 6/30
</t>
    </r>
    <r>
      <rPr>
        <strike/>
        <sz val="10"/>
        <rFont val="Arial"/>
        <family val="2"/>
      </rPr>
      <t>E-Adhish Bhattarai sub 7/5</t>
    </r>
    <r>
      <rPr>
        <sz val="10"/>
        <rFont val="Arial"/>
        <family val="2"/>
      </rPr>
      <t xml:space="preserve">, pass
</t>
    </r>
    <r>
      <rPr>
        <strike/>
        <sz val="10"/>
        <rFont val="Arial"/>
        <family val="2"/>
      </rPr>
      <t>C- Venkat Sai Kiran Nethi, sub 7/13, Int 7/31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C- Mareese Jovan Lang, sub 7/13, pass
C- Manoj Kumar Thirumani, sub 7/19, pass
E- Shashank Polepally, sub 7/24</t>
    </r>
    <r>
      <rPr>
        <sz val="10"/>
        <rFont val="Arial"/>
        <family val="2"/>
      </rPr>
      <t xml:space="preserve">
RT - Mokshitha Reddy sub 8/7
</t>
    </r>
    <r>
      <rPr>
        <strike/>
        <sz val="10"/>
        <rFont val="Arial"/>
        <family val="2"/>
      </rPr>
      <t>JTS - Nitin Badgujar, int. 8/6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Sivaprasad Vala sub 7/17, int. 7/24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Mark Upchurch sub 7/19, int. 7/28</t>
    </r>
    <r>
      <rPr>
        <sz val="10"/>
        <rFont val="Arial"/>
        <family val="2"/>
      </rPr>
      <t xml:space="preserve"> - pass
JTS - Madhu Yaramala sub 7/19</t>
    </r>
  </si>
  <si>
    <t>Location is PA ONLY for 3rd Spot; not accepting additional resumes /pause on subbing 7/31
8/21 - per hirng team still on HOLD</t>
  </si>
  <si>
    <t>07292024BG2</t>
  </si>
  <si>
    <t>Bharminder Gill</t>
  </si>
  <si>
    <r>
      <t xml:space="preserve">OPEN - </t>
    </r>
    <r>
      <rPr>
        <sz val="10"/>
        <rFont val="Arial"/>
        <family val="2"/>
      </rPr>
      <t xml:space="preserve">Sent to All 7/29, </t>
    </r>
    <r>
      <rPr>
        <b/>
        <sz val="10"/>
        <rFont val="Arial"/>
        <family val="2"/>
      </rPr>
      <t>HOLD</t>
    </r>
    <r>
      <rPr>
        <sz val="10"/>
        <rFont val="Arial"/>
        <family val="2"/>
      </rPr>
      <t xml:space="preserve"> - 10/2
</t>
    </r>
    <r>
      <rPr>
        <b/>
        <sz val="10"/>
        <rFont val="Arial"/>
        <family val="2"/>
      </rPr>
      <t xml:space="preserve">MGR - TT
</t>
    </r>
    <r>
      <rPr>
        <sz val="10"/>
        <rFont val="Arial"/>
        <family val="2"/>
      </rPr>
      <t xml:space="preserve">JTS -  Sravani Veladi sub 7/29
JTS - GOPINATH GUNTUPALLI sub 7/30
</t>
    </r>
    <r>
      <rPr>
        <strike/>
        <sz val="10"/>
        <rFont val="Arial"/>
        <family val="2"/>
      </rPr>
      <t>E - Harshit Potu, sub 8/2, intv 8/15</t>
    </r>
    <r>
      <rPr>
        <sz val="10"/>
        <rFont val="Arial"/>
        <family val="2"/>
      </rPr>
      <t xml:space="preserve">
RT - Pavan Sai Kota, sub 8/1
RT - Srihari Patcava, sub 8/1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</t>
    </r>
    <r>
      <rPr>
        <b/>
        <strike/>
        <sz val="10"/>
        <rFont val="Arial"/>
        <family val="2"/>
      </rPr>
      <t>-</t>
    </r>
    <r>
      <rPr>
        <strike/>
        <sz val="10"/>
        <rFont val="Arial"/>
        <family val="2"/>
      </rPr>
      <t xml:space="preserve"> Arjun Shah, sub 8/2. intv. 8/15</t>
    </r>
    <r>
      <rPr>
        <sz val="10"/>
        <rFont val="Arial"/>
        <family val="2"/>
      </rPr>
      <t xml:space="preserve">
JTS - Chetan Pangam sub 8/6, int. 8/23
JTS - Pritesh Modi sub 8/8
JTS - Rohit Joshi sub 8/12
E - Abhinav Chaudhary, sub 8/23
E - Shiva Lokesh Kumar, sub 8/26
JTS - Bala Bendamuri sub 9/4
JTS - Shakeel Gooty sub 9/24
JTS- Sai Srinivas Chett sub 9/25
</t>
    </r>
  </si>
  <si>
    <t>10/2/24 Requisition on formal HOLD per Mgr</t>
  </si>
  <si>
    <t>Security Automation Developer</t>
  </si>
  <si>
    <t>12042024AA1</t>
  </si>
  <si>
    <r>
      <t>OPEN-</t>
    </r>
    <r>
      <rPr>
        <sz val="10"/>
        <rFont val="Arial"/>
        <family val="2"/>
      </rPr>
      <t xml:space="preserve">Sent to All &amp; Planet 12/4. ON HOLD 1/6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
JTS - Dharmateja Kollipara sub 12/4, int. 12/10
JTS - Chetan Chandrakant Pangam sub 12/4
</t>
    </r>
    <r>
      <rPr>
        <strike/>
        <sz val="10"/>
        <rFont val="Arial"/>
        <family val="2"/>
      </rPr>
      <t>RT - Najam Khan - sub 12/5</t>
    </r>
    <r>
      <rPr>
        <sz val="10"/>
        <rFont val="Arial"/>
        <family val="2"/>
      </rPr>
      <t xml:space="preserve"> - OTM
RT Jagadeesh Guntupalli - sub 12/5 - int 12/11
RT - Sreekanth Chaganti - sub 12/6 - int 12/13
</t>
    </r>
    <r>
      <rPr>
        <strike/>
        <sz val="10"/>
        <rFont val="Arial"/>
        <family val="2"/>
      </rPr>
      <t>JTS - Tarkik Patel sub 12/5, int. 12/9</t>
    </r>
    <r>
      <rPr>
        <sz val="10"/>
        <rFont val="Arial"/>
        <family val="2"/>
      </rPr>
      <t xml:space="preserve"> - pass
JTS - Vivekananda Pantangi sub 12/5, int. 12/17
E- Rajesh Karampupdi, sub 12/9, Int 12/11
E- Sai Saraswathi Dabburi, sub 12/9
E- Girijala Ganesh Kumar Raju, sub 12/10, int 12/20
</t>
    </r>
    <r>
      <rPr>
        <strike/>
        <sz val="10"/>
        <rFont val="Arial"/>
        <family val="2"/>
      </rPr>
      <t>E- Shabilah Owais, sub 12/10, int requested, offe</t>
    </r>
    <r>
      <rPr>
        <sz val="10"/>
        <rFont val="Arial"/>
        <family val="2"/>
      </rPr>
      <t xml:space="preserve">r- turned down
RT - Varun Kumar Kommanaboina - sub 12/9 - int 12/11
RT - Venkata Koushik Reddy Varikoti - sub 12/9 - int 12/13
JTS - KEVAL PATEL sub 12/30
</t>
    </r>
  </si>
  <si>
    <t>1/6 - moved to "on hold" per message from mgr and ITPS</t>
  </si>
  <si>
    <t>01152025JD1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</si>
  <si>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1/15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mgr 1/15
E- Raj Kumar Kilari, Sub 1/15, int 1/22
</t>
    </r>
  </si>
  <si>
    <t>Backfill for a resignation for Req #09302024JD2</t>
  </si>
  <si>
    <t>12232024BP1</t>
  </si>
  <si>
    <r>
      <t xml:space="preserve">OPEN </t>
    </r>
    <r>
      <rPr>
        <sz val="10"/>
        <rFont val="Arial"/>
        <family val="2"/>
      </rPr>
      <t>- Sent to all 12/23</t>
    </r>
    <r>
      <rPr>
        <b/>
        <sz val="10"/>
        <rFont val="Arial"/>
        <family val="2"/>
      </rPr>
      <t xml:space="preserve">
MGR</t>
    </r>
    <r>
      <rPr>
        <sz val="10"/>
        <rFont val="Arial"/>
        <family val="2"/>
      </rPr>
      <t>-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RD - Hamsika Thulapule - sub 12/23
RD - Rajitha Allola - sub 12/26
RD - Randall Kobetich - sub 1/2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Raghava Chowdary Reddymasu 1/7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Saikumar Jalda sub 1/7
JTS - NIVETHETHA SANKAR RAMESH KUMAR  sub 1/9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Ajay Makkena sub 1/9
JTS - PAVAN PALANKI sub 1/10
</t>
    </r>
  </si>
  <si>
    <t>We were told that Judge filled this.</t>
  </si>
  <si>
    <t>02032025BD7</t>
  </si>
  <si>
    <r>
      <t>OPEN</t>
    </r>
    <r>
      <rPr>
        <sz val="10"/>
        <rFont val="Arial"/>
        <family val="2"/>
      </rPr>
      <t xml:space="preserve"> - Sent to Entech 2/3</t>
    </r>
    <r>
      <rPr>
        <b/>
        <sz val="10"/>
        <rFont val="Arial"/>
        <family val="2"/>
      </rPr>
      <t xml:space="preserve">
MGR</t>
    </r>
    <r>
      <rPr>
        <sz val="10"/>
        <rFont val="Arial"/>
        <family val="2"/>
      </rPr>
      <t>- TT 2/3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E-Vinay Kumar Chowdry sub 1/7, intv 1/10, selected
E-Thulasi Nallapothula sub 1/10, intv 1/15</t>
    </r>
  </si>
  <si>
    <t>Candidate for Bhanu Prakash  was switched over to Brett Dansbury. Was closed on 1/22/2025.</t>
  </si>
  <si>
    <t>12032024DV1</t>
  </si>
  <si>
    <r>
      <t>OPEN-</t>
    </r>
    <r>
      <rPr>
        <sz val="10"/>
        <rFont val="Arial"/>
        <family val="2"/>
      </rPr>
      <t xml:space="preserve">Sent to All 12/3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
JTS - Jeenal Shah sub 12/4
JTS - MICHAEL WINTER sub 12/4
JTS - Shaban Ibrahim sub 12/4
JTS - Tilottama Dey sub 12/5
RT - Rupesh Kumar / Kurva sub 12/9
RT - Sampreeth Dusamulla sub 12/9
</t>
    </r>
    <r>
      <rPr>
        <strike/>
        <sz val="10"/>
        <rFont val="Arial"/>
        <family val="2"/>
      </rPr>
      <t>JTS - Praveen Kumar Bompally sub 12/9, int. 12/16</t>
    </r>
    <r>
      <rPr>
        <sz val="10"/>
        <rFont val="Arial"/>
        <family val="2"/>
      </rPr>
      <t xml:space="preserve"> - pass
E  - Leela Sekhar Chowdhary Mannava, sub 12/11, intv 12/18, selected
</t>
    </r>
    <r>
      <rPr>
        <strike/>
        <sz val="10"/>
        <rFont val="Arial"/>
        <family val="2"/>
      </rPr>
      <t>E - Navyath Reddy Billa, sub 12/13, pass
JTS - MALLIKHARJUN SAVVA sub 1/9, int. 1/13</t>
    </r>
    <r>
      <rPr>
        <sz val="10"/>
        <rFont val="Arial"/>
        <family val="2"/>
      </rPr>
      <t xml:space="preserve"> - pass
</t>
    </r>
  </si>
  <si>
    <t>1/14 - possibly an offer out?  Maybe through Niche provider?</t>
  </si>
  <si>
    <t>01132025MJ1</t>
  </si>
  <si>
    <t>Mark Juliano</t>
  </si>
  <si>
    <r>
      <t>OPEN-</t>
    </r>
    <r>
      <rPr>
        <sz val="10"/>
        <rFont val="Arial"/>
        <family val="2"/>
      </rPr>
      <t xml:space="preserve"> Sent to All, 1/13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 Mgr 1/13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Kalyana Bheemshetty - sub 1/13
RT - Tharun Reddy Kandada - sub 1/13
RT - Ram Mohan Patcha - sub 1/13 - int 1/22 - selected
E- Raj Kilari, sub 1/14
E- Naga Venkata Sairam Yanamadala, Sub 1/14
E- Shikha Tomar, sub 1/20
</t>
    </r>
  </si>
  <si>
    <t>12132024BW5</t>
  </si>
  <si>
    <r>
      <t xml:space="preserve">OPEN- Sent to RT 12/13                                                                                                                                                                                                                                                                                                                                                                                                                                                                                                                                    MGR -TT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>JTS - Karthik Kujala - selected, int. 1/17</t>
    </r>
  </si>
  <si>
    <t>Principal Data Architect</t>
  </si>
  <si>
    <t>01152025CM1</t>
  </si>
  <si>
    <t>Cate Martin</t>
  </si>
  <si>
    <t>Doug Stewart</t>
  </si>
  <si>
    <t>Tara Anderson - selected</t>
  </si>
  <si>
    <t>01102025MJ1</t>
  </si>
  <si>
    <r>
      <t>OPEN-</t>
    </r>
    <r>
      <rPr>
        <sz val="10"/>
        <rFont val="Arial"/>
        <family val="2"/>
      </rPr>
      <t xml:space="preserve"> Sent to All, 1/10</t>
    </r>
    <r>
      <rPr>
        <b/>
        <sz val="10"/>
        <rFont val="Arial"/>
        <family val="2"/>
      </rPr>
      <t xml:space="preserve">
MGR- 
</t>
    </r>
    <r>
      <rPr>
        <sz val="10"/>
        <rFont val="Arial"/>
        <family val="2"/>
      </rPr>
      <t xml:space="preserve">JTS - AKHILA KILARU sub 1/10, int. 1/17
JTS - Bhavani Shankar Narem sub 1/13
JTS - Naveen Undrathi sub 1/14, int. 1/28
JTS - Venkata Suresh Dharisi sub 1/14, int. 1/22
JTS - Sridhar Reddy Ramasahayam sub 1/14
RT - Nanda Anirudh Mahamkali - sub 1/13 - int 1/22
RT - Gayathri Vellanki - sub 1/13 - int 1/16
RT - Rambabu Manchineni - sub 1/14
RT - Bhavani Shankar Narem - sub 1/14, int. 1/22
RT - Venkata Sai Nandaanirudh Mahamkali - sub 1/14 - int 1/22 - selected
E- Abebe Wodaj - Sub 1/16
E- Divya Ananthula, Sub 1/17, int 1/21
E- Naga Poojitha Chirukuri, sub 1/17, int 1/22
JTS - Jie “Roger” Zhou  sub 1/16
</t>
    </r>
    <r>
      <rPr>
        <strike/>
        <sz val="10"/>
        <rFont val="Arial"/>
        <family val="2"/>
      </rPr>
      <t>JTS - Sai Tharun Madu  sub 1/16, int. 1/29</t>
    </r>
    <r>
      <rPr>
        <sz val="10"/>
        <rFont val="Arial"/>
        <family val="2"/>
      </rPr>
      <t xml:space="preserve"> - pass
JTS - Rishita Gadde, int. 1/23
JTS -  Rohit Sudhir Lakhdive sub 1/31
</t>
    </r>
  </si>
  <si>
    <t>12052024HG1</t>
  </si>
  <si>
    <r>
      <t xml:space="preserve">OPEN- </t>
    </r>
    <r>
      <rPr>
        <sz val="10"/>
        <rFont val="Arial"/>
        <family val="2"/>
      </rPr>
      <t xml:space="preserve">Sent to all 12/5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Praneeth Jampana sub 12/9, selected
RT - Venkat Vadlamudi sub 12/9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Srujana Sarella sub 12/9 - 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(Nikky) Srinikhita Kothapalli sub 12/9 -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Kaushal Kanakamedala  sub 12/10</t>
    </r>
    <r>
      <rPr>
        <sz val="10"/>
        <rFont val="Arial"/>
        <family val="2"/>
      </rPr>
      <t xml:space="preserve"> - 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Madhuri Reddy Bokka sub 12/10 intv 12/12</t>
    </r>
    <r>
      <rPr>
        <b/>
        <strike/>
        <sz val="10"/>
        <rFont val="Arial"/>
        <family val="2"/>
      </rPr>
      <t xml:space="preserve">, </t>
    </r>
    <r>
      <rPr>
        <strike/>
        <sz val="10"/>
        <rFont val="Arial"/>
        <family val="2"/>
      </rPr>
      <t>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- Mounika Yadla, sub 1/2, intv. 1/8, pass
</t>
    </r>
    <r>
      <rPr>
        <sz val="10"/>
        <rFont val="Arial"/>
        <family val="2"/>
      </rPr>
      <t xml:space="preserve">JTS - Jie “Roger” Zhou sub 1/13
JTS - Nitasha Varshney sub 1/13
JTS - Shreyaskumar Patel sub 1/15
JTS -Mallikharjun Savva  sub 1/15
</t>
    </r>
    <r>
      <rPr>
        <strike/>
        <sz val="10"/>
        <rFont val="Arial"/>
        <family val="2"/>
      </rPr>
      <t>JTS - Moinuddin Mohammad sub 1/15</t>
    </r>
    <r>
      <rPr>
        <sz val="10"/>
        <rFont val="Arial"/>
        <family val="2"/>
      </rPr>
      <t xml:space="preserve"> - pass
E - Sohan Bhargav, sub 1/23</t>
    </r>
  </si>
  <si>
    <t>01032025VP1</t>
  </si>
  <si>
    <r>
      <t>OPEN-</t>
    </r>
    <r>
      <rPr>
        <sz val="10"/>
        <rFont val="Arial"/>
        <family val="2"/>
      </rPr>
      <t xml:space="preserve"> Sent to All 01/03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HARSHAVARDHAN ALLURU sub 1/3
JTS - Harsha Deep Chitipothu sub 1/3
JTS - Himani Kaushik sub 1/6, int. 1/21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Vinhdhya LingaReddy, sub 1/7
E -  Priyatam Teepireddy, sub 1/10, intv. 1/16, selected
E - Parth Sapru, sub 1/10
E - Sumana Devireddy, sub 1/16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JTS- Vamshidhar Malkaiahgari sub 1/16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JTS- Dinesh Kumar  sub 1/21</t>
    </r>
  </si>
  <si>
    <t>01242025AK1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</si>
  <si>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1/24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 xml:space="preserve">JTS - Vara Prasad Bezawada - selected
RT - Richard Buckley sub 1/24
RT - Shalini Meda sub 1/24 
RT -  Avinash Gudavalli sub 1/24
</t>
    </r>
  </si>
  <si>
    <t>08282024AG1</t>
  </si>
  <si>
    <r>
      <t xml:space="preserve">OPEN - </t>
    </r>
    <r>
      <rPr>
        <sz val="10"/>
        <rFont val="Arial"/>
        <family val="2"/>
      </rPr>
      <t>Sent to All 8/28</t>
    </r>
    <r>
      <rPr>
        <b/>
        <sz val="10"/>
        <rFont val="Arial"/>
        <family val="2"/>
      </rPr>
      <t xml:space="preserve">
MGR </t>
    </r>
    <r>
      <rPr>
        <sz val="10"/>
        <rFont val="Arial"/>
        <family val="2"/>
      </rPr>
      <t>- TT 8/28 - per PMO cancel 1/28/25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Mohammed Faizan, sub 9/4, intv 9/9, pass
E - Ariff FNU, sub 9/9</t>
    </r>
    <r>
      <rPr>
        <b/>
        <strike/>
        <sz val="10"/>
        <rFont val="Arial"/>
        <family val="2"/>
      </rPr>
      <t xml:space="preserve">, </t>
    </r>
    <r>
      <rPr>
        <strike/>
        <sz val="10"/>
        <rFont val="Arial"/>
        <family val="2"/>
      </rPr>
      <t>pass</t>
    </r>
    <r>
      <rPr>
        <b/>
        <strike/>
        <sz val="10"/>
        <rFont val="Arial"/>
        <family val="2"/>
      </rPr>
      <t xml:space="preserve">
</t>
    </r>
    <r>
      <rPr>
        <strike/>
        <sz val="10"/>
        <rFont val="Arial"/>
        <family val="2"/>
      </rPr>
      <t>E -</t>
    </r>
    <r>
      <rPr>
        <b/>
        <strike/>
        <sz val="10"/>
        <rFont val="Arial"/>
        <family val="2"/>
      </rPr>
      <t xml:space="preserve"> </t>
    </r>
    <r>
      <rPr>
        <strike/>
        <sz val="10"/>
        <rFont val="Arial"/>
        <family val="2"/>
      </rPr>
      <t xml:space="preserve">Akash Alpeshkumar Sheladiya, sub 9/23, intv. 9/30
</t>
    </r>
    <r>
      <rPr>
        <sz val="10"/>
        <rFont val="Arial"/>
        <family val="2"/>
      </rPr>
      <t>RT - Venu Vandruka sub 9/5  pass
JTS - Jean Augustin sub 10/3, int. 10/9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-Hemanth Kumar, sub 10/9, pass
</t>
    </r>
    <r>
      <rPr>
        <sz val="10"/>
        <rFont val="Arial"/>
        <family val="2"/>
      </rPr>
      <t xml:space="preserve">JTS - David Wang sub 10/10
</t>
    </r>
    <r>
      <rPr>
        <strike/>
        <sz val="10"/>
        <rFont val="Arial"/>
        <family val="2"/>
      </rPr>
      <t xml:space="preserve">JTS - Sai Kiran Reddy Kasala  sub 10/11, int. 10/17, </t>
    </r>
    <r>
      <rPr>
        <sz val="10"/>
        <rFont val="Arial"/>
        <family val="2"/>
      </rPr>
      <t>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Chinnapa Aaduri sub 10/15, int. 10/18, int. 10/21</t>
    </r>
    <r>
      <rPr>
        <sz val="10"/>
        <rFont val="Arial"/>
        <family val="2"/>
      </rPr>
      <t xml:space="preserve">, pass
</t>
    </r>
    <r>
      <rPr>
        <strike/>
        <sz val="10"/>
        <rFont val="Arial"/>
        <family val="2"/>
      </rPr>
      <t xml:space="preserve">JTS - Karunya Ram Mohan Suryadevara sub 10/16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JTS - Navjot Dhillon sub 10/18</t>
    </r>
    <r>
      <rPr>
        <sz val="10"/>
        <rFont val="Arial"/>
        <family val="2"/>
      </rPr>
      <t xml:space="preserve"> - 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</t>
    </r>
    <r>
      <rPr>
        <b/>
        <strike/>
        <sz val="10"/>
        <rFont val="Arial"/>
        <family val="2"/>
      </rPr>
      <t>-</t>
    </r>
    <r>
      <rPr>
        <strike/>
        <sz val="10"/>
        <rFont val="Arial"/>
        <family val="2"/>
      </rPr>
      <t>Hemanth Kumar Vellaturi, sub 11/20</t>
    </r>
    <r>
      <rPr>
        <b/>
        <strike/>
        <sz val="10"/>
        <rFont val="Arial"/>
        <family val="2"/>
      </rPr>
      <t>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pass</t>
    </r>
  </si>
  <si>
    <t xml:space="preserve">9/23 - Looking for Oracle Cloud Developer with a particular module.  Entech with a new sub. 
10/7- one interview to be scheduled
10/22 - GRSC to follow up with team
11/4- no updates
11/18 - Skillset, requirement, cost, presenting challenges.  Still searching 
12/2- no word from Ashish.  Rebecca is following up
12/16 - Rate/Location remain challenges. Rebecca to follow up regarding which modules are vital
12/20- Rebecca sent new info to suppliers regarding nice to have experience and required.
1/14 - Rate/ Skillset/Onsite continue to be challenges. </t>
  </si>
  <si>
    <t>12032024SG1</t>
  </si>
  <si>
    <t>Somna Gulati/Milla Petrova</t>
  </si>
  <si>
    <r>
      <t>OPEN-</t>
    </r>
    <r>
      <rPr>
        <sz val="10"/>
        <rFont val="Arial"/>
        <family val="2"/>
      </rPr>
      <t xml:space="preserve">Sent to All &amp; Niche 12/3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- per PMO cancel 1/28/25
</t>
    </r>
  </si>
  <si>
    <t xml:space="preserve">1/14 - Same f/b as role for Ashish G. </t>
  </si>
  <si>
    <t>12232024EM1</t>
  </si>
  <si>
    <r>
      <t xml:space="preserve">OPEN- Sent to all 12/23
MGR- TT
</t>
    </r>
    <r>
      <rPr>
        <sz val="10"/>
        <rFont val="Arial"/>
        <family val="2"/>
      </rPr>
      <t xml:space="preserve">E- Nikita Agrawal, Sub 1/3
JTS - SURYA VAMSI MANDADI  sub 1/3, int. 1/13
E- Navya Vantakala, Sub 1/6, int 1/9
JTS - Timothy Steff sub 1/8, int. 1/14
RT - Anurag Joshi - sub 1/3 - int 1/8
RT - Rajitha Allola - sub 12/26
RT - Vandana Tambi - sub 1/7
JTS - Martel Gaines sub 1/13, int. 1/15, int. 1/17 selected
JTS -Abhinav Kumar Singh sub 1/16
JTS - Anurag Kethireddy sub 1/16
 </t>
    </r>
    <r>
      <rPr>
        <b/>
        <sz val="10"/>
        <rFont val="Arial"/>
        <family val="2"/>
      </rPr>
      <t xml:space="preserve">
</t>
    </r>
  </si>
  <si>
    <t>01032025SG1</t>
  </si>
  <si>
    <t>Steven Grant</t>
  </si>
  <si>
    <t>Jennifer Clark</t>
  </si>
  <si>
    <r>
      <t>OPEN-</t>
    </r>
    <r>
      <rPr>
        <sz val="10"/>
        <rFont val="Arial"/>
        <family val="2"/>
      </rPr>
      <t xml:space="preserve"> Sent to JTS/RT 01/03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Ian Richards sub 1/9 ,int. 1/13
JTS - Tony Ramos sub 1/14, int. 1/15, int. 1/21- selected
JTS - DAVID ACQUAVIVA sub 1/21</t>
    </r>
  </si>
  <si>
    <t>01032025RD1</t>
  </si>
  <si>
    <t>Andrea Needham</t>
  </si>
  <si>
    <r>
      <t>OPEN-</t>
    </r>
    <r>
      <rPr>
        <sz val="10"/>
        <rFont val="Arial"/>
        <family val="2"/>
      </rPr>
      <t xml:space="preserve"> Sent to All 01/03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Jyoti Ade, sub 1/6
RT - Dhrubo Rudra, sub 1/6 
RT - Vamshi Krishna Kompelli, sub 1/6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Muhammad Taj, sub 1/6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Vedamati Upadhyay, sub 1/6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Shane Finkel sub 1/6, int. 1/24, int. 1/28 selected
JTS - Joe Reynolds sub 1/6
JTS - Brian McRory sub 1/6
E- Charles Drummond, Sub 1/6
E- Anita Kolluri, Sub 1/6, int 1/22
JTS - Lavanya Shivram sub 1/7
E- Jayabharath Chinta, sub 1/9, int 1/23
JTS - Andrei Toma sub 1/13
RT - Joshua Graves, sub 1/13
RT - Veda Nanda - sub 1/13
JTS - Tom DiGiovanni sub 1/28</t>
    </r>
  </si>
  <si>
    <t>01172025MN1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</si>
  <si>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1/17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 TT mgr
JTS - Matthew White sub 1/8
JTS - Brandon Simes sub 1/8, int. 1/13
JTS - EILEEN SLATTERY sub 1/9</t>
    </r>
  </si>
  <si>
    <t>01302025WE1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</si>
  <si>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 TT mgr
RT - Steven William Fraser - sub 1/30 - int 1/30
RT - Joshua Graves - sub 1/30 - int 1/30 - selected</t>
    </r>
  </si>
  <si>
    <t>UX Content Strategist</t>
  </si>
  <si>
    <t>01132025JE1</t>
  </si>
  <si>
    <t>Jamie Elfrank</t>
  </si>
  <si>
    <t>Amber Brestowski</t>
  </si>
  <si>
    <r>
      <t>OPEN-</t>
    </r>
    <r>
      <rPr>
        <sz val="10"/>
        <rFont val="Arial"/>
        <family val="2"/>
      </rPr>
      <t xml:space="preserve"> Sent to Judge 1/13</t>
    </r>
    <r>
      <rPr>
        <b/>
        <sz val="10"/>
        <rFont val="Arial"/>
        <family val="2"/>
      </rPr>
      <t xml:space="preserve">
MGR- 
</t>
    </r>
    <r>
      <rPr>
        <sz val="10"/>
        <rFont val="Arial"/>
        <family val="2"/>
      </rPr>
      <t>JTS - Estelle Gonzales - selected</t>
    </r>
  </si>
  <si>
    <t>01132025JE2</t>
  </si>
  <si>
    <r>
      <t xml:space="preserve">OPEN- </t>
    </r>
    <r>
      <rPr>
        <sz val="10"/>
        <rFont val="Arial"/>
        <family val="2"/>
      </rPr>
      <t>Sent to Judge 1/13</t>
    </r>
    <r>
      <rPr>
        <b/>
        <sz val="10"/>
        <rFont val="Arial"/>
        <family val="2"/>
      </rPr>
      <t xml:space="preserve">
MGR- 
</t>
    </r>
    <r>
      <rPr>
        <sz val="10"/>
        <rFont val="Arial"/>
        <family val="2"/>
      </rPr>
      <t>JTS - Priti Ubhayakar - selected</t>
    </r>
  </si>
  <si>
    <t>12112024AM1</t>
  </si>
  <si>
    <r>
      <t>OPEN</t>
    </r>
    <r>
      <rPr>
        <sz val="10"/>
        <rFont val="Arial"/>
        <family val="2"/>
      </rPr>
      <t>- Sent to all 12/11</t>
    </r>
    <r>
      <rPr>
        <b/>
        <sz val="10"/>
        <rFont val="Arial"/>
        <family val="2"/>
      </rPr>
      <t xml:space="preserve">
MGR</t>
    </r>
    <r>
      <rPr>
        <sz val="10"/>
        <rFont val="Arial"/>
        <family val="2"/>
      </rPr>
      <t>-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Antony Panguraj sub 12/11
E- Manvitha Bushireddy, sub 12/18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Bhavana Amaravai, sub 12/18, intv 1/13, intv 1/24
E- Shiva Kalahasti, sub 12/18
RT - Starr Xu - sub 12/18
JTS - (Bala) Balassubramanian Srinivasan sub1/8, int. 1/21
JTS -Rishita Gadde sub 1/8, int. 1/27 - selected
JTS - Bhavani Shankar Narem sub 1/8</t>
    </r>
  </si>
  <si>
    <t>01232025TG1</t>
  </si>
  <si>
    <t>Jeffrey Dowds</t>
  </si>
  <si>
    <r>
      <t>OPEN</t>
    </r>
    <r>
      <rPr>
        <sz val="10"/>
        <rFont val="Arial"/>
        <family val="2"/>
      </rPr>
      <t>- Sent to Entech 1/23</t>
    </r>
    <r>
      <rPr>
        <b/>
        <sz val="10"/>
        <rFont val="Arial"/>
        <family val="2"/>
      </rPr>
      <t xml:space="preserve">
MGR</t>
    </r>
    <r>
      <rPr>
        <sz val="10"/>
        <rFont val="Arial"/>
        <family val="2"/>
      </rPr>
      <t>- TT
E- Murty Ayyala, Sub 1/23, int 1/24</t>
    </r>
  </si>
  <si>
    <t>01272025AK1</t>
  </si>
  <si>
    <t>Ananthakrishnan Krishnan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</si>
  <si>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1/27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RT - Sweny Zaveri, selected</t>
    </r>
  </si>
  <si>
    <t>01072025KG1</t>
  </si>
  <si>
    <r>
      <t>OPEN-</t>
    </r>
    <r>
      <rPr>
        <sz val="10"/>
        <rFont val="Arial"/>
        <family val="2"/>
      </rPr>
      <t xml:space="preserve"> Sent to All, 1/7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 xml:space="preserve">
RT - Vedamati Upadhyay, sub 1/7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Avinash Hanumanthapp, sub 1/7, intv 1/15, intv1/22, intv 1/27, selected
JTS - Andrei Toma sub 1/8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Smiley Alwinson, sub 1/10, intv 1/14
RT - Naveen Vadala, sub 1/10
RT - Harsha Vrahmandam, sub 1/10
E- Rakhi Gagrani, Sub 1/13, int 1/17, int 1/24
JTS - Marcus Mernitz sub 1/15, int. 1/24
JTS - Horace Shells sub 1/15
JTS - Marnie Gaona sub 1/15
E- Chandan Suryadevar, Sub 1/14
JTS- Stephen Carnavil sub 1/16</t>
    </r>
  </si>
  <si>
    <t>01162025SD1</t>
  </si>
  <si>
    <t>Scott Danziger</t>
  </si>
  <si>
    <t>OPEN- Sent to All, 1/16
MGR- TT Mgr 1/16
RT - Harsha Yanamaddi - sub 1/16
RT - Nagaraju Juluru - sub 1/16
RT - Tarum Kumar - sub 1/16
E-Geethika Mullapudi sub 1/20, intv 1/24
E-Vindhya Lingareddy sub 1/22
E-Sumana Devireddy sub 1/22
E- Srikanth Boppudi, sub 1/24, Int 1/29
JTS - Avinash Kiran Cherukuri sub 1/22
JTS - Manikya Bokkisam sub 1/22
JTS - Sravya Kunchakuri sub 1/23, int. 2/5
JTS -  Eshwar Hebbally int. 1/23 - selected
E- Sreeja Reddy Singidi, sub 1/28</t>
  </si>
  <si>
    <t>02202025SC1</t>
  </si>
  <si>
    <t>Sunayana Chowdhury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</si>
  <si>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1/14
E- Naga Venkata Sairam Yanamadala, Sub 1/14, intv 1/28
E- Shikha Tomar, sub 1/20</t>
    </r>
  </si>
  <si>
    <t>Candidate interviewed for Req #01132025MJ1 and was selected for Sunayana after another candidate was selected for Mark Juliano.</t>
  </si>
  <si>
    <t>01222025JK1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</si>
  <si>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JTS - Madhu Chakravarthy sub 1/28, int. 1/31 - selected
</t>
    </r>
  </si>
  <si>
    <t>02032025CS1</t>
  </si>
  <si>
    <t>Prajna Chinta sub 1/23, int. 1/28 - selected</t>
  </si>
  <si>
    <t>01312025BM1</t>
  </si>
  <si>
    <r>
      <t xml:space="preserve">Harshitha Koganti - selected
JTS - Yuva Sai Varma Jampanas sub 3/3
JTS - Sanket Panaskar 5/15, int. 5/21, int. 5/28
JTS - Madhuri Suresh Nannaware  sub 5/19
JTS - Somasekhar Suryadevara sub 5/21, int. 5/27, int. 5/29
JTS - Balaji Sai Charan Jalukuru sub 6/2, int. 6/4, int. 6/6
JTS - Yashwanth Telekula sub 6/2, int. 6/9
</t>
    </r>
    <r>
      <rPr>
        <strike/>
        <sz val="10"/>
        <rFont val="Arial"/>
        <family val="2"/>
      </rPr>
      <t>JTS - Lokesh Prakash Manohar sub 6/4 - pass</t>
    </r>
  </si>
  <si>
    <t>01222025JK2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</si>
  <si>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JTS - Himanshu Koyalkar sub 1/23, int. 1/27
E- Hannah Sanjana Gaddam sub 1/28, intv 2/7
JTS - Paul Jangam sub 1/28
JTS - Mayur Jain sub 1/29
JTS - Aashish Subedi sub 1/29, int. 2/3 - selected
JTS -  (Vijay) Vijendar Reddy Yemireddy sub 1/29
JTS - Estaban Wong sub 1/30
</t>
    </r>
  </si>
  <si>
    <t>01172025BC1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</si>
  <si>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E- Mohamed Mettoui, Sub 1/21, intv 1/28
</t>
    </r>
  </si>
  <si>
    <t>02042025TK1</t>
  </si>
  <si>
    <t>Sairam Gottipati - selected</t>
  </si>
  <si>
    <t>02052025DT1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</si>
  <si>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1/20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1/20
E-Suma Sundar Kopela sub 1/24, intv 1/31, selected
E-Pavan Krishna Khanapuram sub 1/24, intv 1/31</t>
    </r>
  </si>
  <si>
    <t>01222025CR1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</si>
  <si>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 TT mgr
RT - Iqbal Khajaajmer Mulani, sub 1/23, intv 1/30, intv 2/3, selected
RT - Kalyan Pasham, sub 1/23
RT - Nikhila Yeruva, sub 1/24
RT - Sandip Kumar, sub 1/24
JTS - Antony Bendict sub 1/27
JTS - Nehal Gangapuram sub 1/28
JTS -Vimal Vishwas Kumar Guntur  sub 1/30
JTS - Muthahar Shaik sub 1/30
JTS - Sreenath Madupoju sub 1/31</t>
    </r>
  </si>
  <si>
    <t>01242025VP2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</si>
  <si>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Julie LaRoche sub 1/28
JTS - Dillon Tosto sub 1/29
JTS - Marnie Gaona sub 1/29, nt. 2/6
RT -  Sudrosh Kumar Atchutha sub 1/30
E - Suganya Subramaniam, sub 1/29
E - Santosh Boddapati, sub 1/30
E - Shaik Abdul Shakeel, sub 1/30
JTS -  Shiva Kumar Patil int 2/5 - selected
</t>
    </r>
  </si>
  <si>
    <t>01292025BP1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</si>
  <si>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Sashank Vasireddy sub 1/29, int 2/6 - selected 
E - Mounika Yadla, sub 1/30
E - Vasantha Avvaru
JTS - VASANTHA GONELA sub 1/30
JTS - XIANG HAO sub 1/31
JTS -Matthew Kramer sub 1/30
JTS - SUPRIYA ODNALA sub 1/30, int .2/5
JTS - NAGAVAMSI MEDURI sub 2/3
JTS - Dikshith Kumar Chilukuru sub 2/3</t>
    </r>
  </si>
  <si>
    <t>02032025BD1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</si>
  <si>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2/3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2/3
RT - Yining Peter Zhang - selected</t>
    </r>
  </si>
  <si>
    <t>02032025BD2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</si>
  <si>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2/3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2/3
RT - Purvaja Varati - selected</t>
    </r>
  </si>
  <si>
    <t>01292025BP2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</si>
  <si>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-Raheem Shaik sub 1/31
JTS -  Heramb Vijay Devbhankar sub 2/3
RT - Akhila Kilaru sub, int 2/7 - selected </t>
    </r>
  </si>
  <si>
    <t>01092025JJ1</t>
  </si>
  <si>
    <r>
      <t>OPEN- Sent to All, 1/9</t>
    </r>
    <r>
      <rPr>
        <b/>
        <sz val="10"/>
        <rFont val="Arial"/>
        <family val="2"/>
      </rPr>
      <t xml:space="preserve">
MGR- TT
</t>
    </r>
    <r>
      <rPr>
        <sz val="10"/>
        <rFont val="Arial"/>
        <family val="2"/>
      </rPr>
      <t xml:space="preserve">JTS -Vamsi Vegesna sub 1/10
</t>
    </r>
    <r>
      <rPr>
        <strike/>
        <sz val="10"/>
        <rFont val="Arial"/>
        <family val="2"/>
      </rPr>
      <t>JTS - Anurag Kethireddy sub 1/13, int. 1/31</t>
    </r>
    <r>
      <rPr>
        <sz val="10"/>
        <rFont val="Arial"/>
        <family val="2"/>
      </rPr>
      <t xml:space="preserve"> - pass
JTS - Sravan Sambaraju sub 1/14
JTS - Pavan Patlolla sub 1/15, int. 1/24, int. 2/6
JTS - Naman Gupta sub 1/22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E - Hanith Atluri, sub 1/16
E - Pushpa Valluru, sub 1/23 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Sharat Vadwalas sub 2/3</t>
    </r>
  </si>
  <si>
    <t xml:space="preserve">Filled by niche vendor </t>
  </si>
  <si>
    <t>01092025JJ2</t>
  </si>
  <si>
    <r>
      <t>OPEN- Sent to All, 1/9</t>
    </r>
    <r>
      <rPr>
        <b/>
        <sz val="10"/>
        <rFont val="Arial"/>
        <family val="2"/>
      </rPr>
      <t xml:space="preserve">
MGR- TT
</t>
    </r>
    <r>
      <rPr>
        <sz val="10"/>
        <rFont val="Arial"/>
        <family val="2"/>
      </rPr>
      <t>JTS - Abhinav Kumar Singh sub 1/13, int. 1/30
JTS - Santosh Kumar Tanner sub 1/13
JTS - Ruheen Syed sub 1/15
JTS - Sainath Chandolu sub 1/22
E - Ravali Erramreddy, sub 1/9, intv. 1/30</t>
    </r>
    <r>
      <rPr>
        <b/>
        <sz val="10"/>
        <rFont val="Arial"/>
        <family val="2"/>
      </rPr>
      <t xml:space="preserve">
</t>
    </r>
  </si>
  <si>
    <t>02062025CG1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</si>
  <si>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2/6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2/6
RT - Chaitra Bhoomesh - selected
RT - Pranay Reddy Narra sub</t>
    </r>
  </si>
  <si>
    <t>02042025TK2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</si>
  <si>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2/4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2/4
RT - Sajeed Basheer - selected</t>
    </r>
  </si>
  <si>
    <t>01312025TK1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</si>
  <si>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1/31
RT - Ajay Makkena - selected</t>
    </r>
  </si>
  <si>
    <t>01292025BP4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</si>
  <si>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
RT - Raghava Reddymasu - selected</t>
    </r>
  </si>
  <si>
    <t>01172025GF1</t>
  </si>
  <si>
    <r>
      <t xml:space="preserve">OPEN- </t>
    </r>
    <r>
      <rPr>
        <sz val="10"/>
        <rFont val="Arial"/>
        <family val="2"/>
      </rPr>
      <t>Sent to All + Niche, 1/17</t>
    </r>
    <r>
      <rPr>
        <b/>
        <sz val="10"/>
        <rFont val="Arial"/>
        <family val="2"/>
      </rPr>
      <t xml:space="preserve">
MGR- 
</t>
    </r>
    <r>
      <rPr>
        <sz val="10"/>
        <rFont val="Arial"/>
        <family val="2"/>
      </rPr>
      <t>JTS - Joshua Gordon sub 1/22, int. 2/10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Ravikiran Ramamurthy Vetapalem, sub 1/23
RT - Matthew Kedvesi, sub1/23, intv 2/4, intv 2/7, selected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 Shaikh Abdul Shakeel, sub 1/27
JTS - Carlo Clemente sub 1/30, int. 2/10
JTS - Bill Olsen sub 2/6</t>
    </r>
  </si>
  <si>
    <t>01242025CS1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</si>
  <si>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1/24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>JTS - Sai Sruthi Ratnakaram int. 12/12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Naman Gupta sub 1/22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Sai Kumar Miryala sub 1/28, int. 1/29</t>
    </r>
    <r>
      <rPr>
        <sz val="10"/>
        <rFont val="Arial"/>
        <family val="2"/>
      </rPr>
      <t xml:space="preserve"> - pass
JTS - Saran Pavan Kumar Pamidimarri sub 1/28, int. 1/30
JTS - Avinash Kiran Cherukuri sub 1/29
JTS - DURGAPRASAD "PRASAD" REDDY PATLOLLA sub 1/29
</t>
    </r>
    <r>
      <rPr>
        <strike/>
        <sz val="10"/>
        <rFont val="Arial"/>
        <family val="2"/>
      </rPr>
      <t>JTS - Sravanth Kumar Kurra sub 1/29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 xml:space="preserve">JTS - Harika Radhavaram sub 1/29, int. 2/4 </t>
    </r>
    <r>
      <rPr>
        <sz val="10"/>
        <rFont val="Arial"/>
        <family val="2"/>
      </rPr>
      <t xml:space="preserve">- pass
JTS - Sagar Thupakula sub 1/29, int. 1/3, int. 2/7 - selected
JTS - Kanaka Naga Akhil Potturi int. 1/28
JTS -Dinesh Kumar sub 2/4
JTS - Sriharsha Jakkula sub 2/5
JTS -Shravan Kumar Mansani  sub 2/6
JTS - Kuldeepsinh Vaghela sub 2/6
</t>
    </r>
  </si>
  <si>
    <t>02032025MJ1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</si>
  <si>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2/3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 mgr 2/3
RT - Kaushik Raj - sub 2/3
RT - Ariella Liu - sub 2/4 - int 2/7 - selected
E- Mounika Yadla, sub 2/3, int 2/6
E- Kalpana Paredla, sub 2/3
JTS - Rohit Sudhir Lakhdive in 2/10</t>
    </r>
  </si>
  <si>
    <t>01072025KR1</t>
  </si>
  <si>
    <t>Kavita Rao</t>
  </si>
  <si>
    <r>
      <t>OPEN-</t>
    </r>
    <r>
      <rPr>
        <sz val="10"/>
        <rFont val="Arial"/>
        <family val="2"/>
      </rPr>
      <t xml:space="preserve"> Sent to All, 1/7</t>
    </r>
    <r>
      <rPr>
        <b/>
        <sz val="10"/>
        <rFont val="Arial"/>
        <family val="2"/>
      </rPr>
      <t xml:space="preserve">
MGR- 
</t>
    </r>
    <r>
      <rPr>
        <strike/>
        <sz val="10"/>
        <rFont val="Arial"/>
        <family val="2"/>
      </rPr>
      <t xml:space="preserve">JTS - Nehal Gangapuram sub 1/10, int. 1/22, int. 2/3 </t>
    </r>
    <r>
      <rPr>
        <sz val="10"/>
        <rFont val="Arial"/>
        <family val="2"/>
      </rPr>
      <t xml:space="preserve">- pass
JTS - Abhilash Chouksey sub 1/10, int. 1/17, int. 1/30
JTS - (Vijay) Vijendar Reddy Yemireddy sub 1/13, int. 1/15, int. 1/30
RT - Niva Chitrakar sub 1/10
</t>
    </r>
    <r>
      <rPr>
        <strike/>
        <sz val="10"/>
        <rFont val="Arial"/>
        <family val="2"/>
      </rPr>
      <t xml:space="preserve">E - Sai Prakash Chennam, sub 1/19, intv 1/24
</t>
    </r>
    <r>
      <rPr>
        <sz val="10"/>
        <rFont val="Arial"/>
        <family val="2"/>
      </rPr>
      <t xml:space="preserve">E - Sai Sowmith Kistipati, sub 1/20, intv 1/24, 2nd,  intv 1/29, selected
RT - Smiley Madiki, sub 1/22
RT - Venkat Pokkiluri, sub 1/22
RT - Nalini Aggarwal, sub 1/22
</t>
    </r>
  </si>
  <si>
    <t>UI developer</t>
  </si>
  <si>
    <t>02032025AM1</t>
  </si>
  <si>
    <t>Bhavani Shankar Narem - selected</t>
  </si>
  <si>
    <t>Project Manager/Product Owner</t>
  </si>
  <si>
    <t>01212025EM1</t>
  </si>
  <si>
    <t>Erica Matsumoto</t>
  </si>
  <si>
    <r>
      <t xml:space="preserve">OPEN- </t>
    </r>
    <r>
      <rPr>
        <sz val="10"/>
        <rFont val="Arial"/>
        <family val="2"/>
      </rPr>
      <t>Sent to All 1/21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 mgr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Venkat Pokkuluri - sub 1/22 - int 1/27
JTS - Stephen Griffin sub 1/22
JTS - Lavanya Shivram sub 1/22, int. 2/10 - selected
JTS - Ashish Gupta sub 1/22
E- Sai Venkata Krishna Vedavyas Gaddam, sub 1/27, int 1/30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Frederick Moskowitz sub 1/28, int. 1/31
JTS - Lee Koontz sub 1/28, int. 2/3, int. 2/5
JTS - Andrew Bateman sub 1/28
JTS - Nadene Tanis sub 1/29
E- Neelima Voleti, Sub 1/30</t>
    </r>
  </si>
  <si>
    <t>12052024HG2</t>
  </si>
  <si>
    <r>
      <t xml:space="preserve">OPEN- </t>
    </r>
    <r>
      <rPr>
        <sz val="10"/>
        <rFont val="Arial"/>
        <family val="2"/>
      </rPr>
      <t xml:space="preserve">Sent to all 12/5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Naveen Undrathi sub 12/9, int. 12/16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Aneri Parikh  sub 12/9, int. 12/12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Dinesh Sai Gogineni sub 12/11, intv 12/16, pass</t>
    </r>
    <r>
      <rPr>
        <sz val="10"/>
        <rFont val="Arial"/>
        <family val="2"/>
      </rPr>
      <t xml:space="preserve">
JTS - Himaja Bhupathi sub 12/13
</t>
    </r>
    <r>
      <rPr>
        <strike/>
        <sz val="10"/>
        <rFont val="Arial"/>
        <family val="2"/>
      </rPr>
      <t>JTS - Zhichong Zhang sub 12/16, int. 12/23 -</t>
    </r>
    <r>
      <rPr>
        <sz val="10"/>
        <rFont val="Arial"/>
        <family val="2"/>
      </rPr>
      <t xml:space="preserve"> pass
</t>
    </r>
    <r>
      <rPr>
        <strike/>
        <sz val="10"/>
        <rFont val="Arial"/>
        <family val="2"/>
      </rPr>
      <t>JTS - Venkata Reddy Konatham sub 12/17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Paul Jangam</t>
    </r>
    <r>
      <rPr>
        <sz val="10"/>
        <rFont val="Arial"/>
        <family val="2"/>
      </rPr>
      <t xml:space="preserve"> sub 1/2 - 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E- Sohan Bhargav Keesara, sub 1/23, intv 1/29, pass
</t>
    </r>
    <r>
      <rPr>
        <sz val="10"/>
        <rFont val="Arial"/>
        <family val="2"/>
      </rPr>
      <t xml:space="preserve">JTS - RAM GUDURI sub 1/29, int. 2/7
JTS - Nagarjuna Reddy Somu int. 1/23
JTS - Shreyas Kumar Patel  int. 1/22
RT - Akhil Yarlagadda sub 1/30
</t>
    </r>
    <r>
      <rPr>
        <strike/>
        <sz val="10"/>
        <rFont val="Arial"/>
        <family val="2"/>
      </rPr>
      <t>RT - Akhila Kilaru sub 1/28, int 1/30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RT - Kavya Gandholi sub1/28, int 1/30</t>
    </r>
    <r>
      <rPr>
        <sz val="10"/>
        <rFont val="Arial"/>
        <family val="2"/>
      </rPr>
      <t xml:space="preserve"> - pass 
</t>
    </r>
    <r>
      <rPr>
        <strike/>
        <sz val="10"/>
        <rFont val="Arial"/>
        <family val="2"/>
      </rPr>
      <t>RT - Bhavani Shankar Narem sub 1/28, 1/30 -</t>
    </r>
    <r>
      <rPr>
        <sz val="10"/>
        <rFont val="Arial"/>
        <family val="2"/>
      </rPr>
      <t xml:space="preserve"> pass
RT - Sneha Paladugu sub 1/20, int 2/6 - selected 
RT - Karthik Reddy Singireddy sub 1/31
JTS - (Vijay) Vijendar Reddy Yemireddy sub 2/5
JTS - Srilekha Inturi sub 2/7</t>
    </r>
  </si>
  <si>
    <t>Per client request, changed to Java/AWS Developer on 2/6/2025</t>
  </si>
  <si>
    <t>12262024AM1</t>
  </si>
  <si>
    <r>
      <t xml:space="preserve">OPEN- </t>
    </r>
    <r>
      <rPr>
        <sz val="10"/>
        <rFont val="Arial"/>
        <family val="2"/>
      </rPr>
      <t>Sent to all 12/26/2024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Sandhya Sriram, sub 12/30, int 1/23, int 1/31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Rachna Gupta, sub 1/2
JTS - Saman Khan sub 1/10</t>
    </r>
  </si>
  <si>
    <t>2/11 - Closed by Niche.</t>
  </si>
  <si>
    <t xml:space="preserve">N/A </t>
  </si>
  <si>
    <t>01162025MM1</t>
  </si>
  <si>
    <t>Monappa Kokkengada</t>
  </si>
  <si>
    <r>
      <t xml:space="preserve">OPEN- </t>
    </r>
    <r>
      <rPr>
        <sz val="10"/>
        <rFont val="Arial"/>
        <family val="2"/>
      </rPr>
      <t>Sent to All, 1/16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 xml:space="preserve">
E- Lavakush Valluri, Sub 1/21, int 1/30
JTS - Priyadarshini Gajavelly sub 1/22, int. 1/30
JTS - Ramarao Katta int. 1/31
E- Sowmya Mannuru, sub 1/23
JTS - JOSHNA SEELAM sub 1/23
JTS - Brenton Martin Figueria  sub 1/29
JTS - SUNIL KUMAR VUDAYAGIRI sub 2/5, int. 2/7 - selected</t>
    </r>
  </si>
  <si>
    <t>2/11 -Closed by Judge. To move to Closed tab</t>
  </si>
  <si>
    <t>02142025SG1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</si>
  <si>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Ajay Kumar Reddy Daram - sub 1/31 - int 2/11 - 2nd TR 2/14 - selected
</t>
    </r>
    <r>
      <rPr>
        <strike/>
        <sz val="10"/>
        <rFont val="Arial"/>
        <family val="2"/>
      </rPr>
      <t>Chandana Chamla - sub 1/31 - int 2/10 -</t>
    </r>
    <r>
      <rPr>
        <sz val="10"/>
        <rFont val="Arial"/>
        <family val="2"/>
      </rPr>
      <t xml:space="preserve"> passed
RT - Isha Patel - sub 1/28 - int 2/11
RT - Sathishkumar Sivakumar - sub 1/31 - int 2/11 - 2nd TR 2/19
RT - Harsha Yanamaddi - sub 1/31 - int 2/10 - 2nd 2/19
</t>
    </r>
  </si>
  <si>
    <t>01222025CR2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</si>
  <si>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RT - Shiva Chada,  sub 1/23
RT - Sweny Zaveri, sub 1/23
RT - Surya Reddy Macha, sub 1/23
</t>
    </r>
    <r>
      <rPr>
        <strike/>
        <sz val="10"/>
        <rFont val="Arial"/>
        <family val="2"/>
      </rPr>
      <t>JTS - Ganesh Devulapalli sub 1/28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E- Dheeraj Mahanidhi Beerelly, sub 1/28, Int 1/30</t>
    </r>
    <r>
      <rPr>
        <sz val="10"/>
        <rFont val="Arial"/>
        <family val="2"/>
      </rPr>
      <t xml:space="preserve">
JTS - ARIANA UFFMAN sub 1/28
JTS -Balakrishna Devasani sub 1/30, int. 2/5, int. 2/7 - selected
JTS - Abraham Rohit Roy Turaka sub 2/4, int. 2/6
E- Sai Bharath Nangunuri, sub 2/5
E- Venkat Sai Reddy Teegala, sub 2/5
JTS - Laura Levy sub 2/6
JTS - Venkata Vamsi Kumar Thulabandala sub 2/7
JTS - Krishna Chaitanya Gandra sub 2/7
JTS -Sarvari Kommareddi sub 2/7
E- Abhilash Vamarama, sub 2/6
</t>
    </r>
  </si>
  <si>
    <t>2/11 -Closed by Judge. To move to closed tab.</t>
  </si>
  <si>
    <t>Technical Lead Roll / Full Stack Developer</t>
  </si>
  <si>
    <t>01222025RP3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</si>
  <si>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1/22 - Per ITPS cancel!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</t>
    </r>
  </si>
  <si>
    <t>01222025JJ1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</si>
  <si>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JTS - Harika Radhavaram sub 1/22
JTS - Paras Wadekar sub 1/23, int. 1/29
JTS - Hem Kumar Reddy Maryada sub 1/23, int. 1/29
RT - Bowen Zhang sub 1/24, intv 2/7 offer accepted 
E - Meghana Reddy Nandyala, sub 2/5
</t>
    </r>
    <r>
      <rPr>
        <strike/>
        <sz val="10"/>
        <rFont val="Arial"/>
        <family val="2"/>
      </rPr>
      <t xml:space="preserve">E -  Akhil Reddy Annapureddy, sub 1/31, intv. 2/6, pass          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RT- Yuting Zeng sub 1/24, intv. 2/10
</t>
    </r>
    <r>
      <rPr>
        <strike/>
        <sz val="10"/>
        <rFont val="Arial"/>
        <family val="2"/>
      </rPr>
      <t xml:space="preserve">JTS - Nithin Ramayanam int. 2/5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JTS - Lakshmi Neha Uppela sub 1/31, int. 2/6</t>
    </r>
    <r>
      <rPr>
        <sz val="10"/>
        <rFont val="Arial"/>
        <family val="2"/>
      </rPr>
      <t xml:space="preserve"> - pass
JTS - (Dinesh) Venkata Bhavannara Kommireddi sub 2/5
JTS - Ravi Kovvali sub 2/6</t>
    </r>
  </si>
  <si>
    <t>01292025RP1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</si>
  <si>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Anusha Sama - sub 1/30 - int 2/10 - selected
JTS - Kyle Barthel sub 1/30, int. 2/10
JTS - Soonsoo Park sub 2/3, int. 2/11
E- Sumita Rokaya, Sub 1/31, int 2/12
E- Gaurav Nemade, sub 2/12
</t>
    </r>
  </si>
  <si>
    <t>02142025KV1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</si>
  <si>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 1/22
E- Hannah Sanjana Gaddam sub 1/28, intv 2/7, selected
</t>
    </r>
  </si>
  <si>
    <t>Additional Requisition opened up to bring on our candidate after the interview.</t>
  </si>
  <si>
    <t xml:space="preserve">Data Management Analyst   </t>
  </si>
  <si>
    <t>02142025DP1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</si>
  <si>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2/14
RT - Venkata Satya Sai Shashank Rallapalli - int 2/14 - selected
RT - Sudrosh Atchutha - int 2/14
RT - Paul Taylor - int 2/14
</t>
    </r>
  </si>
  <si>
    <t>01142025SR1</t>
  </si>
  <si>
    <r>
      <t xml:space="preserve">OPEN- </t>
    </r>
    <r>
      <rPr>
        <sz val="10"/>
        <rFont val="Arial"/>
        <family val="2"/>
      </rPr>
      <t>Sent to All, 1/14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JTS- TT 1/15
JTS -CHITRA VATTATHARA sub 1/15
JTS - Paul Kabakjian sub 1/15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JTS- Mickkel Caliri sub 1/16
JTS- Venu Madhav Varadaraj sub 1/17, int. 2/12
E-Anish Srikanth Kulkarni sub 1/22, int 2/6
E-Trishna Dey sub 1/22, int 2/6
E-Charles Drummond sub 1/22
JTS - Rashi Surapaneni sub 1/22
JTS - Marcus Mernitz sub 1/29
JTS - Sanjay Currie sub 2/7, int. 2/11 - selected
JTS - Bryan Hunter sub 2/7
RT - Zachary Burkam sub 1/16, int 2/11</t>
    </r>
  </si>
  <si>
    <t>01292025RP2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</si>
  <si>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JTS - Kile Johnson sub 1/30
E- Prashant Shinde, sub 2/3, int 2/11
JTS - Ryan Connolly sub 2/6
E- Maha Madapusi, sub 2/12
JTS - Kyle Barthel sub 1/30, int. 2/10
JTS - Soonsoo Park sub 2/3, int. 2/11 - selected
E- Sumita Rokaya, Sub 1/31, int 2/12
E- Gaurav Nemade, sub 2/12
</t>
    </r>
  </si>
  <si>
    <t>02132025AK2</t>
  </si>
  <si>
    <r>
      <t xml:space="preserve">OPEN- </t>
    </r>
    <r>
      <rPr>
        <sz val="8"/>
        <rFont val="Arial"/>
        <family val="2"/>
      </rPr>
      <t>Sent to All 5/6
MGR - TT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RT - Avinash Gudavalli - selected </t>
    </r>
  </si>
  <si>
    <t>02132025AK1</t>
  </si>
  <si>
    <r>
      <t xml:space="preserve">OPEN- </t>
    </r>
    <r>
      <rPr>
        <sz val="8"/>
        <rFont val="Arial"/>
        <family val="2"/>
      </rPr>
      <t>Sent to All 5/6</t>
    </r>
    <r>
      <rPr>
        <b/>
        <sz val="8"/>
        <rFont val="Arial"/>
        <family val="2"/>
      </rPr>
      <t xml:space="preserve">
MGR-</t>
    </r>
    <r>
      <rPr>
        <sz val="8"/>
        <rFont val="Arial"/>
        <family val="2"/>
      </rPr>
      <t xml:space="preserve"> TT
RT - Shalini Meda - selected </t>
    </r>
  </si>
  <si>
    <t>01222025TW1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</si>
  <si>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1/22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 TT mgr
E - Harsh Choudhary, sub 1/29
E - Roopa Alugonda, sub 1/29, intv 2/11, selected
E - Nihitha Makina, sub 1/30
E - Anantha Lakshmi "Sathvik" Tirukkovalluri, sub 1/30, intv 2/12
E - Roshita Vallurupalli, sub 2/11</t>
    </r>
  </si>
  <si>
    <t>01222025AN1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</si>
  <si>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1/22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 TT mgr
</t>
    </r>
    <r>
      <rPr>
        <strike/>
        <sz val="10"/>
        <rFont val="Arial"/>
        <family val="2"/>
      </rPr>
      <t xml:space="preserve">E -Naga Venkata Sairam Yanamadala, sub 1/23
</t>
    </r>
    <r>
      <rPr>
        <sz val="10"/>
        <rFont val="Arial"/>
        <family val="2"/>
      </rPr>
      <t>E - Ajay Rao Menchineni, sub 1/23
E - Anoop Reddy Repaka, sub 1/27
E - Sai Vinay Reddy Keshi Reddy, sub 1/29</t>
    </r>
  </si>
  <si>
    <t>Re-org</t>
  </si>
  <si>
    <t>01222025RP1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</si>
  <si>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JTS -  Prashil Surve sub 1/28, int. 2/6 - selected
</t>
    </r>
  </si>
  <si>
    <t>LDAP Developer</t>
  </si>
  <si>
    <t>12202024PJ2</t>
  </si>
  <si>
    <r>
      <t xml:space="preserve">OPEN- Sent to all 12/20
MGR- TT
</t>
    </r>
    <r>
      <rPr>
        <strike/>
        <sz val="10"/>
        <rFont val="Arial"/>
        <family val="2"/>
      </rPr>
      <t>RT - Sowmya Gummadi, sub 1/6, intv 1/17,</t>
    </r>
    <r>
      <rPr>
        <sz val="10"/>
        <rFont val="Arial"/>
        <family val="2"/>
      </rPr>
      <t xml:space="preserve"> pass
</t>
    </r>
    <r>
      <rPr>
        <strike/>
        <sz val="10"/>
        <rFont val="Arial"/>
        <family val="2"/>
      </rPr>
      <t xml:space="preserve">RT - Mohammad Ali, sub 1/6, </t>
    </r>
    <r>
      <rPr>
        <sz val="10"/>
        <rFont val="Arial"/>
        <family val="2"/>
      </rPr>
      <t>pass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Rajshekhar Beervolu, sub 1/6, intv 1/21, intv 2/4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Bharat Nanda Kishore Thadisetti, sub 1/2, intv 1/8,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Ajesh Nara sub 1/6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JTS - SUBHASH KALUSANI  sub 1/6, int 1/10, int. 1/22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E - Shivani Komaravelli, sub 1/8, intv. 1/17,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RT - Karunesh Pasula, sub 1/8, </t>
    </r>
    <r>
      <rPr>
        <sz val="10"/>
        <rFont val="Arial"/>
        <family val="2"/>
      </rPr>
      <t xml:space="preserve">pass
</t>
    </r>
    <r>
      <rPr>
        <strike/>
        <sz val="10"/>
        <rFont val="Arial"/>
        <family val="2"/>
      </rPr>
      <t>RT - Jagadish Reddy, sub 1/8,</t>
    </r>
    <r>
      <rPr>
        <sz val="10"/>
        <rFont val="Arial"/>
        <family val="2"/>
      </rPr>
      <t xml:space="preserve"> pass
</t>
    </r>
    <r>
      <rPr>
        <strike/>
        <sz val="10"/>
        <rFont val="Arial"/>
        <family val="2"/>
      </rPr>
      <t>RT - Ramya Ramasamy, sub 1/8, intv 1/17</t>
    </r>
    <r>
      <rPr>
        <sz val="10"/>
        <rFont val="Arial"/>
        <family val="2"/>
      </rPr>
      <t xml:space="preserve">, pass
</t>
    </r>
    <r>
      <rPr>
        <strike/>
        <sz val="10"/>
        <rFont val="Arial"/>
        <family val="2"/>
      </rPr>
      <t xml:space="preserve">JTS - Srikanth Jarpala sub 1/10 </t>
    </r>
    <r>
      <rPr>
        <sz val="10"/>
        <rFont val="Arial"/>
        <family val="2"/>
      </rPr>
      <t>- pass
JTS - Muhammad Asif sub 1/15
E - Sathosh Yamsani sub 1/16
E - Mohammed Faizul "Faiz" Haque, sub 1/21
RT - Woahid Zaman, sub 1/23
RT - Sankalp Ponduri, sub 1/27, intv TBD, OTM
RT - Harsha Mylavarapu, sub 1/27
JTS - Reena Rodrigues sub 2/6, int. 2/12 - selected
RT - Jangampally Kumar, sub 2/10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Aditya Mergoju, sub 2/10</t>
    </r>
    <r>
      <rPr>
        <b/>
        <strike/>
        <sz val="10"/>
        <rFont val="Arial"/>
        <family val="2"/>
      </rPr>
      <t>,</t>
    </r>
    <r>
      <rPr>
        <strike/>
        <sz val="10"/>
        <rFont val="Arial"/>
        <family val="2"/>
      </rPr>
      <t xml:space="preserve"> pass</t>
    </r>
  </si>
  <si>
    <t>Technical Lead - Java</t>
  </si>
  <si>
    <t>02112025RE1</t>
  </si>
  <si>
    <r>
      <t xml:space="preserve">OPEN- </t>
    </r>
    <r>
      <rPr>
        <sz val="10"/>
        <rFont val="Arial"/>
        <family val="2"/>
      </rPr>
      <t>Sent to RT 2/11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Uma Naga Jyothirmayi Chilamakuri - selected </t>
    </r>
  </si>
  <si>
    <t>01292025BP5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</si>
  <si>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CHRIS MATAMOROS-BANEGAS sub 2/7
E - Kalpana Paredla, sub 2/11
E - Nanda Gopsl Parise, sub 2/11
JTS -  Aniket Shelar sub 1/10
RT - Vinta Sudheer Reddy sub 2/12
RT - Derek Li  sub 2/12</t>
    </r>
  </si>
  <si>
    <t>01292025BP6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</si>
  <si>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GEOFFREY SHER sub 2/7
JTS - inod Bhatt sub 2/12</t>
    </r>
  </si>
  <si>
    <t>02192025RS1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</si>
  <si>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JTS - Nishanth Reddy	Pakala - selected
JTS - Jie “Roger” Zhou sub 1/27
</t>
    </r>
  </si>
  <si>
    <t xml:space="preserve">AI Controls Testing Analyst </t>
  </si>
  <si>
    <t>01132025CP2</t>
  </si>
  <si>
    <t>Cornelia Petrascius</t>
  </si>
  <si>
    <t>Kim Ryan</t>
  </si>
  <si>
    <r>
      <t xml:space="preserve">OPEN- </t>
    </r>
    <r>
      <rPr>
        <sz val="10"/>
        <rFont val="Arial"/>
        <family val="2"/>
      </rPr>
      <t>Sent to All 1/13</t>
    </r>
    <r>
      <rPr>
        <b/>
        <sz val="10"/>
        <rFont val="Arial"/>
        <family val="2"/>
      </rPr>
      <t xml:space="preserve">
MGR- sw 
</t>
    </r>
    <r>
      <rPr>
        <sz val="10"/>
        <rFont val="Arial"/>
        <family val="2"/>
      </rPr>
      <t>JTS - Kevin Fallon sub 1/17
RT - Rohith Ganapuram, sub 1/23, intv. 2/13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Anthony Shaw, sub 1/23</t>
    </r>
  </si>
  <si>
    <t>Filled by Iplanet per ITPS on 2/21/2025</t>
  </si>
  <si>
    <t>Scrum Lead/Master</t>
  </si>
  <si>
    <t>02052025EN1</t>
  </si>
  <si>
    <t>Ella Nichols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</si>
  <si>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Bharat Dash sub 2/11
E- Suganya Subramaniam, sub 2/6, int 2/18- selected
JTS - Joe Reynolds sub 2/12, int. 2/21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Karthick Mani, sub 2/14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Vinisha Gallapally, sub 2/14</t>
    </r>
  </si>
  <si>
    <t>02182025MJ1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</si>
  <si>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JTS - Vivekar Putta-  selected</t>
    </r>
  </si>
  <si>
    <t>Data Architect - Mode 2 - 
Digital - Python</t>
  </si>
  <si>
    <t>02202025RE1</t>
  </si>
  <si>
    <t>Kasturi Hyderkhan - selected</t>
  </si>
  <si>
    <t>12062024BR1</t>
  </si>
  <si>
    <t>Bhavana Rangineni</t>
  </si>
  <si>
    <t>Michael Wooley</t>
  </si>
  <si>
    <r>
      <t>OPEN-</t>
    </r>
    <r>
      <rPr>
        <sz val="10"/>
        <rFont val="Arial"/>
        <family val="2"/>
      </rPr>
      <t>Sent to Judge 12/5</t>
    </r>
    <r>
      <rPr>
        <b/>
        <sz val="10"/>
        <rFont val="Arial"/>
        <family val="2"/>
      </rPr>
      <t xml:space="preserve">
MGR </t>
    </r>
    <r>
      <rPr>
        <sz val="10"/>
        <rFont val="Arial"/>
        <family val="2"/>
      </rPr>
      <t>-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Antony Ronald Reagan Panguraj sub 12/9
JTS - Aparna Karicheti  sub 12/13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JTS - Sundeep Valluri sub 12/16
JTS - VISWA TEJA ACHARI sub 12/16 - selected
</t>
    </r>
    <r>
      <rPr>
        <strike/>
        <sz val="10"/>
        <rFont val="Arial"/>
        <family val="2"/>
      </rPr>
      <t xml:space="preserve">JTS - Irais Fernandez sub 1/10,intv 1/17 </t>
    </r>
    <r>
      <rPr>
        <sz val="10"/>
        <rFont val="Arial"/>
        <family val="2"/>
      </rPr>
      <t xml:space="preserve">- pass
JTS - VISWA TEJA ACHARI sub 1/27, int. 2/11, int. 2/19
JTS - VISHNU VULLI sub 1/27, int. 2/10
</t>
    </r>
    <r>
      <rPr>
        <strike/>
        <sz val="10"/>
        <rFont val="Arial"/>
        <family val="2"/>
      </rPr>
      <t>JTS - Surendra Arithoti sub 1/29, int. 1/31</t>
    </r>
    <r>
      <rPr>
        <sz val="10"/>
        <rFont val="Arial"/>
        <family val="2"/>
      </rPr>
      <t xml:space="preserve"> - pass
JTS - Vijay Kavati 1/31
JTS - Vinod Bhatt sub 2/4
</t>
    </r>
    <r>
      <rPr>
        <strike/>
        <sz val="10"/>
        <rFont val="Arial"/>
        <family val="2"/>
      </rPr>
      <t>JTS - Saleem Malik Shaikh sub 2/14</t>
    </r>
    <r>
      <rPr>
        <sz val="10"/>
        <rFont val="Arial"/>
        <family val="2"/>
      </rPr>
      <t xml:space="preserve"> - pass
JTS - Prafull Dhadkar sub 2/18</t>
    </r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</si>
  <si>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-TT
RT - Yining Zhang - selected</t>
    </r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</si>
  <si>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Purvaja Varati - selected</t>
    </r>
  </si>
  <si>
    <t>02032025BD3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</si>
  <si>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Jiarui Tang - selected</t>
    </r>
  </si>
  <si>
    <t>02032025MJ2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</si>
  <si>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2/3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 mgr 2/3
E- Ajay Rao Mechineni- Sub 2/3, int 2/4
RT - Krishna Sai Madamanchi - sub 2/3
JTS - Saili Kypa sub 2/5, int. 2/13
JTS - Ramakrishnan Narayanaswamy sub 2/5
E- Anoop Repaka, Sub 2/5. int 2/11, int 2/12
E- Sai Kumar Kattamuri, sub 2/5, int 2/10, int 2/14- selected
JTS - Gregory Bright sub 2/12
JTS - Raveendra Reddy Mopuru sub 2/19, int. 2/25
JTS - Pavankumar Chaparala sub 2/19, int. 2/24
</t>
    </r>
  </si>
  <si>
    <t>Hiring manager is Maureen Condon.</t>
  </si>
  <si>
    <t>02252025SS1</t>
  </si>
  <si>
    <t>Sheena Singh</t>
  </si>
  <si>
    <t>Michelle Surajbali Clarke</t>
  </si>
  <si>
    <t>Brent Bowers - selected</t>
  </si>
  <si>
    <t>02072025DV1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</si>
  <si>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TT 2/10
E - Ajay Goud Singam, sub 2/11, intv 2/13
JTS - Lingareddy Annela sub 2/11, int. 2/18
JTS - GREESHMA CHEKURI sub 2/14
JTS - Srilekha Inturi sub 2/18
E - Pavani Mangugari, sub 2/13
</t>
    </r>
    <r>
      <rPr>
        <strike/>
        <sz val="10"/>
        <rFont val="Arial"/>
        <family val="2"/>
      </rPr>
      <t xml:space="preserve">E - Roopa Alugonda, sub 2/13, OTM
</t>
    </r>
    <r>
      <rPr>
        <sz val="10"/>
        <rFont val="Arial"/>
        <family val="2"/>
      </rPr>
      <t>JTS - Ahamed Al Zubair sub 2/24
E - Anudeep Gaddala, sub 2/21
RT - Karthik Reddy Singireddy - sub 2/18 - int 2/25 - selected</t>
    </r>
  </si>
  <si>
    <t>02202025JD1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</si>
  <si>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Entech 2/20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2/20
E- Dattatreya Sathi- sub 2/21, int 2/22- selected</t>
    </r>
  </si>
  <si>
    <t>02202025JD2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</si>
  <si>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Entech 2/20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2/20
E- Shikha Tomar, sub 2/20, int 2/21- Selected</t>
    </r>
  </si>
  <si>
    <t>02112025MS1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</si>
  <si>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(Vijay) Vijendar Reddy Yemireddy sub 2/12
RT - Vamshi Reddy sub 2/13
JTS - Vinayak Neemkar sub 2/18
RT - Sathishkumar Sivakumar - sub 1/31 - int 2/11 - 2nd int 2/14 - selected</t>
    </r>
  </si>
  <si>
    <t>02112025JO2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</si>
  <si>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Gowtham Babu Mandava sub 2/14
RT - Vamsi Ravuri sub 2/21, int 2/25 - selected
E- Pavan Krishna Khanapuram, sub 2/12
E- Sivaji Marripudi, sub 2/24, int 3/5
E- Uday Kalvakole, sub 2/26
RT - Vijay Bhaskar Reddy Kata sub 2/26
RT - Praneeth Chandra sub 2/26, int 3/14</t>
    </r>
  </si>
  <si>
    <t>02242025BA1</t>
  </si>
  <si>
    <t xml:space="preserve">Brian Alling 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</si>
  <si>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E - Santosh Boddapati, sub 2/24
E- Shweta Upadhye&lt; sub 2/24
E - Nishchal Kumar Tarikere, sub 2/24
JTS - Rodnetta Williams sub 2/25
</t>
    </r>
  </si>
  <si>
    <t>01292025BP3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</si>
  <si>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1/29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>JTS - SAINATH GIRI sub 1/31
JTS - Srikant Tirupati sub 2/5
E - Mounika Yadla, sub 1/30, intv. 2/11
E - Vasantha Avvaru, sub 1/30, intv. 2/6
JTS - Sai Srujan Penta sub 2/11</t>
    </r>
  </si>
  <si>
    <t>01132025CP1</t>
  </si>
  <si>
    <r>
      <t xml:space="preserve">OPEN- </t>
    </r>
    <r>
      <rPr>
        <sz val="10"/>
        <rFont val="Arial"/>
        <family val="2"/>
      </rPr>
      <t>Sent to All 1/13</t>
    </r>
    <r>
      <rPr>
        <b/>
        <sz val="10"/>
        <rFont val="Arial"/>
        <family val="2"/>
      </rPr>
      <t xml:space="preserve">
MGR- sw
</t>
    </r>
    <r>
      <rPr>
        <sz val="10"/>
        <rFont val="Arial"/>
        <family val="2"/>
      </rPr>
      <t>RT - Jayanth Erukulapati, sub 1/23, intv. TBD
RT - Atchi Vemula, sub 1/23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Shubham Goel, sub 1/30
JTS - Mohammad "Omar" Sadat sub 1/31</t>
    </r>
  </si>
  <si>
    <t>01032025SG2</t>
  </si>
  <si>
    <r>
      <t>OPEN-</t>
    </r>
    <r>
      <rPr>
        <sz val="10"/>
        <rFont val="Arial"/>
        <family val="2"/>
      </rPr>
      <t xml:space="preserve"> Sent to JTS/RT 01/03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Mateusz Kosciuk sub 1/9, int. 1/13, int. 1/22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Chandra Kellwan, sub 1/15 int. 1/16
JTS - Laurie Forehand sub 1/28</t>
    </r>
  </si>
  <si>
    <t>01032025SG3</t>
  </si>
  <si>
    <r>
      <t>OPEN-</t>
    </r>
    <r>
      <rPr>
        <sz val="10"/>
        <rFont val="Arial"/>
        <family val="2"/>
      </rPr>
      <t xml:space="preserve"> Sent to JTS/RT 01/03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
JTS- Jorge Castro sub 1/17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JEN TUCCI sub 1/23
JTS - Jorge Flores sub 1/28</t>
    </r>
  </si>
  <si>
    <t>02072025DV2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</si>
  <si>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RT - Bhargav Dirisala - sub 2/10 - int 2/13
RT - Lucas Hung - sub 2/10
RT - Bhavani Shankar Narem - sub 2/10
RT - Pradeep Putta - sub 2/10
JTS - Phanindrababu Yadam sub 2/13, int. 3/3
JTS - Roshan Rajani sub 2/18
JTS - Srivallika Medandarao sub 2/21
RT - Gowtham Pujari - sub 2/18 - int 2/25 - selected </t>
    </r>
  </si>
  <si>
    <t>02102025DT1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</si>
  <si>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Akshitha Reddy Kalvakuntla  sub 2/12, int. 2/25
RT - Saharsha Muddagauni - sub 2/12
RT - Sharvari Yeole - sub 2/12
RT - Paladugu Praneeth Sai  - sub 2/13
JTS - ARCHANA KARRE sub 2/13, int. 2/21 - selected
JTS - Mayur Jain sub 2/13
E - Pawan Reddy Reddipalli sub 2/13, intv 2/20
E - Saichandar Uppuganti, sub 2/12, intv 2/20</t>
    </r>
  </si>
  <si>
    <t>02032025BD4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</si>
  <si>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Risheel Golla - selected</t>
    </r>
  </si>
  <si>
    <t>02262025DT1</t>
  </si>
  <si>
    <r>
      <rPr>
        <b/>
        <sz val="10"/>
        <rFont val="Arial"/>
        <family val="2"/>
      </rPr>
      <t xml:space="preserve">OPEN - </t>
    </r>
    <r>
      <rPr>
        <sz val="10"/>
        <rFont val="Arial"/>
        <family val="2"/>
      </rPr>
      <t>Sent to Entech</t>
    </r>
    <r>
      <rPr>
        <b/>
        <sz val="10"/>
        <rFont val="Arial"/>
        <family val="2"/>
      </rPr>
      <t xml:space="preserve">
MGR</t>
    </r>
    <r>
      <rPr>
        <sz val="10"/>
        <rFont val="Arial"/>
        <family val="2"/>
      </rPr>
      <t xml:space="preserve"> - TT
Pawan Reddy Reddipalli, sub 2/13, intv. 2/20, selected</t>
    </r>
  </si>
  <si>
    <t>02112025RB1</t>
  </si>
  <si>
    <t>Ryan Bauer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</si>
  <si>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SAINATH GIRI sub 2/12, int. 2/20
RT - Rajesh Mameda sub 2/13
RT - Vishnu Bhavya Deepika Elluri  sub 2/13
JTS - Sai Krishn Gadavarthi sub 2/13
RT - Yeshopavan Reddy Reddipalli sub 2/18
JTS - Vatsav Kolluru sub 2/20
E- Jagadeesh Punata, sub 2/13
E- Vineeth Bothra, sub 2/13 int 2/28
RT - Sanjeeth Boddinagula sub 2/17, int 3/3 - selected
</t>
    </r>
  </si>
  <si>
    <t>02052025TS1</t>
  </si>
  <si>
    <t>Becky Juda sub 2/5, int. 2/20 - selected
JTS - Tom DiGiovanni  sub 2/5
JTS - Rahul Kumbhar sub 2/10
JTS - Eric Hobol sub 2/11
JTS - Priya Chauhan sub 2/19
JTS - John Faga sub 2/26</t>
  </si>
  <si>
    <t>02182025SJ1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</si>
  <si>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2/18
JTS - Marshall Malin sub 2/18
RT- Ishrat Azeem, sub 2/19 int 2/21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Aishwarya Wagh, sub 2/19 int 2/24
JTS - Manideep Reddy Thodeti sub 2/19
JTS - Rahul Narang  sub 2/20, int. 2/27 - selected
E - Navya Bulusu, sub 2/19
E- Sai Akshay Gaddam, sub 2/19
E - Spoorthi Jonnalagadda, sub 2/21
JTS - JAISHANKAR GOVINDARAJ sub 2/26
JTS - HEMANTH KUMAR KODE sub 2/26</t>
    </r>
  </si>
  <si>
    <t>12262024HQ2</t>
  </si>
  <si>
    <r>
      <t xml:space="preserve">OPEN - </t>
    </r>
    <r>
      <rPr>
        <sz val="10"/>
        <rFont val="Arial"/>
        <family val="2"/>
      </rPr>
      <t>Sent to RT and Tiger Analytics 12/26</t>
    </r>
    <r>
      <rPr>
        <b/>
        <sz val="10"/>
        <rFont val="Arial"/>
        <family val="2"/>
      </rPr>
      <t xml:space="preserve">
MGR - 
</t>
    </r>
    <r>
      <rPr>
        <sz val="10"/>
        <rFont val="Arial"/>
        <family val="2"/>
      </rPr>
      <t>RD - Surya Sai Viswanth Srungavarapu, sub 1/5, int 1/10, pass
RD - Michael Knight, sub 1/10, int 1/10, OTM
RD - Aakanksha Chennagiri, sub 1/5, int 1/10, pass
RD - Qingda Zang, sub 2/3, int 2/10, intv 2/12, pass
RD - Yifan Zhao, sub 2/3, int 2/18, intv 2/28
RD - Chase Middleton, sub 2/3, Intv, 2/28, int 2/23, selected
RD - Baofang Zhang, sub 2/27</t>
    </r>
  </si>
  <si>
    <t>Open to Randstad and Niche vendor
2 wk hold due to holiday schedules</t>
  </si>
  <si>
    <t>02212025RD1</t>
  </si>
  <si>
    <t>Rich Berdahl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</si>
  <si>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 2/21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RT- Pushpa Ranjan Lal Karn sub 2/21/2025, intv- 2/24 selected</t>
    </r>
  </si>
  <si>
    <t>02032025MJ3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</si>
  <si>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2/3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 mgr 2/3
</t>
    </r>
    <r>
      <rPr>
        <strike/>
        <sz val="10"/>
        <rFont val="Arial"/>
        <family val="2"/>
      </rPr>
      <t>JTS - Raj Shekhar Tirumal Reddy sub 1/5, int. 2/10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Sourabh Jain sub 2/6, int. 2/10, int. 2/18, int. 2/24</t>
    </r>
    <r>
      <rPr>
        <sz val="10"/>
        <rFont val="Arial"/>
        <family val="2"/>
      </rPr>
      <t xml:space="preserve"> - pass
E- Dinesh Adusupalli, sub 2/7, int 2/12
E- Harika Gaddipati, sub 2/12, int 2/14
</t>
    </r>
    <r>
      <rPr>
        <strike/>
        <sz val="10"/>
        <rFont val="Arial"/>
        <family val="2"/>
      </rPr>
      <t>JTS - Vikram Tummala sub 2/19, int. 2/24</t>
    </r>
    <r>
      <rPr>
        <sz val="10"/>
        <rFont val="Arial"/>
        <family val="2"/>
      </rPr>
      <t xml:space="preserve"> - pass
JTS - Ahamed Al Zubair sun 2/20, int. 2/25
JTS - Nishanthi Anandan sub 2/24
E- Chaitanya Garikapati, Sub 2/21, int 3/4
E- Chaitanya Madala, sub 2/25, int 2/28
E-Divakar Reddy Velagacherla, Sub 2/24, int 2/27
E- Sai Reddy Teegala, sub 2/24, int 2/26
JTS - Sandeep Dupati sub 2/28
RT - Teja Alaparthi - sub 2/26 - int 2/28 - 2nd int 3/3 - selected
</t>
    </r>
  </si>
  <si>
    <t>02112025RB2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</si>
  <si>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RT - Mahesh Maddineni - sub 2/13
JTS - Anudeep Pasala sub 2/13
JTS - Harish Thalluri sub 2/13
E- Venkata Gnana Prakash Paruchuri, sub 2/18, int 2/26- selected</t>
    </r>
  </si>
  <si>
    <t xml:space="preserve">Technical Scrum Lead </t>
  </si>
  <si>
    <t>02032025TS1</t>
  </si>
  <si>
    <t>Tracey Shaner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</si>
  <si>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-Bharat Dash sub 2/3
JTS - Joe Reynolds sub 2/3
JTS -  Lavanya Shivram sub 2/3
</t>
    </r>
    <r>
      <rPr>
        <strike/>
        <sz val="10"/>
        <rFont val="Arial"/>
        <family val="2"/>
      </rPr>
      <t>JTS - NATHAN PUTHIRAN BHAGAVATHIAMMAL sub 2/3, int. 2/18</t>
    </r>
    <r>
      <rPr>
        <sz val="10"/>
        <rFont val="Arial"/>
        <family val="2"/>
      </rPr>
      <t xml:space="preserve"> - pass
RT - Subhreena Raj, sub 2/4, intv 2/19, pass
JTS - Edward "Ted" Schwab sub 2/4, int. 2/10, int. 2/13
RT - Hicham Hagar, sub 2/10, intv 2/18, pass
RT - Sheryl Massie, sub 2/10 
RT - Amina Deverteuil, sub 2/10 
JTS - Helal Bhuiyan sub 2/19
JTS - Keith Grant sub 2/20, int. 2/24 - selected</t>
    </r>
  </si>
  <si>
    <t>03042025CT1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</si>
  <si>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3/4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TT
RT - Hari Gadusatla - sub, int 2/19, int 2/20 - selected </t>
    </r>
  </si>
  <si>
    <t>03042025BP1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</si>
  <si>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3/4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TT
RT - Mike Tocci - selected 
</t>
    </r>
  </si>
  <si>
    <t>Business Analyst - Mode 2 – Digital</t>
  </si>
  <si>
    <t>02072025PJ1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</si>
  <si>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 xml:space="preserve">MGR - CANCEL!
</t>
    </r>
    <r>
      <rPr>
        <strike/>
        <sz val="10"/>
        <rFont val="Arial"/>
        <family val="2"/>
      </rPr>
      <t>RT - Anurag Joshi, sub 2/7,</t>
    </r>
    <r>
      <rPr>
        <sz val="10"/>
        <rFont val="Arial"/>
        <family val="2"/>
      </rPr>
      <t xml:space="preserve"> pass </t>
    </r>
    <r>
      <rPr>
        <strike/>
        <sz val="10"/>
        <rFont val="Arial"/>
        <family val="2"/>
      </rPr>
      <t xml:space="preserve">
JTS - Bryanna Carter sub 2/10</t>
    </r>
    <r>
      <rPr>
        <sz val="10"/>
        <rFont val="Arial"/>
        <family val="2"/>
      </rPr>
      <t xml:space="preserve"> - pass
JTS - Shadid Rezwan sub 2/11
</t>
    </r>
    <r>
      <rPr>
        <strike/>
        <sz val="10"/>
        <rFont val="Arial"/>
        <family val="2"/>
      </rPr>
      <t>JTS - Loretta Wilson sub 2/12, int. 2/19</t>
    </r>
    <r>
      <rPr>
        <sz val="10"/>
        <rFont val="Arial"/>
        <family val="2"/>
      </rPr>
      <t xml:space="preserve"> - pass
JTS - Keerthana Manoharan sub 2/13, int. 2/25
E - Annie Jones Benniraj, sub 2/18
E - Babrak Omaid, sub 2/18
RT - Devika Ramakrishna, sub 2/18
RT - Taiye Tajudee Idowe, sub 2/18
RT - Lakshmi Sandeep Reddy Dasari, sub 2/18
RT - Twinkle Zalera, sub 2/18, intv 2/28
JTS - Sailakshmi Govindarajan sub 2/19, int. 2/27
JTS - Sterling Thomas sub 2/19
JTS - Jeanne Turner sub 3/4
JTS - Rick Blodgett sub 3/5
JTS - Payal Mathur sub 3/6</t>
    </r>
  </si>
  <si>
    <t>01242025VP1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</si>
  <si>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1/24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>JTS - Surya Sekhara Redd Jerajarla sub 1/27
JTS - Aamer Javed sub 1/27
JTS -(Dinesh) Venkata Bhavannara Kommireddi sub 1/28
JTS - Jeff Brittain sub 1/29
E - Sai Akshay Gaddam, sub 1/29
E - Navya Bulusu, sub 1/30
JTS - Estaban Wong sub 1/31
E - Akhil Reddy Annapureddy, sub 2/6, intv. 2/12
E - Meghana Reddy Nandyala , sub 2/6, intv. 2/11
RT - Harsha Yanamaddi sub 2/12
RT - Aishwarya Wagh sub 2/27</t>
    </r>
  </si>
  <si>
    <t>01072025VP1</t>
  </si>
  <si>
    <r>
      <t>OPEN-</t>
    </r>
    <r>
      <rPr>
        <sz val="10"/>
        <rFont val="Arial"/>
        <family val="2"/>
      </rPr>
      <t xml:space="preserve"> Sent to All, 1/7</t>
    </r>
    <r>
      <rPr>
        <b/>
        <sz val="10"/>
        <rFont val="Arial"/>
        <family val="2"/>
      </rPr>
      <t xml:space="preserve">
MGR- 
</t>
    </r>
    <r>
      <rPr>
        <strike/>
        <sz val="10"/>
        <rFont val="Arial"/>
        <family val="2"/>
      </rPr>
      <t>JTS - Harish Naidu Gaddam sub 1/7, int. 1/23 selected</t>
    </r>
    <r>
      <rPr>
        <sz val="10"/>
        <rFont val="Arial"/>
        <family val="2"/>
      </rPr>
      <t xml:space="preserve"> - rescinded accept
JTS - Sravan Sambaraju sub 1/7
JTS - Sumana Devireddy sub 1/7
JTS - Prajna Chinta sub 1/7
E - Akhil Metpally, sub 1/9, intv. 1/17
E- Hemanth Venkata Kota, sub 1/10
E - Kanaka Naga "Akhil" Potturi, sub 1/10
JTS - Sravanth Kumar Kurra sub 1/10
JTS - Tarun Kumar Donga sub 1/10
</t>
    </r>
    <r>
      <rPr>
        <strike/>
        <sz val="10"/>
        <rFont val="Arial"/>
        <family val="2"/>
      </rPr>
      <t>JTS - Sravya Kunchakuri sub 1/27</t>
    </r>
    <r>
      <rPr>
        <sz val="10"/>
        <rFont val="Arial"/>
        <family val="2"/>
      </rPr>
      <t xml:space="preserve"> - pass
JTS - Dinesh Kumar sub 2/10
JTS - Kuldeepsinh Vaghela sub 2/12
JTS - Krishna Chaitanya Dintakurthi sub 2/12
JTS - Chandana Chamala  sub 2/13
JTS - VENKAT REDDY BOMMU sub 2/18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 - Geethika Mullapudi, sub 2/11, intv 2/21
E - Shashi Goddugorla, sub 2/13
JTS - SRAVAN KUMAR BOLLEPALLI sub 2/18
JTS - Shravan Kumar Mansani  sub 2/20
JTS - Saiprasad Narlawar sub 2/20
JTS - NAGARAJU JULURU sub 2/21</t>
    </r>
  </si>
  <si>
    <t>EPM Developer</t>
  </si>
  <si>
    <t>03122025SG1</t>
  </si>
  <si>
    <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 xml:space="preserve">MGR- </t>
    </r>
    <r>
      <rPr>
        <sz val="10"/>
        <rFont val="Arial"/>
        <family val="2"/>
      </rPr>
      <t>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Isha Patel - selected</t>
    </r>
  </si>
  <si>
    <t>12122024CE1</t>
  </si>
  <si>
    <t>Cindi Esz</t>
  </si>
  <si>
    <r>
      <t>OPEN</t>
    </r>
    <r>
      <rPr>
        <sz val="10"/>
        <rFont val="Arial"/>
        <family val="2"/>
      </rPr>
      <t>- Sent to all 12/12</t>
    </r>
    <r>
      <rPr>
        <b/>
        <sz val="10"/>
        <rFont val="Arial"/>
        <family val="2"/>
      </rPr>
      <t xml:space="preserve">
MGR- TT
</t>
    </r>
    <r>
      <rPr>
        <sz val="10"/>
        <rFont val="Arial"/>
        <family val="2"/>
      </rPr>
      <t xml:space="preserve">JTS - Shane Finkel sub 12/12
JTS - Naveen KS sub 12/12, int. 1/3, int. 2/4, int. 2/7
JTS -Dhinakar Karuppuchamy sub 12/16
RT - Jyoti Ade, sub 12/16
JTS - Chad Gutierrez sub 12/17
RT - Robert Shea, sub 12/18
RT - Pascal Hector, sub 12/18
E- Charles Drummond, sub 12/19
E- Anita Kolluri, sub 12/19
RT - Dhrubo Rudra sub 1/7, intv 1/13, pass
JTS - Nagendra Elluru sub 1/8
E- Marcia Casaccia, Sub 1/9
JTS - Eric Hobold sub 1/9
RT - Robert Shea, sub 1/16, intv 1/23
JTS - Paul Schaefer int. 2/3
JTS - Becky Juda sub 2/3
RT - Subhreena Raja, sub 2/4
</t>
    </r>
    <r>
      <rPr>
        <strike/>
        <sz val="10"/>
        <rFont val="Arial"/>
        <family val="2"/>
      </rPr>
      <t>JTS - Christopher Pipito sub 2/4, int. 2/6</t>
    </r>
    <r>
      <rPr>
        <sz val="10"/>
        <rFont val="Arial"/>
        <family val="2"/>
      </rPr>
      <t xml:space="preserve"> - pass
RT - Nikhil Alkari, sub 2/10
RT - Sheryl Massie, sub 2/10
</t>
    </r>
    <r>
      <rPr>
        <strike/>
        <sz val="10"/>
        <rFont val="Arial"/>
        <family val="2"/>
      </rPr>
      <t>JTS - John Faga sub 2/21</t>
    </r>
    <r>
      <rPr>
        <sz val="10"/>
        <rFont val="Arial"/>
        <family val="2"/>
      </rPr>
      <t xml:space="preserve"> - pass
RT - Joe Butson, sub 2/25. intv 2/26, intv  3/3, selected
</t>
    </r>
    <r>
      <rPr>
        <strike/>
        <sz val="10"/>
        <rFont val="Arial"/>
        <family val="2"/>
      </rPr>
      <t>JTS - Matt Zollers sub 2/26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Sarah Kellerman sub 3/3</t>
    </r>
    <r>
      <rPr>
        <sz val="10"/>
        <rFont val="Arial"/>
        <family val="2"/>
      </rPr>
      <t xml:space="preserve"> - pass</t>
    </r>
  </si>
  <si>
    <t>2/11/25 - Judge has a candidate that intv.  Twice. Waiting on additional candidate interviews</t>
  </si>
  <si>
    <t>02262025JS1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</si>
  <si>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2/27
RT - Sri Bhanu Gundu - sub 2/27
RT - Sushmit Prashant Gujar - sub 2/27
E- Venkata Surya Sairam, sub 2/26
E- Shravya Thaniparthi, sub 2/26, int 2/28
RT - Anwesh Ratnam - sub 2/27 - int 3/3 - 2nd int 3/7 - selected
RT - Mrigonav Saika - sub 2/27
JTS -Bhaskara Vathsavai sub 3/3
E- Yuvaraj Avuthuru, sub 3/3, int 3/4
JTS - Mohammed Chowdhury Rafi sub 3/5
</t>
    </r>
  </si>
  <si>
    <t>UI Path Developer</t>
  </si>
  <si>
    <t>02102025WL2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</si>
  <si>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Vivekar Putta sub 2/18, int. 2/21
JTS - Hyong Kim sub 2/18
JTS - VAMSHI KRISHNA KONDA sub 2/19, int. 3/6
JTS - Ramu Konuri sub 2/20
JTS - LAKSHMI KAVURI sub 2/20
JTS - Naresh Modampelli sub 2/20, int. 3/7 - selected
RT - Chinonso Isiodu - sub 2/20</t>
    </r>
  </si>
  <si>
    <t>01082025CW1</t>
  </si>
  <si>
    <r>
      <t>OPEN-</t>
    </r>
    <r>
      <rPr>
        <sz val="10"/>
        <rFont val="Arial"/>
        <family val="2"/>
      </rPr>
      <t xml:space="preserve"> Sent to Judge, 1/8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 xml:space="preserve">
JTS - Venkata Suresh Dharisi sub 1/8, int. 1/13, int. 1/14
JTS - Parthiban Saravanan sub 1/14, int. 1/17 selected
JTS - Ganesh Devulapalli sub 1/14
JTS - Antony Benedict sub 1/14, int. 1/16
JTS - Narayana Reddy Bogireddy sub 2/21
</t>
    </r>
    <r>
      <rPr>
        <strike/>
        <sz val="10"/>
        <rFont val="Arial"/>
        <family val="2"/>
      </rPr>
      <t>JTS - Sripal Reddy Pesaru sub 2/24, int. 2/26</t>
    </r>
    <r>
      <rPr>
        <sz val="10"/>
        <rFont val="Arial"/>
        <family val="2"/>
      </rPr>
      <t xml:space="preserve"> - pass
JTS - Sreenath Madupoju sub 1/25, int. 2/28, int. 3/5, int. 3/21
JTS - Sourabh Jain  sub 2/25
JTS - Ravindra Veeragandham sub 2/27
JTS - Venkatesh Kumar Inturi sub 2/27
JTS - Durga Damarla sub 3/4
JTS - Raveendra Reddy Mopuru int. 3/5 - selected</t>
    </r>
  </si>
  <si>
    <t>03072025DK1</t>
  </si>
  <si>
    <t>Bharat Tej	Kolavennu - selected</t>
  </si>
  <si>
    <t>02282025PA1</t>
  </si>
  <si>
    <t>Patrick Anderson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</si>
  <si>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2/28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MARK STIVES sub 2/28
JTS - ROGER RENTSCHLER sub 2/28
JTS - Tilottama Dey sub 2/28, int. 3/6 - selected
JTS -Mallikarjuna Grandhe sub 2/28
JTS - Sravani Gundale sub 2/28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Vicson Laygo sub 3/3/ intv 3/7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Sai Mandalapu sub 3/3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Soorupa Sivakumar sub3/3 </t>
    </r>
  </si>
  <si>
    <t>02032025BD5</t>
  </si>
  <si>
    <r>
      <t>OPEN-</t>
    </r>
    <r>
      <rPr>
        <sz val="10"/>
        <rFont val="Arial"/>
        <family val="2"/>
      </rPr>
      <t xml:space="preserve"> Sent to RT</t>
    </r>
    <r>
      <rPr>
        <b/>
        <sz val="10"/>
        <rFont val="Arial"/>
        <family val="2"/>
      </rPr>
      <t xml:space="preserve">
MGR -</t>
    </r>
    <r>
      <rPr>
        <sz val="10"/>
        <rFont val="Arial"/>
        <family val="2"/>
      </rPr>
      <t xml:space="preserve"> TT
RT - Hanlin Wang - sub 3/4 - int 3/10</t>
    </r>
  </si>
  <si>
    <t>MIM Contractor</t>
  </si>
  <si>
    <t>03052025AH1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</si>
  <si>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JTS - Herbert Goldman sub 3/5
JTS -  Anthony Meredith sub 3/6
RT - Lucius Donaldson - sub 3/7
RT - Oberon Kim - sub 3/7
RT - Saranya Kalimuthu - sub 3/7
</t>
    </r>
  </si>
  <si>
    <t>3/11 - Role Cancelled</t>
  </si>
  <si>
    <t>02042025MG1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</si>
  <si>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2/4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 mgr 2/6
</t>
    </r>
    <r>
      <rPr>
        <strike/>
        <sz val="10"/>
        <rFont val="Arial"/>
        <family val="2"/>
      </rPr>
      <t xml:space="preserve">JTS - Stephon Bourne sub 2/6
JTS - ROBERT UMILE sub 2/6
JTS - EVAN SILVERBERG  sub 2/6
JTS - Alex Schrader sub 2/6
</t>
    </r>
    <r>
      <rPr>
        <sz val="10"/>
        <rFont val="Arial"/>
        <family val="2"/>
      </rPr>
      <t xml:space="preserve">RT - Subash Goud Munukuntla - sub 2/6 - int 2/26
RT - Sergey Gulevsky - sub 2/6 - int 2/24
RT - Evan Surian - sub 2/6 - int 2/25
E Prasanth Yethirajula, sub 2/10, int 2/21, int 3/4- selected
E- Hemanth Addada, sub 2/10, int 2/21, int 3/5
E- Tyler Verlato, sub 2/11
</t>
    </r>
    <r>
      <rPr>
        <strike/>
        <sz val="10"/>
        <rFont val="Arial"/>
        <family val="2"/>
      </rPr>
      <t>RT - David Boykins - sub 2/13-</t>
    </r>
    <r>
      <rPr>
        <sz val="10"/>
        <rFont val="Arial"/>
        <family val="2"/>
      </rPr>
      <t xml:space="preserve"> passed
</t>
    </r>
  </si>
  <si>
    <t xml:space="preserve">3/11 - Entech filled  </t>
  </si>
  <si>
    <t>02102025RH1</t>
  </si>
  <si>
    <t>Monnappa Kokkengada/Sree Rayapati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</si>
  <si>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2/10
MGR
JTS - Abhilash Pathuri sub 2/10
JTS - Raja Gottumukula sub 2/11
RT - Rajeev Sudula, sub 2/18, intv 2/21
RT - Ramya Ramasamy, sub 2/18, intv 2/20 
E- Sindhu Vardhan Madala, sub 2/18, int 2/24- selected
E- Phanindra Dokku, sub 2/18, in 2/28
</t>
    </r>
    <r>
      <rPr>
        <strike/>
        <sz val="10"/>
        <rFont val="Arial"/>
        <family val="2"/>
      </rPr>
      <t xml:space="preserve">JTS - MAHENDRAN PETCHIMUTHU sub 2/25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 xml:space="preserve">JTS - Murali Ramadoss sub 2/28, int. 3/6 </t>
    </r>
    <r>
      <rPr>
        <sz val="10"/>
        <rFont val="Arial"/>
        <family val="2"/>
      </rPr>
      <t xml:space="preserve">- pass
RT - Nikhil Reddy Ragireddy, sub 3/5
RT - Yiran "Alan" Mo, sub 3/5
JTS - Shraddha Gupta sub 3/11
</t>
    </r>
  </si>
  <si>
    <t>02212025KP1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</si>
  <si>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Krishna Chaitanya Dintakurthi sub 2/28, int. 3/12 - selected
</t>
    </r>
  </si>
  <si>
    <t>03122025SJ1</t>
  </si>
  <si>
    <t>Chandra Mouli Dasari - selected</t>
  </si>
  <si>
    <t>02102025RH2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</si>
  <si>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2/10
MGR
JTS - Mahendran Petchimuthu sub 2/10
JTS - Ramakrishnan Narayanaswamy sub 2/12, int. 2/18
RT - Trihadh Bellam, sub 2/18
RT - Dhanalakshmi Janjanam, sub 2/18, intv 2/20 
E- Pranav Anthireddy, sub 2/18, int 2/26
JTS - Piyush Jindal sub 2/28, int. 3/7
JTS - Jagadish Kumar Balusu sub 3/3, int. 3/10, int. 3/14 - selected
RT - Charles Weng, sub 3/5
RT - Rakesh Badgujar, sub 3/5
E- Vishwajith Parushaboyena, sub 2/13, in 2/18
</t>
    </r>
  </si>
  <si>
    <t>02112025JO1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</si>
  <si>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Surendrareddy Nadikattu sub 2/14
RT - Vamsi Ravuri sub 2/21
E - Naga  Suryashivani Inti sub 2/12, int 2/20
</t>
    </r>
    <r>
      <rPr>
        <strike/>
        <sz val="10"/>
        <rFont val="Arial"/>
        <family val="2"/>
      </rPr>
      <t>JTS - Heramb Vijay Devbhankar sub 2/21, int. 2/28</t>
    </r>
    <r>
      <rPr>
        <sz val="10"/>
        <rFont val="Arial"/>
        <family val="2"/>
      </rPr>
      <t xml:space="preserve"> - pass
E- Srinath Polasani, sub 2/24, int 3/5
</t>
    </r>
    <r>
      <rPr>
        <strike/>
        <sz val="10"/>
        <rFont val="Arial"/>
        <family val="2"/>
      </rPr>
      <t>E- Vamshi Reddy Roop Reddy, Sub 2/21, in 2/26- selected</t>
    </r>
    <r>
      <rPr>
        <sz val="10"/>
        <rFont val="Arial"/>
        <family val="2"/>
      </rPr>
      <t xml:space="preserve">, not starting
</t>
    </r>
    <r>
      <rPr>
        <strike/>
        <sz val="10"/>
        <rFont val="Arial"/>
        <family val="2"/>
      </rPr>
      <t xml:space="preserve">E-Sowmith Javvaji sub 3/6, intv 3/12, selected, did not start
</t>
    </r>
    <r>
      <rPr>
        <sz val="10"/>
        <rFont val="Arial"/>
        <family val="2"/>
      </rPr>
      <t>E- Sreevani Vattem sub 3/11, intv 4/23- selected</t>
    </r>
  </si>
  <si>
    <t>Req was incorrectly titled, "Developer - Mode 1." The required skills are AWS &amp; Python</t>
  </si>
  <si>
    <t>03142025SG1</t>
  </si>
  <si>
    <t>Shalini Gupta</t>
  </si>
  <si>
    <t>JTS - Ganesh Devulapalli sub 2/3, int. 2/7
JTS - Nimish Puthiyapurayil  sub 2/4
JTS - Phanindrababu Yadam sub 2/21
JTS - Harish Chakilam sub 2/26, int. 3/11 - selected
JTS - Aswini Jillellamudi sub 2/26
JTS - Lingareddy Annela sub 2/26
JTS -Manish Shah ub 3/5</t>
  </si>
  <si>
    <t>03142025MC1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</si>
  <si>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3/14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TT mgr 3/14
E-Divakar Reddy Velagacherla, Sub 2/24, int 2/27
</t>
    </r>
  </si>
  <si>
    <t>Originally submit to Mark Juliano for 02032025MJ3. New requisition was opened to bring this candidate on board.</t>
  </si>
  <si>
    <t>Analytics Lead</t>
  </si>
  <si>
    <t>02242025PR1</t>
  </si>
  <si>
    <t xml:space="preserve">Priyanka Rastogi </t>
  </si>
  <si>
    <t xml:space="preserve">Doug Stewart 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</si>
  <si>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Jonathan Monzon  sub 2/25
RT - Sharvari Yeole, sub 2/26
RT - Yamini Gompa, sub 2/26
RT - Jessica Ji, sub 2/26, intv 3/17, selected
</t>
    </r>
    <r>
      <rPr>
        <strike/>
        <sz val="10"/>
        <rFont val="Arial"/>
        <family val="2"/>
      </rPr>
      <t>JTS - Venkata Sandeep Madupuru sub 2/25, int. 3/12 - pass</t>
    </r>
    <r>
      <rPr>
        <sz val="10"/>
        <rFont val="Arial"/>
        <family val="2"/>
      </rPr>
      <t xml:space="preserve">
E- Shivani Shyam, sub 2/28
RT - Yiwei Shi, sub 3/5
</t>
    </r>
    <r>
      <rPr>
        <strike/>
        <sz val="10"/>
        <rFont val="Arial"/>
        <family val="2"/>
      </rPr>
      <t>JTS - Chandana Chamala Balaboina sub 3/10</t>
    </r>
    <r>
      <rPr>
        <sz val="10"/>
        <rFont val="Arial"/>
        <family val="2"/>
      </rPr>
      <t xml:space="preserve"> - pass
RT - Chirala Mahimitra, sub 3/12
</t>
    </r>
  </si>
  <si>
    <t>01062025RK1</t>
  </si>
  <si>
    <r>
      <t>OPEN-</t>
    </r>
    <r>
      <rPr>
        <sz val="10"/>
        <rFont val="Arial"/>
        <family val="2"/>
      </rPr>
      <t xml:space="preserve"> Sent to All, 1/6</t>
    </r>
    <r>
      <rPr>
        <b/>
        <sz val="10"/>
        <rFont val="Arial"/>
        <family val="2"/>
      </rPr>
      <t xml:space="preserve">
MGR- 
</t>
    </r>
    <r>
      <rPr>
        <strike/>
        <sz val="10"/>
        <rFont val="Arial"/>
        <family val="2"/>
      </rPr>
      <t xml:space="preserve">JTS - Nehal Gangapuram sub 1/7, int. 1/9 </t>
    </r>
    <r>
      <rPr>
        <sz val="10"/>
        <rFont val="Arial"/>
        <family val="2"/>
      </rPr>
      <t xml:space="preserve">- pass
JTS - Jayant Tripathi sub 1/8, int. 1/9
RD - Shashank Reddy Nukala - sub 1/8
RD - Megha Thummar - sub 1/8
RD - Siva Chada - sub 1/8
E- Raj Kilari, Sub 1/8
E- Lahari Nuvvula, Sub 1/8, int 1/27
E- Rahul Reddy, Sub 1/8, int 1/16- Pass
JTS - Muthahar Shaik sub 1/13, int. 1/15, int. 1/22
</t>
    </r>
    <r>
      <rPr>
        <strike/>
        <sz val="10"/>
        <rFont val="Arial"/>
        <family val="2"/>
      </rPr>
      <t xml:space="preserve">JTS - Abhivamshi Maduri  sub 1/13 </t>
    </r>
    <r>
      <rPr>
        <sz val="10"/>
        <rFont val="Arial"/>
        <family val="2"/>
      </rPr>
      <t xml:space="preserve">- pass
JTS - Rohit Sudhir Lakhdive sub 1/14, int. 1/17
JTS - SAI PRASANTH GAVVALARAJU sub 1/14
</t>
    </r>
    <r>
      <rPr>
        <strike/>
        <sz val="10"/>
        <rFont val="Arial"/>
        <family val="2"/>
      </rPr>
      <t>JTS - Venkata Krishna Vadlamudi sub 1/14, int. 1/17</t>
    </r>
    <r>
      <rPr>
        <sz val="10"/>
        <rFont val="Arial"/>
        <family val="2"/>
      </rPr>
      <t xml:space="preserve"> - pass
RT - Nikhil Reddy Ragireddy - sub 1/16
E- Ajay Rao Mechineni, sub 1/23
E- Vinesh Gode, Sub 2/6, int 2/26
</t>
    </r>
    <r>
      <rPr>
        <strike/>
        <sz val="10"/>
        <rFont val="Arial"/>
        <family val="2"/>
      </rPr>
      <t>JTS - Srikaran Reddy Dasari 2/21, int. 2/28, int. 3/4</t>
    </r>
    <r>
      <rPr>
        <sz val="10"/>
        <rFont val="Arial"/>
        <family val="2"/>
      </rPr>
      <t xml:space="preserve"> - pass
JTS - JTS - Vijaykumar Ranganathan sub 2/21 sub 2/21
</t>
    </r>
    <r>
      <rPr>
        <strike/>
        <sz val="10"/>
        <rFont val="Arial"/>
        <family val="2"/>
      </rPr>
      <t>JTS - Sai Tarun Bhaskar  sub 2/21</t>
    </r>
    <r>
      <rPr>
        <sz val="10"/>
        <rFont val="Arial"/>
        <family val="2"/>
      </rPr>
      <t xml:space="preserve"> - pass
E- Srinish Kuchadi, sub 2/24, int 3/3, int 3/5
JTS - Venkata Lakshmi Sri Maddali sub 2/26, int. 3/5
</t>
    </r>
    <r>
      <rPr>
        <strike/>
        <sz val="10"/>
        <rFont val="Arial"/>
        <family val="2"/>
      </rPr>
      <t>JTS - Abhinav Kusumba sub 2/26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Saikumar Bhukyasangu sub 2/26, int. 2/3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Ashutosh Singh sub 2/28, int. 3/5</t>
    </r>
    <r>
      <rPr>
        <sz val="10"/>
        <rFont val="Arial"/>
        <family val="2"/>
      </rPr>
      <t xml:space="preserve"> - pass
E- Sai Vinay Reddy Keshi Reddy- sub 2/28, int 3/5
E- Rishika Endal, sub 3/7
E- Sai Haradeep Vidavalurur, sub 3/7
JTS - Nagamuni Reddy Nimmakayala sub 3/12, int. 3/14 - sdlected
</t>
    </r>
  </si>
  <si>
    <t>PI Tech freeze. Rakesh is in GIFS (Geetha) - paused. Hold time (2 weeks)
3/11 - JTS negotiating close for previous contractor</t>
  </si>
  <si>
    <t>03172025CG1</t>
  </si>
  <si>
    <t>Chaitanya Madala - selected</t>
  </si>
  <si>
    <t>02212025KP2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</si>
  <si>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Per</t>
    </r>
    <r>
      <rPr>
        <b/>
        <sz val="10"/>
        <rFont val="Arial"/>
        <family val="2"/>
      </rPr>
      <t xml:space="preserve"> ITPS - CANCEL</t>
    </r>
    <r>
      <rPr>
        <sz val="10"/>
        <rFont val="Arial"/>
        <family val="2"/>
      </rPr>
      <t xml:space="preserve">
JTS - Hemanth Reddy Maram sub 2/24, int. 3/13
E- Sai Sathvik Pakeeru, sub 2/25, int 2/28
JTS - Saiprasad Narlawar sub 2/25, int. 2/27
RT - Shashi Kiran Yengannagari, sub 2/26
RT - Nagaraju Juluru, sub 2/26
RT - Subhash Kambala, sub 2/26
RT - Shanmukha Padmanabuni, sub 2/26, intv 3/5, pass
RT - Manikanta Bikkina, sub 2/26, intv 3/3, pass
RT - Rajendra Kalakadomi, sub 2/26
RT - Trinadh Bellam, sub 2/26
RT - Saikumar Potarlanka, sub 2/26
RT - Mahesh Maddineni, sub 2/26
RT - Narendra Maddipati, sub 2/26
RT - Rajesh Mameda, sub 2/26
JTS - Vinayak Neemkar sub 2/26, int. 2/28 - pass
E- Tulika Aggarwal, sub 2/27, int 3/4
E- Akhil Potturi, sub 2/27
E- Tanmay Kankante, sub 2/27
JTS - Chandra Deep Kondisetty sub 2/28, int. 3/5
E- Geethika Mallapudi- sub 2/28
JTS - Sai Arun Kumar Katherashala sub 2/28, int. 3/5
RT - Isha Patel - sub 3/4
E- Jeevana Shashiraj, sub 3/6
JTS -Ganesh Gautham Rallapall sub 3/7, int. 3/11
E- Parth Sapru, Sub 3/7
RT - Srihita Yandra, sub 3/12
RT - Mohana Krishna Alla, sub 3/12
RT - Sai Harini Iruvuri, sub 3/12
RT - Hemanth Yadav, sub 3/12
JTS - Akhila Pericherla sub 3/12
JTS - Parva Shah sub 3/12</t>
    </r>
  </si>
  <si>
    <t>02182025ZA1</t>
  </si>
  <si>
    <t>Zemen Adane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</si>
  <si>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2/18
RT- Priya Reddy Devireddy, sub 2/19 int 3/11
RT Pratik Patel, sub 2/19 inv 3/11
RT- Asha Mundru sub 2/19
E - Phani Buttula, sub 2/21
JTS - Vivek Reddy Kommidi sub 2/24
</t>
    </r>
    <r>
      <rPr>
        <strike/>
        <sz val="10"/>
        <rFont val="Arial"/>
        <family val="2"/>
      </rPr>
      <t>E - Tarun Pagidipalli, sub 2/25</t>
    </r>
    <r>
      <rPr>
        <sz val="10"/>
        <rFont val="Arial"/>
        <family val="2"/>
      </rPr>
      <t xml:space="preserve">
JTS - Ankita Chauhan sub 3/3
JTS - MANOJ KUMAR REDDY PUTCHALA sub 3/3, int. 3/12
E-Snikitha Bommena sub 3/6, intv 3/11, selected
E -  Anusha Rao, sub 3/6</t>
    </r>
  </si>
  <si>
    <t>03142025KP1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</si>
  <si>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Sai Krishn Gadavarthi sub 3/14
JTS - Vatsav Kolluru sub 3/14
RT - Michael Pflueger, sub 3/17
JTS - Ganesh Gautham Rallapalli, int. 3/11 - selected
</t>
    </r>
  </si>
  <si>
    <t>02032025BD6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</si>
  <si>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Lakshmi Damerla - sub 3/7 - int 3/11 - selected - offer declined
RT - Naga Veera Manda - sub 3/14
RT - Xinhan Yan - sub 3/16 - int 3/19 - selected</t>
    </r>
  </si>
  <si>
    <t>03242025IB1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</si>
  <si>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Samhitha Gadagoni - sub 3/4 - int 3/20 - selected</t>
    </r>
  </si>
  <si>
    <t>03142025VK1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</si>
  <si>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3/14
E-Bhanu Vunnam selected</t>
    </r>
  </si>
  <si>
    <t>12202024AA1</t>
  </si>
  <si>
    <t xml:space="preserve">Grant Pate </t>
  </si>
  <si>
    <r>
      <t xml:space="preserve">OPEN - </t>
    </r>
    <r>
      <rPr>
        <sz val="10"/>
        <rFont val="Arial"/>
        <family val="2"/>
      </rPr>
      <t>Sent to RT on 12/20; Opened to All 3/5</t>
    </r>
    <r>
      <rPr>
        <b/>
        <sz val="10"/>
        <rFont val="Arial"/>
        <family val="2"/>
      </rPr>
      <t xml:space="preserve">
MGR </t>
    </r>
    <r>
      <rPr>
        <sz val="10"/>
        <rFont val="Arial"/>
        <family val="2"/>
      </rPr>
      <t>- TT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RD - Rehan Ahmed sub 2/5, int 2/24</t>
    </r>
    <r>
      <rPr>
        <sz val="10"/>
        <rFont val="Arial"/>
        <family val="2"/>
      </rPr>
      <t xml:space="preserve"> - passed 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RD -  Joshua Grady</t>
    </r>
    <r>
      <rPr>
        <b/>
        <strike/>
        <sz val="10"/>
        <rFont val="Arial"/>
        <family val="2"/>
      </rPr>
      <t xml:space="preserve"> </t>
    </r>
    <r>
      <rPr>
        <strike/>
        <sz val="10"/>
        <rFont val="Arial"/>
        <family val="2"/>
      </rPr>
      <t>sub 1/14, int 1/17, int 2/4</t>
    </r>
    <r>
      <rPr>
        <sz val="10"/>
        <rFont val="Arial"/>
        <family val="2"/>
      </rPr>
      <t xml:space="preserve"> - OTM
</t>
    </r>
    <r>
      <rPr>
        <strike/>
        <sz val="10"/>
        <rFont val="Arial"/>
        <family val="2"/>
      </rPr>
      <t>RD - Robert Long sub 1/13, int 1/15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SANKAR INNAMURI sub 3/6, int. 3/11, pass</t>
    </r>
    <r>
      <rPr>
        <b/>
        <strike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Taylor Maxwell sub 3/6, int. 3/10, </t>
    </r>
    <r>
      <rPr>
        <sz val="10"/>
        <rFont val="Arial"/>
        <family val="2"/>
      </rPr>
      <t>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Naveen Kumar Segyam sub 3/7</t>
    </r>
    <r>
      <rPr>
        <sz val="10"/>
        <rFont val="Arial"/>
        <family val="2"/>
      </rPr>
      <t xml:space="preserve"> - pass
RT - PavanKumar Gadde sub 3/7
</t>
    </r>
    <r>
      <rPr>
        <strike/>
        <sz val="10"/>
        <rFont val="Arial"/>
        <family val="2"/>
      </rPr>
      <t xml:space="preserve">JTS - Glenn Mason sub 3/11, int. 3/14 </t>
    </r>
    <r>
      <rPr>
        <sz val="10"/>
        <rFont val="Arial"/>
        <family val="2"/>
      </rPr>
      <t>- pass
JTS - Myron Smith sub 3/12, int. 3/18
JTS - Cameron Haskell sub 3/12, int. 3/18, int. 3/21 - selected
JTS - Joseph Guancial sub 3/18</t>
    </r>
  </si>
  <si>
    <t xml:space="preserve">Open to Randstad, on hold for a few weeks due to manager vacation. Opened to all. </t>
  </si>
  <si>
    <t>03242025JO1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</si>
  <si>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Praneeth Chandra Natwa - selected </t>
    </r>
  </si>
  <si>
    <t>03142025KL1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</si>
  <si>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E- Deepika Vegesna, sub 3/18
E- Abdul Ausim, sub 3/18
E - Sannihitha Mekala sub 3/21, intv 3/24, selected
JTS - Akshitha Reddy Kalvakuntla sub 3/17
JTS - Deepthi Bojja sub 3/17 , int. 3/25  
RT- Ishrat Azeen Sub 3/17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Siddharth Sinha sub 3/17
JTS - Akhil  Akshantala sub 3/20</t>
    </r>
  </si>
  <si>
    <t>03142025KL4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</si>
  <si>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E - Jeevana Shashiraj, sub 3/14
E - Tulika Aggarwal sub 3/14 
JTS - Parva Shah sub 3/14
JTS - Apurva Kadiyala sub 3/18
JTS - Avinash Kolachalam sub 3/19
RT- Carina Yuan sub 3/19
RT- Francesco Bombini sub 3/19
E - Sai Charan Kuppam, sub 3/20, intv 3/24, selected 
</t>
    </r>
  </si>
  <si>
    <t>03182025AN1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</si>
  <si>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3/18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Amarnath Vaka sub 3/18
JTS - Dileep Kessireddy sub 3/19, int. 3/21
</t>
    </r>
    <r>
      <rPr>
        <strike/>
        <sz val="10"/>
        <rFont val="Arial"/>
        <family val="2"/>
      </rPr>
      <t xml:space="preserve">JTS - Krishna Priya Madala sub 3/20 - pass
</t>
    </r>
    <r>
      <rPr>
        <sz val="10"/>
        <rFont val="Arial"/>
        <family val="2"/>
      </rPr>
      <t xml:space="preserve">JTS - Sai Prasad Bojjedla sub 3/21, int. 3/25 - selected
JTS - Srikanth Manepalli sub 9/17
JTS - Santhoshi “Sam” Billapati sub 9/22
JTS - Amareshwar Reddy Masireddy sub 9/23
</t>
    </r>
  </si>
  <si>
    <t>03262025GC1</t>
  </si>
  <si>
    <t>Doug Streuli - selected</t>
  </si>
  <si>
    <t>AWS Java Python Developer</t>
  </si>
  <si>
    <t>03142025CG1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</si>
  <si>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3/14
E-Sai Saketh Chamarthi sub 3/14, intv 3/19, selected</t>
    </r>
  </si>
  <si>
    <t>Picked up existing Contractor who was being rolling off due to budget.</t>
  </si>
  <si>
    <t>03142025KL5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</si>
  <si>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Nipun Jain  sub 3/17
JTS - Akhila Pericherla sub 3/18
JTS - Hari Reddy sub 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RT-Samarasimha Kota 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Venkat Sai Sandeep Vennam sub 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Sri Ganni sub 3/18
E-  Sathish Reddy Gurram, sub 3/17, intv. 3.21
E - Jhansi Lakshmi Kammili sub 3/17   RD- Dileep Kumar Chilukuri sub 3/18 invt 3/25 offer accepted
</t>
    </r>
  </si>
  <si>
    <t>LDAP Tech Lead</t>
  </si>
  <si>
    <t>12202024PJ1</t>
  </si>
  <si>
    <r>
      <t xml:space="preserve">OPEN - Sent to all 12/20
MGR- TT
</t>
    </r>
    <r>
      <rPr>
        <strike/>
        <sz val="10"/>
        <rFont val="Arial"/>
        <family val="2"/>
      </rPr>
      <t xml:space="preserve">JTS -  LAVANGA "LATHA" PAMARTHI sub 1/2, int. 1/10 </t>
    </r>
    <r>
      <rPr>
        <sz val="10"/>
        <rFont val="Arial"/>
        <family val="2"/>
      </rPr>
      <t xml:space="preserve">- pass
</t>
    </r>
    <r>
      <rPr>
        <strike/>
        <sz val="10"/>
        <rFont val="Arial"/>
        <family val="2"/>
      </rPr>
      <t>JTS - NAGAVARDHAN "NAGA" KANTHETI sub 1/2, int. 1/8, int. 1/22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RT - Akhila Kanaparthi, sub 1/6, intv 1/15, </t>
    </r>
    <r>
      <rPr>
        <sz val="10"/>
        <rFont val="Arial"/>
        <family val="2"/>
      </rPr>
      <t>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YASWANTH KUMAR PAMARTHI sub 1/6</t>
    </r>
    <r>
      <rPr>
        <sz val="10"/>
        <rFont val="Arial"/>
        <family val="2"/>
      </rPr>
      <t xml:space="preserve"> - pass
E - Sharath Kumar Galidinne, sub 1/16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Sanjivani Patil, sub 1/8, pass
</t>
    </r>
    <r>
      <rPr>
        <strike/>
        <sz val="10"/>
        <rFont val="Arial"/>
        <family val="2"/>
      </rPr>
      <t>JTS - Shiva Thanneru sub 1/21, int. 2/11
JTS - Rajkumar Rajadurai sub 1/29, int. 2/12
JTS - Sai Challagulla sub 1/29</t>
    </r>
    <r>
      <rPr>
        <sz val="10"/>
        <rFont val="Arial"/>
        <family val="2"/>
      </rPr>
      <t xml:space="preserve"> - pass
RT - Devakumar Rajendran, sub 2/7
RT - Kranthi Dyawarshetty, sub 3/7, int 3/18, intv 3/27, selected 
</t>
    </r>
    <r>
      <rPr>
        <strike/>
        <sz val="10"/>
        <rFont val="Arial"/>
        <family val="2"/>
      </rPr>
      <t>JTS - Mahboob Mughal  sub 3/24 - pass</t>
    </r>
  </si>
  <si>
    <t>3/25 - Still jworking. Paul is back on Friday.</t>
  </si>
  <si>
    <t>02242025PR2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</si>
  <si>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Vikrant Gokhale sub 2/25, int. 3/14 - pass</t>
    </r>
    <r>
      <rPr>
        <sz val="10"/>
        <rFont val="Arial"/>
        <family val="2"/>
      </rPr>
      <t xml:space="preserve">
RT - Akhil Uppalapati, sub 2/26
RT - Xinhan Yu, sub 2/26
RT - Inban Uppalapati, sub 2/26, intv 3/17
JTS - Akshitha Reddy Kalvakuntla sub 2/26
E- Navya Bulusu, sub 2/27, int 3/19
E- Ankit Nagam, sub 3/3, int 3/19
E- Sonali Choudhary, sub 3/5
RT - Chad Warner, sub 3/5
RT - Aishwarya Yeleswarapu, sub 3/5
RT - Yiwei Shi, sub 3/6, intv 3/18, selected 
RT - Sreeja Bethu, sub 3/12
JTS - Sri Vatsav Vuyyuru sub 3/19
</t>
    </r>
  </si>
  <si>
    <t>03272025BM1</t>
  </si>
  <si>
    <t>JTS - Harsh Gupta sub 3/7, int. 3/19
JTS -  Sai Prasad Lomada sub 3/10
JTS - Sainath Giri sub 3/12, int. 3/25 - selected 
JTS - SHRADDHA MANE sub 3/13</t>
  </si>
  <si>
    <t>02262025JJ1</t>
  </si>
  <si>
    <t>Jing Jia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</si>
  <si>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2/26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MAN MOHAN SINGH KSHATHRI sub 2/26
JTS - Sushmit Prashant Gujar sub 2/27
JTS - Praveen Dubba sub 2/27, int. 3/21, int. 3/27 - selected
RT - Anurag Aravala, sub 2/27
RT - Cuong Trinh, sub 2/27
RT - Pranali Kanade, sub 2/27
RT - Baofang "Luna" Zhang, sub 2/27, int 3/12
E- UttamGogineni, sub 3/4, int 3/17
E -Shashank Gampa, sub 3/5, int 3/18, int 3/26
JTS - Keerthi Damaraju sub 3/6
JTS - Mohammed Chowdhury Rafi sub 3/10</t>
    </r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</si>
  <si>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Arun Kumar Reddy Cholleti sub 3/11
JTS - Joe Reynolds  sub 3/11, int. 3/21
JTS - Helal Bhuiyan  sub 3/11, int. 3/26
JTS - Jakeer Hussain sub 3/11
RT - Nischal Kumar, sub 3/14
RT - Yogini Mulik, sub 3/14
RT - Hicham Hajar, sub 3/14
RT - Mahesh Agrawal, sub 3/18, intv 3/25, intv 3/28, selected
JTS - Priya Chauhan sub 3/18, int 3/21
JTS - Vidushi Sharma sub 3/20
E- Shweta Upadhye, sub 3/14
E- Santosh Boddapati, sub 3/14
E- Nalini Raman, sub 3/14
RT - Milind Mutgi, sub 3/25
JTS - Niranjan Yekula sub 3/25, int. 3/26
JTS - Amandeep Singh sub 3/26
JTS - Dixitkumar Harshadbhai Patel sub 3/26
JTS - Monisha Krishnamurthy sub 3/26</t>
    </r>
  </si>
  <si>
    <t>02072025CG1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</si>
  <si>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RT - Anusha Yella - sub 2/10
E- Ahmed Koriem, sub 2/11
RT - Chetan kumar Kothapally - sub 2/11
RT - Raja Rondla - sub 2/12
RT - Sai Charan Nalivela - sub 2/14 - int 2/28
JTS - Brenton Martin Figueria sub 2/19
JTS - Priyadarshini Gajavelly sub 2/2, int. 2/25  - pass
JTS - Alekya Muttinde  sub 2/25, int. 2/28
RT - Radhika Maheshwari - sub 3/17
JTS - Chaitanya Teja Chandolu sub 3/28
RT - Venkat Naveen Matta - sub 3/19 - int 3/31 - selected</t>
    </r>
  </si>
  <si>
    <t>03142025KL2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</si>
  <si>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Eric Gelman sub 3/17
JTS - KALYAN KUMAR KOTAKONDA sub 3/17
RT- Paul Taylor- Sub 3/18
RT- Aladdin Salem 3/18,
RT Anirvesh Dhyavanapally sub 3/18
E - Akshatha Kapu sub 3/21, selected
E - Chandana Chamala, sub 3/14, intv. 3/24
E- Sonali Choudhary sub 3/21
JTS - SIRAPA MALLA sub 3/25
</t>
    </r>
  </si>
  <si>
    <t>04112025TB1</t>
  </si>
  <si>
    <t>Tonya Brown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</si>
  <si>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4/2
E-Venkata Sai Sarath Vemuru, sub3/27, intv 3/27, selected</t>
    </r>
  </si>
  <si>
    <t>03242025IB2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</si>
  <si>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Zehui Yuan - sub 3/25 - int 3/27 - selected</t>
    </r>
  </si>
  <si>
    <t>02032025HG1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</si>
  <si>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+ Niche 2/3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- Saujania Jakka, sub 2/10, intv. 2/24, pass
E - Bhargavi Kakumani, sub 2/10, intv. 2/25, pass
</t>
    </r>
    <r>
      <rPr>
        <sz val="10"/>
        <rFont val="Arial"/>
        <family val="2"/>
      </rPr>
      <t xml:space="preserve">JTS - Ryan Humphries  sub 2/19
JTS - Harish Yerraguntla sub 2/19, int. 3/3
</t>
    </r>
    <r>
      <rPr>
        <strike/>
        <sz val="10"/>
        <rFont val="Arial"/>
        <family val="2"/>
      </rPr>
      <t xml:space="preserve">E - Anudeep Gaddala, sub 2/21, intv. 2/27, pulled
</t>
    </r>
    <r>
      <rPr>
        <sz val="10"/>
        <rFont val="Arial"/>
        <family val="2"/>
      </rPr>
      <t xml:space="preserve">JTS - Pavankumar Chaparala sub 2/26
</t>
    </r>
    <r>
      <rPr>
        <strike/>
        <sz val="10"/>
        <rFont val="Arial"/>
        <family val="2"/>
      </rPr>
      <t>E - Tarun Pagidipalli, sub 2/27, pulled</t>
    </r>
    <r>
      <rPr>
        <sz val="10"/>
        <rFont val="Arial"/>
        <family val="2"/>
      </rPr>
      <t xml:space="preserve">
JTS - Vijay Kavati sub 2/27
JTS - Suryanarayana Chakka sub 2/28, int. 3/4, int. 3/18
E - Anil Kancharla, sub 3/11
E- Raju Veerlapati, sub 3/7
RT - Shruthi Jayarangappa sub 3/31</t>
    </r>
  </si>
  <si>
    <t>3/11 - Mgr wants onsite interviews 
4/1 - filled by outsite vendors</t>
  </si>
  <si>
    <t>02032025HG2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</si>
  <si>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+ Niche 2/3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 xml:space="preserve">JTS-   Uday Kumar Peddi sub 2/5
</t>
    </r>
    <r>
      <rPr>
        <strike/>
        <sz val="10"/>
        <rFont val="Arial"/>
        <family val="2"/>
      </rPr>
      <t xml:space="preserve">E - Roopa Alugonda, sub 2/5
E- Anantha Lakshmi Sathvik Tirukkovalluri, sub 2/5
</t>
    </r>
    <r>
      <rPr>
        <sz val="10"/>
        <rFont val="Arial"/>
        <family val="2"/>
      </rPr>
      <t>JTS - GREESHMA CHEKURI sub 2/10, int. 2/25
JTS -KOTI REDDY KAMJULA sub 2/11
JTS - Antara Bhunia sub 2/11
JTS - KOTI REDDY KAMJULA sub 2/11
RT - Rambabu Manchineni sub 2/13
JTS - Mrunmayee Gandhe sub 2/19</t>
    </r>
  </si>
  <si>
    <t xml:space="preserve">4/1 - filled by outside vendors </t>
  </si>
  <si>
    <t>03142025SJ1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</si>
  <si>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3/13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Srivatsa Raghavendra Kanchi sub 3/24, int. 3/25 - pass</t>
    </r>
    <r>
      <rPr>
        <sz val="10"/>
        <rFont val="Arial"/>
        <family val="2"/>
      </rPr>
      <t xml:space="preserve">
JTS - Sai Lomada sub 3/26
JTS - Dinesh Golla sub 3/26
JTS - Mounika Bokka sub 3/26</t>
    </r>
  </si>
  <si>
    <t>02102025WL1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</si>
  <si>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Hyong Kim sub 3/21, int. 3/25
JTS - RICARDO NORTON, JR sub 2/21
JTS - BENJAMIN LUGO sub 3/25, int. 3/31
JTS - Michael Russ sub 3/26, int. 3/31 - selected
</t>
    </r>
  </si>
  <si>
    <t>3/19 - reopened</t>
  </si>
  <si>
    <t>03072025SS1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</si>
  <si>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Sent to All 3/7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3/8
E-Akram Shaik Wasim, sub 3/11, intv. 3/25
E-Tarun Kondeti, sub 3/13, intv. 3/21, selected
JTS - Kapildev Bahaddur sub 3/11
RT - Satish Kola, sub 3/12
RT - Abhinandan Ramini, sub 3/12
JTS - Chandrasekhar Simmana sub 3/12
JTS - Sai Krishn Gadavarthi sub 3/21</t>
    </r>
  </si>
  <si>
    <t>03072025SS2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</si>
  <si>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All 3/7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3/8
E - Chaitanya Garikipati, sub 3/12, intv. 3/26, selected
E - Surya Sai Siddesh Danda, sub 3/13
JTS - Saktin Kumar Mishra sub 3/11, int. 3/21
RT - Hrithik Suhas, sub 3/12
RT - Mallik Bolla, sub 3/12
RT - Manvith Yalla, sub 3/12
JTS - Sai Arun Kumar Katherashala sub 3/19
RT - Mohanendra Goud Bathini - sub 3/20</t>
    </r>
  </si>
  <si>
    <t>02192025RS2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</si>
  <si>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JTS - Nimish Puthiyapurayil sub 1/28
JTS - Sandeep Dupati sub 2/20
JTS - Arun Sai Koti sub 2/20
JTS - Lakshmareddy Bathula sub 2/20
RT - Venkata Sumanth, sub 2/21
RT - Teja Alaparthi, sub 2/21
RT - Vashidhar Venumula, sub 2/21
RT - Rajesh Muthineni, sub 2/21
RT - Sai Rukesh Kantheti, sub 2/21
RT - Sai Srinath Alla, sub 2/21, intv 2/28,  Selected
RT - Kavya Sri Barlapudi, sub 3/18
JTS - Santosh Pulakanti sub 3/18
JTS - Jagadeesh Chandra Maganti sub 3/19
</t>
    </r>
  </si>
  <si>
    <t>04032025RS1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</si>
  <si>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RT - Sriharsha Reddy, Selected</t>
    </r>
  </si>
  <si>
    <t>02112025MS2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</si>
  <si>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JTS - Hemanth Reddy Maram sub 2/13
RT - Rahul Raj sub 2/13
RT - Likthia Adabala sub 2/13
RT - Vamshi Reddy - sub 2/13
RT - Rajesh Mameda- sub 2/17
RT - Disha Yadav - sub 2/17
RT - Chanakya Mechineni sub 2/17
E- Hithaishi Ramakrishna, sub 2/13
E- Pravar Goel, sub 2/18</t>
    </r>
  </si>
  <si>
    <t xml:space="preserve">3/11 - Need to confirm whether role is still needed.   4/3 - role filled by outside vendor 
</t>
  </si>
  <si>
    <t>03122025PD1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</si>
  <si>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3/14
RT - Ravali Bekkari - sub 3/14
RT - Larry Pham - sub 3/14
RT - Sudheer Katakam - sub 3/14
RT - Dilip Pachayappan Kumar - sub 3/14
E- Keerthi Ramagiri, sub 3/13, int 3/31- selected
E- Rishika Endal, sub 3/13
E- Vishal Goney, Sub 3/17
</t>
    </r>
  </si>
  <si>
    <t>03262025MJ2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</si>
  <si>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- 3/26
JTS - Venkatesh Kandasamy sub 3/21, int. 3/28, int. 4/4
JTS - DEVA POTARLANKA sub 3/26
RT -  Michael Pflueger - sub 3/26
RT - Sanjana Yenigalla - sub 3/26
RT - Venkatesh Satish Challagundla - sub 3/26
E- Syed Mujeeb, sub 3/26, int 3/31, selected
E- Naveen Varma, sub 3/26
E- Srinivasa Kollu, sub 3/26
JTS - Parvati Venkata Shiva Kota sub 3/26
JTS - GOURAVPREM CHINTHALACHERU sub 3/31
JTS - Sumanth Gurijala sub 4/1</t>
    </r>
  </si>
  <si>
    <t>02252025EP1</t>
  </si>
  <si>
    <t xml:space="preserve">Edwin Padilla 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</si>
  <si>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Mayur Jain sub 2/26
RT - Manideep Surabi sub 2/27
RT - Ravi Chandran Reddy Kallem sub 2/27
E - Jeevana Shashira, sub 2/26
</t>
    </r>
    <r>
      <rPr>
        <strike/>
        <sz val="10"/>
        <rFont val="Arial"/>
        <family val="2"/>
      </rPr>
      <t>E - Meghana Reddy Nandyala, sub 2/26, intv. 3/3, pass</t>
    </r>
    <r>
      <rPr>
        <sz val="10"/>
        <rFont val="Arial"/>
        <family val="2"/>
      </rPr>
      <t xml:space="preserve">
E - Shashi Kiran Goddugorla, sub 2/26
</t>
    </r>
    <r>
      <rPr>
        <strike/>
        <sz val="10"/>
        <rFont val="Arial"/>
        <family val="2"/>
      </rPr>
      <t>JTS - Anusha Srinivasa sub 2/26</t>
    </r>
    <r>
      <rPr>
        <sz val="10"/>
        <rFont val="Arial"/>
        <family val="2"/>
      </rPr>
      <t xml:space="preserve"> - pass
RT - Lakshmi Damerla sub 2/27
RT - Zhemin Chen sub 2/27
</t>
    </r>
    <r>
      <rPr>
        <strike/>
        <sz val="10"/>
        <rFont val="Arial"/>
        <family val="2"/>
      </rPr>
      <t>JTS - Manu Agrawal sub 2/27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Harsha Deep Chitipothu sub 2/27, int. 3/3, int. 3/21 - pass</t>
    </r>
    <r>
      <rPr>
        <sz val="10"/>
        <rFont val="Arial"/>
        <family val="2"/>
      </rPr>
      <t xml:space="preserve">
JTS - SRAVAN KUMAR BOLLEPALLI sub 2/27
</t>
    </r>
    <r>
      <rPr>
        <strike/>
        <sz val="10"/>
        <rFont val="Arial"/>
        <family val="2"/>
      </rPr>
      <t>JTS - Sri Nekkanti sub 3/7</t>
    </r>
    <r>
      <rPr>
        <sz val="10"/>
        <rFont val="Arial"/>
        <family val="2"/>
      </rPr>
      <t xml:space="preserve"> - pass
JTS - Ramesh Chittumalla sub 3/10
</t>
    </r>
    <r>
      <rPr>
        <strike/>
        <sz val="10"/>
        <rFont val="Arial"/>
        <family val="2"/>
      </rPr>
      <t>E - Akram Shaik Wasim, sub 3/11 intv 3/14,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- Nishita Pendyala, sub 3/11, intv 3/14, pass
JTS - Sreekar Reddy Gownivaripalli, int. 3/7 </t>
    </r>
    <r>
      <rPr>
        <sz val="10"/>
        <rFont val="Arial"/>
        <family val="2"/>
      </rPr>
      <t>- pass
JTS - Vishwaja Dasari sub 3/19
JTS - Vastav Kolluru sub 3/21, int. 3/27
JTS - Apurva Kadiyala sub 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Harshverdhan Shukla sub 3/31 intv 4/1 offer accepted</t>
    </r>
  </si>
  <si>
    <t>04082025TK1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</si>
  <si>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4/1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4/1
E-Enose Katti sub 4/1, intv 4/3, selected</t>
    </r>
  </si>
  <si>
    <t>04042025EP1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</si>
  <si>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Venkata Mukkavilli - selected</t>
    </r>
  </si>
  <si>
    <t>02072025CG2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</si>
  <si>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
RT - Amani Mekalla - sub 3/5
RT - Venkat Kommineni - sub 3/5
RT - Chetan Kothapally - sub 3/5
RT - Sai Garikipati - sub 3/5
RT - Rajeeva Malgari - sub 3/6
JTS - Rambabu Balusupati sub 3/11
JTS - Chaitanya Madala sub 3/11, int. 3/14
</t>
    </r>
    <r>
      <rPr>
        <strike/>
        <sz val="10"/>
        <rFont val="Arial"/>
        <family val="2"/>
      </rPr>
      <t xml:space="preserve">JTS - Kranthi Gamini sub 3/14, int. 3/20 - pass
</t>
    </r>
    <r>
      <rPr>
        <sz val="10"/>
        <rFont val="Arial"/>
        <family val="2"/>
      </rPr>
      <t xml:space="preserve">JTS - Chandana Teja Koneti sub 3/24
E- Lavakush Valluri, sub 2/11
E- Madhu Tangerla, sub 3/20
RT - Anusha Yella - sub 2/10
E- Ahmed Koriem, sub 2/11
RT - Chetan kumar Kothapally - sub 2/11
RT - Raja Rondla - sub 2/12
RT - Sai Charan Nalivela - sub 2/14 - int 2/28
JTS - Brenton Martin Figueria sub 2/19
JTS - Priyadarshini Gajavelly sub 2/2, int. 2/25  - pass
JTS - Alekya Muttinde  sub 2/25, int. 2/28
RT - Radhika Maheshwari - sub 3/17
JTS - Chaitanya Teja Chandolu sub 3/28
E- Nithin Suprareddy, Sub 3/27
RT - Radhika Maheshwari sub 3/17 - selected
</t>
    </r>
  </si>
  <si>
    <t>01222025RP2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</si>
  <si>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 mgr
JTS - Venkatesh Kumar Inturi sub 1/22, int. 1/28
JTS - Vivek Mateti sub 1/23
JTS - Bhargav Paladugu sub 1/24
JTS - Kanchan Mourya sub 1/29
E- Yashwanth Pyaram, Sub 1/28
JTS - Narendar Dheeravath sub 1/23
JTS - Lakshmareddy Bathula sub 1/23
JTS - Amol Nadkar sub 1/22
JTS - Sourabh Jain sub 1/28
E- Prathyusha Bayyapu, Sub 1/27
RT - Sahaja Kumari Danda - sub 1/23
RT - Dilip Pachayappan Kumar - sub 1/23
RT - Abhilash Chouskey - sub 1/.23
RT - Dinesh Putta - sub 1/23
JTS - Girish Manshani  sub 1/23
JTS - Tharun Krishna Thota sub 1/23
JTS - Venkata Ramana Rao Bokka sub 1/24
JTS - Yogendran Nandagopal int. 1/27
JTS - Vanitha Senthamilselvan sub 1/29
E- Shaurya Aryan, Sub 1/27
E- Venkateswarlu Karnati, Sub 1/29
E- Stanley Towianski, sub 2/25
E- Priyanka Halkude, sub 3/27
</t>
    </r>
  </si>
  <si>
    <t>3/11 - Role may be on hold due to PI Tech.  Might take a contractor rolling off another PITech team.</t>
  </si>
  <si>
    <t>03182025PS1</t>
  </si>
  <si>
    <t>Pranadheer Reddy Salibindla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</si>
  <si>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3/18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Gopichand Nagandla sub 3/18
</t>
    </r>
    <r>
      <rPr>
        <strike/>
        <sz val="10"/>
        <rFont val="Arial"/>
        <family val="2"/>
      </rPr>
      <t>JTS - LAXMI NAGA PRAVAHLIKA KURAPATI sub 3/20, int. 3/27, int. 4/8 - pass</t>
    </r>
    <r>
      <rPr>
        <sz val="10"/>
        <rFont val="Arial"/>
        <family val="2"/>
      </rPr>
      <t xml:space="preserve">
JTS - Sandeep Dupati sub 3/20
JTS - Rohith Innamuri sub 3/25
JTS - Nikhil Reddy Ragireddy sub 3/25, int. 4/7 - selected</t>
    </r>
  </si>
  <si>
    <t>03142025BM1</t>
  </si>
  <si>
    <t>Brian M Murphy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</si>
  <si>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JTS - Nehal Gangapuram sub 3/14, int. 4/2
RT - Vasanth Kumar Kethamreddy sub 3/17 - selected 
E- Phani Battula, sub 3/21
JTS - Koushik Tummalagunta sub 3/31, int. 4/8
JTS - Hardik Anvekar sub 4/3
</t>
    </r>
  </si>
  <si>
    <t>03192025SD1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</si>
  <si>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Hari Chaitanya Golla sub 3/19, int. 3/28
JTS - Durga Prasad Chilukuri sub 3/20
JTS - Sravan Reddy Thada sub 3/21
JTS - Bharadwaj Achutha sub 3/21, int. 4/3, int. 4/8 - selected
E- Jithin Sunke, Sub 3/20, int 3/27
JTS - Mahendran Petchimutu sub 3/24
JTS - Srinivas Reddy Ravula sub 3/25
E- Vignan Jangam, sub 3/26
JTS - Suresh Babu Nalamothu sub 3/28
RT - Ram Mahidhar sub 4/2 
</t>
    </r>
  </si>
  <si>
    <t>Open for PA and TX</t>
  </si>
  <si>
    <t>04092025PM1</t>
  </si>
  <si>
    <t>JTS - Mario Avila sub 2/28, int. 3/4
JTS - Shane Murphy sub 3/3
JTS - Patrick Bartash sub 3/6, int. 3/19
JTS - Joseph Lucas sub 3/10, int. 3/17
JTS - James Lampmann sub 3/10
JTS - Jonathan Lebram sub 3/11, int. 3/19
JTS - Jason Klein sub 3/31, int. 3/4, int. 4/7 - selected
JTS - Michael Russ sub 6/30
JTS - Gerard Gibbons sub 7/9
JTS - Jaclyn D'Angelo sub 7/9</t>
  </si>
  <si>
    <t>03242025RR1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</si>
  <si>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 Mallik Bolla, sub 3/25
RT -  Sri sai Aman Ganni, sub 3/25
RT - Kabir Mehraa, sub 3/25
RT -  Trushna Patel, sub 3/25
RT - Sairaghu Adepu, sub 3/25
RT - Lohith Reddy Beravelli - sub 3/25
JTS - Avinash Kolachalam sub 3/25
JTS-  Saibabu Tadishetty sub 3/25
JTS - Sai Arun Kumar Katherashala sub 3/25, int. 4/1
E</t>
    </r>
    <r>
      <rPr>
        <strike/>
        <sz val="10"/>
        <rFont val="Arial"/>
        <family val="2"/>
      </rPr>
      <t>- Hemanth Kaja, sub 3/27, intv. 3/31, pass
E- Vinay kumar Surabhi, sub 3/27, intv. 3/31, pass</t>
    </r>
    <r>
      <rPr>
        <sz val="10"/>
        <rFont val="Arial"/>
        <family val="2"/>
      </rPr>
      <t xml:space="preserve">
E - Ruthvik Reddy, sub 3/27, intv. 4/3
E-Jeevana Shashiraj, sub 3/27
JTS - ADITYA KAATA sub 3/26, int. 4/3
JTS - Srihari Patcava sub 3/26, int 4/1, int. 4/9 - selected
JTS - Saktin Kumar Mishra sub 3/31
</t>
    </r>
  </si>
  <si>
    <t>02242025PR3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</si>
  <si>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 xml:space="preserve">JTS - Virinchi Kopparam sub 2/25, int. 3/14  - pass
</t>
    </r>
    <r>
      <rPr>
        <sz val="10"/>
        <rFont val="Arial"/>
        <family val="2"/>
      </rPr>
      <t xml:space="preserve">RT - Sampath Kumar, sub 2/26, intv 3/17
RT - Vamsi Chinthala, sub 2/26
RT - Sanni Mekala, sub 2/26
</t>
    </r>
    <r>
      <rPr>
        <strike/>
        <sz val="10"/>
        <rFont val="Arial"/>
        <family val="2"/>
      </rPr>
      <t>JTS - Rohith Ganapuram  sub 3/3, int. 3/24 - pass</t>
    </r>
    <r>
      <rPr>
        <sz val="10"/>
        <rFont val="Arial"/>
        <family val="2"/>
      </rPr>
      <t xml:space="preserve">
E- Chandana Chamala, sub 3/4
RT - Ankita Sharma, sub 3/5
RT - Harikrishna Thunga, sub 3/12
JTS - Manu Agrawal sub 3/28
JTS -Savitha Rachuri sub 4/3
RT -  Nancy Zhou, sub 4/1, intv 4/10, selected</t>
    </r>
  </si>
  <si>
    <t>03262025MJ3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</si>
  <si>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- 3/26
JTS - Venkata Naveen Kumar Kakumanu sub 3/24
JTS - Aravind Paluvadi sub 3/26
RT -  Priyanka Nallabirudu - sub 3/27
RT - Satish Kola - sub 3/27
RT - Narendra Maddiapti - sub 3/27
JTS - Rahul Reddy Matta sub 3/28
JTS - Pooja Kumari sub 4/1
RT - Sai Thejdeep Duddela - sub 3/27
E- Murali Polusani, sub 3/27
E- Raumil Dhandhukia, sub 3/27
RT - Sanjana Yenigalla - sub 3/27 - int 4/4 - selected</t>
    </r>
  </si>
  <si>
    <t>03212025JM1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</si>
  <si>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E - Babrak Omaid, sub 3/24
E- Shetty Nageshwari, sub 3/24, intv 4/1
JTS - Dirk Berezovske sub 3/26
JTS - Bhavendu Bhatt sub 3/28
JTS - Timothy Steff sub 3/28
JTS -  Hepsiba Madugula sub 4/2
RT - Anurag joshi - sub 3/21 - int 4/3
RT - Sharon Nickles - sub 3/21 - int 4/3 - selected</t>
    </r>
  </si>
  <si>
    <t xml:space="preserve"> Program / Delivery Manager / Scrum Master - Mode 2 - Digital</t>
  </si>
  <si>
    <t>04212025AS1</t>
  </si>
  <si>
    <t>Alexander Skivo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</si>
  <si>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4/21 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4/21
RT - Debashree Parija - selected</t>
    </r>
  </si>
  <si>
    <t>03122025TT1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</si>
  <si>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+ NLB 3/12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-Vinod Bhatt sub 3/14
E - Uma Maheshwari Banna, sub 3/21
JTS - Aravind Sai Thummala sub 3/20
JTS -Vishnupriya Bakthisaran sub 3/26
RT - Sreeja Bandari sub 3/19</t>
    </r>
  </si>
  <si>
    <t>Open to ALL &amp; NLB
4/14 - Per PMO, position is closed/cancelled</t>
  </si>
  <si>
    <t xml:space="preserve">Functional Consultant </t>
  </si>
  <si>
    <t>03122025TT2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</si>
  <si>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+ NLB + Tiger Analytics 3/12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Varun Cherlapally sub 3/19, int. 3/25, int. 4/3
JTS - Saikrishna Gunda sub 3/19
</t>
    </r>
    <r>
      <rPr>
        <strike/>
        <sz val="10"/>
        <rFont val="Arial"/>
        <family val="2"/>
      </rPr>
      <t>E - Akouvi Sedo,   sub 3/21, intv. 3/28, pass</t>
    </r>
    <r>
      <rPr>
        <sz val="10"/>
        <rFont val="Arial"/>
        <family val="2"/>
      </rPr>
      <t xml:space="preserve">
</t>
    </r>
  </si>
  <si>
    <t>Open to ALL &amp; NLB &amp; Tiger Analytics 
4/14 - Per PMO, position is closed/cancelled</t>
  </si>
  <si>
    <t>03182025BM1</t>
  </si>
  <si>
    <t xml:space="preserve">Brian X Murphy 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</si>
  <si>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Vishnu Kumar Alamuri sub 3/18 - pass
JTS - BHANU REKHA BHOGARAJU sub 3/21
JTS - Arun Sai Mudra sub 3/21
E- Jhansi Kammili, sub 3/19
E- Satish Gurram, sub 3/19
E- Vindhya Lingareddy, sub 3/19
JTS - Krishna Mounika Kamjula sub 4/2</t>
    </r>
  </si>
  <si>
    <t xml:space="preserve">Per Manager filled with a Crew member </t>
  </si>
  <si>
    <t>04012025AM1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</si>
  <si>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 xml:space="preserve">JTS - Sai Krishn Gadavarthi sub 4/1
JTS -Venkata Naveen Kumar Kakumanu sub 4/3
JTS - Sanjay Atikam sub 4/3
JTS -Mahesh Gottipati sub 4/3
JTS - Sahithi Pabbula sub 4/7
</t>
    </r>
    <r>
      <rPr>
        <sz val="10"/>
        <rFont val="Arial"/>
        <family val="2"/>
      </rPr>
      <t xml:space="preserve">JTS - Krishna Mounika Kamjula sub 4/9
JTS - Pooja Kumari sub 4/11
JTS - Charan Mallina sub 4/14
</t>
    </r>
  </si>
  <si>
    <t>03262025JN1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</si>
  <si>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Una Dayananda sub 3/28
RT - Mrudula Ravipati sub 3/31
JTS - Parminder Singh sub 3/31, int.3/4, int. 4/8, int. 4/11
RT - Sai Charan Reddy Thokala sub 3/31
RT - Raju Polineni sub 3/28
JTS - Vishnu Kumar Alamuri sub 3/31
E - Naga Veera UdayKiran Manda, sub 4/1
RT - Jagadesh Odugu sub, int 4/15 - selected
</t>
    </r>
  </si>
  <si>
    <t>11052024AN1</t>
  </si>
  <si>
    <r>
      <t>OPEN-</t>
    </r>
    <r>
      <rPr>
        <sz val="10"/>
        <rFont val="Arial"/>
        <family val="2"/>
      </rPr>
      <t xml:space="preserve"> Sent to All 11/05/2024
MGR- TT 11/05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JOSHNA SEELAM sub 11/5</t>
    </r>
    <r>
      <rPr>
        <sz val="10"/>
        <rFont val="Arial"/>
        <family val="2"/>
      </rPr>
      <t xml:space="preserve"> - 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E- Prashanth Kumar Boddupally, sub 11/5 </t>
    </r>
    <r>
      <rPr>
        <sz val="10"/>
        <rFont val="Arial"/>
        <family val="2"/>
      </rPr>
      <t>pass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E- Snighdha Bhargavi Sara, sub 11/6 </t>
    </r>
    <r>
      <rPr>
        <sz val="10"/>
        <rFont val="Arial"/>
        <family val="2"/>
      </rPr>
      <t>pass</t>
    </r>
    <r>
      <rPr>
        <b/>
        <strike/>
        <sz val="10"/>
        <rFont val="Arial"/>
        <family val="2"/>
      </rPr>
      <t xml:space="preserve">
</t>
    </r>
    <r>
      <rPr>
        <sz val="10"/>
        <rFont val="Arial"/>
        <family val="2"/>
      </rPr>
      <t>JTS - Mohammed Kashif sub 11/7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int. 11/14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E- Mani Teja Mukka, sub 11/13
RT-Chetan Kumar Kothapally, sub 11/6 intv 11/15</t>
    </r>
    <r>
      <rPr>
        <sz val="10"/>
        <rFont val="Arial"/>
        <family val="2"/>
      </rPr>
      <t>- pass
RT-Sai Garikipati sub 11/19
RT-Kavya Peddemul sub 11/19
JTS - SRIRAM SAKHAMUDI sub 11/20, int. 12/6, int. 12/12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E- Amani Mekala, sub 11/20, Int 11/22
E- Amulya Oruganti, sub 11/21
JTS -Priyadarshini Gajavelly sub 12/20
JTS - Priyadarshini Gajavelly int. 1/6, int. 2/28
JTS - Harshini Mareddy sub 1/6, int. 1/9
JTS - Ramarao Katta sub 1/6</t>
    </r>
    <r>
      <rPr>
        <b/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Brenton Martin Figueria sub 2/3, int. 2/5, int. 2/11 -</t>
    </r>
    <r>
      <rPr>
        <sz val="10"/>
        <rFont val="Arial"/>
        <family val="2"/>
      </rPr>
      <t xml:space="preserve"> pass
E- Ahmed Koriem, sub 2/3</t>
    </r>
  </si>
  <si>
    <r>
      <t xml:space="preserve">11/18 - Waiting on interview feedback (JTS).  Entech scheduling IV
12/2- interviews taking place, waiting for updates
12/16 - 2nd IV for JTS candidate this week
</t>
    </r>
    <r>
      <rPr>
        <strike/>
        <sz val="10"/>
        <rFont val="Arial"/>
        <family val="2"/>
      </rPr>
      <t>1/14 - JTS trying to move a current contractor from another team.</t>
    </r>
    <r>
      <rPr>
        <sz val="10"/>
        <rFont val="Arial"/>
        <family val="2"/>
      </rPr>
      <t xml:space="preserve">
3/25 - still working on it</t>
    </r>
  </si>
  <si>
    <t>02052025EN2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</si>
  <si>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Pavani Kothapalli sub 2/7, int. 2/12
JTS - Arun Kumar Reddy Cholleti sub 2/7, int. 2/12
E- Santosh Boddapati, sub 2/11
RT- Towkir Noor, sub 2/14
RT- Hicham Hajar, sub 2/19
E-Nalini Aggarwal, sub 2/21, int 2/27, selected, position closed due to budget.
</t>
    </r>
    <r>
      <rPr>
        <strike/>
        <sz val="10"/>
        <rFont val="Arial"/>
        <family val="2"/>
      </rPr>
      <t>JTS - Eric Hobold int. 3/7, int. 3/24 - selected, basked out</t>
    </r>
    <r>
      <rPr>
        <sz val="10"/>
        <rFont val="Arial"/>
        <family val="2"/>
      </rPr>
      <t xml:space="preserve">
JTS - Helal Bhuiyan subbed 4/8
JTS - Vidushi Sharma sub 4/8</t>
    </r>
  </si>
  <si>
    <t>Position was filled by Entech on 4/9/25, but cancelled due to budget 4/21/25.</t>
  </si>
  <si>
    <t>04012025NC1</t>
  </si>
  <si>
    <t>Nicholas Carugati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</si>
  <si>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Gopichand Nagandla sub 4/1
JTS - Deekshitha Masani sub 4/2
JTS - Yeshwanth Madineni sub 4/3, int. 4/10
JTS - Naveen Kumar Bandela sub 4/3
JTS - Vasantha Avvaru sub 4/7
JTS - Sandeep Dupati sub 4/8
RT - Kiran Kumar Reddy Poraddy sub 4/8, 4/17 - selected 
RT - Abhilash Vadlamudi sub 4/15</t>
    </r>
  </si>
  <si>
    <t>07292024BG1</t>
  </si>
  <si>
    <r>
      <t xml:space="preserve">OPEN - </t>
    </r>
    <r>
      <rPr>
        <sz val="10"/>
        <rFont val="Arial"/>
        <family val="2"/>
      </rPr>
      <t xml:space="preserve">Sent to All 7/29, </t>
    </r>
    <r>
      <rPr>
        <b/>
        <sz val="10"/>
        <rFont val="Arial"/>
        <family val="2"/>
      </rPr>
      <t>HOLD</t>
    </r>
    <r>
      <rPr>
        <sz val="10"/>
        <rFont val="Arial"/>
        <family val="2"/>
      </rPr>
      <t xml:space="preserve"> - 10/2
</t>
    </r>
    <r>
      <rPr>
        <b/>
        <sz val="10"/>
        <rFont val="Arial"/>
        <family val="2"/>
      </rPr>
      <t xml:space="preserve">MGR - TT 
</t>
    </r>
    <r>
      <rPr>
        <sz val="10"/>
        <rFont val="Arial"/>
        <family val="2"/>
      </rPr>
      <t xml:space="preserve">JTS - Harshini Narambatla sub 7/29
</t>
    </r>
    <r>
      <rPr>
        <strike/>
        <sz val="10"/>
        <rFont val="Arial"/>
        <family val="2"/>
      </rPr>
      <t>E - SriTeja Kanithi, sub 7/31, intv TBS</t>
    </r>
    <r>
      <rPr>
        <sz val="10"/>
        <rFont val="Arial"/>
        <family val="2"/>
      </rPr>
      <t xml:space="preserve">
JTS - Muninath Urmliya  sub 8/1    
RT - Teja Pakalapati, sub 8/1
RT - Harsh Shah, sub 8/1 , intv 8/22
</t>
    </r>
    <r>
      <rPr>
        <strike/>
        <sz val="10"/>
        <rFont val="Arial"/>
        <family val="2"/>
      </rPr>
      <t xml:space="preserve">E- Sai Kumar Mudunuru, sub 8/2  , intv 8/16, pass        </t>
    </r>
    <r>
      <rPr>
        <sz val="10"/>
        <rFont val="Arial"/>
        <family val="2"/>
      </rPr>
      <t xml:space="preserve"> 
JTS -  Chandan Kumar Naraganahalli Anjanappa sub 8/6 
</t>
    </r>
    <r>
      <rPr>
        <strike/>
        <sz val="10"/>
        <rFont val="Arial"/>
        <family val="2"/>
      </rPr>
      <t xml:space="preserve">JTS - Praneshkumar Nagarajan sub 8/12, int. 8/23, int. 9/13 </t>
    </r>
    <r>
      <rPr>
        <sz val="10"/>
        <rFont val="Arial"/>
        <family val="2"/>
      </rPr>
      <t xml:space="preserve">- pass
JTS - Daniel Freire sub 8/16          
</t>
    </r>
    <r>
      <rPr>
        <strike/>
        <sz val="10"/>
        <rFont val="Arial"/>
        <family val="2"/>
      </rPr>
      <t>JTS - Sravan Sambaraju sub 8/27 - int. 9/24</t>
    </r>
    <r>
      <rPr>
        <sz val="10"/>
        <rFont val="Arial"/>
        <family val="2"/>
      </rPr>
      <t>, OTM
E - Sathwika Sagar Serla, sub 8/29 , intv 10/2                                                                                                                                                                                                                                                          RT- Sai Durga Karthik Nandiraju, sub 8/29
JTS - Suyash Kumar sub 9/25</t>
    </r>
  </si>
  <si>
    <t>8/26- interviews taking place. Looking to interview candidates in person (NC)
10/2/24 Requisition on formal HOLD per Mgr</t>
  </si>
  <si>
    <t>03312025SD1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</si>
  <si>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Venkata "Samba" Aripaka sub 4/2, int. 4/8 -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Rakesh Gourla sub 4/2, int. 4/9 - pass</t>
    </r>
    <r>
      <rPr>
        <sz val="10"/>
        <rFont val="Arial"/>
        <family val="2"/>
      </rPr>
      <t xml:space="preserve">
RT - Venkat Sai Sandeep Vennam, sub 4/4
RT - Raju Polineni, sub 4/4
RT - Jeffrey Sun, sub 4/4, intv 4/10
RT - Shijie Zhao, sub 4/4, intv 4/9, selected</t>
    </r>
  </si>
  <si>
    <t>04222025SK1</t>
  </si>
  <si>
    <t>Sunil Koneru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</si>
  <si>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Ramya Sindhu Jetty, selected</t>
    </r>
  </si>
  <si>
    <t>Business System Analyst/ Project Manager</t>
  </si>
  <si>
    <t>03132025CS1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</si>
  <si>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Judge 3/13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JTS - Ratna Kumari Karri sub 2/26, int. 2/28
JTS - Maanvitha Jasti sub 2/26 int. 2/28
</t>
    </r>
    <r>
      <rPr>
        <strike/>
        <sz val="10"/>
        <rFont val="Arial"/>
        <family val="2"/>
      </rPr>
      <t>JTS - Kalyan Chakrawarti Mukka, int. 3/6 - selected</t>
    </r>
    <r>
      <rPr>
        <sz val="10"/>
        <rFont val="Arial"/>
        <family val="2"/>
      </rPr>
      <t xml:space="preserve">
JTS - Vijendra Amanchi Kumar sub 3/24, int. 3/28
JTS - Venkatesh Kumar Muthukumar  sub 3/24, int. 3/27
JTS - Aprajita Srivastava sub 3/28
</t>
    </r>
    <r>
      <rPr>
        <strike/>
        <sz val="10"/>
        <rFont val="Arial"/>
        <family val="2"/>
      </rPr>
      <t xml:space="preserve">JTS - Sai Pawan Gangeyula sub 3/31 - pass
</t>
    </r>
    <r>
      <rPr>
        <sz val="10"/>
        <rFont val="Arial"/>
        <family val="2"/>
      </rPr>
      <t>JTS - Mohit Kumar Reddy Salla sub 3/31
JTS - Sanjeev Gokhale sub 4/1
RT - Vandana Sangam - sub 4/1 - int 4/2 - selected</t>
    </r>
  </si>
  <si>
    <t>AI/ML Engineer</t>
  </si>
  <si>
    <t>03042025JJ1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</si>
  <si>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3/4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RT - Vamsitha Guda, sub 3/6
RT - Praveen Pasunooru, sub 3/6
RT - Anudeep Reddy, sub 3/6
RT - Sushmit Gujar, sub 3/6, 3/21
JTS - Vamshi Kumar Boguju sub 3/7, int. 3/21, int. 4/7 - selected
JTS - Sai Tarun Teja Surapaneni sub 3/10
E- Gowtham Medisetti, Sub 3/6
E- Santosh Gurajada, sub 3/11, int 3/21
E- Yuvararaj Avuthuru, sub 3/11
JTS - Krishna Mounika Kamjula sub 3/18
JTS - Ajay Kumar Parasa sub 9/17
JTS - Neeraj Kumar sub 9/26
JTS -Sathwik Reddy Gade sub 10/1
JTS - Anjaiah "Anji" Kummari sub 10/1</t>
    </r>
  </si>
  <si>
    <t>4/22 - from mgr.  Req on hold right now\</t>
  </si>
  <si>
    <t>03262025AG1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</si>
  <si>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-SHRADDHA MANE sub 3/27
JTS - Arun Sai Mudra sub 3/28
JTS - Kalyan Veluri sub 3/31
RT - Harshavardhan Rayapaneni sub 4/1 - selected
JTS - Mohanendra Bathini sub 4/1
RT - Venkata Satish Challagundla sub 4/2
RT - Harish Raju Mohan sub 4/3
E- Naveen Varma, sub 3/24
E- Kishore Kotaru, sub 3/28
JTS - Sreekanth Reddy Lingala sub 4/10
</t>
    </r>
  </si>
  <si>
    <t>02242025PR4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</si>
  <si>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Lakshmi Sarika Jasti
JTS - Doug Amlin sub 2/25
E- Vishalini Katta, sub 3/5
RT - Sudrosh Kumar Atchutha, sub 3/5
JTS - Kaushik Amaravadhi sub 3/18
RT - Nancy Zhou, sub 3/18, hired on another role
JTS - Junaid Mohammed sub 3/26
E- Shashank Garimella, sub 4/3
</t>
    </r>
    <r>
      <rPr>
        <strike/>
        <sz val="10"/>
        <rFont val="Arial"/>
        <family val="2"/>
      </rPr>
      <t>JTS - Radhikareddy Chintareddy sub 4/7, int. 4/16 - pass</t>
    </r>
    <r>
      <rPr>
        <sz val="10"/>
        <rFont val="Arial"/>
        <family val="2"/>
      </rPr>
      <t xml:space="preserve">
JTS -Elise Yang sub 4/15
JTS - Vaibhav Gakhar sub 4/16
JTS - SREEJA BETHU sub 4/21
RT - Pulkit Sharma, sub 4/21
RT - Wei Zheng, sub 4/21, intv 4/24, selected 
RT - Sahil Ghode, sub 4/21, intv 4/25, pass
RT - Jinal Thakkar, sub 4/21</t>
    </r>
  </si>
  <si>
    <t>03262025MJ1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</si>
  <si>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- 3/26
RT -  Harshavardhan Rayapaneni - sub 3/26
RT - Sharath Annamaneni - sub 3/26
RT - Abhinay Reddy Bandela - sub 3/26
</t>
    </r>
    <r>
      <rPr>
        <strike/>
        <sz val="10"/>
        <rFont val="Arial"/>
        <family val="2"/>
      </rPr>
      <t>E-Suchitra Papireddy, sub 3/26, int 3/27, selected</t>
    </r>
    <r>
      <rPr>
        <sz val="10"/>
        <rFont val="Arial"/>
        <family val="2"/>
      </rPr>
      <t>, no longer starting
RT - Matthew Kim - sub 4/21 - int 4/25 - selected</t>
    </r>
  </si>
  <si>
    <t>Candidate could not start, position was reporting to Aret Minasian. Candidate selection was made by Shainey Jacob.</t>
  </si>
  <si>
    <t>Solution Architect – Mode 2</t>
  </si>
  <si>
    <t>04152025CG1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</si>
  <si>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</t>
    </r>
    <r>
      <rPr>
        <b/>
        <sz val="10"/>
        <rFont val="Arial"/>
        <family val="2"/>
      </rPr>
      <t>Per mgr - Cancelled!</t>
    </r>
    <r>
      <rPr>
        <sz val="10"/>
        <rFont val="Arial"/>
        <family val="2"/>
      </rPr>
      <t xml:space="preserve">
JTS - Vineeth Yalaka sub 4/16
JTS - Sudip Acharya sub 4/16
</t>
    </r>
    <r>
      <rPr>
        <strike/>
        <sz val="10"/>
        <rFont val="Arial"/>
        <family val="2"/>
      </rPr>
      <t xml:space="preserve">JTS - Priyank Garg sub 4/16 - pass
</t>
    </r>
    <r>
      <rPr>
        <sz val="10"/>
        <rFont val="Arial"/>
        <family val="2"/>
      </rPr>
      <t xml:space="preserve">JTS - Sumalatha Dandu sub 4/17, int. 4/28
JTS - Karthik Paravathaneni sub 4/21
JTS - Vijayanand Ganapathy sub 4/21
JTS - Rambabu Balusupati sub 4/21
JTS - Sandeep Vangipurapu sub 4/23
JTS - Kranthi Kumar Asike Parameshwar sub 4/23
E- Yeshwanth Babu Odde, sub 4/23
E- Sergio Gutierrez, sub 4/23
E- Karishma Teerdhala, sub 4/29
</t>
    </r>
  </si>
  <si>
    <t>04102025SC1</t>
  </si>
  <si>
    <r>
      <rPr>
        <strike/>
        <sz val="10"/>
        <rFont val="Arial"/>
        <family val="2"/>
      </rPr>
      <t>Sahithi Chigurupati</t>
    </r>
    <r>
      <rPr>
        <sz val="10"/>
        <rFont val="Arial"/>
        <family val="2"/>
      </rPr>
      <t xml:space="preserve">
Andy Li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</si>
  <si>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4/10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-met w/ mgr
RT -  Swapnil Tripathi, sub 4/15, intv 4/28, selected
RT - Rambabu Manchineni, sub 4/15
RT - Michael Yun, sub 4/15
RT - Bharat Melam, sub 4/15, intv 4/25, pass
RT - Rishabh Rajpurohit, sub 4/15
</t>
    </r>
  </si>
  <si>
    <t>04302025NP1</t>
  </si>
  <si>
    <r>
      <rPr>
        <b/>
        <sz val="10"/>
        <rFont val="Arial"/>
        <family val="2"/>
      </rPr>
      <t>OPEN-S</t>
    </r>
    <r>
      <rPr>
        <sz val="10"/>
        <rFont val="Arial"/>
        <family val="2"/>
      </rPr>
      <t xml:space="preserve">ent to Entech 4/7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4/7
E-Raumil Dhandukia sub 4/7, intv 4/8, selected</t>
    </r>
  </si>
  <si>
    <t>04302025NC1</t>
  </si>
  <si>
    <t>Nivedita Chopra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</si>
  <si>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</t>
    </r>
  </si>
  <si>
    <t>05012025RS1</t>
  </si>
  <si>
    <t>Rajkannan Selvaganapathi</t>
  </si>
  <si>
    <t>Yuva Sai Varma Jampana - selected</t>
  </si>
  <si>
    <t>05012025RS2</t>
  </si>
  <si>
    <t>Divya Channamallu - selected</t>
  </si>
  <si>
    <t>04302025RB1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</si>
  <si>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Kabir Mehra sub, int 4/23 - selected  
</t>
    </r>
  </si>
  <si>
    <t>03272025VZ1</t>
  </si>
  <si>
    <t>Vera Zonis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</si>
  <si>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3/27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HEMANTH KUMAR KODE sub 3/28
JTS - SREE SUJA KONDAPANENI sub 3/28
RT - Sindhuja Chinta - sub 3/31
JTS - Venkatesh Kumar Muthukumar sub 3/31
JTS - Vijendra Amanchi Kumar sub 3/31
E - Chandan Mishra, sub 3/31
E - Yeshwanth Dondeti, sub 3/31
JTS - David Varghese sub 4/9
JTS - KUMAR ROHIT sub 4/17
JTS - Mohit Bhandari sub 4/23
</t>
    </r>
  </si>
  <si>
    <t>4/22 - reqs potentially on hold</t>
  </si>
  <si>
    <t>03272025KT1</t>
  </si>
  <si>
    <t>Kristen Thorpe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</si>
  <si>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3/27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E - Navya Bulusu sub 3/28, int 4/2, intv 4/7
JTS - Virinchi Kopparam sub 3/28
RT - Ishrat Azeem - sub 3/31
E - Spoorth Jonnalagadda, sub 4/3
E - Abdul Aleem Ausim, sub 4/3
E - Deepika Vegesna, sub 4/31
</t>
    </r>
  </si>
  <si>
    <t>04102025DA1</t>
  </si>
  <si>
    <t>Dale Auchenbach</t>
  </si>
  <si>
    <t>Bryan Caldwell</t>
  </si>
  <si>
    <r>
      <rPr>
        <b/>
        <sz val="10"/>
        <rFont val="Arial"/>
        <family val="2"/>
      </rPr>
      <t xml:space="preserve">OPEN- </t>
    </r>
    <r>
      <rPr>
        <sz val="10"/>
        <rFont val="Arial"/>
        <family val="2"/>
      </rPr>
      <t>Sent to Judge 4/9</t>
    </r>
    <r>
      <rPr>
        <b/>
        <sz val="10"/>
        <rFont val="Arial"/>
        <family val="2"/>
      </rPr>
      <t xml:space="preserve">
MGR -
</t>
    </r>
    <r>
      <rPr>
        <sz val="10"/>
        <rFont val="Arial"/>
        <family val="2"/>
      </rPr>
      <t xml:space="preserve">JTS - Hameed Shaik sub 4/10
JTS - Brian McRory sub 4/10, int. 4/29, int. 5/2
JTS - Robert Sanderson sub 4/10, int. 4/25 - selected
JTS - Amandeep Singh sub 4/11, int. 4/28, int. 5/1
JTS - Vidushi Sharma sub 4/14
JTS - Deepak Budaguppe sub 4/14
JTS -Vasundhara Mutt sub 4/14
JTS - Pascal Hector sub 4/14
</t>
    </r>
    <r>
      <rPr>
        <strike/>
        <sz val="10"/>
        <rFont val="Arial"/>
        <family val="2"/>
      </rPr>
      <t>JTS - Stephen Williams sub 4/15, int. 4/29, int. 5/20 - pass</t>
    </r>
    <r>
      <rPr>
        <sz val="10"/>
        <rFont val="Arial"/>
        <family val="2"/>
      </rPr>
      <t xml:space="preserve">
JTS - Marc Macdonald sub 4/15
JTS - Jose Petta sub 4/15, int. 4/25
JTS - Syed Hassan sub 4/23, int. 4/29</t>
    </r>
  </si>
  <si>
    <t>04082025JH1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</si>
  <si>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4/8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Krishna Mounika Kamjula sub 4/21, int. 4/28 - pass</t>
    </r>
    <r>
      <rPr>
        <sz val="10"/>
        <rFont val="Arial"/>
        <family val="2"/>
      </rPr>
      <t xml:space="preserve">
JTS - Venkata Naveen Kumar Kakumanu sub 4/23
JTS - Santhosh Bethi sub 4/24
Rt - Sai Thejdeep Duddela - int 4/17 - selected
</t>
    </r>
  </si>
  <si>
    <t>03312025JM1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</si>
  <si>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3/31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Mgr 3/31
E-Karthik Reddy Puli sub 4/1, intv 4/7
E-Sumayya Fathima sub 4/4, intv 4/25
E-Bhanu Rekha Bhogaraju sub 4/9, intv 4/14, intv 4/21, selected
E-Pachimatla Bhagath sub 4/17, intv 4/25
E-Akshay Kumar Sagi sub 4/23, intv 4/28, intv 4/30
</t>
    </r>
  </si>
  <si>
    <t>04232025KM1</t>
  </si>
  <si>
    <t>Kyle McIlroy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</si>
  <si>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4/23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Trace Sauter, selected</t>
    </r>
  </si>
  <si>
    <t>4/28 - awaiting PMO rate approval</t>
  </si>
  <si>
    <t>04102025DA2</t>
  </si>
  <si>
    <r>
      <rPr>
        <b/>
        <sz val="10"/>
        <rFont val="Arial"/>
        <family val="2"/>
      </rPr>
      <t xml:space="preserve">OPEN- </t>
    </r>
    <r>
      <rPr>
        <sz val="10"/>
        <rFont val="Arial"/>
        <family val="2"/>
      </rPr>
      <t>Sent to Judge 4/9</t>
    </r>
    <r>
      <rPr>
        <b/>
        <sz val="10"/>
        <rFont val="Arial"/>
        <family val="2"/>
      </rPr>
      <t xml:space="preserve">
MGR -
</t>
    </r>
    <r>
      <rPr>
        <sz val="10"/>
        <rFont val="Arial"/>
        <family val="2"/>
      </rPr>
      <t>JTS - Amandeep Singh sub 4/11, int. 4/28, int. 5/1 - selected</t>
    </r>
  </si>
  <si>
    <t>04102025DA3</t>
  </si>
  <si>
    <r>
      <rPr>
        <b/>
        <sz val="10"/>
        <rFont val="Arial"/>
        <family val="2"/>
      </rPr>
      <t xml:space="preserve">OPEN- </t>
    </r>
    <r>
      <rPr>
        <sz val="10"/>
        <rFont val="Arial"/>
        <family val="2"/>
      </rPr>
      <t>Sent to Judge 4/9</t>
    </r>
    <r>
      <rPr>
        <b/>
        <sz val="10"/>
        <rFont val="Arial"/>
        <family val="2"/>
      </rPr>
      <t xml:space="preserve">
MGR -
</t>
    </r>
    <r>
      <rPr>
        <strike/>
        <sz val="10"/>
        <rFont val="Arial"/>
        <family val="2"/>
      </rPr>
      <t>JTS - Syed Hassan sub 4/23, int. 4/29 - selected</t>
    </r>
    <r>
      <rPr>
        <sz val="10"/>
        <rFont val="Arial"/>
        <family val="2"/>
      </rPr>
      <t xml:space="preserve">
JTS - Brian McRory - selected</t>
    </r>
  </si>
  <si>
    <t>04042025AL1</t>
  </si>
  <si>
    <t>Alexander Luchansky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</si>
  <si>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Saiteja Konidhina sub 4/7
</t>
    </r>
    <r>
      <rPr>
        <strike/>
        <sz val="10"/>
        <rFont val="Arial"/>
        <family val="2"/>
      </rPr>
      <t>JTS - Ranadheer Are sub 4/10, int. 4/21 -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Mounika Arukala sub 4/11, int. 4/22 - pass
JTS -Sarika Kapu sub 4/15 -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Rohit Venkat Sai Charan Bogadhi sub 4/14, int. 4/23 - pass</t>
    </r>
    <r>
      <rPr>
        <sz val="10"/>
        <rFont val="Arial"/>
        <family val="2"/>
      </rPr>
      <t xml:space="preserve">
E- Nikhil Putta, sub 4/10
E- Swapnil Somal, sub 4/10, intv 4/21
E- Amisha Sinha, sub 4/14
E- Sathvik Puli, sub 4/14, intv 4/23
RT - NAVEENKUMAR VALABOJU
RT - Naveenkumar Valaboju sub 4/24
RT -  Tarsha Vardhan Somepalli sub 4/16 int 4/28, int 5/1 - selected 
RT - Susheel Pendyala sub 4/16, int 4/28, int 5/1</t>
    </r>
  </si>
  <si>
    <t>Scrum Lead</t>
  </si>
  <si>
    <t>04082025KJ1</t>
  </si>
  <si>
    <r>
      <rPr>
        <strike/>
        <sz val="10"/>
        <rFont val="Arial"/>
        <family val="2"/>
      </rPr>
      <t>Kathleen McGowan Jones</t>
    </r>
    <r>
      <rPr>
        <sz val="10"/>
        <rFont val="Arial"/>
        <family val="2"/>
      </rPr>
      <t xml:space="preserve">
Darin Yamasaki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</si>
  <si>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4/8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Hicham Hajar, sub 4/14, intv 4/24, considering
RT - Yogini Mulik, sub 4/14, intv 4/24, pass
RT - Ishani Mukherjee, sub 4/14, intv 4/23, pass
RT - Sheryl Massie, sub 4/14, intv 4/28, intv 5/1, selected
RT - Gautham Viswanathan, sub 4/28, intv 5/1, intv, 5/5, considering
RT - Jennifer Yerra, sub 4/28</t>
    </r>
  </si>
  <si>
    <t>04092025JP1</t>
  </si>
  <si>
    <t>JB Perrault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</si>
  <si>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Vinod Thakur sub 4/9
jJTS - SUKRUTHI KORUKONDA sub 4/10
JTS - Sandeep Yelisettysub 4/11
JTS - Sivaramakrishnan Sriram sub 4/16
E- Navya Bulusu, sub 4/14
E- Anjanya Sharma, sub 4/14
RT - Jinal Thakkar, sub 4/17, intv 5/5, selected
RT - Sahil Ghode, sub 4/17
RT - Wei Zheng, sub 4/17
</t>
    </r>
  </si>
  <si>
    <t>02042025BG3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</si>
  <si>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+ Niche 2/4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Surendra Kumar Reddy Miriyala sub 2/13, int. 3/26, int. 3/4
JTS - Sai Srujan Penta sub 2/14
</t>
    </r>
    <r>
      <rPr>
        <strike/>
        <sz val="10"/>
        <rFont val="Arial"/>
        <family val="2"/>
      </rPr>
      <t>JTS - Prafull Dhadkar sub 2/26 - pass</t>
    </r>
    <r>
      <rPr>
        <sz val="10"/>
        <rFont val="Arial"/>
        <family val="2"/>
      </rPr>
      <t xml:space="preserve">
JTS - SOHAN BHARGAV KEESARA sub 3/13
JTS - Lakhan Rochwani sub 3/21
JTS - Karthik Vudatha sub 4/9
JTS -Aravind Sai Thummala sub 4/9
JTS - Ramya Shanthi Rekha Naidu sub 4/11
JTS - Nagendra Rishi Raj Chanda sub 4/14</t>
    </r>
  </si>
  <si>
    <t>4/17- Bharminder said this was cancelled. Requested Rebecca confirm if it was filled by a Niche Vendor
4/22 - This one is definitely closed. 1/2 still open</t>
  </si>
  <si>
    <t>04112025PL1</t>
  </si>
  <si>
    <t>Patty Lemons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</si>
  <si>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+ Niche 4/11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VENKATA YERRAGUDI sub 4/11, int. 5/2
JTS - Farooq Ali Shaik sub 4/11
JTS - Rajesh Cholleti sub 4/11, int. 5/1 - selected
JTS - Mounika Bokka sub 4/11, int. 5/5
JTS - Helal Bhuiyan sub 4/11
JTS -Una Dayananda  sub 4/14, int. 4/30
E- Sumayya Fathima, sub 4/17, intv 5/1
E- Joshua Moorthoty, sub 4/17, int 4/30
JTS - Srinivas Chalamasetty sub 4/17, int. 4/29
RT - Lavanya Lahari Nandipati - sub 4/28
</t>
    </r>
  </si>
  <si>
    <t>4/11 - Open to Niche suppliers</t>
  </si>
  <si>
    <t>Oracle Cloud EPM Developer</t>
  </si>
  <si>
    <t>04032025SG1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</si>
  <si>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Venkat Appalaneni sub 4/4, int. 4/15, int. 4/17
JTS - Sagar Shrestha sub 4/7, int. 4/14
</t>
    </r>
    <r>
      <rPr>
        <strike/>
        <sz val="10"/>
        <rFont val="Arial"/>
        <family val="2"/>
      </rPr>
      <t xml:space="preserve">RT - Rakesh Velaga, sub 4/11,  intv 4/17, </t>
    </r>
    <r>
      <rPr>
        <sz val="10"/>
        <rFont val="Arial"/>
        <family val="2"/>
      </rPr>
      <t>pass
RT - Hemanth Nooka, sub 4/11, intv 4/17, intv 4/22, pass 
RT - James Kadia, sub 4/24
E- Kiruthika Rama Jeevanandam, sub 5/7</t>
    </r>
  </si>
  <si>
    <t>04032025SG2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</si>
  <si>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Radhika Gorre sub 4/7, int. 4/11
E- Venkatesh Tirumani, sub 4/11, intv 4/17
</t>
    </r>
    <r>
      <rPr>
        <strike/>
        <sz val="10"/>
        <rFont val="Arial"/>
        <family val="2"/>
      </rPr>
      <t xml:space="preserve">RT - Mounika Chigurupati, sub 4/11, intv 4/17, </t>
    </r>
    <r>
      <rPr>
        <sz val="10"/>
        <rFont val="Arial"/>
        <family val="2"/>
      </rPr>
      <t xml:space="preserve">pass
</t>
    </r>
    <r>
      <rPr>
        <strike/>
        <sz val="10"/>
        <rFont val="Arial"/>
        <family val="2"/>
      </rPr>
      <t xml:space="preserve">RT - Rahul Reddy Kancharla, sub 4/11, intv 4/17, </t>
    </r>
    <r>
      <rPr>
        <sz val="10"/>
        <rFont val="Arial"/>
        <family val="2"/>
      </rPr>
      <t>pass
JTS - Saikumar Nalakonda sub 4/23
RT - Sai Charanaraj Vaddiraj, sub 4/28</t>
    </r>
  </si>
  <si>
    <t>04092025JP2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</si>
  <si>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(Dinesh) Venkata Bhavannara Kommireddi sub 4/9
JTS - Lakshmi Sai Nandan Ponakala sub 4/10
JTS - Sree Allamsetty sub 4/15
JTS - Sairam Donepudi sub 4/16
E- Ravi Teja Venigalla, sub 4/17
E- Nikhitha Gokarneni, sub 4/17
RT - Pulkit Sharma, sub 4/17
RT - Aishwarya Yeleswarapu, sub 4/17
RT - Jaitong Li, sub 4/17
JTS - Parag Bhimrao Khodke sub 4/30
RT - Suveethra Tamilselvan - sub 5/1 - int 5/5 - selected
</t>
    </r>
  </si>
  <si>
    <t>Full Stack Software Engineer</t>
  </si>
  <si>
    <t>03032025JN1</t>
  </si>
  <si>
    <r>
      <t xml:space="preserve">OPEN- Sent to All 3/5
MGR
JTS - Bhaveshkar Kongari sub 3/5, int. 3/19 - pass
JTS - Victor Sinha sub 3/6
JTS - Ravindra Veeragandham  sub 3/6
RT - Ravali Bekkari sub 3/6
RT - Larry Pham sub 3/6
RT - Wade Liu sub 3/6
RT -  Shashi Kumar Banda sub 3/6
E - Rishika Endal, sub 3/5
E - Attoli Pavani, sub 3/5, intv.  3/17, pass
E - Sai Binay Reddy Keshi, sub 3/5
JTS - Venkata Ramana Rao Bokka sub 3/11, int. 3/24
JTS - Midhun Thomas sub 3/20, int. 4/2 - pass
JTS - Bhargav Gadi sub 3/26 - pass
E- Sai Haradeep Vidavaluru, sub 3/11
E - Enose Katti sub 3/26
E- Bala Kundanapally sub 3/26
E - Vignam Jangam sub 3/26
</t>
    </r>
    <r>
      <rPr>
        <strike/>
        <sz val="10"/>
        <rFont val="Arial"/>
        <family val="2"/>
      </rPr>
      <t>JTS - GOPI GUNDAPUNENI sub 4/3, int. 4/9 - pass
JTS - Hemavathy Kathanan sub 4/3 -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Srinivasan Nabindranath sub 4/3, int. 4/8 - pass
</t>
    </r>
    <r>
      <rPr>
        <sz val="10"/>
        <rFont val="Arial"/>
        <family val="2"/>
      </rPr>
      <t xml:space="preserve">JTS - Jayanta Dey sub 4/7, int. 4/22, int. 4/29
</t>
    </r>
    <r>
      <rPr>
        <strike/>
        <sz val="10"/>
        <rFont val="Arial"/>
        <family val="2"/>
      </rPr>
      <t xml:space="preserve">JTS - Devarajula Thathireddy sub 4/8, int. 4/11 - pass
</t>
    </r>
    <r>
      <rPr>
        <sz val="10"/>
        <rFont val="Arial"/>
        <family val="2"/>
      </rPr>
      <t xml:space="preserve">JTS - Arvind Kumar sub 4/10, int. 4/24
JTS - Harshit Garg sub 4/18, int. 5/14
</t>
    </r>
    <r>
      <rPr>
        <strike/>
        <sz val="10"/>
        <rFont val="Arial"/>
        <family val="2"/>
      </rPr>
      <t>JTS - RAJASEKHARA REDDY SUDIDELA sub 4/21, int. 4/23 - pass</t>
    </r>
    <r>
      <rPr>
        <sz val="10"/>
        <rFont val="Arial"/>
        <family val="2"/>
      </rPr>
      <t xml:space="preserve">
JTS - Harshini Jaddu sub 4/22, int. 4/25, int. 4/30
JTS - Ramesh Kumar Gundi sub 4/22, int. 5/1, int. 5/6 - selected
JTS - Srinivas Chalamlasetty sub 4/28, int. 4/30</t>
    </r>
  </si>
  <si>
    <t>05012025LK1</t>
  </si>
  <si>
    <t>Lisa Kadrark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</si>
  <si>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Sent to Entech 5/1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5/1
E-Rachana Jhunjhunwala sub 5/6
E-Anupama Singh sub 5/6, intv 5/12
E-Lubna Inamdar sub 5/8, intv 5/12, selected</t>
    </r>
  </si>
  <si>
    <t>05142025NC1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</si>
  <si>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Sent to RT  5/14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5/14
RT - Venkatesh Konda, selected
RT - Daniel Cortinez, sub 5/14
RT - Bhanu Bondada, sub 5/14
RT - Saritha Myskar, sub 5/14</t>
    </r>
  </si>
  <si>
    <t>04232025RB1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</si>
  <si>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+ Niche 4/23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JTS - Harish Yerraguntla sub 4/23
</t>
    </r>
    <r>
      <rPr>
        <strike/>
        <sz val="10"/>
        <rFont val="Arial"/>
        <family val="2"/>
      </rPr>
      <t>JTS - Aravind Sai Thummala sub 4/23, int. 4/30, int. 5/2 - pass</t>
    </r>
    <r>
      <rPr>
        <sz val="10"/>
        <rFont val="Arial"/>
        <family val="2"/>
      </rPr>
      <t xml:space="preserve">
RT - Satvik Rao Vala sub 4/25
RT - NaveenKumar Valaboju sub 4/25
JTS - Pranav Kumar Dasari sub 4/28
</t>
    </r>
    <r>
      <rPr>
        <strike/>
        <sz val="10"/>
        <rFont val="Arial"/>
        <family val="2"/>
      </rPr>
      <t>JTS - Sri Neeharika Tatineni sub 4/29, int. 5/12 - pass</t>
    </r>
    <r>
      <rPr>
        <sz val="10"/>
        <rFont val="Arial"/>
        <family val="2"/>
      </rPr>
      <t xml:space="preserve">
E- Sai Sravya Anem, sub 5/1
RT - Michael Yun sub 5/2
JTS - Anil Krishna Manne sub 5/5
JTS - Sunita Kamaprasad Padhi  sub 5/5
JTS - Phanindrababu Yadam sub 5/6
</t>
    </r>
    <r>
      <rPr>
        <strike/>
        <sz val="10"/>
        <rFont val="Arial"/>
        <family val="2"/>
      </rPr>
      <t>JTS -Milind Singh sub 5/6, int. 5/13 - pass</t>
    </r>
    <r>
      <rPr>
        <sz val="10"/>
        <rFont val="Arial"/>
        <family val="2"/>
      </rPr>
      <t xml:space="preserve">
JTS - Bharadwaj Ambati sub 5/6
RT - Venkata Rahul Boorla sub 5/2
</t>
    </r>
  </si>
  <si>
    <t>4/23 - Open to All + Niche suppliers</t>
  </si>
  <si>
    <t>05012025VP1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</si>
  <si>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E - Pratik Parekh, sub 5/1, intv. 5/13, pass</t>
    </r>
    <r>
      <rPr>
        <sz val="10"/>
        <rFont val="Arial"/>
        <family val="2"/>
      </rPr>
      <t xml:space="preserve">
E- Sathish Reddy Gurram, sub 5/1
E - Sainath Chitaloori, sub 5/1
E - Yeshwanth Gade, sub 5/1
</t>
    </r>
    <r>
      <rPr>
        <strike/>
        <sz val="10"/>
        <rFont val="Arial"/>
        <family val="2"/>
      </rPr>
      <t xml:space="preserve">E - Nihari Alahari, sub 5/2, intv. 5/14, pass
</t>
    </r>
    <r>
      <rPr>
        <sz val="10"/>
        <rFont val="Arial"/>
        <family val="2"/>
      </rPr>
      <t>E - Gopi Mareedu, sub 5/2, 
JTS - Alok Yarneni sub 5/1
RT - Naga Veera .Manda sub 5/1
JTS - Suresh Daggubati sub 5/2
JTS - Vijayalakshmi Sambandam sub 5/2
JTS - Vamshi Krishna Gummadi sub 5/5
JTS - Avinash Reddy Diddakuntla sub 5/6
JTS - Srinivas Chalamasetty sub 5/6, int. 5/13
JTS - Jagan Reddy sub 5/6, int. 5/14
RT - Haripriya Gamidi (Priya) sub 5/5
RT - Sai Charan Reddy Thokala sub 5/5
RT - Satish Nalla sub 5/5
RT - Mrudula Ravipati 5/5
RT - Sweety Mehra - sub 5/9</t>
    </r>
  </si>
  <si>
    <t>05152025MV1</t>
  </si>
  <si>
    <t>JTS - Sreeja Bandari sub 4/28, int. 4/30, int. 5/5, int. 5/14 - selected
JTS - Gagan Nekkanti sub 4/28, int. 4/30
JTS - Ravi Kumar Reddy Pinnapreddy sub 4/29, int. 4/30
JTS - Pravallika Kolukuluri sub 4/29, int. 5/1
JTS - Venkataswamy Medidi sub 4/29, int. 5/1
JTS - Sai Srujan Penta  sub 4/29
JTS - Nagendra Rishi Raj Chanda sub 5/2, int. 5/8
JTS - Harini Kanagala sub 5/5
JTS - Hema Somireddy sub 5/5, int. 5/6, int. 5/12</t>
  </si>
  <si>
    <t>05082025TB1</t>
  </si>
  <si>
    <t>Tonya Brown / Nim Pillai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</si>
  <si>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-BHUVANA CHANDRA ATCHE sub 4/7
JTS - RAMYA VALLANDAS sub 4/11
JTS - RAJASEKHARA REDDY SUDIDELA sub 4/14
JTS - Bala Konda Reddy Mettupalli sub 4/23
JTS - Satyanarayana Patibandala sub 5/7, int. 5/12, int. 5/15 - se;ected
E - Sumayya Fahima, sub 5/9
E- Sindhu Bhargavi, sub 5/9
E- Sai Charan Nalivela, sub 5/15
E- Maliq Harris, sub 5/15
E - Srujana Sarella, sub 5/15
E - VenkataLikith Rampalli, sub 5/15
JTS - RAGHAVENDRA PEMMIREDDY sub 5/13, int. 5/16</t>
    </r>
  </si>
  <si>
    <t>04302025JK1</t>
  </si>
  <si>
    <t>John Kelly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</si>
  <si>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Manish Shah sub 4/30
JTS - Srikaran Dasari sub 4/30
JTS - Satyadev T
ummala sub 4/30, int. 5/13 - selected
JTS - Mounika Kalluru sub 4/30, int. 5/16
JTS - Srikanth Reddy Cholletti  sub 4/30, int. 5/12
RT - Saritha Myskar - sub 5/1 - int 5/16
RT - Venkatesh Konda - sub 5/1 - int 5/14
RT - Michelle Bae - sub 5/1 - int 5/14
E- Suresh Tulluru, sub 5/1
E- Jyothi Kothapalli, sub 5/2
E- Venkata Bheemani, sub 5/7, intv 5/8
E- Venkata Paladugu, sub 5/7, intv 5/9</t>
    </r>
  </si>
  <si>
    <t>05192025NB1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</si>
  <si>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Bhanu Bondada</t>
    </r>
  </si>
  <si>
    <t>05152025JK1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</si>
  <si>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Patty Fisher - int 5/16 - selected</t>
    </r>
  </si>
  <si>
    <t>04082025PR1</t>
  </si>
  <si>
    <t>Pooja Reddy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</si>
  <si>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Vamshi Krishna Achutha sub 4/9, int. 4/28, int. 5/1 - pass</t>
    </r>
    <r>
      <rPr>
        <sz val="10"/>
        <rFont val="Arial"/>
        <family val="2"/>
      </rPr>
      <t xml:space="preserve">
RT- Yaswanthi Putlur sub 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- Charan Gangireddy sub 4/10 
RT- Pujith Chowdary Sakhamuri sub 4/10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Sriram Gaddipati sub 4/10
JTS - Sarika Kapu sub 4/11
JTS -Shravan Reddy Chandhi Reddy sub 4/11
</t>
    </r>
    <r>
      <rPr>
        <strike/>
        <sz val="10"/>
        <rFont val="Arial"/>
        <family val="2"/>
      </rPr>
      <t xml:space="preserve">JTS - Rajeev Sudula sub 4/14, int. 4/17 - pass
</t>
    </r>
    <r>
      <rPr>
        <sz val="10"/>
        <rFont val="Arial"/>
        <family val="2"/>
      </rPr>
      <t>JTS - SAITEJA KONIDHINA sub 4/14
E- Nikhitha Gaddam, sub 4/11
E- Poojitha Bavaluri, sub 4/14
E- Akshay Tondapi, sub 4/14, intv 4/21
JTS - Sravan Reddy Thada sub 4/30</t>
    </r>
  </si>
  <si>
    <t>5/6 - Role may be filled
5/22 - need confirmation to see if req was filled</t>
  </si>
  <si>
    <t>05082025CS1</t>
  </si>
  <si>
    <t>Department Sampath Kumar / Rajeev Iyer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</si>
  <si>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Alok Yarneni  sub 5/8, int. 5/12 - pass</t>
    </r>
    <r>
      <rPr>
        <sz val="10"/>
        <rFont val="Arial"/>
        <family val="2"/>
      </rPr>
      <t xml:space="preserve">
RT - Venkata Sai Sandeep Vennam sub 5/9
RT - Ishrat Azeen - sub 5/8
JTS - RAGHAVENDRA PEMMIREDDY sub 5/13
JTS - AKHILA GANDRA sub 5/13, int 5/14
JTS - Bhargavacharan Reddy Kaithi  sub 5/13, int 5/16, int. 5/20 - selected
JTS - Mohanendra Bathini  sub 5/14
RT - Mrudula Ravipati sub 5/15
RT - Sri Harish Reddy Alla sub 5/15
RT - Raghu Dantuluri sub 5/16</t>
    </r>
  </si>
  <si>
    <t>05012025RH1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</si>
  <si>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5/2
</t>
    </r>
    <r>
      <rPr>
        <strike/>
        <sz val="10"/>
        <rFont val="Arial"/>
        <family val="2"/>
      </rPr>
      <t>JTS - Vasudha Lakshmi Yennamaneni sub 4/23, int. 5/2, int. 5/7</t>
    </r>
    <r>
      <rPr>
        <sz val="10"/>
        <rFont val="Arial"/>
        <family val="2"/>
      </rPr>
      <t xml:space="preserve">
JTS - Kiran Kumar Chilakalapalli sub 4/23, int. 4/28
JTS - Purandareswar "Teja" Nuthi sub 4/24, int. 5/2, int. 5/6
JTS - Anil Kumar Bandla sub 4/29, int. 5/5
</t>
    </r>
    <r>
      <rPr>
        <strike/>
        <sz val="10"/>
        <rFont val="Arial"/>
        <family val="2"/>
      </rPr>
      <t>RT - Srikanth Reddy Vydyula - sub 5/2 - int 5/16 -</t>
    </r>
    <r>
      <rPr>
        <sz val="10"/>
        <rFont val="Arial"/>
        <family val="2"/>
      </rPr>
      <t xml:space="preserve"> passed
</t>
    </r>
    <r>
      <rPr>
        <strike/>
        <sz val="10"/>
        <rFont val="Arial"/>
        <family val="2"/>
      </rPr>
      <t>RT - Ricky Zhang - sub 5/2 - Int 5/16 -</t>
    </r>
    <r>
      <rPr>
        <sz val="10"/>
        <rFont val="Arial"/>
        <family val="2"/>
      </rPr>
      <t xml:space="preserve"> passed
RT - Sai Kumar Yaramasu - sub 5/2 - int 5/16, 2nd int 5/19 - 3rd int 5/20 - selected
RT - Romario Nguyen - sub 5/5
</t>
    </r>
    <r>
      <rPr>
        <strike/>
        <sz val="10"/>
        <rFont val="Arial"/>
        <family val="2"/>
      </rPr>
      <t>JTS - Pundarika Vara “Prasad” Boggavarapu sub 5/8, int. 5/13 - pass</t>
    </r>
    <r>
      <rPr>
        <sz val="10"/>
        <rFont val="Arial"/>
        <family val="2"/>
      </rPr>
      <t xml:space="preserve">
JTS - Hardik “Harry” Shah sub 5/13
JTS -Zahed Ali Mohammed sub 5/13
JTS - Srivani Gaddam sub 5/14
JTS - Sravini Nadendla sub 5/14
JTS - Manasa Jammula sub 5/14</t>
    </r>
  </si>
  <si>
    <t>ServiceNow HRSD Developer</t>
  </si>
  <si>
    <t>05022025JM1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</si>
  <si>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Chandra Bathini, sub 5/7
JTS - PRASHANTH REDDY BAPATUYERUGUTI sub 5/7
JTS - Venkata Rama Reddy Gutta sub 5/8
RT - Yeshwanth Chowdhury, sub 5/13
E - Shreshta Pasham, sub 5/9, intv 5/20, selected
E - Mahesh Ethakoti, sub 5/9
E - Bhargavi Gunreddy  , sub 5/9
E - Hemanth Bandaru , sub 5/9
RT - Michael Dougherty, sub 5/13
JTS -  Srinivasa Vura sub 5/13, int. TBD</t>
    </r>
  </si>
  <si>
    <t>5/22 - may be on temp hold to determine budget</t>
  </si>
  <si>
    <t>Contract Data Engineer</t>
  </si>
  <si>
    <t>05082025CS2</t>
  </si>
  <si>
    <t>Sampath Kumar / Rajeev Iyer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</si>
  <si>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Sriramprasad Thiruvengadam sub 5/9
</t>
    </r>
    <r>
      <rPr>
        <strike/>
        <sz val="10"/>
        <rFont val="Arial"/>
        <family val="2"/>
      </rPr>
      <t xml:space="preserve">JTS - Ambica Mota sub 5/9 - pass
</t>
    </r>
    <r>
      <rPr>
        <sz val="10"/>
        <rFont val="Arial"/>
        <family val="2"/>
      </rPr>
      <t xml:space="preserve">JTS - Sai Prasad Varma Sangaraju sub 5/13
JTS -Venkata Ramireddy Kunnam sub 5/14
RT - Yashashwini Badalwar sub 5/15                    
</t>
    </r>
    <r>
      <rPr>
        <strike/>
        <sz val="10"/>
        <rFont val="Arial"/>
        <family val="2"/>
      </rPr>
      <t xml:space="preserve">JTS - Srinivas Chalamasetty sub 5/15 - pass
</t>
    </r>
    <r>
      <rPr>
        <sz val="10"/>
        <rFont val="Arial"/>
        <family val="2"/>
      </rPr>
      <t>E- Nihari Alahari, sub 5/8, intv 5/14, selected</t>
    </r>
    <r>
      <rPr>
        <strike/>
        <sz val="10"/>
        <rFont val="Arial"/>
        <family val="2"/>
      </rPr>
      <t xml:space="preserve">
</t>
    </r>
  </si>
  <si>
    <t>Req came out as L3. Selected candidate will be joining as L2.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</si>
  <si>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
RT - Megnath Shanmugaiah, Selected</t>
    </r>
  </si>
  <si>
    <t>05222025JN1</t>
  </si>
  <si>
    <t>Rahul Parihar (transfer) - selected</t>
  </si>
  <si>
    <t>05132025BP1</t>
  </si>
  <si>
    <t>Tim Birbeck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</si>
  <si>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5/13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Nagendra Rishi Raj Chanda sub 5/13
JTS - Swathi Priyanka Kolla sub 5/14
JTS - VARSHA KALVAKUNTLA sub 5/14, int. 5/21
JTS - AISWARYA AKELLA sub 5/16, int. 5/22
E- Alish Jain, sub 5/22
E- Rahul Thatikonda, sub 5/22
E- Sangeeta Kumawat, sub 5/20
E- Sai Kiran Debbadi, sub 5/20
</t>
    </r>
  </si>
  <si>
    <t>04092025SK1</t>
  </si>
  <si>
    <t>Srinivasa R. Kilaru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</si>
  <si>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Gopichand Nagandla sub 4/9, int. 4/21 - pass</t>
    </r>
    <r>
      <rPr>
        <sz val="10"/>
        <rFont val="Arial"/>
        <family val="2"/>
      </rPr>
      <t xml:space="preserve">
JTS - VIDYA JAMPANI sub 4/9
JTS - Sai Haswanth sub 4/9
JTS - Ipsika Kayarkar sub 4/9, int. 4/23
</t>
    </r>
    <r>
      <rPr>
        <strike/>
        <sz val="10"/>
        <rFont val="Arial"/>
        <family val="2"/>
      </rPr>
      <t xml:space="preserve">E - Vishal Goney, sub 4/9, intv. 4/21, pass
</t>
    </r>
    <r>
      <rPr>
        <sz val="10"/>
        <rFont val="Arial"/>
        <family val="2"/>
      </rPr>
      <t xml:space="preserve">E - Saiteja Neelagiri, sub 4/19
</t>
    </r>
    <r>
      <rPr>
        <strike/>
        <sz val="10"/>
        <rFont val="Arial"/>
        <family val="2"/>
      </rPr>
      <t>E - Raksha Alimineti, sub 4/14, intv. 4/28, pass
JTS - Umamaheswari Annathurai sub 4/10</t>
    </r>
    <r>
      <rPr>
        <sz val="10"/>
        <rFont val="Arial"/>
        <family val="2"/>
      </rPr>
      <t xml:space="preserve">
RT - Saritha Myskar, sub 4/21
RT - Jonathan Zhang, sub 4/21
RT - Rambabu Manchineni, sub 4/21
JTS - Rohan Dhamshala sub 4/24
JTS - Neelkumar Patel sub 4/24
E - Chakravarthi Kannaiah, Sub 4/25
E - Himasree Manthina, sub 4/25
E - Jagdeeshwar Jillala, sub 4/25
RT - Kavya Barlapudi, sub 4/29
JTS - Vajravel Parthiban sub 4/29
JTS - Abhinav Kusumba sub 4/30
JTS - Sravini Nadendla sub 5/2
JTS -Uday Bhanu Kasukurthy sub 5/6</t>
    </r>
  </si>
  <si>
    <t xml:space="preserve">5/6 - mgr should have updates by the end of the week
5/22 - still deciding how they're going to proceed with the role. </t>
  </si>
  <si>
    <t>05212025AV1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</si>
  <si>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5/21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Venkatrao Aveti sub 4/28
JTS - SRIKANTH BAKTHA sub 4/28
JTS - Mukhesh Chaganti sub 4/29
JTS - Vasudha Lakshmi Yennamaneni sub 4/29, int. 5/9
JTS - Sreekanth Garimidi sub 5/6, int. 5/8
JTS - Bala Krishna Reddy Sandiri sub 5/21
JTS - Mounika Kalluru sub 5/21
JTS - Koushik Tummalagunta sub 5/22
JTS - Srivani Gaddam sub 5/23
JTS - Shashank Reddy Nukala sub 5/23
JTS - Nehal Gangapuram sub 5/23
JTS - Vishnu Prudhvi Dhora Ravula sub 4/29, int. 5/5 - selected</t>
    </r>
  </si>
  <si>
    <t>02042025BP1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</si>
  <si>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All 2/4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
</t>
    </r>
  </si>
  <si>
    <t>2/6 - Pause, may not be needed after all. Bhanu is OOO from 2/27 until 3/17/25. Requisition on hold until he returns and confirms.</t>
  </si>
  <si>
    <t>05192025MP1</t>
  </si>
  <si>
    <r>
      <t>OPEN-</t>
    </r>
    <r>
      <rPr>
        <sz val="10"/>
        <rFont val="Arial"/>
        <family val="2"/>
      </rPr>
      <t>Sent to Entech 5/19</t>
    </r>
    <r>
      <rPr>
        <b/>
        <sz val="10"/>
        <rFont val="Arial"/>
        <family val="2"/>
      </rPr>
      <t xml:space="preserve">
MGR- </t>
    </r>
    <r>
      <rPr>
        <sz val="10"/>
        <rFont val="Arial"/>
        <family val="2"/>
      </rPr>
      <t>TT mgr 5/19
E-Sathvik Reddy Puli sub 5/21, intv 5/28
E-Mani Shankar Reddy Kambham sub 5/22, intv 5/28, selected, rescinded
E- Jaya Godugu, sub 6/4, intv 6/11- selected</t>
    </r>
  </si>
  <si>
    <t>Original requisition was 01022025MP1 for Madhu Peesapati</t>
  </si>
  <si>
    <t>05212025KL1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</si>
  <si>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Sent to Entech 5/21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5/21
E-Satish Reddy Gurram sub 5/21, intv x/x, selected
E-Akhil Metpally sub 5/29
E-Siri Chandana Raj Prathikantam sub 5/29</t>
    </r>
  </si>
  <si>
    <t>Original requisition was 03142025KL4 for Sai Charan Kuppam</t>
  </si>
  <si>
    <t>Technical Scrum Lead.</t>
  </si>
  <si>
    <t>05302025KH1</t>
  </si>
  <si>
    <t>Ken Hilbert</t>
  </si>
  <si>
    <t>JTS - Stephen Williams sub 5/27, int. 5/28 - selected
JTS - Pascal Hector sub 5/27, int. 5/29
JTS - Hameed Shaik sub 5/27</t>
  </si>
  <si>
    <t>5/30.25</t>
  </si>
  <si>
    <t>05082025CS3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</si>
  <si>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 xml:space="preserve">JTS - Swapna Gandi sub 5/9 - pass
JTS - Sai Prasad Varma Sangaraju sub 5/9, int. 5/27 - pass
JTS - Vijayalakshmi Sambandam sub 5/12 - pass
</t>
    </r>
    <r>
      <rPr>
        <sz val="10"/>
        <rFont val="Arial"/>
        <family val="2"/>
      </rPr>
      <t xml:space="preserve">JTS - Bhargavacharan Reddy Kaithi  sub 5/13, int 5/16, int. 5/20
RT - Manideep Surabi sub 5/15
RT - Satish Nalla sub 5/14
RT - Prabhuram Popuri sub 5/15
</t>
    </r>
    <r>
      <rPr>
        <strike/>
        <sz val="10"/>
        <rFont val="Arial"/>
        <family val="2"/>
      </rPr>
      <t>JTS - Avinash Reddy Diddakuntla sub 5/15, int. 5/23 - pass</t>
    </r>
    <r>
      <rPr>
        <sz val="10"/>
        <rFont val="Arial"/>
        <family val="2"/>
      </rPr>
      <t xml:space="preserve">
RT - Navya Gavini sub 5/16
RT - Pratap Reddy Kondasani sub 5/19
RT - Watson Shen sub 5/19
E- Vindhya Lingareddy, sub 5/8
E- Tanmay Kankante, sub 5/22
JTS - RAJESH SURABHI sub 5/22, int. 5/29 - selected
</t>
    </r>
    <r>
      <rPr>
        <strike/>
        <sz val="10"/>
        <rFont val="Arial"/>
        <family val="2"/>
      </rPr>
      <t>JTS - Mohanendra Bathini sub 5/23, int. 5/27 - pass</t>
    </r>
    <r>
      <rPr>
        <sz val="10"/>
        <rFont val="Arial"/>
        <family val="2"/>
      </rPr>
      <t xml:space="preserve">
RT - Naga Veera Manda sub 5/23
JTS - Harish Muppireddy sub 5/27</t>
    </r>
    <r>
      <rPr>
        <strike/>
        <sz val="10"/>
        <rFont val="Arial"/>
        <family val="2"/>
      </rPr>
      <t xml:space="preserve">
</t>
    </r>
  </si>
  <si>
    <t>02042025BG1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</si>
  <si>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+ Niche 2/4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Nishanthi Anandan sub 2/4
JTS - Raheem Shaik sub 2/4
JTS - Mayur Jain sub 2/4
JTS - Sai Priyanka Gurajada sub 2/5
JTS - Heramb Vijay Devbhankar sub 2/5
RT - Manideep Kumar Pusuluri sub 2/12
RT - VISHNU BHAVYA DEEPIKA ELLURI 2/12
RT - Sharath Annamaneni 2/19
</t>
    </r>
    <r>
      <rPr>
        <strike/>
        <sz val="10"/>
        <rFont val="Arial"/>
        <family val="2"/>
      </rPr>
      <t>E - Surya Kant Swain sub 3/6, intv. 3/21, OTM</t>
    </r>
    <r>
      <rPr>
        <sz val="10"/>
        <rFont val="Arial"/>
        <family val="2"/>
      </rPr>
      <t xml:space="preserve">
E - Shivashish Naramdeo, sub 3/1
JTS -Parvati Venkata Shiva Kota sub 3/19
JTS -SHRADDHA MANE sub 3/21
E - Aashish Pudel, sub 3/27
JTS - Farooq Ali Shaik sub 4/7
JTS - Sahithi Pabbula sub 4/14, int. 4/24
</t>
    </r>
    <r>
      <rPr>
        <strike/>
        <sz val="10"/>
        <rFont val="Arial"/>
        <family val="2"/>
      </rPr>
      <t xml:space="preserve">JTS - Aravind Paluvadi sub 4/30 - pass
</t>
    </r>
    <r>
      <rPr>
        <sz val="10"/>
        <rFont val="Arial"/>
        <family val="2"/>
      </rPr>
      <t>JTS - Satyanarayana Patibandala sub 5/2</t>
    </r>
  </si>
  <si>
    <t xml:space="preserve">3/11 - Mgr wants onsite interviews </t>
  </si>
  <si>
    <t>02042025BG2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</si>
  <si>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+ Niche 2/4
</t>
    </r>
    <r>
      <rPr>
        <b/>
        <sz val="10"/>
        <rFont val="Arial"/>
        <family val="2"/>
      </rPr>
      <t xml:space="preserve">MGR
</t>
    </r>
    <r>
      <rPr>
        <sz val="10"/>
        <rFont val="Arial"/>
        <family val="2"/>
      </rPr>
      <t xml:space="preserve">JTS - Sreekar Reddy Gownivaripalli sub 2/20
</t>
    </r>
    <r>
      <rPr>
        <strike/>
        <sz val="10"/>
        <rFont val="Arial"/>
        <family val="2"/>
      </rPr>
      <t>JTS - Manu Agrawal sub 2/20m int. 3/20 -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Ganesh Gautham Rallapall sub 2/28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-Venkata "Samba" Aripaka sub 3/12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Sandeep Dumpala sub 3/12 - pass
JTS - Aditya Patel sub 3/12 - pass</t>
    </r>
    <r>
      <rPr>
        <sz val="10"/>
        <rFont val="Arial"/>
        <family val="2"/>
      </rPr>
      <t xml:space="preserve">
JTS - Drishika Nunna sub 4/1
</t>
    </r>
    <r>
      <rPr>
        <strike/>
        <sz val="10"/>
        <rFont val="Arial"/>
        <family val="2"/>
      </rPr>
      <t>JTS - Venkata Ragha Vendra Aeddula Chinna sub 4/29 - pass</t>
    </r>
  </si>
  <si>
    <t>06042025RH1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</si>
  <si>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RT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>TT 6/2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RT - Jemima Abellera - sub 6/2 - int 6/3 - selected</t>
    </r>
  </si>
  <si>
    <t>05152025RB1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</si>
  <si>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JTS/Ent 5/15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Koushik Tummalagunta sub 5/16
JTS - Sahil Upadhyay sub 5/20
</t>
    </r>
    <r>
      <rPr>
        <strike/>
        <sz val="10"/>
        <rFont val="Arial"/>
        <family val="2"/>
      </rPr>
      <t xml:space="preserve">JTS - Karthik Kurella sub 5/20 </t>
    </r>
    <r>
      <rPr>
        <sz val="10"/>
        <rFont val="Arial"/>
        <family val="2"/>
      </rPr>
      <t>- pass
JTS - Amit Jyoti sub 5/21</t>
    </r>
  </si>
  <si>
    <t xml:space="preserve">6/3 - JTS may have a returning contractor for the role. </t>
  </si>
  <si>
    <t>06052025RN1</t>
  </si>
  <si>
    <t>Bola Ajayi / Jing Wang</t>
  </si>
  <si>
    <t>JTS - Srihitha Aviraboina - selected</t>
  </si>
  <si>
    <t>05292025CG1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</si>
  <si>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Srivesh Reddy Guduru sub 5/29
RT - SURESH MADDIPATLA sub 5/29, int 6/6, selected 
JTS - SHIVA KUMAR SIDDAGONI sub 6/2
JTS - Jagadish Ale sub 6/4
JTS - SHRUTHI KUNA sub 6/4
E- Neetu Goyal, sub 6/4
</t>
    </r>
  </si>
  <si>
    <t>Developer - Mode 2: Digital</t>
  </si>
  <si>
    <t>05272025TK1</t>
  </si>
  <si>
    <t xml:space="preserve">OPEN- Sent to All 5/27
MGR - TT
RT - Sunil Thammishetty sub 5/28
RT - Swathi Sri Ramasayam sub 5/28
JTS - Karthik Kurella sub 5/28, int. 6/6
JTS - Venkata Jonnalagadda sub 5/28
JTS - Sharath Tirumalaraju sub 5/29
JTS - Vidhi Prashantkumar Parekh sub 5/29
RT - William Huang sub 5/29
RT - Yuhan ZU sub 5/29
RT - SREEKANTH GARIMIDI sub 5/29, int 6/6, selected  
RT- CHARITHASRI VADLAMUDI sub 5/29      
JTS - Sahil Upadhyay sub 5/30                                  
</t>
  </si>
  <si>
    <t>Senior Data Scientist</t>
  </si>
  <si>
    <t>05232025JJ1</t>
  </si>
  <si>
    <t>Hong Qiu / Jing Wang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</si>
  <si>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Kiran Bobba  sub 5/23
RT - Sunil Thamishetty, sub 5/23
RT - Kalyan Lokam, sub 5/23
JTS - Piyush Gambhir sub 5/28, int. 6/11
JTS - Adarsh Vaderobli sub 5/28, int. 5/30
RT - Bidisha Mukherjee, sub 5/29
RT - Neelofer Firdous sub 5/29
JTS - Sumasri Lakkakula sub 5/29, int. 5/30, int. 6/4 - selected
JTS - Ranjeeth Rikkala sub 5/29
E- Sameer Khan- sub 5/28, intv 6/9
E- Divya Vasireddy, sub 6/3, intv 6/11
</t>
    </r>
  </si>
  <si>
    <t xml:space="preserve">Data Analyst </t>
  </si>
  <si>
    <t>05092025KP1</t>
  </si>
  <si>
    <t>Krutharth Peravalli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</si>
  <si>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E - Navya Bulusu, sub 5/9, intv. 5/12
E - Ajanya Sharma, sub 5/9, intv. 5/21
JTS - Sairam Donepudi sub 5/9, int. 6/4, int. 6/6 - selected
JTS -  Kumar Rohit sub 5/9
JTS - Venkata Ragha Vendra Aeddula Chinna sub 5/9
JTS - Sumalatha Kandukuri sub 5/9, int. 5/20
JTS - Sandeep Yelisetty sub 5/9
JTS - John Ashrit Vemagiri sub 5/9
JTS - Elise Yang sub 5/12, int. 5/22
E - Vaibhav Habib, sub 5/19
E - Devika Ramakirshna, sub 5/19
RT - Vicky Cheng - sub 5/13 - int 5/16 - 2nd 5/22
RT - Ishrat Azeem - sub 5/13
RT - Muhammad Khan - sub 5/13
RT - Anurag Joshi - sub 5/13
RT - Narun Adityanath - sub 5/13
JTS - Shalini Penumala sub 5/21
JTS - Mohit Bhandari sub 5/21
JTS - Harkirat Deep Kaur sub 5/22</t>
    </r>
  </si>
  <si>
    <t>Senior Java Developer</t>
  </si>
  <si>
    <t>05292025PJ1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</si>
  <si>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 -Akhil Sudhireddy 5/29
JTS -Pundarika Vara “Prasad” Boggavarapusub 5/29, int. 6/4
JTS - Venkata Nagarjuna Elisetty sub 5/29
JTS - Anil Sunkoju sub 5/29
JTS - Harinath Ediga sub 5/29
RT - Satvik Vala, sub 5/30 
RT - Tulasi Koganti, sub 5/30 
RT - Sravankumar Tangella, sub 5/30 
RT - Todd Tao, sub 5/30 
JTS - SambasivaRao Gopi sub 6/5, int. 6/6 - selected
</t>
    </r>
  </si>
  <si>
    <t>06032025DK1</t>
  </si>
  <si>
    <t>Daljeet Kaur/Ammu Medala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</si>
  <si>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Heema Parekh sub 6/3, 6/11 - selected
RT - Navya Lakshmanna - sub 6/3
JTS - Vamshi Krishna Achutha sub 6/4
JTS - Srinivas Pitani sub 6/5
RT - Xiaoyan Zeng - sub 6/6
RT - Harshitha Kotichintala - sub 6/6
RT Sharatah Annamaneni - sub 6/6
JTS - Vidhi Prashantkumar Parekh sub 6/9
JTS - Sai Makani sub 6/10
E- Sunith Vupula, sub 6/6
E- Amrutha Kunati, sub 6/6
E- Harsimran Singh, sub 6/6
</t>
    </r>
  </si>
  <si>
    <t>05282025ZA1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</si>
  <si>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Ramya Shanthi Rekha Naidu sub 5/30
JTS - Shashank Reddy Patlolla sub 5/30, int. 6/9
JTS -Srikanth Garlapalli sub 6/2, int. 6/13
JTS - MANISH SARAPU sub 6/2, int. 6/5
RT- Suhith Lakshmipathi Bharatam sub 5/30 intv 6/3, offer accepted 
RT-Sai Prakash Pathuru- sub 5/30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Uday Kumar sub 5/30 intv 6/3</t>
    </r>
  </si>
  <si>
    <t>06132025JS1</t>
  </si>
  <si>
    <t>JTS - Mugdha Yada sub 5/6, int. 5/19, int.  6/11 - selected
JTS - Vraj Bhatt sub 10/21</t>
  </si>
  <si>
    <t>06172025MM1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</si>
  <si>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6/17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6/17
RT - Livia Lin - int 6/17 - selected</t>
    </r>
  </si>
  <si>
    <t>05282025ZA2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</si>
  <si>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Ramya Shanthi Rekha Naidu sub 5/30
JTS - Shashank Reddy Patlolla sub 5/30, int. 6/9
JTS -Srikanth Garlapalli sub 6/2, int. 6/13 - selected
JTS - MANISH SARAPU sub 6/2, int. 6/5
RT- Suhith Lakshmipathi Bharatam sub 5/30 intv 6/3 
RT-Sai Prakash Pathuru- sub 5/30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Uday Kumar sub 5/30 intv 6/3</t>
    </r>
  </si>
  <si>
    <t>05212025VK1</t>
  </si>
  <si>
    <t>Vamsi Kodamasimham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</si>
  <si>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 xml:space="preserve">JTS - Harish Yerraguntla sub 5/21 - pass
</t>
    </r>
    <r>
      <rPr>
        <sz val="10"/>
        <rFont val="Arial"/>
        <family val="2"/>
      </rPr>
      <t xml:space="preserve">RT - Boobalamuragan Sivaprakasam, sub 5/27
RT - Nageswara Rao Nalla, sub 5/28
</t>
    </r>
    <r>
      <rPr>
        <strike/>
        <sz val="10"/>
        <rFont val="Arial"/>
        <family val="2"/>
      </rPr>
      <t>E - Karan Bagle, sub 5/30, intv. 6/4 - pass</t>
    </r>
    <r>
      <rPr>
        <sz val="10"/>
        <rFont val="Arial"/>
        <family val="2"/>
      </rPr>
      <t xml:space="preserve">
E - Pravar Goel, sub 5/30, intv. 6/11
RT - Divya Pandey, sub 5/29, intv 6/4
JTS - Devarajula Thathireddy sub 6/3, int. 6/6
JTS - Karthik Yadav Golla sub 6/5, int. 6/6, int, 6/11 - selected 
E - Imran Hazari Syed, sub 6/9
JTS - Mounika Kalluru sub 6/10
JTS - Jayanth Mahadeo Nandurkar sub 6/13
</t>
    </r>
  </si>
  <si>
    <t>RC updated from 0865</t>
  </si>
  <si>
    <t>06092025AP1</t>
  </si>
  <si>
    <t>Amar Patel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</si>
  <si>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Avinash Dokuparthy sub 6/11
E - Sreenivas Kasulanati sub 6/12
E - Pragithya Thumma, sub 6/12
JTS - Hemanth Reddy Vintha sub 6/12, int. 6/13, int. 6/16 - selected
JTS - Sandhya Nunemunthala sub 6/13
</t>
    </r>
  </si>
  <si>
    <t>05302025BD1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</si>
  <si>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Amrutha Ramakrishna, sub 5/30, intv 6/9, selected
JTS - Chandra Teja Koneti sub 6/2
RT - Sheetal Raina, sub 6/5
RT - Venkatarao Kondeti, sub 6/5
RT - Chetan Kothapally, sub 6/5
JTS - SIDDARTHA KONNE sub 6/5
JTS - Sathya Rangasamy sub 6/5
JTS - Vijayanand Ganapathy sub 6/9
E- Vamsi Krishna Kommalapati, sub 6/10
E- Sai Uday Kumar Alaparthi, sub 6/11
E- Srilakshmi Tallapaneni, sub 6/16
</t>
    </r>
  </si>
  <si>
    <t>Data Analytics</t>
  </si>
  <si>
    <t>06052025PR1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</si>
  <si>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Stella Jiang, sub 6/6, intv 6/13, pass
RT - Narun Adityanath, sub 66, intv 6/12, selected 
RT - Shruthika Baalam, sub 6/6
E- Rakhi Sapra, sub 6/10
E- Srilakshmi Shivananda Anjanadevi, Sub 6/10
JTS - Anissa Amziani sub 6/12
E- Nikitha Gokarneni, Sub 6/12
E- Akhil Tadiparthi, sub 6/16
</t>
    </r>
  </si>
  <si>
    <t>06122025JN1</t>
  </si>
  <si>
    <t>Jane J Nyamunga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</si>
  <si>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6/12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SADANANDAM ETIKALA - selected
</t>
    </r>
  </si>
  <si>
    <t>05302025TB1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</si>
  <si>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5/30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5/30
E-Srujana Sarella sub 6/3, intv 6/11
E-Sai Charan Nalivela sub 6/3
E-Maliq Harris sub 6/6, intv 6/16, selected</t>
    </r>
  </si>
  <si>
    <t>Backfill for Sai Sarath Vemuru brought in for original req 04112025TB1</t>
  </si>
  <si>
    <t>UX Developer</t>
  </si>
  <si>
    <t>05302025VJ1</t>
  </si>
  <si>
    <t>Vidhya Jayaraman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</si>
  <si>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VARSHA KALVAKUNTLA sub 6/2
JTS - Swathi Priyanka Kolla sub 6/3
RT - Xiaoyan Zheng, sub 6/4
RT - Ajay Pisati, sub 6/4
RT - Venkatarao Kondeti, sub 6/4
RT - Sai Kumar Nagulapally, sub 6/4
E- Shaik Mohammed, sub 6/5, int 6/13
E- Chandu Khammampati, sub 6/10
JTS - MOHAN KRISHNA NANNEBOINA sub 6/9, int. 6/13, int. 6/16, selected. 
</t>
    </r>
  </si>
  <si>
    <t>06172025BP1</t>
  </si>
  <si>
    <t>JTS - Karthik Reddy Kurella - selected</t>
  </si>
  <si>
    <t>12262024HQ1</t>
  </si>
  <si>
    <r>
      <t xml:space="preserve">OPEN - </t>
    </r>
    <r>
      <rPr>
        <sz val="10"/>
        <rFont val="Arial"/>
        <family val="2"/>
      </rPr>
      <t>Sent to RT and Tiger Analytics 12/26</t>
    </r>
    <r>
      <rPr>
        <b/>
        <sz val="10"/>
        <rFont val="Arial"/>
        <family val="2"/>
      </rPr>
      <t xml:space="preserve">
MGR - 
</t>
    </r>
    <r>
      <rPr>
        <strike/>
        <sz val="10"/>
        <rFont val="Arial"/>
        <family val="2"/>
      </rPr>
      <t>RD - Mitul Trivedi, sub 1/5, int 1/10,</t>
    </r>
    <r>
      <rPr>
        <sz val="10"/>
        <rFont val="Arial"/>
        <family val="2"/>
      </rPr>
      <t xml:space="preserve"> pass
</t>
    </r>
    <r>
      <rPr>
        <strike/>
        <sz val="10"/>
        <rFont val="Arial"/>
        <family val="2"/>
      </rPr>
      <t xml:space="preserve">RD - Advait Deodikar, sub, 1/5 int 1/10, </t>
    </r>
    <r>
      <rPr>
        <sz val="10"/>
        <rFont val="Arial"/>
        <family val="2"/>
      </rPr>
      <t xml:space="preserve">pass
</t>
    </r>
    <r>
      <rPr>
        <strike/>
        <sz val="10"/>
        <rFont val="Arial"/>
        <family val="2"/>
      </rPr>
      <t xml:space="preserve">RD - Anudeep Reddy, sub 1/5 int 1/10, </t>
    </r>
    <r>
      <rPr>
        <sz val="10"/>
        <rFont val="Arial"/>
        <family val="2"/>
      </rPr>
      <t xml:space="preserve">pass
RD - Chase Middleman, sub 2/3, Intv, 2/28, int 2/23, selected on another role
</t>
    </r>
    <r>
      <rPr>
        <strike/>
        <sz val="10"/>
        <rFont val="Arial"/>
        <family val="2"/>
      </rPr>
      <t>RD - Madhuri Nannaware, sub 2/24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 Anurag Aravala, sub 3/5, intv 3/10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Cuong Trinh, sub 3/5, intv 3/10, intv TBD,</t>
    </r>
    <r>
      <rPr>
        <sz val="10"/>
        <rFont val="Arial"/>
        <family val="2"/>
      </rPr>
      <t xml:space="preserve"> OTM 
</t>
    </r>
    <r>
      <rPr>
        <strike/>
        <sz val="10"/>
        <rFont val="Arial"/>
        <family val="2"/>
      </rPr>
      <t xml:space="preserve">RT - Luna Zhang, sub 3/5, intv 3/11, </t>
    </r>
    <r>
      <rPr>
        <sz val="10"/>
        <rFont val="Arial"/>
        <family val="2"/>
      </rPr>
      <t xml:space="preserve">pass 
</t>
    </r>
    <r>
      <rPr>
        <strike/>
        <sz val="10"/>
        <rFont val="Arial"/>
        <family val="2"/>
      </rPr>
      <t>RT - Sri Bhanu Gundu, sub 3/12, intv 3/19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Atchi Reddy Vemula, sub 3/12, intv 3/18, intv TBD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Mahesh Yagandla, sub 3/12, intv 3/19, intv 4/2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Aditya Venkata Chilla, sub 3/19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Sai Deepthi Gali, sub 3/19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RT - Arnab Holder, sub 4/28, intv 5/1, </t>
    </r>
    <r>
      <rPr>
        <sz val="10"/>
        <rFont val="Arial"/>
        <family val="2"/>
      </rPr>
      <t xml:space="preserve">pass 
RT - Frank Wasi, sub 5/2
RT - Sai Surya Teja Boppana, sub 5/2
RT - Anajani Bollampalli, sub 5/2, intv 5/9 
JTS - Krishna Mounika Kamjula sub 5/12
JTS - Hemalatha Arella sub 5/12
JTS - Jayant Prakash sub 5/9, int 5/20, int. 5/22
JTS - Hema Arella  sub 5/9. int 5/27, int. 6/4
RT - Michael Knight, sub 5/13
RT - Gayatri Bollapragada, sub 5/13
RT - Surya Garikipati, sub 5/13
RT - Jash Kahar, sub 5/13
JTS - Madhumitha Chalamala sub 5/13, int. 5/21, int. 6/3, int. 6/3
JTS - Manish Ranjan sub 5/13, int. 5/21, int. 5/29
JTS - Sara Steele sub 5/14
JTS - Kiran Bobba sub 5/15
JTS - Karthik Mareddy sub 5/15
</t>
    </r>
    <r>
      <rPr>
        <strike/>
        <sz val="10"/>
        <rFont val="Arial"/>
        <family val="2"/>
      </rPr>
      <t xml:space="preserve">JTS - Anup Ash sub 5/16 - pass
JTS - Pooja Kumari sub 5/22, int. 5/27 - pass
</t>
    </r>
    <r>
      <rPr>
        <sz val="10"/>
        <rFont val="Arial"/>
        <family val="2"/>
      </rPr>
      <t xml:space="preserve">JTS - Ravi Sankar Sanku sub 5/23, int. 5/28, int. 6/2 - selected
RT - Abhijith Kumar, sub 5/23
RT - Kalyan Lokam, sub 5/23
RT - Venkata Naga Durgarao Maddi, sub 5/28
RT - Meher Mouli Rentala, sub 5/30 
JTS -Shagun Marimganti sub 6/3, int. 6/9, int. 6/13
</t>
    </r>
  </si>
  <si>
    <t>Open to Randstad and Niche vendor
2 wk hold due to holiday schedules
4/22 - potential responsibilities change.  Waiting on word back from the team. 
4.28 - updated JD sent for MLE skillset, new candidates being screened.</t>
  </si>
  <si>
    <t>06132025KL1</t>
  </si>
  <si>
    <t>JTS - Alok Yarneni sub 4/16  - selected
JTS - Girish Katari sub 4/16
JTS - Dharmitha Karanam sub 4/17</t>
  </si>
  <si>
    <t>06052025PR2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</si>
  <si>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Syed Yaha sub 6/12
RT -  Vicky Chen, sub 6/17, intv 6/19
RT - Doris Liu, sub 6/17, intv 6/19, selected
RT - Navya Mogili, sub 6/17E- Rakhi Sapra, sub 6/10
E- Bhavya Reddy Patlolla, sub 6/18
</t>
    </r>
  </si>
  <si>
    <t>IT Security Controls Tester</t>
  </si>
  <si>
    <t>04022025CF1</t>
  </si>
  <si>
    <t>Guy Delp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</si>
  <si>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Mitch Madara sub 4/2
</t>
    </r>
    <r>
      <rPr>
        <strike/>
        <sz val="10"/>
        <rFont val="Arial"/>
        <family val="2"/>
      </rPr>
      <t xml:space="preserve">JTS - Scott Steinmetz sub 4/3 - pass
</t>
    </r>
    <r>
      <rPr>
        <sz val="10"/>
        <rFont val="Arial"/>
        <family val="2"/>
      </rPr>
      <t xml:space="preserve">JTS - Kareem Mathis sub 4/10, int. 4/22
</t>
    </r>
    <r>
      <rPr>
        <strike/>
        <sz val="10"/>
        <rFont val="Arial"/>
        <family val="2"/>
      </rPr>
      <t>JTS - Suveetha Rajkumar sub 4/16 - pass</t>
    </r>
    <r>
      <rPr>
        <sz val="10"/>
        <rFont val="Arial"/>
        <family val="2"/>
      </rPr>
      <t xml:space="preserve">
E- Sowmya Allam, Sub 4/8, intv 4/22
E- Rasheesh Gaddam, sub 4/8, intv 4/17
JTS - George Smalskas sub 5/1, int. 6/3, int. TBD
RT - Preethi Arunagiri sub 4/23
</t>
    </r>
    <r>
      <rPr>
        <strike/>
        <sz val="10"/>
        <rFont val="Arial"/>
        <family val="2"/>
      </rPr>
      <t xml:space="preserve">JTS - Robert Klotz II  sub 5/30, int. 6/3 - pass
</t>
    </r>
    <r>
      <rPr>
        <sz val="10"/>
        <rFont val="Arial"/>
        <family val="2"/>
      </rPr>
      <t>JTS -  Avinash Reddy Gopu sub 6/12, int. 6/16, int. 6/20 - selected
JTS - Troy Steed  sub 6/12, int. 6/17</t>
    </r>
  </si>
  <si>
    <t>5/20 - may only be one position, might be in final rounds of IV</t>
  </si>
  <si>
    <t>06102025WL1</t>
  </si>
  <si>
    <t>Will Li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</si>
  <si>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Vinod Rao sub 6/12, int. 6/20, int. 6/23 - selected
E- Pragithya Thumma, sub 6/12
</t>
    </r>
    <r>
      <rPr>
        <strike/>
        <sz val="10"/>
        <rFont val="Arial"/>
        <family val="2"/>
      </rPr>
      <t>E- Sreenivas Kasulanati, sub 6/12, int 6/17- pass</t>
    </r>
    <r>
      <rPr>
        <sz val="10"/>
        <rFont val="Arial"/>
        <family val="2"/>
      </rPr>
      <t xml:space="preserve">
JTS - George Chrian sub 6/13
JTS - SAI KIRAN BODI sub 6/13, int. 6/20, int. 6/23
JTS - Sai Bharath Kumar Gunda sub 6/13, int. 6/18
JTS -Sanket Panaskar sub 6/16
</t>
    </r>
    <r>
      <rPr>
        <strike/>
        <sz val="10"/>
        <rFont val="Arial"/>
        <family val="2"/>
      </rPr>
      <t>E- Mandeep Kaur, sub 6/16, int 6/20- OTM</t>
    </r>
    <r>
      <rPr>
        <sz val="10"/>
        <rFont val="Arial"/>
        <family val="2"/>
      </rPr>
      <t xml:space="preserve">
E- Sahar Nesaei, Sub 6/17
E- Aakash Brijesh Shukla, Sub 6/17
</t>
    </r>
    <r>
      <rPr>
        <strike/>
        <sz val="10"/>
        <rFont val="Arial"/>
        <family val="2"/>
      </rPr>
      <t>JTS - Pavan Gudavalli sub 6/18, int. 6/23 - pass</t>
    </r>
    <r>
      <rPr>
        <sz val="10"/>
        <rFont val="Arial"/>
        <family val="2"/>
      </rPr>
      <t xml:space="preserve">
E- Prerna Cheguru, Sub 6/18
JTS - Neha Dhaliwal  sub 6/19
JTS - Laxmikanth Vulpala sub 6/20
JTS - Revati Atul Gandhi sub 6/23
E- Trived Katragadda, sub 6/24
</t>
    </r>
  </si>
  <si>
    <t>05232025MP1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</si>
  <si>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Saida Mandala sub 5/28, int. 6/11
JTS - Anurag Gudipati sub 5/28, int. 5/30
JTS - Suresh Daggubati sub 5/28, int. 6/4, int. 6/10
JTS - PRAVALLIKA YANAMADDI sub 5/29
E- Tanmay Kankante, sub 5/30, intv. 6/17
E- Sreeja Singidi, sub 5/30, w/d
E- Supriya Korimili, sub 5/30, intv 6/16
E - Vinay Kumar Surabhi, sub 5/30, intv 6/13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Anil Kumar Reddy Kudumula sub 5/28, intv 6/6                                                                                                                                                                                                                                                                                           RT-Charan Kumar sub 5/28, int 6/4    
JTS - Srinivas Chalamalasetty sub 5/30, int. 6/5
JTS - Jayaram Nidadavolu sub 6/16
JTS -Ranjith Reddy Narra sub 6/16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Santhosh Reddy Pathuri sub 6/6,intv 6/16
</t>
    </r>
  </si>
  <si>
    <t>Machine Learning Engineer / Big Data Engineer</t>
  </si>
  <si>
    <t>05232025RN1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</si>
  <si>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Sunil Thammishetty sub 5/28
RT - Swathi Sri Ramasayam sub 5/28
JTS -Krishna Mounika Kamjula sub 5/28, int. 6/9
JTS - Madhumitha Chalamala sub 5/28, int. 5/30
JTS - Srihitha Aviraboina- sub 5/28, int. 5/30, int. 6/3
</t>
    </r>
    <r>
      <rPr>
        <strike/>
        <sz val="10"/>
        <rFont val="Arial"/>
        <family val="2"/>
      </rPr>
      <t>JTS - AMOGH DAREKAR  sub 5/28, int. 6/5 - pass</t>
    </r>
    <r>
      <rPr>
        <sz val="10"/>
        <rFont val="Arial"/>
        <family val="2"/>
      </rPr>
      <t xml:space="preserve">
JTS - Anup Ash sub 5/29
JTS - Marvin Occeno sub 5/29, int. 6/5
JTS - Naga Adithya Kaushik Chandrabhatla sub 6/4
JTS - Jagadeesh Vangaveti sub 6/6, int. 6/23
JTS - Manish Ranjan sub 6/9
RT - Michael Knight sub 6/9
RT - Sai Kumar Miryala sub 6/9
RT - Yueting Zhu (Alex) sub 6/11
E-Sreenivas Kasulanati sub 6/12
E-Pragithya Thumma sub 6/12
E-Charitha Chalasani sub 6/16, intv 6/18, selected
E-Mandeep Kaur sub 6/16
JTS - Ajay Parasa sub 6/25</t>
    </r>
  </si>
  <si>
    <t>06262025SB1</t>
  </si>
  <si>
    <t>Susan Bigler</t>
  </si>
  <si>
    <t>Jodi Miller</t>
  </si>
  <si>
    <t>E - Lindi Harmzen, selected</t>
  </si>
  <si>
    <t>Extending an Entech Contractor in EFS from SOW to Staff Aug</t>
  </si>
  <si>
    <t>04022025CF2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</si>
  <si>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-Amber Watkins sub 4/2 - pass</t>
    </r>
    <r>
      <rPr>
        <sz val="10"/>
        <rFont val="Arial"/>
        <family val="2"/>
      </rPr>
      <t xml:space="preserve">
JTS - Taylor McDonnell sub 4/3, int. 4/16, nit. 5/5
</t>
    </r>
    <r>
      <rPr>
        <strike/>
        <sz val="10"/>
        <rFont val="Arial"/>
        <family val="2"/>
      </rPr>
      <t>JTS - Joe Nagele sub 4/15 - pass</t>
    </r>
    <r>
      <rPr>
        <sz val="10"/>
        <rFont val="Arial"/>
        <family val="2"/>
      </rPr>
      <t xml:space="preserve">
E- Howard Bryels, sub 4/9, intv 4/17
E- Doughlas Mensah, sub 4/18, intv 5/6
E- Brandon Moore, sub 4/14
JTS - Kareem Mathias sub 4/21
</t>
    </r>
    <r>
      <rPr>
        <strike/>
        <sz val="10"/>
        <rFont val="Arial"/>
        <family val="2"/>
      </rPr>
      <t>JTS - Ethan Mil sub 5/1 - pass
JTS - Stephen Duhon sub 5/1 - pass</t>
    </r>
    <r>
      <rPr>
        <sz val="10"/>
        <rFont val="Arial"/>
        <family val="2"/>
      </rPr>
      <t xml:space="preserve">
JTS -  Aruna Chamarthi sub 5/5, int. 6/9
JTS - Edward Ettorre sub 5/6
RT - Varun Potluri sub 5/7
RT - Plabani Das sub 4/23
</t>
    </r>
    <r>
      <rPr>
        <strike/>
        <sz val="10"/>
        <rFont val="Arial"/>
        <family val="2"/>
      </rPr>
      <t>RT - Ifeyinwa Dallas sub 4/4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JTS - James Bell sub 6/9., int. 6/12 - pass</t>
    </r>
    <r>
      <rPr>
        <sz val="10"/>
        <rFont val="Arial"/>
        <family val="2"/>
      </rPr>
      <t xml:space="preserve">
</t>
    </r>
  </si>
  <si>
    <t>05302025AM1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</si>
  <si>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5/30
RT - Vijay Kumar Thavishi - sub 5/30
RT - Sharath Annamaneni - sub 5/30
RT - Keerthi Paruchuri - sub 5/30
JTS - MD Raihan Majumder sub 6/2, int. 6/11
JTS - VENKATA YERRAGUDI sub 6/2
JTS - Vidhi Prashantkumar Parekh sub 6/3
JTS - Siri Muthyala sub 6/3
JTS - Niranjan Navanath Pawar sub 6/3, int. 6/24
E- Sravanthi Garuda- sub 6/5
E- Sumasri Talluri- Sub 6/5, int 6/13
JTS - Santhosh Bethi sub 6/11
JTS - Sushma Reddy Dharma sub 6/17, int. 6/24 - selected
JTS - Krishna Mounika Kamjula sub 6/20
</t>
    </r>
  </si>
  <si>
    <t>06092025TB1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</si>
  <si>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6/10</t>
    </r>
    <r>
      <rPr>
        <strike/>
        <sz val="10"/>
        <rFont val="Arial"/>
        <family val="2"/>
      </rPr>
      <t xml:space="preserve">
JTS - Yijing “Harriet” Wang sub 6/10, int. 6/13 - pass
JTS - Naveen Prola sub 6/11, int. 6/16 - pass
</t>
    </r>
    <r>
      <rPr>
        <sz val="10"/>
        <rFont val="Arial"/>
        <family val="2"/>
      </rPr>
      <t xml:space="preserve">JTS - Bala Konda Reddy Mettupalli  sub 6/11, int. 6/17
</t>
    </r>
    <r>
      <rPr>
        <strike/>
        <sz val="10"/>
        <rFont val="Arial"/>
        <family val="2"/>
      </rPr>
      <t>JTS - Aravind Sai Thummala sub 6/13, int. 6/18 - pass</t>
    </r>
    <r>
      <rPr>
        <sz val="10"/>
        <rFont val="Arial"/>
        <family val="2"/>
      </rPr>
      <t xml:space="preserve">
JTS - Rekha Salammagari  sub 6/13
</t>
    </r>
    <r>
      <rPr>
        <strike/>
        <sz val="10"/>
        <rFont val="Arial"/>
        <family val="2"/>
      </rPr>
      <t>JTS - Pawan Kumar Sah sub 6/16, int. 6/23 - pass</t>
    </r>
    <r>
      <rPr>
        <sz val="10"/>
        <rFont val="Arial"/>
        <family val="2"/>
      </rPr>
      <t xml:space="preserve">
JTS - Lu "Louise" Han sub 6/17
JTS - Aadi Shlok sub 6/20
JTS - Antony Ronald Reagan sub 6/23, int. 6/25, int. 6/26 - selected
E- Sameera Chandu, sub 6/17
E- Mounika Anamoni, sub 6/19
E- Shiva Sai Krishna Kadapathri, sub 6/19
JTS - Atul Pipaliya sub 6/25
</t>
    </r>
  </si>
  <si>
    <t>Developer/Production Support</t>
  </si>
  <si>
    <t>06302025WE1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</si>
  <si>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6/10</t>
    </r>
    <r>
      <rPr>
        <strike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John O'Rourke - int 6/30 - selected
</t>
    </r>
  </si>
  <si>
    <t xml:space="preserve">Scrum Lead </t>
  </si>
  <si>
    <t>05292025CG2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</si>
  <si>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 xml:space="preserve">RT - Nalini Aggarwal sub 5/29 </t>
    </r>
    <r>
      <rPr>
        <sz val="10"/>
        <rFont val="Arial"/>
        <family val="2"/>
      </rPr>
      <t xml:space="preserve">
JTS - Helal Bhuiyan sub 5/29
JTS - Marc Macdonald sub 5/29
JTS - Deepak Budaguppe sub 5/29
E-Nalini Aggarwal sub 5/29
RT - Hicham Hajar sub 5/29
RT - Abishek Chennamaraju sub 5/29
RT - Vedamati Upadhyay sub 5/29, int 6/26 - selected 
RT - JENNIFER E. YERRA sub 5/29
JTS - Eric Connelly sub 5/29
JTS - Vasundhara Mutt sub 5/29
RT - Satish Turlapati sub 6/2
JTS - Kimberly Schaffer sub 6/3, int. 6/16
E- Nalini Aggarwal, sub 5/29
E- Gayathri Bose, sub 6/3
E- Aruna Vijaya kumar, sub 5/30, int 6/24
JTS -Charles "Chaz" Trommello sub 6/13, int. 6/23
JTS - Hameed Shaik sub 6/13, int. 6/17
JTS - Edward Schwab sub 6/16</t>
    </r>
  </si>
  <si>
    <t xml:space="preserve">Developer - Mode 2 </t>
  </si>
  <si>
    <t>06032025MD2</t>
  </si>
  <si>
    <t>Maria Dennis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</si>
  <si>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Rathish Kumar Chandrasekaran sub 6/3
</t>
    </r>
    <r>
      <rPr>
        <strike/>
        <sz val="10"/>
        <rFont val="Arial"/>
        <family val="2"/>
      </rPr>
      <t>RT - Justin Ryan Case sub 6/4. int 6/17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RT - Jerlson Sik sub 6/4, int 6/18</t>
    </r>
    <r>
      <rPr>
        <sz val="10"/>
        <rFont val="Arial"/>
        <family val="2"/>
      </rPr>
      <t xml:space="preserve"> - pass
JTS - Raviteja Pola sub 6/10
JTS - Shashank Reddy Nukala sub 6/11
JTS - Harkaran Sidhu sub 6/19
RT - Venkatesh Nettem sub 6/23
RT - Jenny Xu sub 6/24
RT - Jiayu Zhang sub 6/24
RT - Srinivasa Reddy Butukuri sub 6/24
RT - Parvati Venkata Kota sub 6/30
RT - Charithasri Vadlamudi sub 6/30
</t>
    </r>
  </si>
  <si>
    <t>06052025TM1</t>
  </si>
  <si>
    <t>Tuhina Mandal</t>
  </si>
  <si>
    <t>Nipun Palekar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</si>
  <si>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Aishwarya Kishore Kumar sub 6/5
RT - Alex Vo - sub 6/5 - int 6/10 - selected
RT - Doris Liu - sub 6/5 - int 6/9
RT - John Intihar - sub 6/5
RT - Jaitong Li - sub 6/5
JTS - Likhit Juttada sub 6/11
</t>
    </r>
    <r>
      <rPr>
        <strike/>
        <sz val="10"/>
        <rFont val="Arial"/>
        <family val="2"/>
      </rPr>
      <t>JTS - Nakshatra Agrawal sub 6/16, int. 6/20, int. 6/27 - pass</t>
    </r>
    <r>
      <rPr>
        <sz val="10"/>
        <rFont val="Arial"/>
        <family val="2"/>
      </rPr>
      <t xml:space="preserve">
E- Saumith Kesupaka, sub 6/17 intv. 6/23, passed
E- Sravani Gottumukkula, sub 6/17
JTS - Muskan Bagde sub 6/19, int. 6/20
E - Manvi Sharma, sub 6/20
E - Rohan Reddy, sub 6/20
JTS - Jashwanth Varma Adiraju sub 6/25
JTS - Rohith Ganapuram sub 6/25, int. 7/2
E - Nithin Nallamothu , sub 6/25, intv. 6/30
</t>
    </r>
    <r>
      <rPr>
        <strike/>
        <sz val="10"/>
        <rFont val="Arial"/>
        <family val="2"/>
      </rPr>
      <t xml:space="preserve">JTS - Sumeet Sule sub 6/26 - pass
JTS - Shiva Peetham Miyyapuram sub 6/27 - pass
</t>
    </r>
    <r>
      <rPr>
        <sz val="10"/>
        <rFont val="Arial"/>
        <family val="2"/>
      </rPr>
      <t xml:space="preserve">
</t>
    </r>
  </si>
  <si>
    <t>7/1/20205</t>
  </si>
  <si>
    <t>06032025MD1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</si>
  <si>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Hiren Hasmukhlal Parmar sub 6/3 - pass</t>
    </r>
    <r>
      <rPr>
        <sz val="10"/>
        <rFont val="Arial"/>
        <family val="2"/>
      </rPr>
      <t xml:space="preserve">
JTS - Koushik Tummalagunta sub 6/5, int. 6/16
RT - Naga Venkata Prudhvi Adapa sub 6/5
E- Siddharth Bolisetty, sub 6/10, int 6/25
JTS - Gopi Pabba sub 6/12
E- Pruithvik Raj Chiluka, sub 6/12, int 6/24
</t>
    </r>
    <r>
      <rPr>
        <strike/>
        <sz val="10"/>
        <rFont val="Arial"/>
        <family val="2"/>
      </rPr>
      <t>E- Saimani Saridi, sub 6/16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 - Ujma Arshin Mohammad sub 6/16, int 6/18</t>
    </r>
    <r>
      <rPr>
        <sz val="10"/>
        <rFont val="Arial"/>
        <family val="2"/>
      </rPr>
      <t xml:space="preserve"> - pass                          
JTS -Aditya Valiveti sub 6/18
E- Koushik Yanala, sub 6/20, int 6/26- Selected
RT - Usha Manduri sub 6/25
JTS - Atul Pipaliya sub 6/27
</t>
    </r>
  </si>
  <si>
    <t>06102025MJ1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</si>
  <si>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E- Venkata Likith Rampalli, sub 6/10
E- Santoshi Kareddy, sub 6/10, int 6/18, int 6/23- selected
JTS - Sharath Tirumalaraju sub 6/11, int. 6/16
JTS - Vidhi Prashantkumar Parekh  sub 6/12
JTS -Farooq Ali Shaik sub 6/12, int. 6/16
JTS - Abhishek Bussa sub 6/17
JTS - Sreelekha Vundavally sub 6/18, int. 6/24
</t>
    </r>
  </si>
  <si>
    <t xml:space="preserve">7/1 - Entech has offer out.  Awaiting acceptance. </t>
  </si>
  <si>
    <t>06132025VE1</t>
  </si>
  <si>
    <t>Veronica Eder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</si>
  <si>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6/13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Timothy Barto sub 6/16, int. 6/20
JTS - Ashutosh Misra sub 6/17, int. 6/23
E - Saumith Kesupaka, sub 6/17, intv. 6/24- Selected
E - Sony Devarapalli, sub 6/17
JTS - JYOTHI PRIYANKA MADDU sub 6/23
RT - Tanay Shresth - sub 6/23
E - Arvind Andipuram, sub 6/20
E -Rohit Kumar, sub 6/20
E - Manmayee Thibirisetti, sub 6/20
</t>
    </r>
    <r>
      <rPr>
        <strike/>
        <sz val="10"/>
        <rFont val="Arial"/>
        <family val="2"/>
      </rPr>
      <t>RT - Manan Parmar - sub 6/17 - int 6/20</t>
    </r>
    <r>
      <rPr>
        <sz val="10"/>
        <rFont val="Arial"/>
        <family val="2"/>
      </rPr>
      <t xml:space="preserve"> - passed
RT - Robert Li - sub 6/17 - Int 6/24
RT - Shiva Krishna Macherla - sub 6/17 - int 6/23
RT - Shruthika Baalam - sub 6/17
JTS - Anissa Amziani sub 6/25
JTS - KUMAR ROHIT sub 6/27
JTS - SIRAPA MALLA sub 6/30
</t>
    </r>
  </si>
  <si>
    <t>07022025VE1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</si>
  <si>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6/13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Timothy Barto sub 6/16, int. 6/20
JTS - Ashutosh Misra sub 6/17, int. 6/23
E - Saumith Kesupaka, sub 6/17, intv. 6/24- Selected
E - Sony Devarapalli, sub 6/17
JTS - JYOTHI PRIYANKA MADDU sub 6/23
RT - Tanay Shresth - sub 6/23
E - Arvind Andipuram, sub 6/20
E -Rohit Kumar, sub 6/20
E - Manmayee Thibirisetti, sub 6/20
</t>
    </r>
    <r>
      <rPr>
        <strike/>
        <sz val="10"/>
        <rFont val="Arial"/>
        <family val="2"/>
      </rPr>
      <t>RT - Manan Parmar - sub 6/17 - int 6/20</t>
    </r>
    <r>
      <rPr>
        <sz val="10"/>
        <rFont val="Arial"/>
        <family val="2"/>
      </rPr>
      <t xml:space="preserve"> - passed
RT - Robert Li - sub 6/17 - Int 6/24 - passed
RT - Shiva Krishna Macherla - sub 6/17 - int 6/23
RT - Shruthika Baalam - sub 6/17
RT - Madhu Tanneru - selected
JTS - Anissa Amziani sub 6/25
JTS - KUMAR ROHIT sub 6/27
JTS - SIRAPA MALLA sub 6/30
</t>
    </r>
  </si>
  <si>
    <t>07012025KL1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</si>
  <si>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</si>
  <si>
    <t>07022025WE1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</si>
  <si>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Michael Salomone - int 7/1 - selected
</t>
    </r>
  </si>
  <si>
    <t>06042025VK1</t>
  </si>
  <si>
    <t>Vidya Kondabathini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</si>
  <si>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Harish Muppireddy sub 6/5
JTS - Avinash Reddy Diddakuntla sub 6/5
JTS - Ankababu Pendyala sub 6/5 int 6/23
</t>
    </r>
    <r>
      <rPr>
        <strike/>
        <sz val="10"/>
        <rFont val="Arial"/>
        <family val="2"/>
      </rPr>
      <t xml:space="preserve">JTS - PRAVALLIKA YANAMADDI  sub 6/5 int tbd - pass
</t>
    </r>
    <r>
      <rPr>
        <sz val="10"/>
        <rFont val="Arial"/>
        <family val="2"/>
      </rPr>
      <t>E - Keerthan Malagam, sub 6/5, intv. 6/20</t>
    </r>
    <r>
      <rPr>
        <strike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JTS - Binay Nepal sub 6/6
E- Neetu Singh, sub 6/10
E- Ananya Bojja, sub 6/10
JTS - Rahul Sharma sub 6/23
JTS - Jayaram Nidadavolu sub 6/25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Venkata Ashok Singu- sub 6/5 intv 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Sai Reddy  Miryala sub 6/6 intv 6/23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Paulina Huang 6/5, intv 6/20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Ashok Kumar Rayapati, sub 6/24, intv 6/30 offer accepted. 
JTS - Ranjith Reddy Narra sub 6/26
</t>
    </r>
  </si>
  <si>
    <t>02102025JJ1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</si>
  <si>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2/9, Re-opened on 2/28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 TT
Pavan Patlolla - selected
</t>
    </r>
    <r>
      <rPr>
        <strike/>
        <sz val="10"/>
        <rFont val="Arial"/>
        <family val="2"/>
      </rPr>
      <t>JTS - Prathyusha Dongari sub 2/28, int. 3/5 - pass
JTS - Kapildev Bahaddur sub 3/4 - pass
JTS - Shravan Kumar Mansani sub 3/4, int. 3/21 -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Saktin Kumar Mishra sub 3/4 -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Chandrasekhar Simmana sub 3/4, int. 3/21 - pass
</t>
    </r>
    <r>
      <rPr>
        <sz val="10"/>
        <rFont val="Arial"/>
        <family val="2"/>
      </rPr>
      <t xml:space="preserve">JTS - Sai Pradeep Boddikuri  sub 3/26
</t>
    </r>
    <r>
      <rPr>
        <strike/>
        <sz val="10"/>
        <rFont val="Arial"/>
        <family val="2"/>
      </rPr>
      <t>JTS - Nipun Jain sub 3/26, int. 4/10 - pass
JTS - Chandra Seelam sub 3/27 - pass</t>
    </r>
    <r>
      <rPr>
        <sz val="10"/>
        <rFont val="Arial"/>
        <family val="2"/>
      </rPr>
      <t xml:space="preserve">
E - Jhansi Kammili, sub 4/1
E- Jeevan Shashiraj, sub 4/1
E - Sathish Reddy Gurram, sub 4/1
</t>
    </r>
    <r>
      <rPr>
        <strike/>
        <sz val="10"/>
        <rFont val="Arial"/>
        <family val="2"/>
      </rPr>
      <t>JTS - Gowtham Sankar sub 4/1 - pass</t>
    </r>
    <r>
      <rPr>
        <sz val="10"/>
        <rFont val="Arial"/>
        <family val="2"/>
      </rPr>
      <t xml:space="preserve">
JTS - Una Dayananda sub 4/1 
JTS - Pragathi Macha sub 4/8
JTS - Srinivas Pitani sub 4/8
JTS - Suresh Daggubati sub 4/8, int. TBD
JTS - Fazal Mohammed sub 4/9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Venkata Sai Sandeep Vennam- sub 4/9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Ravi Chandran Reddy Kallem sub 4/9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Mallik Bolla sub 4/9
JTS - Apurva Kadiyala sub 4/10
JTS - Vijayalakshmi Sambandam sub 4/11
JTS - Ankineedu Prasad Viravalli sub 4/11
JTS - Sainath Chandolu sub 4/15
E - Sai Chitaloori, sub 4/14, OTM
</t>
    </r>
    <r>
      <rPr>
        <strike/>
        <sz val="10"/>
        <rFont val="Arial"/>
        <family val="2"/>
      </rPr>
      <t xml:space="preserve">E- Renuka Gunasekaran, sub 4/14, intv. 5/8, pass
</t>
    </r>
    <r>
      <rPr>
        <sz val="10"/>
        <rFont val="Arial"/>
        <family val="2"/>
      </rPr>
      <t xml:space="preserve">E - Gopi Mareedu, sub 4/14
</t>
    </r>
    <r>
      <rPr>
        <strike/>
        <sz val="10"/>
        <rFont val="Arial"/>
        <family val="2"/>
      </rPr>
      <t>JTS - Swapna Gandi sub 4/21 -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Venkata Kakumanu sub 4/21 -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Dharmitha Karanam sub 4/22, int. 5/7 - pass
JTS - Harshit Garg sub 5/1 -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Jeffrey Sun 5/22 intv 6/10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-Vijayalakshmi Dugginapeddi sub 6/12 - pass
</t>
    </r>
    <r>
      <rPr>
        <sz val="10"/>
        <rFont val="Arial"/>
        <family val="2"/>
      </rPr>
      <t xml:space="preserve">E- Nuthan Dokka, sub 6/11, intv. 6/25, selected
E - Sai Ramya Guda, sub 6/17, intv. 6/26
JTS - Sahitya Pavurala sub 6/18
JTS - Sai Chaithanya Manda sub 6/26
JTS - Adarsha Biyar sub 7/7
</t>
    </r>
  </si>
  <si>
    <t>3/26 - role OTA
4/22 - Wants interviews to be on site
5/6 - JTS has interviews</t>
  </si>
  <si>
    <t>07012025NB1</t>
  </si>
  <si>
    <t>Nilesh Bhosale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</si>
  <si>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sw mgr 7/1
RT - Archana Reddy Patlolla sub 7/2 - selected 
</t>
    </r>
  </si>
  <si>
    <t>02102025AK1</t>
  </si>
  <si>
    <t>Aseem Kapoor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</si>
  <si>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2/10 - </t>
    </r>
    <r>
      <rPr>
        <b/>
        <sz val="10"/>
        <rFont val="Arial"/>
        <family val="2"/>
      </rPr>
      <t>per manager - On Hold</t>
    </r>
    <r>
      <rPr>
        <sz val="10"/>
        <rFont val="Arial"/>
        <family val="2"/>
      </rPr>
      <t xml:space="preserve">
JTS - Timothy Steff sub 2/10
JTS - Alex Webster sub 2/12
JTS - Suzanne Burke sub 2/12
RT - Anurag Joshi - sub 2/12
RT - Lakshmi Sandeep Reddy Dasari - sub 2/12
RT - Paul Taylor - sub 2/12
RT - Twinkle Zalera - sub 2/12
E- Matt Murray, sub 2/12
E- Yeshwanth Dondeti, sub 2/13
E- Nageshwari Shetty, sub 2/19
JTS - (Vijay) Vijendar Reddy Yemireddy sub 2/24
E- Sushmitha Shekhar, sub 2/25
JTS - Ashutosh Singh sub 2/26
</t>
    </r>
  </si>
  <si>
    <t>UI Developer - Mode 1 - Angular</t>
  </si>
  <si>
    <t>06122025AN1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</si>
  <si>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6/12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SAI TEJASWINI NALLAPATI sub 6/13
JTS -Sigma Wadbude sub 6/18
JTS - Tabish Bilal sub 6/18, int. 7/1
JTS - VIVEKANANDA REDDY AVUTHU sub 6/18
JTS - SNEHA REDDY KALASANI sub 6/23
JTS - Naveen Cheemala sub 6/30
</t>
    </r>
    <r>
      <rPr>
        <strike/>
        <sz val="10"/>
        <rFont val="Arial"/>
        <family val="2"/>
      </rPr>
      <t xml:space="preserve">JTS - Bala Konda Reddy Mettupalli  sub 7/3, int. 7/7 - selected
</t>
    </r>
    <r>
      <rPr>
        <sz val="10"/>
        <rFont val="Arial"/>
        <family val="2"/>
      </rPr>
      <t xml:space="preserve">JTS - Amit Singh sub 7/7
JTS - Aditya Valveti sub 7/7
JTS -Udit Ramalingegowda Manchattahalli sub 7/7
JTS - Vishal Siddanti sub 7/8, int. 7/18
JTS - Rohit Kolhey sub 7/15
JTS - Heena Begum sub 7/24, int. 7/25 - selected
JTS - Dineshkumar Chandrasekaran sub 7/25
</t>
    </r>
  </si>
  <si>
    <t>06242025JM1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</si>
  <si>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6/24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6/24
E-Harinath Reddy Lekireddy sub 6/26, intv 7/1, intv 7/7, selected 7/8</t>
    </r>
  </si>
  <si>
    <t>07102025JJ1</t>
  </si>
  <si>
    <t>Jose DeJesus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</si>
  <si>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sw mgr 7/10
RT - Saumil Trivedi, selected </t>
    </r>
  </si>
  <si>
    <t>04022025JK1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</si>
  <si>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Rajesh Cholleti sub 4/2
JTS - Saketh Teki sub 4/7
JTS - GOURAVPREM CHINTHALACHERU sub 4/7
E- Madhu Gadi, sub 4/4</t>
    </r>
  </si>
  <si>
    <t xml:space="preserve">4/22 - Waiting to hear back from Jeff about how he's staffing for this role
5/6 - No updates from Jeff
5/22 - no updates from Jeff </t>
  </si>
  <si>
    <t>04022025JK2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</si>
  <si>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Mounika Bokka sub 4/2
JTS -VENKATA YERRAGUDI  sub 4/7
RT - Madhurya Pujari - sub 4/16
RT - Mohan Krishna Alla - sub 4/16
RT - Alex Wang - sub 4/16
JTS - Sathavarth Jasti - sub 4/22
E- Sai Sravya Anem, sub 4/16
RT - Rinkle Ritesh - sub 4/28
</t>
    </r>
  </si>
  <si>
    <t>4/22 - Waiting to hear back from Jeff about how he's staffing for this role</t>
  </si>
  <si>
    <t>04022025JK3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</si>
  <si>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4/2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Sumanth Gurijala sub 4/3
JTS - UDAY REDDY PENTAREDDY sub 4/7
</t>
    </r>
  </si>
  <si>
    <t>06122025TT1</t>
  </si>
  <si>
    <t>Thomas V Timonte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</si>
  <si>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Vijayanand Ganapathy sub 6/13, int. 7/2, int. 7/10
JTS - Sathya Rangasamy sub 6/13
JTS - Venkat Surendra Kommineni sub 6/17, int. 7/2
JTS - SIDDARTHA KONNE sub 6/17, int. 7/1
JTS - Sai “Rohith” Dontha sub 6/19, int. 7/1
RT - Naveen Reddy banala - sub 6/17
RT - Sheetal Raina - sub 6/17 int 7/3 - 2nd int 7/14 - selected
RT - Chetan Kumare Kothapally - sub 6/17
RT - Aditya Sadineni - sub 6/17 - int 7/3 
RT - Chandana Teja Koneti - sub 6/20
JTS - Chandra Teja Koneti sub 6/30
JTS - Sandeep Vangipurapu sub 6/30
JTS - KARTHIK PARAVATHANENI sub 7/8
JTS - SHIVANI CHITTIPOLU sub 7/9
</t>
    </r>
  </si>
  <si>
    <t>07222025SJ1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</si>
  <si>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Kashyup Dave - sub 7/22 - selected
</t>
    </r>
  </si>
  <si>
    <t>Backend Java/AWS/Python</t>
  </si>
  <si>
    <t>07102025DS2</t>
  </si>
  <si>
    <t>Devangi Savalia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</si>
  <si>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7/10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Aditya Valiveti sub 7/11 , int. 7/16 - selected
JTS - Jaya Vignesh Ganapathy Rajan sub 7/11, int. 7/16
JTS - Amulya Gadde sub 7/15
</t>
    </r>
  </si>
  <si>
    <t>07172025VE1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</si>
  <si>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Sankeerth Challa - selected</t>
    </r>
  </si>
  <si>
    <t>05282025TM1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</si>
  <si>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6/2
JTS - SREE SUJA KONDAPANENI 5/29, int. 7/1
JTS - Sahithy Dodda sub 5/29
RT - Ishrat Azeen - sub 6/2
RT - Praneeth Sai Paladugu - sub 6/2
JTS -Kevin Gastelum sub 6/2
JTS - Marquis Gee sub 6/4
</t>
    </r>
    <r>
      <rPr>
        <strike/>
        <sz val="10"/>
        <rFont val="Arial"/>
        <family val="2"/>
      </rPr>
      <t xml:space="preserve">E - Arun Renegarajan, sub 6/5, intv.6/12, pass
</t>
    </r>
    <r>
      <rPr>
        <sz val="10"/>
        <rFont val="Arial"/>
        <family val="2"/>
      </rPr>
      <t xml:space="preserve">E- Divya Sree Angari, sub 6/5
E - Chaitanya Yaramati, sub 6/5, intv. 6/13, selected for rd 2 but OTM
RT - Alex Vo - sub 6/5 int 6/10
</t>
    </r>
    <r>
      <rPr>
        <strike/>
        <sz val="10"/>
        <rFont val="Arial"/>
        <family val="2"/>
      </rPr>
      <t>RT - Doris Liu - sub 6/5 int 6/9 -</t>
    </r>
    <r>
      <rPr>
        <sz val="10"/>
        <rFont val="Arial"/>
        <family val="2"/>
      </rPr>
      <t xml:space="preserve"> passed
</t>
    </r>
    <r>
      <rPr>
        <strike/>
        <sz val="10"/>
        <rFont val="Arial"/>
        <family val="2"/>
      </rPr>
      <t>JTS - Ashutosh Misra sub 7/1, int. 7/7 - pass</t>
    </r>
    <r>
      <rPr>
        <sz val="10"/>
        <rFont val="Arial"/>
        <family val="2"/>
      </rPr>
      <t xml:space="preserve">
JTS - Jusung Park sub 7/1
</t>
    </r>
    <r>
      <rPr>
        <strike/>
        <sz val="10"/>
        <rFont val="Arial"/>
        <family val="2"/>
      </rPr>
      <t xml:space="preserve">JTS - Aravind Sai Thummala sub 7/1 - pass
</t>
    </r>
    <r>
      <rPr>
        <sz val="10"/>
        <rFont val="Arial"/>
        <family val="2"/>
      </rPr>
      <t xml:space="preserve">JTS -Anqi (Angie) Jiang sub 7/3, int. 7/18
</t>
    </r>
    <r>
      <rPr>
        <strike/>
        <sz val="10"/>
        <rFont val="Arial"/>
        <family val="2"/>
      </rPr>
      <t>RT - Sankeerth Challa - sub 7/8</t>
    </r>
    <r>
      <rPr>
        <sz val="10"/>
        <rFont val="Arial"/>
        <family val="2"/>
      </rPr>
      <t xml:space="preserve"> - passed
RT - Diwen Liu - sub 7/8 - int 7/14
RT - Sri Snigdha Madisetty - sub 7/14
</t>
    </r>
  </si>
  <si>
    <t>07152025VS1</t>
  </si>
  <si>
    <t>Viyabini Sivanath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</si>
  <si>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7/15
</t>
    </r>
    <r>
      <rPr>
        <strike/>
        <sz val="10"/>
        <rFont val="Arial"/>
        <family val="2"/>
      </rPr>
      <t xml:space="preserve">RT - Sankeerth Challa, sub 7/15, </t>
    </r>
    <r>
      <rPr>
        <sz val="10"/>
        <rFont val="Arial"/>
        <family val="2"/>
      </rPr>
      <t xml:space="preserve">selected for another role at VG
RT - Bhavya Thota, sub 7/15
RT - Navya Gavini, sub 7/15
RT - Lewis Liu, sub 7/15, intv 7/21, selected
RT - Watson Shen, sub 7/15
RT - Parvati Kota, sub 7/15 
</t>
    </r>
    <r>
      <rPr>
        <strike/>
        <sz val="10"/>
        <rFont val="Arial"/>
        <family val="2"/>
      </rPr>
      <t>RT - Praveen Bandi, sub 7/15, intv, 7/22,</t>
    </r>
    <r>
      <rPr>
        <sz val="10"/>
        <rFont val="Arial"/>
        <family val="2"/>
      </rPr>
      <t xml:space="preserve"> pass
</t>
    </r>
    <r>
      <rPr>
        <strike/>
        <sz val="10"/>
        <rFont val="Arial"/>
        <family val="2"/>
      </rPr>
      <t>JTS - Srinivas Chalamasetty sub 7/15, int. 7/18 - pass</t>
    </r>
    <r>
      <rPr>
        <sz val="10"/>
        <rFont val="Arial"/>
        <family val="2"/>
      </rPr>
      <t xml:space="preserve">
JTS - Rahul Sharma sub 7/16
</t>
    </r>
    <r>
      <rPr>
        <strike/>
        <sz val="10"/>
        <rFont val="Arial"/>
        <family val="2"/>
      </rPr>
      <t>JTS - Venkata Ragha Vendra Aeddula Chinna sub 7/16, int. 7/18 - pass</t>
    </r>
    <r>
      <rPr>
        <sz val="10"/>
        <rFont val="Arial"/>
        <family val="2"/>
      </rPr>
      <t xml:space="preserve">
</t>
    </r>
  </si>
  <si>
    <t>06302025BR1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</si>
  <si>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Srinivas Chalamasetty sub 6/30, int. 7/7 - pass</t>
    </r>
    <r>
      <rPr>
        <sz val="10"/>
        <rFont val="Arial"/>
        <family val="2"/>
      </rPr>
      <t xml:space="preserve">
JTS - Prabesh Poudel sub 7/1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10"/>
        <rFont val="Arial"/>
        <family val="2"/>
      </rPr>
      <t>RT- Parvati Kota sub7/2 intv- 7/14</t>
    </r>
    <r>
      <rPr>
        <sz val="10"/>
        <rFont val="Arial"/>
        <family val="2"/>
      </rPr>
      <t xml:space="preserve">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RT-Rajesh Bheemanaboyena sub 7/2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Sharath Annamaneninsub 7/2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Vivi Zhang sub 7/2 int 7/9 intv 7/18 offer accepted
JTS - Eswar Sakamuri sub 7/1
JTS - Srikanth Darsi sub 7/3, int. 7/11, int. 7/16
JTS - Venkata Vijaya Kiran Mukkavilli sub 7/7, int. 7/10
JTS - Sreelekha Vundavally sub 7/7
JTS - Indrasena Vatam sub 7/9
</t>
    </r>
    <r>
      <rPr>
        <strike/>
        <sz val="10"/>
        <rFont val="Arial"/>
        <family val="2"/>
      </rPr>
      <t>JTS -  Sai Kishore Mekala sub 7/9, int. 7/14 - pass</t>
    </r>
    <r>
      <rPr>
        <sz val="10"/>
        <rFont val="Arial"/>
        <family val="2"/>
      </rPr>
      <t xml:space="preserve">
JTS - Manohar Upputuri sub 7/11
JTS - Prakash Gandham Lakshmaiah sub 7/11
JTS - Mukunda Rao Katta sub 7/17
E- Nikhil Runku, sub 7/15
E- Sai Kiran Venkatarani, sub 7/8, intv 7/11, intv 7/18
</t>
    </r>
  </si>
  <si>
    <t>07072025DE1</t>
  </si>
  <si>
    <t>David Evenden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</si>
  <si>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7/7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7/7
E- Rahul Sai Kumar Pasicanti, sub 7/9, int 7/11- Selected
</t>
    </r>
    <r>
      <rPr>
        <strike/>
        <sz val="10"/>
        <rFont val="Arial"/>
        <family val="2"/>
      </rPr>
      <t>E- Syed Irfan Hyder, sub 7/9-pass  
E- Anusha Rayeni, sub 7/14, Int 7/15- pass
E- Sashi Kumar Ponugoti, sub 7/14, int 7/16- pass</t>
    </r>
    <r>
      <rPr>
        <sz val="10"/>
        <rFont val="Arial"/>
        <family val="2"/>
      </rPr>
      <t xml:space="preserve">
</t>
    </r>
  </si>
  <si>
    <t>07222025HG1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</si>
  <si>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Mgr 7/22
E-Saimani Saridi sub 7/22, selected</t>
    </r>
  </si>
  <si>
    <t>070232025AM1</t>
  </si>
  <si>
    <t>AJ  Marattukalam</t>
  </si>
  <si>
    <t>Savio Braganza</t>
  </si>
  <si>
    <t xml:space="preserve">Data Engineer 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</si>
  <si>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Srikanth Yella - selected</t>
    </r>
  </si>
  <si>
    <t>07102025DS1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</si>
  <si>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7/10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Aravind Sai Thummala sub 7/11
JTS - NITESH CHANDRA BELLAMKONDA sub 7/11, int. 7/16
JTS - Tamil Selvi Chakrapani sub 7/14, int. 7/22
JTS - Rohit Kolhey sub 7/15, int. 7/22 - selected
JTS - Yabin Khadka sub 7/21</t>
    </r>
  </si>
  <si>
    <t>07222025MR1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</si>
  <si>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Adarsha Biyar sub 7/11, int. 7/21
JTS - Vasanth Majeti sub 7/11
JTS - Durga Naga Sailesh Gilakamsetty sub 7/11, int. 7/23 - selected
JTS - Arun Kumar Ramasamy Mahadevan sub 7/11</t>
    </r>
  </si>
  <si>
    <t>07112025SK1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</si>
  <si>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 xml:space="preserve">RT - Praneeth Balaboina, </t>
    </r>
    <r>
      <rPr>
        <sz val="10"/>
        <rFont val="Arial"/>
        <family val="2"/>
      </rPr>
      <t xml:space="preserve">sub 7/11, OTM, selected for another role at VG
RT - Ipsika Kayakar, sub 7/11
RT - Saleem Thonduru, sub 7/11
RT- Pavan Bommena, sub 7/11
RT - Chandrika Boyapati, sub 7/11
</t>
    </r>
    <r>
      <rPr>
        <strike/>
        <sz val="10"/>
        <rFont val="Arial"/>
        <family val="2"/>
      </rPr>
      <t>JTS - Banibrata (Bani) Das sub 7/11, int. 7/21 - pass</t>
    </r>
    <r>
      <rPr>
        <sz val="10"/>
        <rFont val="Arial"/>
        <family val="2"/>
      </rPr>
      <t xml:space="preserve">
JTS - Ankit Pandey sun 7/11
JTS - Amit Singh sub 7/14
RT - Sai Shirini Kondasani sub 7/15
</t>
    </r>
    <r>
      <rPr>
        <strike/>
        <sz val="10"/>
        <rFont val="Arial"/>
        <family val="2"/>
      </rPr>
      <t>JTS - Vishal Siddanti sub 7/15, int. 7/21 - pass</t>
    </r>
    <r>
      <rPr>
        <sz val="10"/>
        <rFont val="Arial"/>
        <family val="2"/>
      </rPr>
      <t xml:space="preserve">
E- Imran Hazari Syed, sub 7/16, int 7/24
E- Thejaswi Pinniti, Sub 7/16, int 7/29
E- Sashvathi Shama, sub 7/16, int 7/25
E- Sneha Reddy Kalasani, sub 7/16, int 7/25- Selected
JTS - Sarathpavan Kumar Vellala sub 7/21</t>
    </r>
  </si>
  <si>
    <t>07242024JJ1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</si>
  <si>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7/24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 Sai Kumar Miryala intv 7/23- selected</t>
    </r>
  </si>
  <si>
    <t>07242025JJ2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</si>
  <si>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7/23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Hari Kiran Keerthipati - selected</t>
    </r>
  </si>
  <si>
    <t>07302025AM1</t>
  </si>
  <si>
    <t>Anand Joseph Mattattukalam</t>
  </si>
  <si>
    <t>JTS - Manish Ranjan sub 7/21
JTS - Srinivas Chalamalasetty - selected</t>
  </si>
  <si>
    <t>07142025KT1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</si>
  <si>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E - Navya Bulusu, sub 7/14, intv. 7/29, selected
E - Bharath Chada, sub 7/16
E - Rohan Kondaveeti, sub 7/16
JTS - John Yoffee sub 7/17
RT - Meet Patel - sub 7/18
RT - Siddharth Dudugu - sub 7/18
RT - Ishaan Sardana - sub 7/18
RT - Nehal Reddy Gangapuram - 7/21
JTS - Muskan Bagde sub 7/22
JTS - Anqi (Angie) Jiang sub 7/24
</t>
    </r>
  </si>
  <si>
    <t>07102025AP1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</si>
  <si>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Naga Adithya Kaushik Chandrabhatla sub 7/11
JTS - Sandhya Nunemunthala sub 7/11
RT - Dayananda Chowdary Madala sub 7/15
RT - Yueting Zhu (Alex)  sub 7/15
E - Mahendra Ghattamaneni, sub 7/16
E - Sai Kiran Bodi, sub 7/16
</t>
    </r>
    <r>
      <rPr>
        <strike/>
        <sz val="10"/>
        <rFont val="Arial"/>
        <family val="2"/>
      </rPr>
      <t>E - Pavan Kumar Reddy Lakkireddy, sub 7/16, intv. 7/21, pass</t>
    </r>
    <r>
      <rPr>
        <sz val="10"/>
        <rFont val="Arial"/>
        <family val="2"/>
      </rPr>
      <t xml:space="preserve">
JTS - VEERA MANOHAR REDDY ALAVALAPATI sub 7/21
JTS- Kaarthicsudhan Sowripalayam sub 7/21
JTS - Pradeep Burujula sub 7/21
JTS - Srisai Bharath sub 7/21, int. 7/22, int. 7/25, int. 7/30 - selected
JTS - Mohana Uma Sai Manem sub 7/29
</t>
    </r>
  </si>
  <si>
    <t>Program Manager/Cyber Resiliency</t>
  </si>
  <si>
    <t>07312025JL1</t>
  </si>
  <si>
    <t>Jonathan LaRue</t>
  </si>
  <si>
    <t>Mike Reger</t>
  </si>
  <si>
    <t>5 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</si>
  <si>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-TT Mgr 7/31
E-Sathya Puthraya sub 7/31, selected</t>
    </r>
  </si>
  <si>
    <t>Technical Risk Assurance Analyst</t>
  </si>
  <si>
    <t>05232025KK1</t>
  </si>
  <si>
    <t>Kelly Kallos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</si>
  <si>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5/23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Frank Offei sub 6/3
JTS - Sukanya Parande sub 6/9, int. 6/11, intv 6/23
RT - Lohya Sujith Valiveti sub 6/9
</t>
    </r>
    <r>
      <rPr>
        <strike/>
        <sz val="10"/>
        <rFont val="Arial"/>
        <family val="2"/>
      </rPr>
      <t>RT - Jarrod Claar sub 6/5, int 6/16, intv 6/23 -</t>
    </r>
    <r>
      <rPr>
        <sz val="10"/>
        <rFont val="Arial"/>
        <family val="2"/>
      </rPr>
      <t xml:space="preserve"> selected, rescinded
JTS- Bindhu Rajan sub 6/10
RT - Hemchand Gurramkonda sub 6/11
E- Ravi Vaddepalli, sub 6/9
E- Praneetha Machetii, sub 6/9, intv 6/11
E- Pavan Raj Pinnaboyana, sub 6/23, intv 7/25, intv 7/30- offer/accept
RT - Shruthi Ramesh sub 7/14
</t>
    </r>
    <r>
      <rPr>
        <strike/>
        <sz val="10"/>
        <rFont val="Arial"/>
        <family val="2"/>
      </rPr>
      <t>JTS - Antonino Pitruzzella sub 7/15 - pass</t>
    </r>
    <r>
      <rPr>
        <sz val="10"/>
        <rFont val="Arial"/>
        <family val="2"/>
      </rPr>
      <t xml:space="preserve">
JTS - Gopal Rao Ippili  sub 7/17, int. 7/21, int. 7/29
JTS - Muthukumar Subbiah sub 7/24</t>
    </r>
  </si>
  <si>
    <t xml:space="preserve">6/4 - Kelly was OOO until 6/3
7/11 - Role reopened </t>
  </si>
  <si>
    <t>08062025MP2</t>
  </si>
  <si>
    <t>Mini Nair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</si>
  <si>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8/6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Mgr 8/6 
E-Kaushik Dundigal, sub 7/31, intv 8/1, selected
</t>
    </r>
  </si>
  <si>
    <t>08062025MP1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</si>
  <si>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-Sent to Entech 8/6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-TT Mgr 8/6 
E-Nikhil Runku, sub 7/29, intv 8/1, selected
</t>
    </r>
  </si>
  <si>
    <t>Onboarding manager was changed to Colleen Lombo on 8/8/2025</t>
  </si>
  <si>
    <t>07112025SK2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</si>
  <si>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Usha Manduri, sub 7/11
RT - Pradyun Rao Peechara, sub 7/11
RT - Mounika Kalleru, sub 7/11
JTS - Amit Jyoti sun 7/11
JTS - Koushik Tummalagunta sub 7/11
JTS -Karthik Narayan sub 7/14
E- Sai Yashwant Panduseri, sub 7/16
E- Shashvathi Shama, sub 7/16
RT - Laksmana Pallapothu, sub 7/16, intv 7/23, selected
RT - Nehal Reddy Gangapuram - sub 7/21
JTS - Sudheer Kumar Madam sub 7/28
JTS - PRANEETH VANGA sub 7/30
JTS - Dinesh Sonar sub 8/1
JTS  - Manikanta Manoj Paruchuri  sub 8/4
JTS - Vinoth Bhushan sub 8/5</t>
    </r>
  </si>
  <si>
    <t>Contractor - Senior UX Strategist (80173)</t>
  </si>
  <si>
    <t>08072025DD1</t>
  </si>
  <si>
    <t>Jenn Clarke</t>
  </si>
  <si>
    <t>Nicholas 	Cary-Sheppard - selected</t>
  </si>
  <si>
    <t>07012025AN1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</si>
  <si>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Harini Kanagala sub 7/3
JTS - Karthik Kujala sub 7/1
</t>
    </r>
    <r>
      <rPr>
        <strike/>
        <sz val="10"/>
        <rFont val="Arial"/>
        <family val="2"/>
      </rPr>
      <t>JTS - Santhan Kumar Naidu Peddinti sub 7/3, int. 7/18 -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Shirisha Kubbi sub 7/3, int. 7/17, int. 7/23 -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Uday Kumar Varma Pericherla sub 7/9 - pass
JTS - VIVEKANANDA REDDY AVUTHU sub 7/18 - pass
JTs - Satyanarayana Juthuga  sub 7/21 - pass
</t>
    </r>
    <r>
      <rPr>
        <sz val="10"/>
        <rFont val="Arial"/>
        <family val="2"/>
      </rPr>
      <t xml:space="preserve">JTS -Dineshkumar Chandrasekaran sub 7/23, int. 7/28, int. 8/7 - selected
JTS - ANUSHA THEDDU sub 7/28
E- Ajay Kumar Nelluri, sub 7/7
E- Aravind Krishnan, sub 7/7
E- Zaheer Akmal Shaik, sub 7/18
E- Sai Jhanavi Gutta, sub 7/18
</t>
    </r>
    <r>
      <rPr>
        <strike/>
        <sz val="10"/>
        <rFont val="Arial"/>
        <family val="2"/>
      </rPr>
      <t>RT- Chandrika Boyapati- sub 7/9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RT- Ipsika Kayarkar sub 7/9 pass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Hyunje Kim sub 7/18 intv 7/29
E- Sathvika Pothula, sub 8/4
JTS - LAXMI NAGA "PRAVAHLIKA" KURAPATI sub 8/7</t>
    </r>
  </si>
  <si>
    <t>07302025TT1</t>
  </si>
  <si>
    <t>Thomas Tulibacki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</si>
  <si>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7/30
RT - Rajesh Bheemanaboyena - sub 8/1
RT - Macrina Sanjana David - sub 8/1 - int 8/8 - passed
RT - Sasi Viran Vemuri - sub 8/1
RT - Shreyank Baswaboina - sub 8/1 - int 8/7 - 2nd int 8/8 - selected</t>
    </r>
  </si>
  <si>
    <t>TBD</t>
  </si>
  <si>
    <t>Senior Developer - Full Stack</t>
  </si>
  <si>
    <t>07222025SS1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</si>
  <si>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JTS- Ramesh Ganesan sub 7/22
JTS - Pradeep Pinnaka sub 7/22
</t>
    </r>
    <r>
      <rPr>
        <strike/>
        <sz val="10"/>
        <rFont val="Arial"/>
        <family val="2"/>
      </rPr>
      <t>JTS - Vamsi Yangala sub 7/23, int. 8/8 - pass</t>
    </r>
    <r>
      <rPr>
        <sz val="10"/>
        <rFont val="Arial"/>
        <family val="2"/>
      </rPr>
      <t xml:space="preserve">
RT - Naga Venkata Prudhvi Adapa sub 7/22
RT - ipsika kayarkar sub 7/25
RT - Poojith Kumar Gannamaneni sub 7/25
RT - Saritha Myskar sub 7/72
JTS - PRANEETH VANGA sub 7/25, int. 8/11 - selected
</t>
    </r>
    <r>
      <rPr>
        <strike/>
        <sz val="10"/>
        <rFont val="Arial"/>
        <family val="2"/>
      </rPr>
      <t>JTS - Ramakrishna Metla sub 8/1, int. 8/4 - pass</t>
    </r>
    <r>
      <rPr>
        <sz val="10"/>
        <rFont val="Arial"/>
        <family val="2"/>
      </rPr>
      <t xml:space="preserve">
JTS - Vyas Devan Nithyanandha Kammath sub 8/4
JTS - Raja Shekar Reddy Yarradoddi sub 8/4, int. 8/12
JTS - Niha Gali  sub 8/6, int. 8/13, int. 8/15
E- Bhargav Reddy Nama, sub 7/31
E- Sashvathi Shama, sub 7/31
E- Lakshmi Namburi 7/31
E- Sathvika Pothula, sub 8/7
E- Sahithi Thodu, sub 8/7
JTS - Tanay Shresth  sub 8/11, int. 8/18</t>
    </r>
  </si>
  <si>
    <t>Quality Assurance Engineer</t>
  </si>
  <si>
    <t>07222025SS3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</si>
  <si>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Mahesh Munna sub 7/25
</t>
    </r>
    <r>
      <rPr>
        <strike/>
        <sz val="10"/>
        <rFont val="Arial"/>
        <family val="2"/>
      </rPr>
      <t xml:space="preserve">JTS - Raghavender Vaddapalli sub 7/25 - pass
</t>
    </r>
    <r>
      <rPr>
        <sz val="10"/>
        <rFont val="Arial"/>
        <family val="2"/>
      </rPr>
      <t xml:space="preserve">JTS - Sheenam Bajaj sub 7/28, int. 8/7
JTS - Dhiren Patel sub 7/28
JTS - Vamshidhar Hindupur sub 7/28, int. 8/7 - selected
</t>
    </r>
  </si>
  <si>
    <t>07232025BO1</t>
  </si>
  <si>
    <t>CORP (CS)</t>
  </si>
  <si>
    <t>Fernando Levy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</si>
  <si>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7/23
RT Raghavendra Srinivasan - sub 7/24
JTS - Lena Dandy sub 7/23, int. 8/6
JTS - Kimberly Schaffer sub 7/24, int. 8/5 - selected
RT - Albert Zhitnikov - sub 7/24
RT - Akshay Rajendra Iyer - sub 7/24
RT - Milind Mutgi - sub 7/24
RT - Kamal Kumar - sub 7/24
JTS - Yvilde Courtin sub 7/25
JTS - Atul Sharma sub 7/25
JTS - Bryan Hunter sub 7/25
E- Nalini Aggarwal, sub 7/23, intv 8/4
E- Aruna Vijayakumar, sub 7/23
E- Navneet Singh, sub 7/28
JTS - Charles Trommello sub 8/4
JTS - Mohan Murali Velpuri sub 8/11</t>
    </r>
  </si>
  <si>
    <t>AWS Data Infrastructure Engineeer</t>
  </si>
  <si>
    <t>08012025VJ1</t>
  </si>
  <si>
    <t>Venkatesh Jagarlamudi</t>
  </si>
  <si>
    <t>Greg Sandherr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</si>
  <si>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8/1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sw
RT - Velangini Sindhu Priya Mekala, sub 8/5, intv 8/7. intv 8/13
RT - Praneeth Sai Paladugu, sub 8/5, Intv 8/7, intv 8/13, Selected 
RT - Srikanth Karuturi, sub 8/5
RT - Viswajith Varma Cherukuri, sub 8/5
</t>
    </r>
  </si>
  <si>
    <t>07302025AG1</t>
  </si>
  <si>
    <t>Amy Gray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</si>
  <si>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Chakradhar Vadde sub 7/31
JTS - Vishesh Aedula sub 7/31, int. 8/12
E- Nikitha Gokareni, sub 8/4
E- Rohit Kumar, sub 8/4
E- Mikhil Sankoorikkal, sub 8/5
E- Sai Kiranmayee, sub 8/8
JTS - Nishchal Mishra sub 8/7, int. 8/14, int. 8/19 - selected
E- Ganesh Kumar Koramatla, sub 8/11
JTS - Jai Sai Akhil Katta sub 8/13
JTS - Sai Gadavarthi sub 8/14
JTS - Raghuram Srinivas sub 8/14</t>
    </r>
  </si>
  <si>
    <t>121020224JB1</t>
  </si>
  <si>
    <r>
      <t>OPEN -</t>
    </r>
    <r>
      <rPr>
        <sz val="10"/>
        <rFont val="Arial"/>
        <family val="2"/>
      </rPr>
      <t xml:space="preserve"> Sent to all 12/10</t>
    </r>
    <r>
      <rPr>
        <b/>
        <sz val="10"/>
        <rFont val="Arial"/>
        <family val="2"/>
      </rPr>
      <t xml:space="preserve">
MGR -</t>
    </r>
    <r>
      <rPr>
        <sz val="10"/>
        <rFont val="Arial"/>
        <family val="2"/>
      </rPr>
      <t xml:space="preserve"> TT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>JTS - Charles Karasoulis sub 12/10</t>
    </r>
    <r>
      <rPr>
        <b/>
        <sz val="10"/>
        <rFont val="Arial"/>
        <family val="2"/>
      </rPr>
      <t xml:space="preserve">
</t>
    </r>
    <r>
      <rPr>
        <sz val="10"/>
        <rFont val="Arial"/>
        <family val="2"/>
      </rPr>
      <t xml:space="preserve">RT - Vinod Kumar Kati, sub 12/12
RT - Rajesh Chaurasia, sub 12/12
E - Emeka Oradubanya, sub 12/20
E - Uday Kiran Lakkineni, sub 1/10
JTS - Abhinash Reddy Anugu sub 1/13
JTS - Jaimani Durga Nagendra Sai Kumar Mulagandla sub 1/14
JTS- Rajesh Pavuluru sub 1/16
RT - Salah Bin Saleh, sub 2/3
RT - Elijah Domingo, sub 2/3, intv 2/14, intv 3/7, intv 8/1, selected 
</t>
    </r>
  </si>
  <si>
    <t>2/11 - Still waiting for feedback from Justin on scheduling interviews.
3/25 - Not sure on budget.  May be interested in someone.</t>
  </si>
  <si>
    <t>Product Owner/Program delivery</t>
  </si>
  <si>
    <t>08072025EM1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</si>
  <si>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Yvilde Courtin sub 8/8, int. 8/15, int. 8/18 - selected
JTS - Bryan Hunter sub 8/11, int. 8/13, int. 8/19
RT - Babu Amirthalingam, sub 8/11
RT - Nidhi Patel, sub 8/11, intv 8/14, OTM
RT - Lakshmi Tejaswi Sunkara, sub 8/11
RT - John Potok, sub 8/11, intv 8/14, intv TBD
E- Neelima Voleti, sub 8/12
JTS - Kristin Tomaselli sub 8/12
JTS - Karen Travis sub 8/13
RT - Shailee Patel, sub 8/15 
RT - John O'Connor, sub 8/15
</t>
    </r>
  </si>
  <si>
    <t>07152025TM1</t>
  </si>
  <si>
    <r>
      <t xml:space="preserve">1716 </t>
    </r>
    <r>
      <rPr>
        <strike/>
        <sz val="10"/>
        <rFont val="Arial"/>
        <family val="2"/>
      </rPr>
      <t>1730</t>
    </r>
  </si>
  <si>
    <r>
      <rPr>
        <strike/>
        <sz val="10"/>
        <rFont val="Arial"/>
        <family val="2"/>
      </rPr>
      <t>Becky Flaherty</t>
    </r>
    <r>
      <rPr>
        <sz val="10"/>
        <rFont val="Arial"/>
        <family val="2"/>
      </rPr>
      <t xml:space="preserve"> </t>
    </r>
    <r>
      <rPr>
        <strike/>
        <sz val="10"/>
        <rFont val="Arial"/>
        <family val="2"/>
      </rPr>
      <t xml:space="preserve">Tuhina Mandal </t>
    </r>
    <r>
      <rPr>
        <sz val="10"/>
        <rFont val="Arial"/>
        <family val="2"/>
      </rPr>
      <t>Rachel Stanley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</si>
  <si>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 xml:space="preserve">JTS - David Sobel  sub 7/15, int. 7/17 - pass
</t>
    </r>
    <r>
      <rPr>
        <sz val="10"/>
        <rFont val="Arial"/>
        <family val="2"/>
      </rPr>
      <t xml:space="preserve">RT - Sundar Murugappan - sub 7/16
RT - Curtis Trim - sub 7/16
</t>
    </r>
    <r>
      <rPr>
        <strike/>
        <sz val="10"/>
        <rFont val="Arial"/>
        <family val="2"/>
      </rPr>
      <t xml:space="preserve">E - Shashwat Jain, sub 7/18, intv. 7/22, pass
</t>
    </r>
    <r>
      <rPr>
        <sz val="10"/>
        <rFont val="Arial"/>
        <family val="2"/>
      </rPr>
      <t xml:space="preserve">RT - Lauren Weeden - sub 7/21
JTS - Jesudas Sam sub 7/22
RT - Samkit Jain - sub 7/23
RT - Jennifer Yeera - sub 7/23
RT - Akshay Rajendra Iyer - sub 7/23
</t>
    </r>
    <r>
      <rPr>
        <strike/>
        <sz val="10"/>
        <rFont val="Arial"/>
        <family val="2"/>
      </rPr>
      <t xml:space="preserve">E - Eric Peterman, sub 7/23, intv. 7/25, pass
</t>
    </r>
    <r>
      <rPr>
        <sz val="10"/>
        <rFont val="Arial"/>
        <family val="2"/>
      </rPr>
      <t xml:space="preserve">E- Kevin Griffith, sub 7/23, intv. 7/25
E - Lance Turner, sub 7/23
E - Sujatha Selvakumaran, sub 7/23
JTS - DMITRY KARLOV sub 7/24
JTS - Brett Cohen sub 7/24, int. 7/28
</t>
    </r>
  </si>
  <si>
    <t>8/6: Manager and RC Change</t>
  </si>
  <si>
    <t>07292025MC1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</si>
  <si>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Abhishek Bussa sub 7/29
JTS - Shiva Allani  sub 7/31
RT - Macrina Sanjana David, sub 7/31
RT - Bhavya Thota, sub 7/31
RT - Parvati Kota, sub 7/31, int. 8/7 - pass
E- Sunith Raman Vupula, sub 7/29
E- Hardik Varun Vagrecha, sub 8/7
E- Rajeev Reddy Polepalli, sub 8/7
JTS - Prakash Gandham Lakshmaiah sub 8/7
JTS - Sreevalli Jayavula sub 8/13
JTS - Narendra Kumaran Kadhirvelu sub 8/18, int. 8/20 - selected</t>
    </r>
  </si>
  <si>
    <t>07222025SS2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</si>
  <si>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Vishal Siddanti sub 7/22, int. 7/30 - pass</t>
    </r>
    <r>
      <rPr>
        <sz val="10"/>
        <rFont val="Arial"/>
        <family val="2"/>
      </rPr>
      <t xml:space="preserve">
JTS - Amit Jyoti sub 7/23
</t>
    </r>
    <r>
      <rPr>
        <strike/>
        <sz val="10"/>
        <rFont val="Arial"/>
        <family val="2"/>
      </rPr>
      <t>JTS - Abhinav Kusumba  sub 7/23, int. 8/1 - pass</t>
    </r>
    <r>
      <rPr>
        <sz val="10"/>
        <rFont val="Arial"/>
        <family val="2"/>
      </rPr>
      <t xml:space="preserve">
RT - Bhavana Kothoju sub 7/25
JTS  -Abdul Faheem Mohed sub 7/25
RT - Sravankumar Reddy Tangella sub 7/25
RT - Mingzhe (Peter) Huang  sub 7/25
RT - Siddhartha Malluri sub 7/25, int 8/8, int 8/12
JTS - Channaveer Prabhu Malad sub 7/28
E- Albert Negoro, sub 7/16
E- Digvijaynaidu Madhavarapu, sub 7/16, intv 7/30
JTS - Mounika Sunkara sub 8/4
JTS - Hemanth Dhanala sub 8/6
E- Ajay Kumar Nelluri, sub 7/22
E- Aravind Krishnan, sub 7/22
E- Zaheer Akmal Shaik, sub 7/22
E- Sai Jhanavi Gutta, sub 7/22
</t>
    </r>
    <r>
      <rPr>
        <strike/>
        <sz val="10"/>
        <rFont val="Arial"/>
        <family val="2"/>
      </rPr>
      <t xml:space="preserve">JTS - Niha Gali  sub 8/6, int. 8/13, int. 8/15 - pass
JTS - Vilas Lawande sub 8/7, int. 8/13 - pass
</t>
    </r>
    <r>
      <rPr>
        <sz val="10"/>
        <rFont val="Arial"/>
        <family val="2"/>
      </rPr>
      <t>JTS - Chaithanya Chowdary Gottipati sub 8/13, int. 8/19
JTS -SAI SRAVYA CHALLA sub 8/13, int. 8/20 - selected
RT - Venkatesh Bonala sub 8/14
RT - -Ajay Kumar Medkonda sub 8/14
JTS - KRISHNADEVARAYA KATTEKOTA sub 8/14, int. 8/18
JTS - Venkata Sainikhil Pasupuleti sub 8/15
JTS -Manikanta Manoj Paruchuri sub 8/18
RT - Sanatkumar Jinnappa Parmaj  sub 8/19
JTS - Prashil Surve sub 8/20
RT - Venkatesh Bonala sub 8/21
RT - Ajay Kumar Medikonda sub 8/21
JTS - Shyam Nyathani sub 8/21</t>
    </r>
  </si>
  <si>
    <t>08222025NP1</t>
  </si>
  <si>
    <t xml:space="preserve">Nicole Pustai/Thanh Lam </t>
  </si>
  <si>
    <t>Tracie Lammers</t>
  </si>
  <si>
    <t xml:space="preserve">Entech </t>
  </si>
  <si>
    <r>
      <rPr>
        <b/>
        <sz val="10"/>
        <rFont val="Arial"/>
        <family val="2"/>
      </rPr>
      <t>OPEN -</t>
    </r>
    <r>
      <rPr>
        <sz val="10"/>
        <rFont val="Arial"/>
        <family val="2"/>
      </rPr>
      <t xml:space="preserve"> Sent to Entech 8/22/25
</t>
    </r>
    <r>
      <rPr>
        <b/>
        <sz val="10"/>
        <rFont val="Arial"/>
        <family val="2"/>
      </rPr>
      <t xml:space="preserve">MGR - TT
</t>
    </r>
    <r>
      <rPr>
        <sz val="10"/>
        <rFont val="Arial"/>
        <family val="2"/>
      </rPr>
      <t>E- Sai Uday Alaparthi, selected
E - Srilakshmi Tallapaneni sub 
E - Vamsi Krishna Kommalapati sub</t>
    </r>
  </si>
  <si>
    <t>05292025JL1</t>
  </si>
  <si>
    <t>Jason Lemonds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</si>
  <si>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5/29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-TT 5/29
E- Shashwat Jain - sub 6/3, int 8/14,offer/accept 8/22
</t>
    </r>
    <r>
      <rPr>
        <strike/>
        <sz val="10"/>
        <rFont val="Arial"/>
        <family val="2"/>
      </rPr>
      <t xml:space="preserve">E- SonyKiran Devarapalli - Sub 6/5
E- Divya Sree Angari - Sub 6/19
E- Nithin Nallamothu, sub 6/20
E- Sai Sravanth Sajja, sub 6/24, int 6/30, int 7/3-pass
E- Padma Velpula, sub 6/26, int 7/3, int 7/7-pass
</t>
    </r>
    <r>
      <rPr>
        <sz val="10"/>
        <rFont val="Arial"/>
        <family val="2"/>
      </rPr>
      <t xml:space="preserve">E- Arunchandra Battula, sub 7/28, int 8/13
JTS -Manasa Priyadarsini Veeraballi sub 7/29, int. 7/31, int. 8/1
</t>
    </r>
    <r>
      <rPr>
        <strike/>
        <sz val="10"/>
        <rFont val="Arial"/>
        <family val="2"/>
      </rPr>
      <t>JTS  Ravi Kovvali sub 7/31 - pass</t>
    </r>
    <r>
      <rPr>
        <sz val="10"/>
        <rFont val="Arial"/>
        <family val="2"/>
      </rPr>
      <t xml:space="preserve">
RT - Sree Satvik Chilamkurthy, sub 8/5, intv 8/11
</t>
    </r>
    <r>
      <rPr>
        <strike/>
        <sz val="10"/>
        <rFont val="Arial"/>
        <family val="2"/>
      </rPr>
      <t xml:space="preserve">JTS - Chakradhar Vadde sub 8/11 - pass
JTS - Satish Mattaparthi sub 8/12 - pass
</t>
    </r>
    <r>
      <rPr>
        <sz val="10"/>
        <rFont val="Arial"/>
        <family val="2"/>
      </rPr>
      <t xml:space="preserve">
</t>
    </r>
  </si>
  <si>
    <t>07282025MS1</t>
  </si>
  <si>
    <t>Mark Schugsta</t>
  </si>
  <si>
    <t>Thomas Leonhardt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</si>
  <si>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  Sai Ram Mouli Balmuri sub 7/29
</t>
    </r>
    <r>
      <rPr>
        <strike/>
        <sz val="10"/>
        <rFont val="Arial"/>
        <family val="2"/>
      </rPr>
      <t>RT - Akhil Akkiraju sub 7/29, int 8/12</t>
    </r>
    <r>
      <rPr>
        <sz val="10"/>
        <rFont val="Arial"/>
        <family val="2"/>
      </rPr>
      <t xml:space="preserve"> - pass
JTS - Viraj Padihar sub 7/30
JTS - Anish Joshi sub 7/31, int. 8/6
E- Nikitha (Nikki) Reddy Yellamula, sub 7/30
E- Priyanka Ponnam, sub 7/30, int 8/12
E- Upagna Kiran Chary Danthoju, sub 7/31
E- Pradeep Kumar Bollepalli, sub 8/4
JTS - Sudheer Vallandas sub 8/6
</t>
    </r>
    <r>
      <rPr>
        <strike/>
        <sz val="10"/>
        <rFont val="Arial"/>
        <family val="2"/>
      </rPr>
      <t>JTS - Sandhya Nunemunthala sub 8/6, int. 8/13, int. 8/19, int. 8/21 - pass</t>
    </r>
    <r>
      <rPr>
        <sz val="10"/>
        <rFont val="Arial"/>
        <family val="2"/>
      </rPr>
      <t xml:space="preserve">
RT - Kalyan Tadaka sub 8/6, int 8/11
RT - Yashwanth Goud Bommagoni sub 8/8
RT - Leela Prasad Gorrepati - sub 8/8
JTS - Manish Ranjan sub 8/8
JTS -Arun Mahadevan sub 8/8
RT - Vinoothna Gorikanti sub 8/1, int 8/19, int 8/20 - selected 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</si>
  <si>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-TT
RT - Toker Ahmed, sub 8/12 invt 8/12 offer accepted
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</si>
  <si>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-TT
RT- Efaz Ertesum sub 8/12 intv offer accepted
</t>
    </r>
  </si>
  <si>
    <t>06302025MK1</t>
  </si>
  <si>
    <r>
      <rPr>
        <strike/>
        <sz val="10"/>
        <rFont val="Arial"/>
        <family val="2"/>
      </rPr>
      <t>Mehmet Karakus</t>
    </r>
    <r>
      <rPr>
        <sz val="10"/>
        <rFont val="Arial"/>
        <family val="2"/>
      </rPr>
      <t xml:space="preserve"> Jorge Salazar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</si>
  <si>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Judge/Entech 6/30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Gaurav "Raj" Tyagi  sub 7/1
</t>
    </r>
    <r>
      <rPr>
        <strike/>
        <sz val="10"/>
        <rFont val="Arial"/>
        <family val="2"/>
      </rPr>
      <t>JTS - Satya Ummadi sub 7/8 - pass
J</t>
    </r>
    <r>
      <rPr>
        <sz val="10"/>
        <rFont val="Arial"/>
        <family val="2"/>
      </rPr>
      <t xml:space="preserve">TS - Adarsh Vaderobli sub 7/14
</t>
    </r>
    <r>
      <rPr>
        <strike/>
        <sz val="10"/>
        <rFont val="Arial"/>
        <family val="2"/>
      </rPr>
      <t xml:space="preserve">E- Manohar Upputuri, sub 7/7 pass
</t>
    </r>
    <r>
      <rPr>
        <sz val="10"/>
        <rFont val="Arial"/>
        <family val="2"/>
      </rPr>
      <t xml:space="preserve">E- Venugopal Reddy Kusam, sub 7/14, int 7/16- Selected
E- Abhilash Reddy Bokka, sub 7/15, int 7/16
JTS - Venkateswara “Venky” Reddy Sangu sub 7/17
JTS- Hemanth Jonnala sub 8/20
JTS - Santhosh Kumar Pottumuthu sub 8/20
RT - KOMALI BANDARUPALLI - sub 8/22                                                                                                                                                                                                                                                                                                                                                                                                                                                                                                                      RT-Om Prajapati-sub 8/20 intv 8/22 offer accepted
JTS - Pradeep Maddipatla sub 8/25
</t>
    </r>
  </si>
  <si>
    <t>Reopened 8/20/25</t>
  </si>
  <si>
    <t>07142025JS1</t>
  </si>
  <si>
    <t>Jeff Schillling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</si>
  <si>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JTS 7/14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Kimberly Schaffer  sub 7/14
JTS - Charles "Chaz" Trommello sub 7/15
JTS -  Yvilde Courtin sub 7/16, int. 8/15
</t>
    </r>
    <r>
      <rPr>
        <strike/>
        <sz val="10"/>
        <rFont val="Arial"/>
        <family val="2"/>
      </rPr>
      <t>JTS - Atul Sharma sub 7/21 - pass</t>
    </r>
    <r>
      <rPr>
        <sz val="10"/>
        <rFont val="Arial"/>
        <family val="2"/>
      </rPr>
      <t xml:space="preserve">
JTS - Vasundhara Mutt sub 7/31
JTS - Atul Sharma sub 8/1
</t>
    </r>
    <r>
      <rPr>
        <strike/>
        <sz val="10"/>
        <rFont val="Arial"/>
        <family val="2"/>
      </rPr>
      <t>JTS - Mohan Murali Velpuri sub 8/6, int. 8/7 - pass
JTS - Santhosh Thiagaraja sub 8/6, int. 8/7 - pass</t>
    </r>
    <r>
      <rPr>
        <sz val="10"/>
        <rFont val="Arial"/>
        <family val="2"/>
      </rPr>
      <t xml:space="preserve">
JTS  -Akshay Iyer sub 8/6
JTS - John McHugh sub 8/11, int. 8/19
JTS - Leena Jana sub 8/18
</t>
    </r>
  </si>
  <si>
    <t>08192025BP1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</si>
  <si>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 xml:space="preserve">JTS - Chandra Ginjupalli sub 8/19, int. 8/26 - pass
</t>
    </r>
    <r>
      <rPr>
        <sz val="10"/>
        <rFont val="Arial"/>
        <family val="2"/>
      </rPr>
      <t xml:space="preserve">JTS - Anjaneyulu Gorige sub 8/19, int. 8/26 - selected
JTS - Sainadh Chintam sub 8/20
JTS - Chiranjeevi Chinnamsetti sub 8/20
E- Pavan Kalyan Naini, sub 8/22
E- Amith Reddy Pasham, sub 8/21
</t>
    </r>
  </si>
  <si>
    <t>08182025ST1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</si>
  <si>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Mitesh Sheth sub 8/19, int. 8/25
E- Venu Kumar Boddupalli, sub 8/19, intv 8/26
JTS - Geethika Mullapudi sub 8/20, int. 8/25 - selected
E- Mani Shankar Reddy, sub 8/20
</t>
    </r>
  </si>
  <si>
    <t>08182025ST2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</si>
  <si>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Vamsipriya Maddipatla sub 8/19, int. 8/25
JTS - Sreelekha Vundavally sub 8/20
E- Pradeep Kumar Bollepalli, sub 8/20
E- Nikhitha Reddy Yellamula, sub 8/20
RT - Srikanth Reddy Cholleti sub 8/26
RT - RT - Velangini Sindhu Priya Mekala - sub 8/20, int 27 - selected 
</t>
    </r>
  </si>
  <si>
    <t>08182025GK2</t>
  </si>
  <si>
    <t>Gilbert Kim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</si>
  <si>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Himabindu Rayadurgam sub 8/22
E- Sai Kamal Sripathi, sub 8/22
RT - Akhil Akkiraju - sub 8/20 - int 8/28 - selected
</t>
    </r>
  </si>
  <si>
    <t>07152025WL1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</si>
  <si>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7/15
</t>
    </r>
    <r>
      <rPr>
        <strike/>
        <sz val="10"/>
        <rFont val="Arial"/>
        <family val="2"/>
      </rPr>
      <t xml:space="preserve">E- Trived Katragadda, sub 7/15, int, OTM
E- Sai Krishna Thiyyagura, sub 7/15, pass
E- Dileep Reddy Poojari, sub 7/15, pass
</t>
    </r>
    <r>
      <rPr>
        <sz val="10"/>
        <rFont val="Arial"/>
        <family val="2"/>
      </rPr>
      <t xml:space="preserve">RT - Sivashankar Chinnaraj - sub 7/17
RT - Pallavi Vautour - sub 7/17
RT - Pravin Ravindra Adep - sub 7/17
RT - Sujay Gokhale - sub 7/17
JTS - Anish Joshi sub 7/17
</t>
    </r>
    <r>
      <rPr>
        <strike/>
        <sz val="10"/>
        <rFont val="Arial"/>
        <family val="2"/>
      </rPr>
      <t>JTS - Jasbir Singh sub 7/17, int. 7/23 - pass</t>
    </r>
    <r>
      <rPr>
        <sz val="10"/>
        <rFont val="Arial"/>
        <family val="2"/>
      </rPr>
      <t xml:space="preserve">
JTS - Chiranjeev Nakka sub 7/17
</t>
    </r>
    <r>
      <rPr>
        <strike/>
        <sz val="10"/>
        <rFont val="Arial"/>
        <family val="2"/>
      </rPr>
      <t xml:space="preserve">JTS - Sameer Sharma sub 7/18 - pass
</t>
    </r>
    <r>
      <rPr>
        <sz val="10"/>
        <rFont val="Arial"/>
        <family val="2"/>
      </rPr>
      <t xml:space="preserve">JTS - Neha Dhaliwal sub 7/22, int. 7/29
JTS - Sivathmika Vinnakota sub 7/22, int. 7/29
JTS - (Ash) Samala Sai Ashrith Reddy  sub 7/23
E- Abhilash Reddy Bokka, sub 7/21
</t>
    </r>
    <r>
      <rPr>
        <strike/>
        <sz val="10"/>
        <rFont val="Arial"/>
        <family val="2"/>
      </rPr>
      <t xml:space="preserve">E- Lahari Chamarti, sub 7/25 int 7/29- pass
E- Jahnavi Gangu, sub 7/25 int 7/30- pass
</t>
    </r>
    <r>
      <rPr>
        <sz val="10"/>
        <rFont val="Arial"/>
        <family val="2"/>
      </rPr>
      <t xml:space="preserve">JTS - Raghuram Srinivas sub 7/29
JTS - Kaarthicsudhan Sowripalayam sub 7/31
JTS - VEERA MANOHAR REDDY ALAVALAPATI sub 8/1
</t>
    </r>
    <r>
      <rPr>
        <strike/>
        <sz val="10"/>
        <rFont val="Arial"/>
        <family val="2"/>
      </rPr>
      <t>JTS - Sathiyaviradhan Janarthanan sub 8/8, int. 8/13 - pass</t>
    </r>
    <r>
      <rPr>
        <sz val="10"/>
        <rFont val="Arial"/>
        <family val="2"/>
      </rPr>
      <t xml:space="preserve">
E- Vamsi Krishna Reddy Batchu, sub 8/11- offer/accept
E- Saketh Kumar Dachepally, sub 8/11
</t>
    </r>
    <r>
      <rPr>
        <strike/>
        <sz val="10"/>
        <rFont val="Arial"/>
        <family val="2"/>
      </rPr>
      <t>JTS - Pramod Das sub 8/13, int. 8/21 -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Girish Reddy Edula sub 8/13, int. 8/20 - pass
</t>
    </r>
    <r>
      <rPr>
        <sz val="10"/>
        <rFont val="Arial"/>
        <family val="2"/>
      </rPr>
      <t>JTS - Viraj Padihar sub 8/14</t>
    </r>
  </si>
  <si>
    <t>08142025BC1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</si>
  <si>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Susan Stanly Mathangi sub 8/15
JTS - Vamshi Krishna Achutha sub 8/18
</t>
    </r>
    <r>
      <rPr>
        <strike/>
        <sz val="10"/>
        <rFont val="Arial"/>
        <family val="2"/>
      </rPr>
      <t xml:space="preserve">JTS - Pradeep Maddipatla sub 8/19 - pass
</t>
    </r>
    <r>
      <rPr>
        <sz val="10"/>
        <rFont val="Arial"/>
        <family val="2"/>
      </rPr>
      <t>JTS - Sandeep Epuri sub 8/19, int. 8/27
E- Abhishek Varma Chamarthi, sub 8/20, intv 8/28
E- Jitendra Phani Katakam, sub 8/22
JTS - Vamsipriya Maddipatla sub 8/28
JTS - Naveen Mandava sub 8/28
JTS - Shashank Penukonda sub 8/28
E- Indra karan Reddy Soma, Sub 8/26, int 8/29- Selected</t>
    </r>
  </si>
  <si>
    <t>08142025BC2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</si>
  <si>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Sudheer Babu Kandukuru sub 8/15
JTS - Harsh Doshi sub 8/18
</t>
    </r>
    <r>
      <rPr>
        <strike/>
        <sz val="10"/>
        <rFont val="Arial"/>
        <family val="2"/>
      </rPr>
      <t xml:space="preserve">JTS - Sri "Harsha" Prattipati sub 8/19 - pass
</t>
    </r>
    <r>
      <rPr>
        <sz val="10"/>
        <rFont val="Arial"/>
        <family val="2"/>
      </rPr>
      <t xml:space="preserve">JTS - Srinath Abbaraboina sub 8/22
E- Sravan Mangalagiri, sub 8/22
JTS - Vijay Gantala sub 8/27
JTS - Sreevalli Jayavula sub 8/28
JTS - Anvitha Kanneganti  sub 8/28
E- Abhishek Varma Chamarthi, sub 8/20, intv 8/28- selected
</t>
    </r>
  </si>
  <si>
    <t>08252025CF1</t>
  </si>
  <si>
    <t>Carolyn Fuss</t>
  </si>
  <si>
    <t>Michael Haddock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</si>
  <si>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Mahesh Munna sub 8/25
RT - Pallavi Chaudhari - sub 8/26 - int 9/3 - selected
RT - Varija Panabakam - sub 8/26
RT -  Nikita Agarwal - sub 8/26
JTS - Shamiul Alam sub 8/26
JTS - FARYAL MIRZA sub 8/26, int. 9/3
JTS - Shashi Yeda sub 8/27, int. 9/10
JTS - Ruchi Pandey sub 9/2
</t>
    </r>
  </si>
  <si>
    <t>08122025MN1</t>
  </si>
  <si>
    <t>Michael Neyhart/Minerva Olivo/ Matthew Burton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</si>
  <si>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8/12
RT - Ian Challingsworth - int 9/5 - selected</t>
    </r>
  </si>
  <si>
    <t>09052025BP1</t>
  </si>
  <si>
    <t>Barry Pavelik</t>
  </si>
  <si>
    <t>JTS - Andrea Lightbody - selected</t>
  </si>
  <si>
    <t>07222025KM1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</si>
  <si>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Saleem Thonduru, sub 7/22
RT - Usha Manduri, sub 7/22
RT - Saritha Myaskar, sub 7/22
RT - Gauthami Murthy, sub 7/22
RT - Sai Sharini Kondasani, sub 7/22
RT - Padmasree Gade, sub 7/22, intv 8/1, selected
JTS - Aravind Sai Thummala sub 7/23
JTS - Yabin Khadka sub 7/23
E- Suma Sri Talluri, sub 7/23
JTS - Neeraj Gupta sub 7/24
E- Dinesh Bukya, sub 7/24
E- Karthik Banginimatam, sub 7/25
JTS- Venu Babu Linga sub 7/28
JTS -DYUTHI NANDIPATI sub 7/29
E- Chidambar Rao Serusanagandla, sub 7/30
JTS - Indrakaran Reddy Soma sub 8/6
</t>
    </r>
  </si>
  <si>
    <t>Business Analyst Mode 2 Digital</t>
  </si>
  <si>
    <t>09082025AC1</t>
  </si>
  <si>
    <t>Sam Kwon</t>
  </si>
  <si>
    <r>
      <rPr>
        <b/>
        <sz val="10"/>
        <rFont val="Arial"/>
        <family val="2"/>
      </rPr>
      <t>1</t>
    </r>
    <r>
      <rPr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</si>
  <si>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Yeswanth Reddy Gade - selected</t>
    </r>
  </si>
  <si>
    <t>08252025JP1</t>
  </si>
  <si>
    <t>Joseph Petriga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</si>
  <si>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Neethu Saseendran - sub 8/22
RT - Jaya Naga Prakash Thota - sub 8/18
RT - 
JTS - Anurag Gudipati sub 8/26
JTS - Vidyadhar Sarmalkar sub 8/26
JTS - Gopinath Reddy Narayan sub 8/26, int. 9/4
JTS - Surya Tej Rayala sub 8/26, int. 9/3, int. 9/5 - selected
E - Sri Snigdha Kotharu sub 8/27
E - Jitendra Kumar Katakam sub 8/27
E - Sravan Mangalagiri sub 8/27
</t>
    </r>
  </si>
  <si>
    <t>ServiceNow Senior Engineer</t>
  </si>
  <si>
    <t>08122025TE1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</si>
  <si>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EMMANUEL FREEMAN sub 8/13
JTS - Harish Reddy Yempalla sub 8/19
JTS - TARAKA RAMA AKHIL PARIMI sub 8/21
E- Radhika Pentapatti, sub 8/20
E- Saran Pavan Kumar Pamidmarri, sub 8/25
</t>
    </r>
  </si>
  <si>
    <t>08122025TE2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</si>
  <si>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Phillip Bernotas sub 8/15
JTS - Saivikasreddy Bachireddy sub 8/20, int. 8/28
E- Narendra Reddy Yerramreddy, sub 8/20
</t>
    </r>
  </si>
  <si>
    <t>08292025AB1</t>
  </si>
  <si>
    <t>Anthony Briglia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</si>
  <si>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8/29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</t>
    </r>
    <r>
      <rPr>
        <strike/>
        <sz val="10"/>
        <rFont val="Arial"/>
        <family val="2"/>
      </rPr>
      <t xml:space="preserve">JTS - Yabin Khadka sub 8/29 - pass
</t>
    </r>
    <r>
      <rPr>
        <sz val="10"/>
        <rFont val="Arial"/>
        <family val="2"/>
      </rPr>
      <t xml:space="preserve">JTS - Vivek Vitthalrao Patil  sub 9/2
</t>
    </r>
  </si>
  <si>
    <t>07222025AD1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</si>
  <si>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7/23
</t>
    </r>
    <r>
      <rPr>
        <strike/>
        <sz val="10"/>
        <rFont val="Arial"/>
        <family val="2"/>
      </rPr>
      <t>RT - Frank Aiello - sub 7/23</t>
    </r>
    <r>
      <rPr>
        <sz val="10"/>
        <rFont val="Arial"/>
        <family val="2"/>
      </rPr>
      <t xml:space="preserve"> - passed
</t>
    </r>
    <r>
      <rPr>
        <strike/>
        <sz val="10"/>
        <rFont val="Arial"/>
        <family val="2"/>
      </rPr>
      <t>RT - Octavius Williams - sub 7/23 int 9/2 -</t>
    </r>
    <r>
      <rPr>
        <sz val="10"/>
        <rFont val="Arial"/>
        <family val="2"/>
      </rPr>
      <t xml:space="preserve"> passed
RT - John Testa - sub 7/24
</t>
    </r>
    <r>
      <rPr>
        <strike/>
        <sz val="10"/>
        <rFont val="Arial"/>
        <family val="2"/>
      </rPr>
      <t>E - Zaki Zahid Maqbool, sub 7/24,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Nazmun Nahar, sub 7/28, OTM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- Stanley Dragon, sub 7/28, pass
JTS - Michael Walsh sub 7/30 - pass
</t>
    </r>
    <r>
      <rPr>
        <sz val="10"/>
        <rFont val="Arial"/>
        <family val="2"/>
      </rPr>
      <t>JTS - Jack Howley sub 8/1
JTS - Brian Henderson sub 8/7
RT - Justin Shoupe - sub 7/23 - int 9/2 - selected</t>
    </r>
  </si>
  <si>
    <t>09042025DG01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</si>
  <si>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9/4/2025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7/23
E- Rajeshreddy Bheemireddy, sub 9/4, intv 9/5- selected</t>
    </r>
  </si>
  <si>
    <t>08122025TS1</t>
  </si>
  <si>
    <t>Thomas Santapau</t>
  </si>
  <si>
    <t xml:space="preserve">Minal Parikh 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</si>
  <si>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Pavan Bommena sub 8/12
RT - Ipsika Kayarkar sub 8/12, int 9/4
RT - Sanatkumar Parmaj sub 8/12
JTS - Srinath Abbaraboina sub 8/12
RT - Usha Manduri sub 8/13
JTS - Saini Tumati sub 8/13
JTS - Sai Pratap Jungili sub 8/14, int. 8/29
E - Shravani Anupati, sub 8/18
E - Anudeep Guntaka, sub 8/19
JTS - Naveen Mandava sub 8/21
JTS - Raj Tirumal sub 8/21
RT - Jane Liu sub 9/2
JTS - Manoj Kumar Pandey sub 9/4
</t>
    </r>
  </si>
  <si>
    <t xml:space="preserve">Senior Windows Endpoint 
Engineer </t>
  </si>
  <si>
    <t>09112025KC1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</si>
  <si>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9/11
RT - Malakonda Rayudu Utlapalli, selected 
E- Gowtham Reddy Kotha, sub 9/26</t>
    </r>
  </si>
  <si>
    <t>09122025RS1</t>
  </si>
  <si>
    <t xml:space="preserve">2
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</si>
  <si>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9/12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Varun Shah - int 9/12 - selected
RT - Vishveshkumar Patel - int 9/12
</t>
    </r>
  </si>
  <si>
    <t>ServiceNow HRSD Architect</t>
  </si>
  <si>
    <t>08072025JM1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</si>
  <si>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RT - Ernesto Sison sub 8/8, intv 9/5
RT - Saikat Mukherjee sub 8/7
</t>
    </r>
    <r>
      <rPr>
        <strike/>
        <sz val="10"/>
        <rFont val="Arial"/>
        <family val="2"/>
      </rPr>
      <t>JTS - Ranjith Jatoth sub 8/13-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Sumanth Mysore Ravindranath, sub 8/11, intv 8/27,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 Manikanta Eluri, sub 8/14, intv 8/28,</t>
    </r>
    <r>
      <rPr>
        <sz val="10"/>
        <rFont val="Arial"/>
        <family val="2"/>
      </rPr>
      <t xml:space="preserve"> pass 
</t>
    </r>
  </si>
  <si>
    <t>Niche</t>
  </si>
  <si>
    <t>Adobe Experience Platform (AEP) Data Engineer</t>
  </si>
  <si>
    <t>08262025RJ1</t>
  </si>
  <si>
    <t>Robert Johnson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</si>
  <si>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8/26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</t>
    </r>
    <r>
      <rPr>
        <strike/>
        <sz val="10"/>
        <rFont val="Arial"/>
        <family val="2"/>
      </rPr>
      <t xml:space="preserve">E- Vishal Reddy Yalla, sub 9/3, intv. 9/8, W/D
</t>
    </r>
    <r>
      <rPr>
        <sz val="10"/>
        <rFont val="Arial"/>
        <family val="2"/>
      </rPr>
      <t xml:space="preserve">JTS- BALARAM KATUKAM sub 8/28, int. 9/5
E- Sreekanth Nandyala, sub 9/8, intv. 9/11
JTS -Vinod Nomula sub 9/3, int. 9/10
RT-Vineetha Dandu- sub 9/4 intv 9/11 offer accepted      
RT - Kailash Ramagiri - sub 9/4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Sumanth Pusala sub 9/4 intv 9/12 </t>
    </r>
  </si>
  <si>
    <t>08122025MN2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</si>
  <si>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Phillip Goldberg sub 8/12
E - Ahmad Harrison, sub 8/18
E- Abrimn Sample, sub 8/20
</t>
    </r>
    <r>
      <rPr>
        <strike/>
        <sz val="10"/>
        <rFont val="Arial"/>
        <family val="2"/>
      </rPr>
      <t>JTS - Theodore Hernandez sub 8/20 -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JUSTIN COKE sub 8/22 -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JTS - Anthony Ruffin sub 8/12, int. 9/9 - pass</t>
    </r>
    <r>
      <rPr>
        <sz val="10"/>
        <rFont val="Arial"/>
        <family val="2"/>
      </rPr>
      <t xml:space="preserve">
RT - Surya Bandaru, sub 8/15
JTS - Harold Hickman sub 8/15, int. 9/10
E- Thomas Le Nguyen, sub 8/20
</t>
    </r>
    <r>
      <rPr>
        <strike/>
        <sz val="10"/>
        <rFont val="Arial"/>
        <family val="2"/>
      </rPr>
      <t xml:space="preserve">JTS - Vanessa Bonner sub 8/21 - pass
</t>
    </r>
    <r>
      <rPr>
        <sz val="10"/>
        <rFont val="Arial"/>
        <family val="2"/>
      </rPr>
      <t xml:space="preserve">JTS - Ryan Walsh  sub 9/9
RT - Wisam Alaoui - sub 9/9 - int 9/15 - selected/backed out of offer
RT - Mohamed Mohamed - sub 9/9 - int 106 - selected
</t>
    </r>
  </si>
  <si>
    <t>07292025MC2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</si>
  <si>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Sreelekha Vundavally sub 7/30
RT - Teja Swaroop Panja, sub 7/31
RT - Sai Kiran Vemuri, sub 7/31
RT - Manit Reddy, sub 7/31
</t>
    </r>
    <r>
      <rPr>
        <strike/>
        <sz val="10"/>
        <rFont val="Arial"/>
        <family val="2"/>
      </rPr>
      <t>JTS - Sharath Thirumalaraju sub 8/1 - pass</t>
    </r>
    <r>
      <rPr>
        <sz val="10"/>
        <rFont val="Arial"/>
        <family val="2"/>
      </rPr>
      <t xml:space="preserve">
JTS - Abhijeet Mote sub 8/4
E- Anudeep Guntaka, sub 7/29
E- Sai Bhargav Reddy Maddireddy
E- Aaryan Chowdry Muthineni
</t>
    </r>
    <r>
      <rPr>
        <strike/>
        <sz val="10"/>
        <rFont val="Arial"/>
        <family val="2"/>
      </rPr>
      <t>JTS - Varun Yerra sub 8/11, int. 8/15 -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Abhinav Choudhary sub 8/15 - pass
</t>
    </r>
    <r>
      <rPr>
        <sz val="10"/>
        <rFont val="Arial"/>
        <family val="2"/>
      </rPr>
      <t xml:space="preserve">E- Jitendra Katakam, sub 8/22
E- Divya Nannapaneni, sub 9/9
</t>
    </r>
  </si>
  <si>
    <t>09082025RR1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</si>
  <si>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9/8
JTS -Vikas Bandi sub 9/8
JTS - Shanmukha Mathpati sub 9/8
JTS - Subathra Venkatapathy sub 9/8 - selected
</t>
    </r>
  </si>
  <si>
    <t>090112025RR1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</si>
  <si>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9/11
JTS - Umamaheswara Rao Devineni, sub 9/8 - selected
</t>
    </r>
  </si>
  <si>
    <t>Data Analytical Engineer</t>
  </si>
  <si>
    <t>08072025CS1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</si>
  <si>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Shiva Allani sub 8/7, int. 8/26 -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-VAMSHI GUMMADI sub 8/8 - pass
JTS - DIVYA GADDAM sub 8/8 - pass
E- Vineetha Pulipati, sub 8/8
E- Teja Nallamothu, sub 8/8 Y33
</t>
    </r>
    <r>
      <rPr>
        <sz val="10"/>
        <rFont val="Arial"/>
        <family val="2"/>
      </rPr>
      <t xml:space="preserve">E- Sai Bhargav Reddy Maddireddy, sub 8/11
E- Anudeep Kumar Reddy Guntaka, sub 8/11
JTS - Krishna Mounika Kamjula sub 8/11, int 8/21, OTM
</t>
    </r>
    <r>
      <rPr>
        <strike/>
        <sz val="10"/>
        <rFont val="Arial"/>
        <family val="2"/>
      </rPr>
      <t>JTS- Abhijeet Mote sub 8/12, int. 8/15 - pass</t>
    </r>
    <r>
      <rPr>
        <sz val="10"/>
        <rFont val="Arial"/>
        <family val="2"/>
      </rPr>
      <t xml:space="preserve">
JTS - Bhargava Kakulapati sub 8/15
RT - Saikrishna Reddy Kanumuru - sub 8/13
JTS - Vikas Bandi sub 8/18
JTS - Shanmukha Mathpati sub 8/27, int. 9/8
</t>
    </r>
    <r>
      <rPr>
        <strike/>
        <sz val="10"/>
        <rFont val="Arial"/>
        <family val="2"/>
      </rPr>
      <t xml:space="preserve">JTS - NAGENDRA BABU VEMPATI sub 8/28 - pass
</t>
    </r>
    <r>
      <rPr>
        <sz val="10"/>
        <rFont val="Arial"/>
        <family val="2"/>
      </rPr>
      <t>JTS - Sarmistha Saha sub 9/4</t>
    </r>
    <r>
      <rPr>
        <strike/>
        <sz val="10"/>
        <rFont val="Arial"/>
        <family val="2"/>
      </rPr>
      <t xml:space="preserve">
</t>
    </r>
    <r>
      <rPr>
        <sz val="10"/>
        <rFont val="Arial"/>
        <family val="2"/>
      </rPr>
      <t>JTS - Vamsi Krishna Gundapuneni sub 9/8
JTS - Shiva Kumar Akunuri sub 9/8
E- Kartheek Pendem, sub 9/8, intv 9/10
E- Rakesh Podisetti, sub 9/10
RT - Architha Surabhi - sub 9/11 - int 9/15 - selected</t>
    </r>
    <r>
      <rPr>
        <strike/>
        <sz val="10"/>
        <rFont val="Arial"/>
        <family val="2"/>
      </rPr>
      <t xml:space="preserve">
</t>
    </r>
  </si>
  <si>
    <t>Database Administrator &amp; Sytem Engineer</t>
  </si>
  <si>
    <t>08182025GS1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</si>
  <si>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Saikat Pal sub 8/20
</t>
    </r>
    <r>
      <rPr>
        <strike/>
        <sz val="10"/>
        <rFont val="Arial"/>
        <family val="2"/>
      </rPr>
      <t>JTS -  Sanjay Jaiswal sub 8/21 - pass</t>
    </r>
    <r>
      <rPr>
        <sz val="10"/>
        <rFont val="Arial"/>
        <family val="2"/>
      </rPr>
      <t xml:space="preserve">
E- Rithika Reddy Komatireddy, sub 8/25, int 9/9
</t>
    </r>
    <r>
      <rPr>
        <strike/>
        <sz val="10"/>
        <rFont val="Arial"/>
        <family val="2"/>
      </rPr>
      <t xml:space="preserve">JTS - Mohammad Sohail sub 8/25, int. 9/8 - pass
</t>
    </r>
    <r>
      <rPr>
        <sz val="10"/>
        <rFont val="Arial"/>
        <family val="2"/>
      </rPr>
      <t xml:space="preserve">RT - Velangini Sindhu Priya Mekala, sub 8/26
RT - Akhil Akkiraju, sub 8/26
JTS - Chittiprasad Chintapalli  sub 8/28
E- Vishnu Vardhan Reddy Kambam, sub 8/26, int 9/9- Selected
JTS - Paul Smith sub 9/8
JTS - Rakesh Jogini sub 98, int. 9/11
</t>
    </r>
  </si>
  <si>
    <t>08252025VA1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</si>
  <si>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Robert Caruso sub 8/26
JTS -Venkata Satya Sai Santosh Kumar Returi  sub 8/27, int. 9/4
JTS - Arun Kumar Chandra sub 9/3, int. 9/8
JTS - Bhanupriya Nimma sub 9/5, int. 9/10 - selected
JTS - KOTESHWAR RAO CHINDANA sub 9/5, int. 9/9
E- Sharath Kommu, sub 9/3, intv 9/10
E- Pramod Kasidi, sub 9/3, intv 9/12
</t>
    </r>
  </si>
  <si>
    <t>09162025SS1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</si>
  <si>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JTS - KOTI REDDY KAMJULA sub 9/17
E- Sathvika Pothula, sub 9/16- offer/accept
</t>
    </r>
  </si>
  <si>
    <t>09162025VK1</t>
  </si>
  <si>
    <t>9/16/20205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</si>
  <si>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</t>
    </r>
  </si>
  <si>
    <t>09162025SS2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</si>
  <si>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JTS - Vamshi Krishna Gundelli sub 9/17, int. 9/25
RT - Ipsika Kayarkar sub 9/17
E- Farhana Syed, sub 9/18
RT - Venkatesh Bonala sub 8/14, sub 9/16, int 9/17. 9/18 - selected 
</t>
    </r>
  </si>
  <si>
    <t>08292025AB3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</si>
  <si>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8/29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JTS - Mitulkumar Patel sub 9/2, int. 9/8
</t>
    </r>
    <r>
      <rPr>
        <strike/>
        <sz val="10"/>
        <rFont val="Arial"/>
        <family val="2"/>
      </rPr>
      <t>JTS - Venkata Sainikhil Pasupuleti sub 9/3, int. 9/9 - pass</t>
    </r>
    <r>
      <rPr>
        <sz val="10"/>
        <rFont val="Arial"/>
        <family val="2"/>
      </rPr>
      <t xml:space="preserve">
JTS - Shin Zhang sub 9/9
JTS - MANICHANDRA TELUKUNTLA sub 9/12
</t>
    </r>
  </si>
  <si>
    <t>08122025MN3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</si>
  <si>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Christopher Van Schiak sub 8/13
E - Zachary Manning, sub 8/18
JTS - Nate Culick sub 8/20
JTS - Christopher Wohldmann sub 8/26
</t>
    </r>
    <r>
      <rPr>
        <strike/>
        <sz val="10"/>
        <rFont val="Arial"/>
        <family val="2"/>
      </rPr>
      <t>JTS - BRENTON TAFT sub 9/11</t>
    </r>
    <r>
      <rPr>
        <sz val="10"/>
        <rFont val="Arial"/>
        <family val="2"/>
      </rPr>
      <t xml:space="preserve">
JTS - Andre Harris sub 9/16
JTS - Khalid Kingwaba sub 9/16 - int 9/18 - int 9/22 - selected
</t>
    </r>
  </si>
  <si>
    <t>07222025AD2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</si>
  <si>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7/22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Timothy Rankin sub 7/23
</t>
    </r>
    <r>
      <rPr>
        <strike/>
        <sz val="10"/>
        <rFont val="Arial"/>
        <family val="2"/>
      </rPr>
      <t xml:space="preserve">JTS - Frank Marles sub 7/24, int. 8/25 - pass
</t>
    </r>
    <r>
      <rPr>
        <sz val="10"/>
        <rFont val="Arial"/>
        <family val="2"/>
      </rPr>
      <t xml:space="preserve">RT - Alphonso Cornelius - sub 7/24
</t>
    </r>
    <r>
      <rPr>
        <strike/>
        <sz val="10"/>
        <rFont val="Arial"/>
        <family val="2"/>
      </rPr>
      <t xml:space="preserve">E - Emmanuel D. Zorgbai, sub 7/30, pass
</t>
    </r>
    <r>
      <rPr>
        <sz val="10"/>
        <rFont val="Arial"/>
        <family val="2"/>
      </rPr>
      <t xml:space="preserve">JTS - THOMAS SARRICCHIO sub 8/12
E - John C. Haslam, sub 8/29, intv. 9/12, intv. 9/16, selected
JTS - Lamar Ramsey sub 9/2
</t>
    </r>
    <r>
      <rPr>
        <strike/>
        <sz val="10"/>
        <rFont val="Arial"/>
        <family val="2"/>
      </rPr>
      <t>E- Paul Gerber, sub 9/8, intv. 9/12, OTM</t>
    </r>
    <r>
      <rPr>
        <sz val="10"/>
        <rFont val="Arial"/>
        <family val="2"/>
      </rPr>
      <t xml:space="preserve">
RT - Diamond Woolford - sub 9/11
RT - Eric Pitts - sub 9/22</t>
    </r>
  </si>
  <si>
    <t>09222025AN1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</si>
  <si>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RT - Usha Manduri, selected</t>
    </r>
  </si>
  <si>
    <t>Data Developer (Mainframe)</t>
  </si>
  <si>
    <t>08262025RP1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</si>
  <si>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RT/E 8/26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 TT
RT - Vicson Laygo sub 8/27
RT - Nitin Goyal sub 8/27
RT - Sivakumar Sambandam, sub 8/27
RT - Purushothama Gude sub 8/29
RT - Alex Isak sub 9/4
RT - Chandana Chandrana, sub 9/8, intv 9/23
E- Suresh Loptini, sub 8/26, intv 9/10
E- Poojitha Pasala, sub 9/3
E- Sowjanya Thota, sub 9/3
E- Mani Shakshath, sub 9/3
</t>
    </r>
  </si>
  <si>
    <t>09192025JK1</t>
  </si>
  <si>
    <t>Jonathan Kawakami</t>
  </si>
  <si>
    <t>Dan Bell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</si>
  <si>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9/19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Kranthi Kiran Gollapalli sub 9/16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Ankit Kaushal sub 9/17
</t>
    </r>
    <r>
      <rPr>
        <sz val="10"/>
        <rFont val="Arial"/>
        <family val="2"/>
      </rPr>
      <t>JTS - Abhinav Nehra sub 9/18
JTS - Gopi Kolli sub 9/18, int. 9/22
JTS - Venkat Mandava sub 9/18, int. 9/23
JTS - Vikas Bandi sub 9/19</t>
    </r>
  </si>
  <si>
    <t>08272025DB1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</si>
  <si>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8/27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E- Kaartheek Pendem, sub 9/3
E - Teja Venkata Sai Nallamothu, sub 9/3
JTS - Mothiram Rajasekaran sub 9/2
JTS - Shivani Vadla sub 9/3
JTS - Sumitra Kannan sub 9/3
RT - Nikhil Eatalpacka - sub 9/10 - 2nd int 9/22 - selected
E - Kundana Chowdary Cherukuri, sub 9/9, intv. 9/11, intv. 9/24
</t>
    </r>
  </si>
  <si>
    <t>Network Engineer- Network Operations Center</t>
  </si>
  <si>
    <t>09052025DR1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</si>
  <si>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9/5
RT - Akshatha Mundrathi sub 9/8
JTS - Shruthi Sarikonda sub 9/8, int. 9/18
JTS - LAKSHMI SRINIVASA RAO KANNIKANTI sub 9/8, int. 9/19, int. 9/22
JTS - Brad Kooker sub 9/8
RT - Krishan Panchal sub 9/10
RT - Ishani Karingula sub 9/10
JTS - Christopher Washington sub 9/11
E- Hari Vardhan Rao Ponugoti, sub 9/12
E- Rabi Sankar Mondal, sub 9/12, int 9/22, int 9/24- Selected
E- Satish Reddy Mekapothu, sub 9/12, int 9/19</t>
    </r>
  </si>
  <si>
    <t>9/23 - JTS offer out</t>
  </si>
  <si>
    <t>09112025RW1</t>
  </si>
  <si>
    <t>Ryan Wolf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</si>
  <si>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9/11
JTS - Vijay Gantala sub 9/12, int. 9/23
JTS - Santosh Chaitanya Singaraju sub 9/16, int. 9/24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Bill Wang sub 9/16, intv 9/23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Mike Yuen sub 9/16, intv 9/24 offer accepted
E - Shravani Anupati, sub 9/16
E - Swetha Kamabathula, sub 9/17, intv. 9/24
E - Sumasri Talluri, sub 9/17  
JTS - Gopi Krishna Maganti  sub 9/23
</t>
    </r>
  </si>
  <si>
    <t>9/25- RD offer accepted</t>
  </si>
  <si>
    <t>09222025NM1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</si>
  <si>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Laura Levy sub 9/23, int. 9/25 - selected
</t>
    </r>
  </si>
  <si>
    <t>09112025RW2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</si>
  <si>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9/11
JTS - Vamsipriya Maddipatla sub 9/15  
JTS - Raghavendra Chirumamilla sub 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Sinchen Gundmi sub 9/16
E - Sri Snigdha Kotharu, sub 9/19
E - Vishnu Bhavya “Deepika” Elluri, sub 9/19
E - Pavan  Musirigari, sub 9/19
RT- Pooja Kottae- sub 9/19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Deepika Tanubudhi sub 9/19
JTS - Santhosh Chaitanya Singaraju - selected</t>
    </r>
  </si>
  <si>
    <t>08292025AB2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</si>
  <si>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8/29
</t>
    </r>
    <r>
      <rPr>
        <b/>
        <sz val="10"/>
        <rFont val="Arial"/>
        <family val="2"/>
      </rPr>
      <t xml:space="preserve">MGR </t>
    </r>
    <r>
      <rPr>
        <sz val="10"/>
        <rFont val="Arial"/>
        <family val="2"/>
      </rPr>
      <t xml:space="preserve">- 
E - Kundana Chowdary Cherukuri, sub 9/9, intv. 9/11, intv. 9/24, selected
</t>
    </r>
  </si>
  <si>
    <t xml:space="preserve">9/23 - might have candidates through another "partner" </t>
  </si>
  <si>
    <t>09042025NS1</t>
  </si>
  <si>
    <t>Neha Srivastava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</si>
  <si>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9/4
JTS - Hemanth Dhanala sub 9/4
JTS - Sudheer Babu Kandukuru sub 9/4
JTS -Praneeth Seelam sub 9/5
JTS - Himabindu Rayadurgam sub 9/9
JTS - Shyam Sunder Boddu sub 9/9
JTS - Swetha Sangala sub 9/9
E- Niranjan Basetapla, sub 9/9
E- Jyothi Modugula, sub 9/9
E- Sanjana Krishna Saive, sub 9/10
E- Sai Krishna Chilukuri, sub 9/10, intv 9/17
JTS - Ashish Dighe sub 9/16
E- Naveen Chimata, sub 9/16, intv 9/19- selected</t>
    </r>
  </si>
  <si>
    <t>Tester-Manual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</si>
  <si>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9/5
JTS - Priya Renganarayanan sub 9/8, int. 9/15 - selected
JTS - Delia Anderson sub 9/8
JTS - Shashi Yeda sub 8/27, int. 9/10</t>
    </r>
  </si>
  <si>
    <t>9/23 - Brad reporting role is filled
9/25- filled by Judge per Rick</t>
  </si>
  <si>
    <t>09112025KC2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</si>
  <si>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9/11
JTS - Charles Karasoulis sub 9/12
JTS -Michael Schmitt sub 9/15
RT - Ray Gaspari, sub 9/16
RT - Joseph Tagle, sub 9/16
JTS - SAI KIRAN CHOWDHARY MANDAVA sub 9/17
RT - Gopi Pydikondala, sub 9/17, intv TBD
JTS - Nojan Emad sub 9/18
JTS - Jason Savitz sub 9/15, int. 9/17, int. 9/24, int. 9/25 - selected
E- Siva Bheemanaboyana, sub 9/26
</t>
    </r>
  </si>
  <si>
    <t>Sr. Data Engineer</t>
  </si>
  <si>
    <t>08142025JJ1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</si>
  <si>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 RT 8/14   
MGR- 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Tuljaram Pampari- sub 8/15,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10"/>
        <rFont val="Arial"/>
        <family val="2"/>
      </rPr>
      <t>RT- Abilash Pandit sub 8/18 invt 8/2</t>
    </r>
    <r>
      <rPr>
        <sz val="10"/>
        <rFont val="Arial"/>
        <family val="2"/>
      </rPr>
      <t xml:space="preserve">2 pass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trike/>
        <sz val="10"/>
        <rFont val="Arial"/>
        <family val="2"/>
      </rPr>
      <t>RT-Nikhil Eatalpacka sub 8/26, intv</t>
    </r>
    <r>
      <rPr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Lakshmi Venkat Kunapareddy sub 9/8 intv- TBD                                                                                                                                                                                                                                                                                                                                                                                                                                                                                                                      RT-Sai Vasa sub 9/8 intv 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Karthik Gorrepati sub 9/12 intv- 9/18 offer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Sridhar Katkuri sub 9/12, intv 9/23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Drishika Nunna sub 9/12 intv 9/24 offer accepted </t>
    </r>
  </si>
  <si>
    <t>09192025CS1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</si>
  <si>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9/19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Mohana Seshachalam sub 9/19, int. 9/26 - selected
</t>
    </r>
    <r>
      <rPr>
        <strike/>
        <sz val="10"/>
        <rFont val="Arial"/>
        <family val="2"/>
      </rPr>
      <t>JTS - Vamsi Krishna Gundapuneni  sub 9/19 - pass
JTS - Abhinav Nehra sub 9/22 - pass</t>
    </r>
    <r>
      <rPr>
        <sz val="10"/>
        <rFont val="Arial"/>
        <family val="2"/>
      </rPr>
      <t xml:space="preserve">
JTS - Rahul Dattangire sub 9/23, int. 9/25
RT - Laxmi Gayatri Kontham - sub 9/24
</t>
    </r>
  </si>
  <si>
    <t>09262025DR1</t>
  </si>
  <si>
    <t xml:space="preserve">Lakshmi Srinivasa Rao Kannikanti - selected </t>
  </si>
  <si>
    <t>09182025JS1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</si>
  <si>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9/18
JTS - Chaithanya Chowdary Gottipati sub 9/19, int. 9/23
RT - Swathi Nelli - sub 9/18
</t>
    </r>
    <r>
      <rPr>
        <strike/>
        <sz val="10"/>
        <rFont val="Arial"/>
        <family val="2"/>
      </rPr>
      <t>JTS - Shashank Penukonda sub 9/22 - pass</t>
    </r>
    <r>
      <rPr>
        <sz val="10"/>
        <rFont val="Arial"/>
        <family val="2"/>
      </rPr>
      <t xml:space="preserve">
E - Thejaswi Pinninti, sub 9/22, intv. 9/24
JTS - Sainikhil Sana sub 9/22
JTS - Tim Noon- sub 9/23
JTS - Harshadkumar Natvarlal Patel sub 9/25, int. 9/29
E - Arun Sai Koti, sub 9/25
RT - Jully Vijayvargiya - sub 9/22
RT - Vaeshnavi Reddy Vancha - sub 9/22 - int 9/29
RT - Komali Bandarupalli - sub 9/22 - int 9/26 - selected
</t>
    </r>
  </si>
  <si>
    <t>08182025GS2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</si>
  <si>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 Chandan Patade sub 8/10, int. 8/25
</t>
    </r>
    <r>
      <rPr>
        <strike/>
        <sz val="10"/>
        <rFont val="Arial"/>
        <family val="2"/>
      </rPr>
      <t xml:space="preserve">JTS - (Raj) Bireshwar Ghosh sub 8/22 - pass
</t>
    </r>
    <r>
      <rPr>
        <sz val="10"/>
        <rFont val="Arial"/>
        <family val="2"/>
      </rPr>
      <t xml:space="preserve">E- Shirisha Kandula, sub 8/25, int 9/10
RT - Srikanth Reddy Cholleti, sub 8/26
JTS - Sudheer Babu Kandukuru sub 8/28
E- Rakesh Kumar Pulla, sub 8/26, int 9/8
RT - Velangini Sindhu Priya Mekala, sub 8/26, OTM, selected for another role at VG 
RT - Akhil Akkiraju, sub 8/26, OTM, selected for another role at VG 
RT - Amulya Dirisala, sub 9/3
JTS - Sravan Sambaraju sub 9/8, int 9/19, int. 9/23 - selected
JTS - Uday Kishore Saidugari sub 9/8, int. 9/24
E- Akhil Kumar Morigadi, sub 9/17
E- Sushma Chinnapatla, sub 9/17, int 9/22
</t>
    </r>
  </si>
  <si>
    <t xml:space="preserve">Data Developer  </t>
  </si>
  <si>
    <t>09082025JC2</t>
  </si>
  <si>
    <t>Jen Cherry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</si>
  <si>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9/8
JTS - Don Stecher sub 9/9
JTS - Christina Cappiello sub 9/9
JTS - Raja Manda sub 9/9, int. 9/18
E - Venkat Sai Mudiraj Chintala, sub 9/11
E - Venkateswarlu Sajja, sub 9/12, intv. 9/17
JTS - Sai Salagrama sub 9/8
RT - Vamsi Krishna Bayyapureddy - sub 9/17
RT - Drishika Nunna - 9/17
RT - AnveshBabu Nalluri - 9/17
</t>
    </r>
  </si>
  <si>
    <t>09082025JC1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</si>
  <si>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9/8
JTS - Akshay Iyer sub 9/9
JTS - Warren Koenig sub 9/9
JTS - Deepesh Singh Tomar sub 9/9, int. 9/17
JTS - Paul Manickam sub 9/11, int. 9/19, int. 9/25
E - Muqaddas Ejaz, sub 9/10
E- Shrikant Lohgaonkar, sub 9/11, intv. 9/22
E -Sruthi Tummula, sub 9/12, intv. 9/22, intv. 9/23, selected
RT - Sri Prudhvi Vallur - sub 9/15
RT - Venkat Rushith Rekapalli - sub 9/15
RT - Sridhar Ranganathan - sub 9/15
RT - Vidushi Sharma - sub 9/15
RT - Edward Nelson - sub 9/15
JTS - Danielle Kangas sub 9/18
JTS - Kimberly Williams sub 9/22
</t>
    </r>
  </si>
  <si>
    <t xml:space="preserve">Data Developer </t>
  </si>
  <si>
    <t>09082025JC3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</si>
  <si>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9/8
JTS - Rohit Chenna sub 9/9, int. 9/19
JTS - Murali Manohar Rao Bethi sub 9/9, int. 9/24
JTS - Shanmukha "Shashank" Garimella -   sub 9/9
E - Sai Kumar Reddy Thangella, sub 9/12
E- Maghna Reddy, sub 9/12
E - Sridevi Saladi, sub 9/12
E - Venkateswarlu Sajja, sub 9/12, intv. 9/17, selected
JTS - Abhinav Nehra sub 9/12
JTS - SAI Tejaswi Noola sub 9/15, int. 9/19
RT - Spurthy Sarvegari - sub 9/17
RT - Jeffrey Sun - Sub 9/17
RT - Venkata Korado - sub 9/17
</t>
    </r>
  </si>
  <si>
    <t>Developer - Mode 2 - Digital - AWS</t>
  </si>
  <si>
    <t>09232025SC1</t>
  </si>
  <si>
    <t xml:space="preserve">Sobha Marina Cherian </t>
  </si>
  <si>
    <t>Nicolas E. Alexandro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</si>
  <si>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</t>
    </r>
    <r>
      <rPr>
        <strike/>
        <sz val="10"/>
        <rFont val="Arial"/>
        <family val="2"/>
      </rPr>
      <t>JTS - Shashank Penukonda sub 9/23 - pass</t>
    </r>
    <r>
      <rPr>
        <sz val="10"/>
        <rFont val="Arial"/>
        <family val="2"/>
      </rPr>
      <t xml:space="preserve">
E - Sai Pranay Vuchidi sub 9/23, intv. 9/30
E - Chidambar Serusanagandla sub 9/23
E-  Karthik Banginimatam sub 9/23, intv. 9/29, selected
JTS - Nicholas Ashenfelter sub 9/26, int/ 9/30
</t>
    </r>
    <r>
      <rPr>
        <strike/>
        <sz val="10"/>
        <rFont val="Arial"/>
        <family val="2"/>
      </rPr>
      <t>RT - Swaroop Reddy Banukota sub 9/25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RT - Indla Bhargavi sub 9/25</t>
    </r>
    <r>
      <rPr>
        <sz val="10"/>
        <rFont val="Arial"/>
        <family val="2"/>
      </rPr>
      <t xml:space="preserve"> - pass
</t>
    </r>
    <r>
      <rPr>
        <strike/>
        <sz val="10"/>
        <rFont val="Arial"/>
        <family val="2"/>
      </rPr>
      <t>RT-  Hrushitha Bekkari sub 9/25</t>
    </r>
    <r>
      <rPr>
        <sz val="10"/>
        <rFont val="Arial"/>
        <family val="2"/>
      </rPr>
      <t xml:space="preserve"> - pass
RT- Bharath Mahamkali sub 9/29
</t>
    </r>
  </si>
  <si>
    <t xml:space="preserve">Developer - Mode 2 - DGTL </t>
  </si>
  <si>
    <t>09092025SC1</t>
  </si>
  <si>
    <r>
      <rPr>
        <b/>
        <sz val="10"/>
        <rFont val="Arial"/>
        <family val="2"/>
      </rPr>
      <t xml:space="preserve">OPEN </t>
    </r>
    <r>
      <rPr>
        <sz val="10"/>
        <rFont val="Arial"/>
        <family val="2"/>
      </rPr>
      <t xml:space="preserve">- Sent to Entech 9/9/2025
</t>
    </r>
    <r>
      <rPr>
        <b/>
        <sz val="10"/>
        <rFont val="Arial"/>
        <family val="2"/>
      </rPr>
      <t xml:space="preserve">MGR - 
</t>
    </r>
    <r>
      <rPr>
        <sz val="10"/>
        <rFont val="Arial"/>
        <family val="2"/>
      </rPr>
      <t>E - Hrudaya Reddy Lingampelly, sub 9/24
E - Suresh Lopinti, sub 9/24, selected</t>
    </r>
  </si>
  <si>
    <t>09032025AB1</t>
  </si>
  <si>
    <t>Amlan Jyoti Bhuyan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</si>
  <si>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9/3
JTS - Keith Bosco Dias  sub 9/5
JTS - Sai Kumar Uppala sub 9/5
JTS - Sai Dubbudu sub 9/9
JTS - Subeesh Kandathil sub 9/9
</t>
    </r>
    <r>
      <rPr>
        <strike/>
        <sz val="10"/>
        <rFont val="Arial"/>
        <family val="2"/>
      </rPr>
      <t>E- Srikanth Marneni, sub 9/8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Shruthi Yadhugani, sub 9/9, intv. 9/17, OTM</t>
    </r>
    <r>
      <rPr>
        <sz val="10"/>
        <rFont val="Arial"/>
        <family val="2"/>
      </rPr>
      <t xml:space="preserve"> 
</t>
    </r>
    <r>
      <rPr>
        <strike/>
        <sz val="10"/>
        <rFont val="Arial"/>
        <family val="2"/>
      </rPr>
      <t xml:space="preserve">JTS - BingBing XU sub 9/23 - pass
</t>
    </r>
    <r>
      <rPr>
        <sz val="10"/>
        <rFont val="Arial"/>
        <family val="2"/>
      </rPr>
      <t>RT - Peter Haberstroh - sub 9/4 - int 9/16 - selecte</t>
    </r>
    <r>
      <rPr>
        <strike/>
        <sz val="10"/>
        <rFont val="Arial"/>
        <family val="2"/>
      </rPr>
      <t>d</t>
    </r>
  </si>
  <si>
    <t>9/23 - Seems like they ONLY want candidates for onsite interviews</t>
  </si>
  <si>
    <t>09182025SS2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</si>
  <si>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9/18
JTS - Vamshi Krishna Gundelli sub 9/17, int. 9/25
</t>
    </r>
    <r>
      <rPr>
        <strike/>
        <sz val="10"/>
        <rFont val="Arial"/>
        <family val="2"/>
      </rPr>
      <t>JTS - Manivas Medishetty sub 9/19, int. 9/30 - pass</t>
    </r>
    <r>
      <rPr>
        <sz val="10"/>
        <rFont val="Arial"/>
        <family val="2"/>
      </rPr>
      <t xml:space="preserve">
JTS - Srihari Ravi Sankar Ponguru sub 9/19
JTS - Kesava Paruchuri sub 9/19
JTS - Suraj Shaik sub 9/19
E- Jeevan Kumar Kodali, sub 9/18
JTS - Koteshwar Pathrisub 9/26
E- Sandhya Theegala, sub 9/30
RT - Swaroop Banukota sub, int 9/26 - selected 
RT - Swathi Nelli sub 9/18</t>
    </r>
  </si>
  <si>
    <t>10/1  Swaroop was hired at a level 2.</t>
  </si>
  <si>
    <t>08122025MN4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</si>
  <si>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RT - Anthony Alexy, sub 8/13
</t>
    </r>
    <r>
      <rPr>
        <strike/>
        <sz val="10"/>
        <rFont val="Arial"/>
        <family val="2"/>
      </rPr>
      <t>JTS - Matthew Rubinsak sub 8/14, int. 9/15 - pass</t>
    </r>
    <r>
      <rPr>
        <sz val="10"/>
        <rFont val="Arial"/>
        <family val="2"/>
      </rPr>
      <t xml:space="preserve">
E- Grant Dalsemer, sub 8/20
RT - Mohamed Mohamed - sub 9/6
JTS -  Jack Howley sub 9/8
</t>
    </r>
    <r>
      <rPr>
        <strike/>
        <sz val="10"/>
        <rFont val="Arial"/>
        <family val="2"/>
      </rPr>
      <t>JTS - AUBIN KAYIRANGA sub 9/9, int. 9/15 - pass</t>
    </r>
    <r>
      <rPr>
        <sz val="10"/>
        <rFont val="Arial"/>
        <family val="2"/>
      </rPr>
      <t xml:space="preserve">
JTS - FAITH JONES sub 9/12
JTS - Jeffery Gaskins sub 9/16
JTS - KURTIS PALMATEER sub 9/19
JTS - Michael Burnette sub 9/23, int. 9/30 - selected
JTS - Johnathon Rynne sub 9/25
JTS - Nathan Parlett sub 9/30
JTS - Zachary Hagopian sub 9/30
RT - Andre J Ward - sub 9/30
RT - Janai Ward - sub 9/30
</t>
    </r>
  </si>
  <si>
    <t>10132025MW1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</si>
  <si>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10/14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RT - Daniel Fuge - int 10/9 - selected</t>
    </r>
  </si>
  <si>
    <t>09162025SK1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</si>
  <si>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E - Raghava Teja Nalla, sub 9/17
E- Sameera Chandu, sub 9/17
JTS - Prashil Surve - selected
</t>
    </r>
  </si>
  <si>
    <t>09182025SS1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</si>
  <si>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9/18
JTS - NAVYA GANIPISETTY  sub 9/19, int. 9/29 - selected
JTS - Sai Praneeth Kancharla sub 9/19
JTS - Pruthvi Sambu sub 9/19
JTS - Mahalingam Palaniraj sub 9/19
E- Naveen Reddy Bokka, Sub 9/18
JTS - Sai Sarath Chandra Bommakanti sub 9/23
RT - Swaroop Reddy Banukota sub 9/24</t>
    </r>
  </si>
  <si>
    <t>09102025RB1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</si>
  <si>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9/10
JTS - Maneesh Marri sub 9/9
JTS -Venkata Sesank Chiruvolu  sub 9/9, int. 9/18
RT - Charishma Reddy Challa sub 9/11
E - Harika Bollineni, sub  9/12
E - Manikya Pandey, sub 9/17
</t>
    </r>
    <r>
      <rPr>
        <strike/>
        <sz val="10"/>
        <rFont val="Arial"/>
        <family val="2"/>
      </rPr>
      <t>E - Uday Kiran Kondapalli, sub 9/18, intv. 9/22,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Mohana Seshachalam sub 9/17 - pass
</t>
    </r>
    <r>
      <rPr>
        <sz val="10"/>
        <rFont val="Arial"/>
        <family val="2"/>
      </rPr>
      <t xml:space="preserve">RT - Deepak Sai Paty sub 9/18
</t>
    </r>
    <r>
      <rPr>
        <strike/>
        <sz val="10"/>
        <rFont val="Arial"/>
        <family val="2"/>
      </rPr>
      <t xml:space="preserve">JTS - Shanmukha Mathpati  sub 9/18 - pass
</t>
    </r>
    <r>
      <rPr>
        <sz val="10"/>
        <rFont val="Arial"/>
        <family val="2"/>
      </rPr>
      <t xml:space="preserve">JTS - Rahul Sharma sub 9/19
</t>
    </r>
    <r>
      <rPr>
        <strike/>
        <sz val="10"/>
        <rFont val="Arial"/>
        <family val="2"/>
      </rPr>
      <t>JTS - Gayathri Muralidharan sub 9/23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Chirag Agarwal sub 9/24, int. 9/25 - pass
</t>
    </r>
    <r>
      <rPr>
        <sz val="10"/>
        <rFont val="Arial"/>
        <family val="2"/>
      </rPr>
      <t xml:space="preserve">JTS - Rahul Dattangire sub 9/29, int. 10/1 - selected
JTS - Abhinav Kumar Singh sub 9/30
E - Naveen Mogallapu, sub 10/1
</t>
    </r>
  </si>
  <si>
    <t>09162025VK3</t>
  </si>
  <si>
    <t>OPEN - Sent to RT
MGR - TT
RT - Andy Kowalik sub 9/16
RT - Nikita  Agarwal sub 9/29
RT - Sai Pravalika Utphala sub 9/29
RT - Minhaz Siddiqui sub 9/30
RT - Anitha Balannagari sub 10/1</t>
  </si>
  <si>
    <t xml:space="preserve">Client wants to interview a specific candidate for this role. f 
10/1 Per client, filled the role internally since Andy was not available. 
</t>
  </si>
  <si>
    <t>10/1/1025</t>
  </si>
  <si>
    <t>09162025VK4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</si>
  <si>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JTS - Elliott Rifkin sub 9/22
JTS - David Liero sub 9/23, int. 9/30 - selected
JTS - Ranvir Patel sub 9/23, int. 10/1
JTS - CHAMA RAVINDER REDDY sub 9/23
JTS - Thenmozhi Jeyakumar sub 9/24
</t>
    </r>
    <r>
      <rPr>
        <strike/>
        <sz val="10"/>
        <rFont val="Arial"/>
        <family val="2"/>
      </rPr>
      <t>JTS - Anitha Kothandapani sub 9/25</t>
    </r>
    <r>
      <rPr>
        <sz val="10"/>
        <rFont val="Arial"/>
        <family val="2"/>
      </rPr>
      <t xml:space="preserve">
RT - UGENDAR MACHERLA sub 9/30</t>
    </r>
  </si>
  <si>
    <t>10012025PM1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</si>
  <si>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9/26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RT - Nikhila Yeruva, selected</t>
    </r>
    <r>
      <rPr>
        <b/>
        <sz val="10"/>
        <rFont val="Arial"/>
        <family val="2"/>
      </rPr>
      <t xml:space="preserve">
</t>
    </r>
  </si>
  <si>
    <t>09162025CW1</t>
  </si>
  <si>
    <t>Courtney Wilgucki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</si>
  <si>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JTS - Christina Cappiello sub 9/16
JTS - Jason Stein sub 9/16
RT -  Ted Chronis, sub 9/17, intv 10/2, selected
RT - Jennifer Yerra, sub 9/17. intv 9/26
RT - Venkat Rekapalli, sub 9/17 
JTS - Murali Manohar Rao Bethi sub 9/18
JTS - Kimberly Williams sub 9/23
</t>
    </r>
  </si>
  <si>
    <t>09222025EW1</t>
  </si>
  <si>
    <t>Erik Wicklund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</si>
  <si>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922
</t>
    </r>
    <r>
      <rPr>
        <b/>
        <sz val="10"/>
        <rFont val="Arial"/>
        <family val="2"/>
      </rPr>
      <t xml:space="preserve">MGR- </t>
    </r>
    <r>
      <rPr>
        <sz val="10"/>
        <rFont val="Arial"/>
        <family val="2"/>
      </rPr>
      <t>sw mgr
RT - Kranthi Kumar Tella, sub 9/29, intv 10/2, selected 
RT - Oliver Huo, sub 9/30, intv 10/3</t>
    </r>
    <r>
      <rPr>
        <b/>
        <sz val="10"/>
        <rFont val="Arial"/>
        <family val="2"/>
      </rPr>
      <t xml:space="preserve">
</t>
    </r>
  </si>
  <si>
    <t>Cloud Engineer, Specialist</t>
  </si>
  <si>
    <t>08112025TL1</t>
  </si>
  <si>
    <r>
      <t xml:space="preserve">JTS -  Suhail Mohammed sub 6/26, int. 7/14, int. 7/22
JTS - Sai Makani sub 6/26
JTS - Pramod Kumar Chevva sub 6/26
</t>
    </r>
    <r>
      <rPr>
        <strike/>
        <sz val="10"/>
        <rFont val="Arial"/>
        <family val="2"/>
      </rPr>
      <t xml:space="preserve">JTS - Vamshi Krishna Kaja sub 6/26 - pass
</t>
    </r>
    <r>
      <rPr>
        <sz val="10"/>
        <rFont val="Arial"/>
        <family val="2"/>
      </rPr>
      <t>JTS - Zhizhao Lin sub 7/7
JTS - Samba Siva Reddy Yarava sub 7/9, int. 7/21, int. 7/24
JTS - Homakesh Thokala sub 7/16, int. 7/21
JTS - Sridhar Mula sub 8/21, int. 8/28
JTS - Steven Coffey sub 8/25
JTS - Pavan Kumar Jupalli sub 8/28, int. 9/4
JTS - Abhishek Goud Nimmala sub 9/17, int. 10/3 - selected
JTS - Arun Tamilarasan sub 9/18
JTS - Kumar Jyoti sub 9/18
JTS - Sivanaga Chatakonda sub 9/18
JTS - Srinivasulu Karusala sub 9/23, int. 10/2</t>
    </r>
  </si>
  <si>
    <t>09162025SA3</t>
  </si>
  <si>
    <t>Scott Ayres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</si>
  <si>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E- Sai Shivani Gondi, Sub 9/17, int 10/2- Selected
E- Mohak Nagaraju, sub 9/23
E- Sumanth Sara, Sub 9/23
</t>
    </r>
  </si>
  <si>
    <t>09182025JS2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</si>
  <si>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RT - Vaeshnavi Reddy Vancha - int 9/30 - selected
</t>
    </r>
  </si>
  <si>
    <t>08182025GK1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</si>
  <si>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Durga Teja Yadiki sub 8/19, int. 8/25, int. 8/26
</t>
    </r>
    <r>
      <rPr>
        <strike/>
        <sz val="10"/>
        <rFont val="Arial"/>
        <family val="2"/>
      </rPr>
      <t>JTS - Sai Abhishek Chunduri sub 8/20, int. 8/26,int.  8/27 - selected</t>
    </r>
    <r>
      <rPr>
        <sz val="10"/>
        <rFont val="Arial"/>
        <family val="2"/>
      </rPr>
      <t xml:space="preserve">
RT - Velangini Sindhu Priya Mekala - sub 8/20
E- Sharmila Shaik, sub 8/20
E- Deepika Cherukuri, sub 8/22
E- Sai Kamal Sripathi, Sub 8/22, intv 9/24, intv 9/26- offer/accept
</t>
    </r>
    <r>
      <rPr>
        <strike/>
        <sz val="10"/>
        <rFont val="Arial"/>
        <family val="2"/>
      </rPr>
      <t xml:space="preserve">JTS - Nithish Reddy Boddhi Reddy sub 9/19 - pass
</t>
    </r>
    <r>
      <rPr>
        <sz val="10"/>
        <rFont val="Arial"/>
        <family val="2"/>
      </rPr>
      <t xml:space="preserve">RT - Sandeep Kumar Bagam - sub 9/26
</t>
    </r>
    <r>
      <rPr>
        <strike/>
        <sz val="10"/>
        <rFont val="Arial"/>
        <family val="2"/>
      </rPr>
      <t xml:space="preserve">JTS - SWATHI BEERAVOLU sub 9/30, int. 10/7 - pass
</t>
    </r>
    <r>
      <rPr>
        <sz val="10"/>
        <rFont val="Arial"/>
        <family val="2"/>
      </rPr>
      <t xml:space="preserve">
</t>
    </r>
  </si>
  <si>
    <t>Reopened 9/23/25</t>
  </si>
  <si>
    <t>09112025KC3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</si>
  <si>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9/11
JTS - Michael Russ sun 9/15
RT - Venkatesh Mulluri, sub 9/16
JTS - Sean Stroup  sub 9/17
RT - John Greble, sub 9/17, intv TBD
RT - Abayomi Ayoola, sub 9/17, intv TBD
JTS - Alex Kim sub 9/22
JTS - Nojan Emad int. 10/6
E-Venkata Venu Gopal Savaram, sub 9/24, intv 9/29, intv 10/6- offer/accept</t>
    </r>
  </si>
  <si>
    <t>10032025MS1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</si>
  <si>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JTS - Ramakanth Kadaveru sub 10/3
RT - sapan bonala sub 10/3 - selected
JTS - Vandana Katkuri sub 10/6</t>
    </r>
    <r>
      <rPr>
        <b/>
        <sz val="10"/>
        <rFont val="Arial"/>
        <family val="2"/>
      </rPr>
      <t xml:space="preserve">
</t>
    </r>
  </si>
  <si>
    <t xml:space="preserve"> Full Stack Developer</t>
  </si>
  <si>
    <t>10032025SS1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</si>
  <si>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 Venkata Sainikhil Pasupuleti sub 10/1, int. 10/6
JTS - MANOJ KUMAR YALAMATI sub 10/7
JTS - Santosh Banuri sub 10/9
RT - Swathi Nelli sub 10/7, int 10/9 - selected
E- Neethu Battula, sub 10/3
E- Sri Harsha Racheti, sub 10/3
</t>
    </r>
  </si>
  <si>
    <t>10202025JD1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</si>
  <si>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10/20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RT - Jordan Long - selected
</t>
    </r>
  </si>
  <si>
    <t>10032025SS2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</si>
  <si>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trike/>
        <sz val="10"/>
        <rFont val="Arial"/>
        <family val="2"/>
      </rPr>
      <t>JTS - Madhuri Bolla sub 10/1, int. 10/7 - pass</t>
    </r>
    <r>
      <rPr>
        <sz val="10"/>
        <rFont val="Arial"/>
        <family val="2"/>
      </rPr>
      <t xml:space="preserve">
JTS - Harshadkumar Natvarlal Patel  sub 10/9 
JTS - Venkata Sainikhil Pasupuleti  - selected
E- Sasidhar Reddy Vajrala, sub 10/3</t>
    </r>
  </si>
  <si>
    <t>10032025SS3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</si>
  <si>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
JTS - Santoshi "Sam" Billapati sub 10/3
JTS - Hardik Dave sub 10/9
JTS - Anoosha Alamlally - selected
E- Ravali Kanamarlapudi, sub 10/3
RT - Alicia Francis - sub 10/6
</t>
    </r>
  </si>
  <si>
    <t>10102025TW1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</si>
  <si>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10/10
</t>
    </r>
    <r>
      <rPr>
        <b/>
        <sz val="10"/>
        <rFont val="Arial"/>
        <family val="2"/>
      </rPr>
      <t>MGR- sw</t>
    </r>
    <r>
      <rPr>
        <sz val="10"/>
        <rFont val="Arial"/>
        <family val="2"/>
      </rPr>
      <t xml:space="preserve">
RT - Mutian "Carl" Tang, selected
</t>
    </r>
  </si>
  <si>
    <t>Cloud Engineer Specialist</t>
  </si>
  <si>
    <t>09112025MR1</t>
  </si>
  <si>
    <t>Matt Reed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</si>
  <si>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9/11
JTS - IMMANUEL MANDALA
</t>
    </r>
    <r>
      <rPr>
        <strike/>
        <sz val="10"/>
        <rFont val="Arial"/>
        <family val="2"/>
      </rPr>
      <t xml:space="preserve">E- Sharmila Shaik, sub 9/12, intv 9/26, int 10/8
E- Sai Kamal Sripathi, sub 9/12
E- Venkata Sai Tirumala Naidu, sub 9/16
</t>
    </r>
    <r>
      <rPr>
        <sz val="10"/>
        <rFont val="Arial"/>
        <family val="2"/>
      </rPr>
      <t xml:space="preserve">JTS - Dean Kiourtsis sub 9/17
JTS - Prasanth Kumar Gorantla sub 9/17
RT - Naveen Pittala, sub 9/17, intv 10/1
RT - Sri Ram Surya Bhimana, sub 9/17 
RT - Sriram Gaddipati, sub 9/17 
JTS - Susan Stanly Mathangi sub 9/22
</t>
    </r>
    <r>
      <rPr>
        <strike/>
        <sz val="10"/>
        <rFont val="Arial"/>
        <family val="2"/>
      </rPr>
      <t>E- Sai Krishna Chilukuri, sub 9/23</t>
    </r>
    <r>
      <rPr>
        <sz val="10"/>
        <rFont val="Arial"/>
        <family val="2"/>
      </rPr>
      <t xml:space="preserve">
JTS - Sai Chigurupati sub 9/23, int. 9/29
RT - Pruthvinath Reddy Sireddy, sub 9/23, intv 9/26, intv 10/8, selected 
JTS - Rajeshwar Gone sub 10/1
JTS -Harish Adunuri sub 10/1
JTS - Niranjanamurthi Basetapla sub 10/7
JTS - Satya Bandla sub 10/8</t>
    </r>
  </si>
  <si>
    <t>06032025DB1</t>
  </si>
  <si>
    <t>David Bauman/Ammu Medala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</si>
  <si>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6/3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Rohith Innamuri sub 6/3
JTS - Nagendra Rishi Raj Chanda sub 6/4
JTS - Teja Maram sub 6/5
E- Neethu Battula, sub 6/9
E- Alish Jain, sub 6/5
JTS - Vijay Kavati sub 6/27
JTS - Sri Mokkapati sub 6/27
JTS - Saiteja Potluri sub 6/30
JTS - Yue "David" Dong sub 6/30
JTS - SNEHA REDDY KALASANI sub 6/30
JTS -NITHISHKUMAR REDDY DEVANURU sub 6/30
JTS - Tabish Bilal sub 7/9
JTS - Naveen Cheemala sub 7/9
</t>
    </r>
  </si>
  <si>
    <t>Filled?</t>
  </si>
  <si>
    <t>09162025SK2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</si>
  <si>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RT - Anthony Truong sub 9/17
RT - Jacob Zhao sub 9/17
E - Sathwika Reddy Thipparthui, sub 9/22, intv. 9/30/2025
E- Sameera Chandu, sub 9/17, intv. 10/17
E - Manvitha Gade, sub 9/22
RT - Swathi Nelli - sub 9/22
E- Sameera Chandu, sub 
</t>
    </r>
  </si>
  <si>
    <t>SR Developer</t>
  </si>
  <si>
    <t>02062025SM1</t>
  </si>
  <si>
    <r>
      <rPr>
        <b/>
        <sz val="10"/>
        <rFont val="Arial"/>
        <family val="2"/>
      </rPr>
      <t>OPEN-</t>
    </r>
    <r>
      <rPr>
        <sz val="10"/>
        <rFont val="Arial"/>
        <family val="2"/>
      </rPr>
      <t xml:space="preserve"> Sent to All 2/6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
JTS - Venkatesh Ganesan sub 2/19
</t>
    </r>
    <r>
      <rPr>
        <strike/>
        <sz val="10"/>
        <rFont val="Arial"/>
        <family val="2"/>
      </rPr>
      <t>E - Vishwajith Pushaboyena, sub 2/19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E - Sindhu Vardhan Madala, sub 2/19, pass
</t>
    </r>
    <r>
      <rPr>
        <sz val="10"/>
        <rFont val="Arial"/>
        <family val="2"/>
      </rPr>
      <t xml:space="preserve">E - Anurag Reddy Suram, sub 3/14
E - Vishnu Chandrasekhar, sub 3/14
</t>
    </r>
  </si>
  <si>
    <t xml:space="preserve">4/22 - Brando Himes doing interviews on this one.  "taking a break" from interviewing candidates. </t>
  </si>
  <si>
    <t>09162025SA1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</si>
  <si>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9/16
JTS - Prashil Surve sub 9/9, int. 9/24
JTS - Shyam Nyathani sub 9/9
JTS - Rangaiah Bakkathatla  sub 9/9
JTS - Hardik Dave sub 9/16, int. 10/21
JTS - Srikanth Samudrala sub 9/17
E- Rohit Ujgare, sub 9/22, int 10/11
E- Ajay Kumar Anugu, sub 9/23, int 10/8- Selected
JTS - Tim Noon sub 9/29, int. 10/7
RT - Swathipriyanka Kolla - sub 10/9</t>
    </r>
  </si>
  <si>
    <t>DevOps Cloud Engineer</t>
  </si>
  <si>
    <t>09102025BD1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</si>
  <si>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>- Sent to All 9/16
E- Jitendra Phani Kumar Katakam, sub 9/11
E- Sravan Mangalagiri, sub 9/11
E- Mahesh Babu Marturi- selected, 9/11</t>
    </r>
  </si>
  <si>
    <t>08182025MP1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</si>
  <si>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Shanmukha Mathpati sub 8/18, int. 8/22 - pass</t>
    </r>
    <r>
      <rPr>
        <sz val="10"/>
        <rFont val="Arial"/>
        <family val="2"/>
      </rPr>
      <t xml:space="preserve">
JTS - Venkata Krishna Chaitanya Chirravuri  sub 8/19, int. 8/22, int. 9/2 - selected, declined - TAJ
JTS - Maneesh Marri sub 8/19
</t>
    </r>
    <r>
      <rPr>
        <strike/>
        <sz val="10"/>
        <rFont val="Arial"/>
        <family val="2"/>
      </rPr>
      <t xml:space="preserve">E- Bhanusri Oleti, sub 8/19, intv 8/27, int 9/4
E- Sri Lekha Gattu, sub 8/19, intv 8/26, int 9/2
</t>
    </r>
    <r>
      <rPr>
        <sz val="10"/>
        <rFont val="Arial"/>
        <family val="2"/>
      </rPr>
      <t>RT - Kaartheek Pandem, sub 8/20, intv 8/22, pass
RT - Siva Teja Akkireddy, sub 8/20, intv 8/22, pass 
JTS - Vikas Bandi sub 8/25
JTS - Sai Salagrama sub 8/26
JTS - Bhargava Kakulapati sub 8/26
RT - Ruheen Syed, sub 8/27, intv 9/2, intv 9/17, intv 10/16, selected
RT - Saketh Bangaru, sub 8/27 
RT - Yeswanth Gade, sub 8/27 
JTS - Vamsi Krishna Gundapuneni  sub 9/12
JTS - Sumitra Kannan sub 9/16</t>
    </r>
  </si>
  <si>
    <t>10092025TG1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</si>
  <si>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10/9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Abhinav Nehra sub 10/10, int. 10/16, int. 10/17 - selected
RT - Tian Sun - sub 10/14
RT - Vishnu Bhavya Deepika Elluri - sub 10/14
RT - Sri Raj Kumar Yaramsetti  - sub 10/14
JTS - SAHITHI PABBULA sub 10/16
E- Pooja Sree Kuchi, sub 10/16
E- Akhil Krishna Yamsani, sub 10/16
</t>
    </r>
  </si>
  <si>
    <t>10142025RE2</t>
  </si>
  <si>
    <r>
      <rPr>
        <b/>
        <sz val="10"/>
        <rFont val="Arial"/>
        <family val="2"/>
      </rPr>
      <t>OPEN -</t>
    </r>
    <r>
      <rPr>
        <sz val="10"/>
        <rFont val="Arial"/>
        <family val="2"/>
      </rPr>
      <t xml:space="preserve"> Sent to ALL 10/14
</t>
    </r>
    <r>
      <rPr>
        <b/>
        <sz val="10"/>
        <rFont val="Arial"/>
        <family val="2"/>
      </rPr>
      <t xml:space="preserve">MGR - </t>
    </r>
    <r>
      <rPr>
        <sz val="10"/>
        <rFont val="Arial"/>
        <family val="2"/>
      </rPr>
      <t xml:space="preserve">
JTS - Raghavendra Chirumamilla sub 10/14
JTS - Sreevalli Jayavula sub 10/15, int. 10/20
JTS - Sandeep Epuri sub 10/16
RT - Sreeja Boppana, sub 10/17 - selected </t>
    </r>
  </si>
  <si>
    <t>08112025PJ1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</si>
  <si>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8/11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8/12
RT - Saif Raegoan - sub 8/13
JTS  -Narendra Babu Bangalore Narayana Babu  sub 8/15
</t>
    </r>
    <r>
      <rPr>
        <strike/>
        <sz val="10"/>
        <rFont val="Arial"/>
        <family val="2"/>
      </rPr>
      <t xml:space="preserve">E - Shivani Are, sub 8/19, pass
</t>
    </r>
    <r>
      <rPr>
        <sz val="10"/>
        <rFont val="Arial"/>
        <family val="2"/>
      </rPr>
      <t xml:space="preserve">JTS - Krishnamoorthy Chinnadurai Veerapillai Marudapillai  sub 8/22
JTS - Vamsi Vrdhan Reddy Mudireddy sub 8/26, int. TBD
JTS - Krishnamoorthy Chinnadurai Veerapillai Marudapillai sub 8/27, int. 9/4
</t>
    </r>
    <r>
      <rPr>
        <strike/>
        <sz val="10"/>
        <rFont val="Arial"/>
        <family val="2"/>
      </rPr>
      <t>JTS - Deepti Agrawal sub 8/28, int. 9/18 -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>E - Pavan Ghattamaneni, sub 8/28, pass</t>
    </r>
    <r>
      <rPr>
        <sz val="10"/>
        <rFont val="Arial"/>
        <family val="2"/>
      </rPr>
      <t xml:space="preserve">
JTS - Maheen Alaudeen sub 9/2, int. 9/10
</t>
    </r>
    <r>
      <rPr>
        <strike/>
        <sz val="10"/>
        <rFont val="Arial"/>
        <family val="2"/>
      </rPr>
      <t>JTS - Aruna Kanchustambhum sub 9/3, int. 9/17 - pass</t>
    </r>
    <r>
      <rPr>
        <sz val="10"/>
        <rFont val="Arial"/>
        <family val="2"/>
      </rPr>
      <t xml:space="preserve">
JTS - Koteshwar Pathri sub 9/3, int. 9/16, int. 9/23
E - Balaji Padmanabhan, sub 9/16
RT - Akhil Depa - sub 9/6
RT - Sai Saraswathi Dabburi - sub 10/6
JTS - Karthik Mareddy sub 10/10, int. 10/15 - selected
</t>
    </r>
    <r>
      <rPr>
        <strike/>
        <sz val="10"/>
        <rFont val="Arial"/>
        <family val="2"/>
      </rPr>
      <t>RT - Hailemichael Abraha - sub 10/16 -</t>
    </r>
    <r>
      <rPr>
        <sz val="10"/>
        <rFont val="Arial"/>
        <family val="2"/>
      </rPr>
      <t xml:space="preserve"> passed
RT 0- Abhijeet Kupate - sub 10/21</t>
    </r>
  </si>
  <si>
    <t>10032025SS5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</si>
  <si>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10/3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JTS - Kesava Paruchuri sub 10/3
JTS - Aditya Valiveti sub 10/6
JTS - KARAN ILAVENI sub 10/7
JTS -  Rahul Chepuri sub 10/10, int, 10/15
RT - Sri Raj Kumar Yaramsetti sub 10/15
E- Dinesh Raj Putta, sub 10/8
E- Arun Sai Koti, sub 10/8, intv 10/14
RT - Vasavi Ramya Gajula sub 10/17, int 10/21 - selected 
</t>
    </r>
  </si>
  <si>
    <t>09262025GK1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</si>
  <si>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</t>
    </r>
    <r>
      <rPr>
        <strike/>
        <sz val="10"/>
        <rFont val="Arial"/>
        <family val="2"/>
      </rPr>
      <t>JTS - Suryanarayana "Murthy" Galidevara sub 10/1, int. 10/6 - pass</t>
    </r>
    <r>
      <rPr>
        <sz val="10"/>
        <rFont val="Arial"/>
        <family val="2"/>
      </rPr>
      <t xml:space="preserve">
JTS - Sathvik Bolla sub 10/6, int. 10/10, int. 10/14
JTS - Rambabu Gandru sub 10/9
E- Upagna Kiran Chary Danthoju, sub 10/3, intv 10/10, intv 10/13- selected
</t>
    </r>
  </si>
  <si>
    <t>09162025SA2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</si>
  <si>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JTS - KRISHNADEVARAYA KATTEKOTA sub 9/9
JTS - Sharanya Ravi sub9/9, int. 9/24
JTS - Vinish Kumar sub 9/9, int. 9/24
JTS - Hemanth Dhanala sub 9/17
JTS - Abhijit Jawale sub 9/17, int. 9/25, int. 10/1
E- Chindambar Rao Serusanagandla, sub 9/17
E - Sameera Chandu, sub 9/17, intv. 10/17 selected
JTS - Sundeep Reddy Koluguri  sub 9/18
RT - Swathi Nelli - sub 9/18
E- Dinesh Rai Putta, Sub 9/23, int 10/1
</t>
    </r>
    <r>
      <rPr>
        <strike/>
        <sz val="10"/>
        <rFont val="Arial"/>
        <family val="2"/>
      </rPr>
      <t xml:space="preserve">JTS - Chaithanya Chowdary Gottipati sub 9/30, int. 10/6 - pass
</t>
    </r>
    <r>
      <rPr>
        <sz val="10"/>
        <rFont val="Arial"/>
        <family val="2"/>
      </rPr>
      <t xml:space="preserve">JTS - Vishnu Charan Duggina sub 10/14
RT - Durga Vijayasree Pullela - sub 10/16
</t>
    </r>
  </si>
  <si>
    <t>10012025BC1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</si>
  <si>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 xml:space="preserve">RT- Sai Kishore Dandu sub 10/6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 Vamsitha Chowdary sub 10/6 int 10/14, 10/20 offer accepted                                                                                                                                                                                                                                                                                                               JTS - Vivekananda Rao Sutrave sub 10/7, int. 10/14
E- Sarika Kondaparthi, sub 10/7
JTS - Shreya Dikshit -  sub 10/9
E- Rohit Rao Vemuri, sub 10/10
JTS - Kedar Rajiv Pradhan sub 10/15
</t>
    </r>
  </si>
  <si>
    <t>10/21- offer out</t>
  </si>
  <si>
    <t>10152025RG1</t>
  </si>
  <si>
    <t>Rachel Grix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</si>
  <si>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10/15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10/15
JTS - Linzy Leon sub 10/15, int. 10/17
RT - Ashley Barrow, sub 10/16
RT - Aditya Chamakuri, sub 10/16
JTS - Vernon Sheppard sub 10/16
E - Sumita Rokaya, sub 10/16, intv. 10/23
JTS - Viraj Upadhyay sub 10/16, int. 10/20
JTS - Manasi Shrotri sub 10/20</t>
    </r>
  </si>
  <si>
    <t>09222025NB3</t>
  </si>
  <si>
    <t>Neeraj Bagga &amp; David Tatum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</si>
  <si>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E- Sri Kaushik Pamidimukkala, sub 9/25, int 10/8
E- Nithish Patibandla, sub 9/25
RT - Naga Venkata Sriram Golli, sub 9/26
RT - Hari Charan Kunti, sub 9/26
RT - Akshara Koncharla, sub 9/26, intv 10/8, intv 10/13, selected
JTS - Pradeep Batchu sub 10/2, int. 10/20
JTS - Tai Chan sub 10/3, int. 10/23
</t>
    </r>
  </si>
  <si>
    <t>09222025NM2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</si>
  <si>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Vincent Mills sub 10/2, int. 10/21 - selected
JTS - Christina Zimmer sub 10/3, int. 10/23
JTS - ZHE "DENNIS" WANG sub 10/6, int. 10/21
</t>
    </r>
  </si>
  <si>
    <t>10272025MB1</t>
  </si>
  <si>
    <t>JTS - Omar Olivas Perez sun 10/6, int. 10/15 - selected
JTS - JARED DANIEL sub 10/7, int. 10/9</t>
  </si>
  <si>
    <t>09162025SA4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</si>
  <si>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JTS - Siddhesh Dilip Palav sub 9/16
</t>
    </r>
    <r>
      <rPr>
        <strike/>
        <sz val="10"/>
        <rFont val="Arial"/>
        <family val="2"/>
      </rPr>
      <t>E- Karthik Banginimatam, sub 9/17, OTM</t>
    </r>
    <r>
      <rPr>
        <sz val="10"/>
        <rFont val="Arial"/>
        <family val="2"/>
      </rPr>
      <t xml:space="preserve">
E- Jagadeeshwar Reddy Jillala, sub 9/18
JTS - Sai Kumar Uppala sub 9/18
</t>
    </r>
    <r>
      <rPr>
        <strike/>
        <sz val="10"/>
        <rFont val="Arial"/>
        <family val="2"/>
      </rPr>
      <t>JTS  - Keith Bosco Dias sub 9/18, int. 10/1 - pass</t>
    </r>
    <r>
      <rPr>
        <sz val="10"/>
        <rFont val="Arial"/>
        <family val="2"/>
      </rPr>
      <t xml:space="preserve">
E- Akanksha Kuntolla, sub 9/23
E- Sreshta Chowdary Kampally, sub 9/23
E- Bhavya Kadiam, sub 9/23
</t>
    </r>
    <r>
      <rPr>
        <strike/>
        <sz val="10"/>
        <rFont val="Arial"/>
        <family val="2"/>
      </rPr>
      <t>JTS - Vasudha Kilaru sub 10/9, int. 10/16 - pass</t>
    </r>
    <r>
      <rPr>
        <sz val="10"/>
        <rFont val="Arial"/>
        <family val="2"/>
      </rPr>
      <t xml:space="preserve">
JTS - Abdul Mohammad sub 10/16
RT - Sharvari Yeole - sub 10/3 - int 10/9 &amp; 10/24 - selected</t>
    </r>
  </si>
  <si>
    <t>09192025TW1</t>
  </si>
  <si>
    <r>
      <rPr>
        <b/>
        <sz val="10"/>
        <rFont val="Arial"/>
        <family val="2"/>
      </rPr>
      <t xml:space="preserve">OPEN </t>
    </r>
    <r>
      <rPr>
        <sz val="10"/>
        <rFont val="Arial"/>
        <family val="2"/>
      </rPr>
      <t xml:space="preserve">- Sent to ALL 9/19
</t>
    </r>
    <r>
      <rPr>
        <b/>
        <sz val="10"/>
        <rFont val="Arial"/>
        <family val="2"/>
      </rPr>
      <t>MGR -</t>
    </r>
    <r>
      <rPr>
        <sz val="10"/>
        <rFont val="Arial"/>
        <family val="2"/>
      </rPr>
      <t xml:space="preserve"> TT
JTS - Ruchi Pandey sub 9/22, int. 10/1
JTS - Shamiul Alam sub 9/22
JTS - FARYAL MIRZA sub 9/22
RT - Sai Pravalika Utphala, sub 9/22, intv 10/8
RT - Supriya  Kosare, sub 9/22
RT - Nikita Agrawal, sub 9/22
RT - Rashni Masooram, sbu 9/22, intv 10/9
E - Hassan Bhuiyan, sub 9/23
</t>
    </r>
    <r>
      <rPr>
        <strike/>
        <sz val="10"/>
        <rFont val="Arial"/>
        <family val="2"/>
      </rPr>
      <t>E - Leonard Blocker, sub 9/25, intv. 10/6, OTM</t>
    </r>
    <r>
      <rPr>
        <sz val="10"/>
        <rFont val="Arial"/>
        <family val="2"/>
      </rPr>
      <t xml:space="preserve">
E - Datta Priya Kanuparthy, sub 9/25
E - Revathi Gajjala, sub 9/25, intv. 10/8, intv. 10/15, selected
</t>
    </r>
    <r>
      <rPr>
        <strike/>
        <sz val="10"/>
        <rFont val="Arial"/>
        <family val="2"/>
      </rPr>
      <t>JTS - Mousumi Shaikh sub 9/26, int. 10/8 - pass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SADIA HERA  sub 9/26 - pass
</t>
    </r>
    <r>
      <rPr>
        <sz val="10"/>
        <rFont val="Arial"/>
        <family val="2"/>
      </rPr>
      <t xml:space="preserve">JTS - Padmapriya Prakash Babu sub 10/2
RT - Anitha Balannagiri, sub 10/5
JTS - Prithi Chalavadi sub 10/6
JTS - Andew Kowalick sub 10/20
</t>
    </r>
  </si>
  <si>
    <t>10272025SC1</t>
  </si>
  <si>
    <t>Swapna Chittajullu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</si>
  <si>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 - Sent to Entech 10/27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
E - Rateesha Sirsanagandla, sub 10/8, intv. 10/17, intv. 10/22 selected
E - Siva Krishna Kamepalli, sub 10/8 intv. 10/15 
E - Manish Reddy Alety, sub 10/7, intv.10/15</t>
    </r>
  </si>
  <si>
    <t>09162025NM1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</si>
  <si>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9/16
RT - Joseph Tagle sub 9/17
RT - Tarun Sunkoju sub 9/19
JTS - Sravan Chukka sub 9/19, int. 9/30
E - Niha Talakanty, sub 9/22
JTS - Sean Stroup sub 9/23, int. 10/6
</t>
    </r>
    <r>
      <rPr>
        <strike/>
        <sz val="10"/>
        <rFont val="Arial"/>
        <family val="2"/>
      </rPr>
      <t xml:space="preserve">JTS - Reihan Rob sub 10/1 - pass
</t>
    </r>
    <r>
      <rPr>
        <sz val="10"/>
        <rFont val="Arial"/>
        <family val="2"/>
      </rPr>
      <t xml:space="preserve">JTS - Kais Jamali  sub 10/13
</t>
    </r>
    <r>
      <rPr>
        <strike/>
        <sz val="10"/>
        <rFont val="Arial"/>
        <family val="2"/>
      </rPr>
      <t>E - Dacroi Charles, sub 10/14, intv.10/22 no show for intv.</t>
    </r>
    <r>
      <rPr>
        <sz val="10"/>
        <rFont val="Arial"/>
        <family val="2"/>
      </rPr>
      <t xml:space="preserve">
E - Anilkumar Nadella, sub 10/14, intv. 10/20, selected
E - Raghu Votakooti  sub 10/14, intv. 10/21
JTS - Charles Karasoulis sub 10/16, int. 10/27</t>
    </r>
  </si>
  <si>
    <t>10/21- interviewing candidates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</si>
  <si>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10/9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
JTS -  Sagar Billore sub 10/13, int 10/22
RT - Bharath Mahamkali - sub 10/14
RT - Pranay Reddy Narra - sub 10/14
RT - Kiran Kumar - sub 10/14
JTS - Gopi Kolli sub 10/15, int 10/21, int. 10/27
E- Lakshmi Naga Sindhura Pamidipati, sub 10/16
JTS - Abhinav Nehra - selected
E- Sai Divya Adapa, sub 10/16
</t>
    </r>
    <r>
      <rPr>
        <strike/>
        <sz val="10"/>
        <rFont val="Arial"/>
        <family val="2"/>
      </rPr>
      <t>JTS - SAHITHI PABBULA sub 10/20, int. 10/23 - pass</t>
    </r>
  </si>
  <si>
    <t>09262025GK2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</si>
  <si>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9/26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
JTS - Prasanth Kumar Gorantla sub 10/1
JTS - Shyam Sunder Reddy Kotha sub 10/9
JTS - Koushik Peddi  sub 10/14
RT - Alicia Francis - sub 10/15
E- Manogna Marru, sub 10/10, intv 10/20,offer
E- Sharmila Shaik, sub 8/20, intv 10/21
</t>
    </r>
  </si>
  <si>
    <t xml:space="preserve">Reopened 9/23
10/21- interviewing
</t>
  </si>
  <si>
    <t>10092025TG2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</si>
  <si>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10/9
</t>
    </r>
    <r>
      <rPr>
        <b/>
        <sz val="10"/>
        <rFont val="Arial"/>
        <family val="2"/>
      </rPr>
      <t>MGR-</t>
    </r>
    <r>
      <rPr>
        <sz val="10"/>
        <rFont val="Arial"/>
        <family val="2"/>
      </rPr>
      <t xml:space="preserve">
JTS -  Sagar Billore sub 10/13, int 10/22
RT - Bharath Mahamkali - sub 10/14
RT - Pranay Reddy Narra - sub 10/14
RT - Kiran Kumar - sub 10/14
JTS - Gopi Kolli sub 10/15, int 10/21, int. 10/27 - selected
E- Lakshmi Naga Sindhura Pamidipati, sub 10/16
JTS - Abhinav Nehra
E- Sai Divya Adapa, sub 10/16
</t>
    </r>
    <r>
      <rPr>
        <strike/>
        <sz val="10"/>
        <rFont val="Arial"/>
        <family val="2"/>
      </rPr>
      <t>JTS - SAHITHI PABBULA sub 10/20, int. 10/23 - pass</t>
    </r>
  </si>
  <si>
    <t>10312025RH1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</si>
  <si>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RT 10/31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>- TT mgr 10/31
RT - Samin Chowdhury - int - selected</t>
    </r>
  </si>
  <si>
    <t>08072025SR1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</si>
  <si>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8/7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Charles Trommello sub 8/8
RT - Akshita Umrania sub 8/11, intv 8/24
RT - H.D. Mukund  sub 8/11
RT - Chandra Sekhar Sai Kanneganti sub 8/11
JTS - Rick Crouse sub 8/11, int. 8/25, int. 8/29
</t>
    </r>
    <r>
      <rPr>
        <strike/>
        <sz val="10"/>
        <rFont val="Arial"/>
        <family val="2"/>
      </rPr>
      <t>E- Anupama Singh, sub 8/12</t>
    </r>
    <r>
      <rPr>
        <sz val="10"/>
        <rFont val="Arial"/>
        <family val="2"/>
      </rPr>
      <t xml:space="preserve">
RT - Sridharr Ranganathan, sub 8/13, intv 8/28
JTS - Audrine Danyeal Sellers sub 8/13
JTS - Don Stecher sub 8/13
</t>
    </r>
    <r>
      <rPr>
        <strike/>
        <sz val="10"/>
        <rFont val="Arial"/>
        <family val="2"/>
      </rPr>
      <t>E- Varshini Vidya Mala, Sub 8/13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Shwetha Mruthyunjaya sub 8/21, int. 8/25 - pass
E- Ramesh Krishna Sakthi Murugun, sub 8/15, int 8/22
</t>
    </r>
    <r>
      <rPr>
        <sz val="10"/>
        <rFont val="Arial"/>
        <family val="2"/>
      </rPr>
      <t xml:space="preserve">E- Muqaddas Ejaz, sub 9/10
JTS - Ralph Tutrani sub 9/16
JTS - Paul Salamy sub 9/16
</t>
    </r>
    <r>
      <rPr>
        <strike/>
        <sz val="10"/>
        <rFont val="Arial"/>
        <family val="2"/>
      </rPr>
      <t>JTS - Sam Gannotti sub 9/17, int. 10/10, int. 10/15 - pass</t>
    </r>
    <r>
      <rPr>
        <sz val="10"/>
        <rFont val="Arial"/>
        <family val="2"/>
      </rPr>
      <t xml:space="preserve">
JTS - Kasibatla Ramu sub 9/18, int. 10/2, int. 10/24
</t>
    </r>
    <r>
      <rPr>
        <strike/>
        <sz val="10"/>
        <rFont val="Arial"/>
        <family val="2"/>
      </rPr>
      <t>E- Shrikant Baburao Lohgaonkar, sub 9/18, int 10/9, intv. 10/15, int 10/16</t>
    </r>
    <r>
      <rPr>
        <sz val="10"/>
        <rFont val="Arial"/>
        <family val="2"/>
      </rPr>
      <t xml:space="preserve">
</t>
    </r>
    <r>
      <rPr>
        <strike/>
        <sz val="10"/>
        <rFont val="Arial"/>
        <family val="2"/>
      </rPr>
      <t xml:space="preserve">JTS - Meryl Senft sub 9/23, int. 10/3 - pass
</t>
    </r>
    <r>
      <rPr>
        <sz val="10"/>
        <rFont val="Arial"/>
        <family val="2"/>
      </rPr>
      <t xml:space="preserve">RT - Ted Chronis sub 9/29
RT - Venkat Rushith Rekapalli sub 9/29, int 10/10, int TBS
</t>
    </r>
    <r>
      <rPr>
        <strike/>
        <sz val="10"/>
        <rFont val="Arial"/>
        <family val="2"/>
      </rPr>
      <t>JTS - Danielle Kangas sub 10/1, int. 10/3 - pass</t>
    </r>
    <r>
      <rPr>
        <sz val="10"/>
        <rFont val="Arial"/>
        <family val="2"/>
      </rPr>
      <t xml:space="preserve">
JTS - Francis Coelho sub 10.3
</t>
    </r>
    <r>
      <rPr>
        <strike/>
        <sz val="10"/>
        <rFont val="Arial"/>
        <family val="2"/>
      </rPr>
      <t xml:space="preserve">E- AArzoo Sharma sub 10/7, int 10/9, pass
</t>
    </r>
    <r>
      <rPr>
        <sz val="10"/>
        <rFont val="Arial"/>
        <family val="2"/>
      </rPr>
      <t xml:space="preserve">RT - Abishek Chennamaraju sub 10/15
RT - Kason Hewitt sub 10/17
E- Sudhakar Palety, sub 10/22, int 10/27
E- Krishna Moorthy Manjunath Annasagaram, sub 10/22
JTS - Alex Schwartz sub 10/22, int. 10/27 - selected
E- Drashti Pathak, sub 10/24
E- Harisankar Viswanathapilli, sub 10/24
JTS - Nadene Tanis sub 10/27
JTS - Avdiel Escalante sub 10/28
</t>
    </r>
  </si>
  <si>
    <t>9/23 - Rate increased to L3 last week.</t>
  </si>
  <si>
    <t>10142025DE1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</si>
  <si>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Entech 10/14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 TT 10/14
E- Sai Ashish Sirangi, sub 10/, int 10/20
E- Ranjeeth Kumar Kataru , sub 10/16. int 10/20
E- Sharanya Poshala, sub 10/16, int 10/22
</t>
    </r>
  </si>
  <si>
    <t>10172025JB1</t>
  </si>
  <si>
    <t>Jeff Brown</t>
  </si>
  <si>
    <t xml:space="preserve">Crystal Mullis 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</si>
  <si>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10/18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Rithvik Reddy Pinninti sub 10/22
JTS - Rohith Thammisetty sub 10/22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Rohith Chenna- sub 10/22 intv 10/28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Sai Goutham Goli- sub 10/22                                                                                                                                                                                                                                                                                                                                       RT- Siwei Wang sub 10/22 intv 10/28
JTS - Tirumal "Teja" Tella sub 10/24
E- Yashwanth Vemulapalli, sub 10/23
E- Naga Malleswararao, sub 10/23
E- Ankith Vennelakanti, sub 10/23
</t>
    </r>
  </si>
  <si>
    <t>09222025MM1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</si>
  <si>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Judge 9/22
</t>
    </r>
    <r>
      <rPr>
        <b/>
        <sz val="10"/>
        <rFont val="Arial"/>
        <family val="2"/>
      </rPr>
      <t>MGR</t>
    </r>
    <r>
      <rPr>
        <sz val="10"/>
        <rFont val="Arial"/>
        <family val="2"/>
      </rPr>
      <t xml:space="preserve"> -
JTS - Michael Barto sub 9/26, int. 10/15
</t>
    </r>
    <r>
      <rPr>
        <strike/>
        <sz val="10"/>
        <rFont val="Arial"/>
        <family val="2"/>
      </rPr>
      <t>JTS - Trevor LaCoste sub 9/26 - pass</t>
    </r>
    <r>
      <rPr>
        <sz val="10"/>
        <rFont val="Arial"/>
        <family val="2"/>
      </rPr>
      <t xml:space="preserve">
JTS - ARJUN SINGH sub 9/29
</t>
    </r>
    <r>
      <rPr>
        <strike/>
        <sz val="10"/>
        <rFont val="Arial"/>
        <family val="2"/>
      </rPr>
      <t xml:space="preserve">JTS - Srividya Talluri sub 10/17, int. 10/21 - pass
</t>
    </r>
    <r>
      <rPr>
        <sz val="10"/>
        <rFont val="Arial"/>
        <family val="2"/>
      </rPr>
      <t xml:space="preserve">JTS - ZHE "DENNIS" WANG sub 10/24, int. 10/27 - selected
</t>
    </r>
  </si>
  <si>
    <t>10012025ST1</t>
  </si>
  <si>
    <r>
      <rPr>
        <b/>
        <sz val="10"/>
        <rFont val="Arial"/>
        <family val="2"/>
      </rPr>
      <t>OPEN</t>
    </r>
    <r>
      <rPr>
        <sz val="10"/>
        <rFont val="Arial"/>
        <family val="2"/>
      </rPr>
      <t xml:space="preserve">- Sent to All 10/1
</t>
    </r>
    <r>
      <rPr>
        <b/>
        <sz val="10"/>
        <rFont val="Arial"/>
        <family val="2"/>
      </rPr>
      <t xml:space="preserve">MGR-
</t>
    </r>
    <r>
      <rPr>
        <sz val="10"/>
        <rFont val="Arial"/>
        <family val="2"/>
      </rPr>
      <t>JTS - Gopi Kolli sub 10/3
JTS - Ankit Kaushal sub 10/6, int. 10/27
RT - Neha Namballa sub 10/6
RT - Akhil Reddy Kaipa sub 10/6
JTS - Venkata Sesank Chiruvolu sub 10/8, int. 10/29
JTS - Girish Katari sub 10/9
RT - Nilesh Vadnere sub 10/14
E-Vaidehi Gadgil, sub 10/10
E- Bharath Byru, sub 10/10
JTS - Vedant Miteshkumar Shah sub 10/30</t>
    </r>
    <r>
      <rPr>
        <b/>
        <sz val="10"/>
        <rFont val="Arial"/>
        <family val="2"/>
      </rPr>
      <t xml:space="preserve">
</t>
    </r>
  </si>
  <si>
    <t>Rate Card Job title</t>
  </si>
  <si>
    <t>Sub-division</t>
  </si>
  <si>
    <t>Loc</t>
  </si>
  <si>
    <t>Length (months)</t>
  </si>
  <si>
    <t xml:space="preserve">Supplier </t>
  </si>
  <si>
    <t>Hiring Status</t>
  </si>
  <si>
    <t>Description</t>
  </si>
  <si>
    <t>Owner</t>
  </si>
  <si>
    <t>Candidate response to extended offer is pending</t>
  </si>
  <si>
    <t>Candidate / Vendor</t>
  </si>
  <si>
    <t>Alland Sy</t>
  </si>
  <si>
    <t>Awaiting Hiring Manager Availability</t>
  </si>
  <si>
    <t>Hiring Manager needs to find availability to interview candidate</t>
  </si>
  <si>
    <t>Hirining manage needs to respond to submittals</t>
  </si>
  <si>
    <t>Candidate agreed to the terms of the extended offer</t>
  </si>
  <si>
    <t>Candidate</t>
  </si>
  <si>
    <t>CXD</t>
  </si>
  <si>
    <t>Manager and Candidate agreed on a time to meet for an interview</t>
  </si>
  <si>
    <t>Hiring Manager / Vendor</t>
  </si>
  <si>
    <t>Requisition has been closed/cancelled due to time the posted opening has been outstanding</t>
  </si>
  <si>
    <t>Temporary hold for management change, job change or other impediments</t>
  </si>
  <si>
    <t xml:space="preserve">Hiring Manager  </t>
  </si>
  <si>
    <t>Vendors still searching for appropriate candidates</t>
  </si>
  <si>
    <t>Hiring manager interview feedback is pending</t>
  </si>
  <si>
    <t>Web Specialist</t>
  </si>
  <si>
    <t>Big Data Architect</t>
  </si>
  <si>
    <t>Data Architect - Mode 1</t>
  </si>
  <si>
    <t>30 M</t>
  </si>
  <si>
    <t>Content Strategy</t>
  </si>
  <si>
    <t>Kim Basile</t>
  </si>
  <si>
    <t>Mike Mitnick</t>
  </si>
  <si>
    <t>Nicholas Caruso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</si>
</sst>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mmm\ d\,\ yyyy;@"/>
    <numFmt numFmtId="165" formatCode="m/d/yy;@"/>
    <numFmt numFmtId="166" formatCode="0000"/>
    <numFmt numFmtId="167" formatCode="0.0"/>
    <numFmt numFmtId="168" formatCode="m/d/yyyy;@"/>
  </numFmts>
  <fonts count="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strike/>
      <sz val="10"/>
      <name val="Arial"/>
      <family val="2"/>
    </font>
    <font>
      <strike/>
      <sz val="10"/>
      <color rgb="FF000000"/>
      <name val="Arial"/>
      <family val="2"/>
    </font>
    <font>
      <strike/>
      <sz val="8"/>
      <name val="Arial"/>
      <family val="2"/>
    </font>
    <font>
      <u/>
      <sz val="10"/>
      <name val="Arial"/>
      <family val="2"/>
    </font>
    <font>
      <b/>
      <strike/>
      <sz val="10"/>
      <name val="Arial"/>
      <family val="2"/>
    </font>
    <font>
      <sz val="11"/>
      <name val="Arial"/>
      <family val="2"/>
    </font>
    <font>
      <sz val="12"/>
      <name val="Calibri"/>
      <family val="2"/>
    </font>
    <font>
      <sz val="9"/>
      <color rgb="FF000000"/>
      <name val="Abadi"/>
      <family val="2"/>
    </font>
    <font>
      <sz val="11"/>
      <name val="Calibri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trike/>
      <sz val="8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trike/>
      <u/>
      <sz val="8"/>
      <name val="Arial"/>
      <family val="2"/>
    </font>
    <font>
      <b/>
      <sz val="11"/>
      <name val="Calibri"/>
      <family val="2"/>
    </font>
    <font>
      <sz val="10"/>
      <name val="Aril"/>
    </font>
    <font>
      <b/>
      <sz val="10"/>
      <name val="Aril"/>
    </font>
    <font>
      <b/>
      <sz val="12"/>
      <name val="Arial"/>
      <family val="2"/>
    </font>
    <font>
      <sz val="12"/>
      <name val="Arial"/>
      <family val="2"/>
    </font>
    <font>
      <sz val="12"/>
      <name val="Aptos"/>
      <family val="2"/>
    </font>
    <font>
      <b/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7">
    <xf numFmtId="0" fontId="0" fillId="0" borderId="0"/>
    <xf numFmtId="0" fontId="15" fillId="0" borderId="0" applyNumberFormat="0" applyFill="0" applyBorder="0" applyAlignment="0" applyProtection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21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7" borderId="0" applyNumberFormat="0" applyBorder="0" applyAlignment="0" applyProtection="0"/>
    <xf numFmtId="43" fontId="40" fillId="0" borderId="0" applyFont="0" applyFill="0" applyBorder="0" applyAlignment="0" applyProtection="0"/>
  </cellStyleXfs>
  <cellXfs count="485">
    <xf numFmtId="0" fontId="0" fillId="0" borderId="0" xfId="0"/>
    <xf numFmtId="0" fontId="10" fillId="0" borderId="0" xfId="0" applyFont="1" applyAlignment="1">
      <alignment wrapText="1"/>
    </xf>
    <xf numFmtId="0" fontId="14" fillId="2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vertical="top" wrapText="1"/>
    </xf>
    <xf numFmtId="166" fontId="10" fillId="4" borderId="1" xfId="0" applyNumberFormat="1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3" applyAlignment="1">
      <alignment wrapText="1"/>
    </xf>
    <xf numFmtId="0" fontId="10" fillId="0" borderId="0" xfId="3" applyAlignment="1">
      <alignment horizontal="center" vertical="center" wrapText="1"/>
    </xf>
    <xf numFmtId="0" fontId="10" fillId="0" borderId="0" xfId="3" applyAlignment="1">
      <alignment horizontal="left" wrapText="1"/>
    </xf>
    <xf numFmtId="14" fontId="12" fillId="0" borderId="0" xfId="3" applyNumberFormat="1" applyFont="1" applyAlignment="1">
      <alignment horizontal="left" vertical="top" wrapText="1"/>
    </xf>
    <xf numFmtId="0" fontId="12" fillId="0" borderId="0" xfId="3" applyFont="1" applyAlignment="1">
      <alignment wrapText="1"/>
    </xf>
    <xf numFmtId="0" fontId="10" fillId="0" borderId="0" xfId="0" applyFont="1" applyAlignment="1">
      <alignment horizontal="right" wrapText="1"/>
    </xf>
    <xf numFmtId="1" fontId="10" fillId="4" borderId="1" xfId="0" applyNumberFormat="1" applyFont="1" applyFill="1" applyBorder="1" applyAlignment="1">
      <alignment horizontal="left" vertical="top" wrapText="1"/>
    </xf>
    <xf numFmtId="14" fontId="10" fillId="0" borderId="0" xfId="3" applyNumberFormat="1" applyAlignment="1">
      <alignment wrapText="1"/>
    </xf>
    <xf numFmtId="0" fontId="10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0" fillId="0" borderId="0" xfId="3" applyAlignment="1">
      <alignment horizontal="center" wrapText="1"/>
    </xf>
    <xf numFmtId="0" fontId="14" fillId="0" borderId="0" xfId="0" applyFont="1" applyAlignment="1">
      <alignment wrapText="1"/>
    </xf>
    <xf numFmtId="0" fontId="10" fillId="0" borderId="0" xfId="0" applyFont="1" applyAlignment="1">
      <alignment horizontal="left" wrapText="1"/>
    </xf>
    <xf numFmtId="1" fontId="10" fillId="0" borderId="0" xfId="0" applyNumberFormat="1" applyFont="1" applyAlignment="1">
      <alignment wrapText="1"/>
    </xf>
    <xf numFmtId="0" fontId="11" fillId="4" borderId="1" xfId="0" applyFont="1" applyFill="1" applyBorder="1" applyAlignment="1">
      <alignment horizontal="left" vertical="top" wrapText="1"/>
    </xf>
    <xf numFmtId="0" fontId="14" fillId="5" borderId="3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center" vertical="center" wrapText="1"/>
    </xf>
    <xf numFmtId="1" fontId="14" fillId="5" borderId="3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/>
    <xf numFmtId="0" fontId="22" fillId="5" borderId="1" xfId="0" applyFont="1" applyFill="1" applyBorder="1" applyAlignment="1">
      <alignment wrapText="1"/>
    </xf>
    <xf numFmtId="0" fontId="24" fillId="0" borderId="1" xfId="0" applyFont="1" applyBorder="1" applyAlignment="1">
      <alignment readingOrder="1"/>
    </xf>
    <xf numFmtId="0" fontId="0" fillId="0" borderId="1" xfId="0" applyBorder="1"/>
    <xf numFmtId="0" fontId="14" fillId="5" borderId="3" xfId="0" applyFont="1" applyFill="1" applyBorder="1" applyAlignment="1">
      <alignment horizontal="left" wrapText="1"/>
    </xf>
    <xf numFmtId="0" fontId="10" fillId="10" borderId="0" xfId="0" applyFont="1" applyFill="1" applyAlignment="1">
      <alignment horizontal="right" vertical="top" wrapText="1"/>
    </xf>
    <xf numFmtId="0" fontId="10" fillId="10" borderId="0" xfId="0" applyFont="1" applyFill="1" applyAlignment="1">
      <alignment vertical="top" wrapText="1"/>
    </xf>
    <xf numFmtId="14" fontId="10" fillId="10" borderId="0" xfId="0" applyNumberFormat="1" applyFont="1" applyFill="1" applyAlignment="1">
      <alignment vertical="center" wrapText="1"/>
    </xf>
    <xf numFmtId="1" fontId="10" fillId="10" borderId="0" xfId="0" applyNumberFormat="1" applyFont="1" applyFill="1" applyAlignment="1">
      <alignment wrapText="1"/>
    </xf>
    <xf numFmtId="0" fontId="10" fillId="10" borderId="0" xfId="0" applyFont="1" applyFill="1" applyAlignment="1">
      <alignment wrapText="1"/>
    </xf>
    <xf numFmtId="16" fontId="10" fillId="10" borderId="0" xfId="0" applyNumberFormat="1" applyFont="1" applyFill="1" applyAlignment="1">
      <alignment wrapText="1"/>
    </xf>
    <xf numFmtId="1" fontId="10" fillId="10" borderId="0" xfId="0" applyNumberFormat="1" applyFont="1" applyFill="1" applyAlignment="1">
      <alignment vertical="top" wrapText="1"/>
    </xf>
    <xf numFmtId="1" fontId="10" fillId="10" borderId="0" xfId="0" applyNumberFormat="1" applyFont="1" applyFill="1" applyAlignment="1">
      <alignment horizontal="center" wrapText="1"/>
    </xf>
    <xf numFmtId="0" fontId="10" fillId="10" borderId="0" xfId="3" applyFill="1" applyAlignment="1">
      <alignment vertical="top" wrapText="1"/>
    </xf>
    <xf numFmtId="0" fontId="10" fillId="10" borderId="0" xfId="0" applyFont="1" applyFill="1" applyAlignment="1">
      <alignment horizontal="right" vertical="top" wrapText="1" indent="1"/>
    </xf>
    <xf numFmtId="0" fontId="10" fillId="10" borderId="0" xfId="0" applyFont="1" applyFill="1" applyAlignment="1">
      <alignment horizontal="right" wrapText="1"/>
    </xf>
    <xf numFmtId="1" fontId="10" fillId="4" borderId="8" xfId="0" applyNumberFormat="1" applyFont="1" applyFill="1" applyBorder="1" applyAlignment="1">
      <alignment horizontal="right" vertical="top" wrapText="1"/>
    </xf>
    <xf numFmtId="1" fontId="10" fillId="10" borderId="0" xfId="0" applyNumberFormat="1" applyFont="1" applyFill="1" applyAlignment="1">
      <alignment horizontal="right" vertical="top" wrapText="1"/>
    </xf>
    <xf numFmtId="0" fontId="14" fillId="4" borderId="7" xfId="0" applyFont="1" applyFill="1" applyBorder="1" applyAlignment="1">
      <alignment horizontal="right" vertical="top" wrapText="1"/>
    </xf>
    <xf numFmtId="0" fontId="14" fillId="4" borderId="9" xfId="0" applyFont="1" applyFill="1" applyBorder="1" applyAlignment="1">
      <alignment horizontal="right" vertical="top" wrapText="1"/>
    </xf>
    <xf numFmtId="0" fontId="14" fillId="10" borderId="0" xfId="0" applyFont="1" applyFill="1" applyAlignment="1">
      <alignment horizontal="right" vertical="top" wrapText="1"/>
    </xf>
    <xf numFmtId="0" fontId="14" fillId="10" borderId="0" xfId="0" applyFont="1" applyFill="1" applyAlignment="1">
      <alignment horizontal="right" vertical="top" wrapText="1" indent="1"/>
    </xf>
    <xf numFmtId="1" fontId="10" fillId="4" borderId="10" xfId="0" applyNumberFormat="1" applyFont="1" applyFill="1" applyBorder="1" applyAlignment="1">
      <alignment horizontal="right" vertical="top" wrapText="1"/>
    </xf>
    <xf numFmtId="1" fontId="10" fillId="4" borderId="11" xfId="0" applyNumberFormat="1" applyFont="1" applyFill="1" applyBorder="1" applyAlignment="1">
      <alignment horizontal="right" vertical="top" wrapText="1"/>
    </xf>
    <xf numFmtId="0" fontId="14" fillId="12" borderId="3" xfId="0" applyFont="1" applyFill="1" applyBorder="1" applyAlignment="1">
      <alignment horizontal="left" wrapText="1"/>
    </xf>
    <xf numFmtId="1" fontId="14" fillId="12" borderId="3" xfId="0" applyNumberFormat="1" applyFont="1" applyFill="1" applyBorder="1" applyAlignment="1">
      <alignment horizontal="left" wrapText="1"/>
    </xf>
    <xf numFmtId="0" fontId="10" fillId="0" borderId="1" xfId="0" applyFont="1" applyBorder="1"/>
    <xf numFmtId="0" fontId="23" fillId="9" borderId="2" xfId="0" applyFont="1" applyFill="1" applyBorder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readingOrder="1"/>
    </xf>
    <xf numFmtId="0" fontId="10" fillId="0" borderId="0" xfId="0" applyFont="1" applyAlignment="1">
      <alignment horizontal="left"/>
    </xf>
    <xf numFmtId="0" fontId="22" fillId="5" borderId="2" xfId="0" applyFont="1" applyFill="1" applyBorder="1" applyAlignment="1">
      <alignment wrapText="1"/>
    </xf>
    <xf numFmtId="0" fontId="26" fillId="5" borderId="1" xfId="13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14" fontId="10" fillId="4" borderId="1" xfId="0" applyNumberFormat="1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9" fillId="4" borderId="1" xfId="0" applyFont="1" applyFill="1" applyBorder="1" applyAlignment="1">
      <alignment vertical="top" wrapText="1"/>
    </xf>
    <xf numFmtId="14" fontId="18" fillId="4" borderId="1" xfId="0" applyNumberFormat="1" applyFont="1" applyFill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14" fontId="18" fillId="0" borderId="1" xfId="0" applyNumberFormat="1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14" fontId="10" fillId="4" borderId="1" xfId="0" applyNumberFormat="1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7" fillId="0" borderId="1" xfId="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7" fillId="0" borderId="1" xfId="0" applyFont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14" fontId="10" fillId="0" borderId="1" xfId="0" applyNumberFormat="1" applyFont="1" applyBorder="1" applyAlignment="1">
      <alignment horizontal="right" vertical="top" wrapText="1"/>
    </xf>
    <xf numFmtId="0" fontId="11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wrapText="1"/>
    </xf>
    <xf numFmtId="14" fontId="10" fillId="4" borderId="1" xfId="0" applyNumberFormat="1" applyFont="1" applyFill="1" applyBorder="1" applyAlignment="1">
      <alignment horizontal="right" vertical="top" wrapText="1"/>
    </xf>
    <xf numFmtId="0" fontId="10" fillId="0" borderId="1" xfId="3" applyBorder="1" applyAlignment="1">
      <alignment wrapText="1"/>
    </xf>
    <xf numFmtId="14" fontId="10" fillId="0" borderId="1" xfId="3" applyNumberFormat="1" applyBorder="1" applyAlignment="1">
      <alignment wrapText="1"/>
    </xf>
    <xf numFmtId="14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 wrapText="1"/>
    </xf>
    <xf numFmtId="0" fontId="10" fillId="0" borderId="1" xfId="3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10" fillId="0" borderId="1" xfId="3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1" fontId="10" fillId="0" borderId="1" xfId="0" applyNumberFormat="1" applyFont="1" applyBorder="1" applyAlignment="1">
      <alignment horizontal="center" wrapText="1"/>
    </xf>
    <xf numFmtId="0" fontId="0" fillId="4" borderId="1" xfId="0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12" borderId="3" xfId="0" applyFont="1" applyFill="1" applyBorder="1" applyAlignment="1">
      <alignment horizontal="center" wrapText="1"/>
    </xf>
    <xf numFmtId="0" fontId="14" fillId="5" borderId="3" xfId="0" applyFont="1" applyFill="1" applyBorder="1" applyAlignment="1">
      <alignment horizontal="left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vertical="center" wrapText="1"/>
    </xf>
    <xf numFmtId="14" fontId="16" fillId="0" borderId="1" xfId="3" applyNumberFormat="1" applyFont="1" applyBorder="1" applyAlignment="1">
      <alignment horizontal="right" vertical="center" wrapText="1"/>
    </xf>
    <xf numFmtId="0" fontId="10" fillId="0" borderId="0" xfId="3" applyAlignment="1">
      <alignment vertical="center" wrapText="1"/>
    </xf>
    <xf numFmtId="14" fontId="16" fillId="0" borderId="0" xfId="3" applyNumberFormat="1" applyFont="1" applyAlignment="1">
      <alignment horizontal="right" vertical="center" wrapText="1"/>
    </xf>
    <xf numFmtId="14" fontId="10" fillId="0" borderId="1" xfId="3" applyNumberFormat="1" applyBorder="1" applyAlignment="1">
      <alignment horizontal="center" vertical="center" wrapText="1"/>
    </xf>
    <xf numFmtId="0" fontId="10" fillId="4" borderId="1" xfId="0" applyFont="1" applyFill="1" applyBorder="1" applyAlignment="1">
      <alignment wrapText="1"/>
    </xf>
    <xf numFmtId="14" fontId="10" fillId="4" borderId="1" xfId="0" applyNumberFormat="1" applyFont="1" applyFill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2" fontId="3" fillId="4" borderId="1" xfId="14" applyNumberFormat="1" applyFill="1" applyBorder="1" applyAlignment="1">
      <alignment vertical="top" wrapText="1"/>
    </xf>
    <xf numFmtId="0" fontId="10" fillId="4" borderId="1" xfId="3" applyFill="1" applyBorder="1" applyAlignment="1">
      <alignment horizontal="center" vertical="center" wrapText="1"/>
    </xf>
    <xf numFmtId="14" fontId="10" fillId="0" borderId="1" xfId="3" applyNumberFormat="1" applyBorder="1" applyAlignment="1">
      <alignment horizontal="right" wrapText="1"/>
    </xf>
    <xf numFmtId="14" fontId="10" fillId="0" borderId="1" xfId="0" applyNumberFormat="1" applyFont="1" applyBorder="1" applyAlignment="1">
      <alignment horizontal="center" wrapText="1"/>
    </xf>
    <xf numFmtId="16" fontId="10" fillId="0" borderId="1" xfId="0" applyNumberFormat="1" applyFont="1" applyBorder="1" applyAlignment="1">
      <alignment horizontal="left" vertical="top" wrapText="1"/>
    </xf>
    <xf numFmtId="14" fontId="10" fillId="0" borderId="1" xfId="3" applyNumberFormat="1" applyBorder="1" applyAlignment="1">
      <alignment horizontal="center" wrapText="1"/>
    </xf>
    <xf numFmtId="0" fontId="12" fillId="0" borderId="1" xfId="0" applyFont="1" applyBorder="1" applyAlignment="1">
      <alignment horizontal="left" vertical="top" wrapText="1"/>
    </xf>
    <xf numFmtId="0" fontId="10" fillId="0" borderId="1" xfId="3" applyBorder="1" applyAlignment="1">
      <alignment horizontal="left" vertical="top" wrapText="1"/>
    </xf>
    <xf numFmtId="14" fontId="16" fillId="0" borderId="1" xfId="3" applyNumberFormat="1" applyFont="1" applyBorder="1" applyAlignment="1">
      <alignment horizontal="right" wrapText="1"/>
    </xf>
    <xf numFmtId="0" fontId="10" fillId="4" borderId="1" xfId="0" applyFont="1" applyFill="1" applyBorder="1" applyAlignment="1">
      <alignment vertical="top"/>
    </xf>
    <xf numFmtId="14" fontId="10" fillId="4" borderId="1" xfId="0" applyNumberFormat="1" applyFont="1" applyFill="1" applyBorder="1" applyAlignment="1">
      <alignment horizontal="right" wrapText="1"/>
    </xf>
    <xf numFmtId="0" fontId="14" fillId="0" borderId="1" xfId="0" applyFont="1" applyBorder="1" applyAlignment="1">
      <alignment vertical="top"/>
    </xf>
    <xf numFmtId="0" fontId="14" fillId="4" borderId="1" xfId="0" applyFont="1" applyFill="1" applyBorder="1" applyAlignment="1">
      <alignment vertical="top"/>
    </xf>
    <xf numFmtId="0" fontId="12" fillId="4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14" fontId="10" fillId="0" borderId="1" xfId="3" applyNumberFormat="1" applyBorder="1" applyAlignment="1">
      <alignment horizontal="left" vertical="top" wrapText="1"/>
    </xf>
    <xf numFmtId="0" fontId="14" fillId="0" borderId="1" xfId="3" applyFont="1" applyBorder="1" applyAlignment="1">
      <alignment vertical="top" wrapText="1"/>
    </xf>
    <xf numFmtId="0" fontId="10" fillId="0" borderId="1" xfId="3" applyBorder="1" applyAlignment="1">
      <alignment vertical="top" wrapText="1"/>
    </xf>
    <xf numFmtId="0" fontId="10" fillId="0" borderId="1" xfId="3" applyBorder="1" applyAlignment="1">
      <alignment horizontal="right" vertical="top" wrapText="1"/>
    </xf>
    <xf numFmtId="14" fontId="11" fillId="0" borderId="1" xfId="3" applyNumberFormat="1" applyFont="1" applyBorder="1" applyAlignment="1">
      <alignment vertical="top" wrapText="1"/>
    </xf>
    <xf numFmtId="16" fontId="10" fillId="0" borderId="1" xfId="3" applyNumberFormat="1" applyBorder="1" applyAlignment="1">
      <alignment wrapText="1"/>
    </xf>
    <xf numFmtId="14" fontId="18" fillId="0" borderId="1" xfId="14" applyNumberFormat="1" applyFont="1" applyFill="1" applyBorder="1" applyAlignment="1">
      <alignment horizontal="right" wrapText="1"/>
    </xf>
    <xf numFmtId="0" fontId="14" fillId="4" borderId="1" xfId="0" applyFont="1" applyFill="1" applyBorder="1" applyAlignment="1">
      <alignment horizontal="left" vertical="top"/>
    </xf>
    <xf numFmtId="14" fontId="17" fillId="4" borderId="1" xfId="0" applyNumberFormat="1" applyFont="1" applyFill="1" applyBorder="1" applyAlignment="1">
      <alignment vertical="top" wrapText="1"/>
    </xf>
    <xf numFmtId="0" fontId="35" fillId="4" borderId="1" xfId="0" applyFont="1" applyFill="1" applyBorder="1" applyAlignment="1">
      <alignment vertical="top"/>
    </xf>
    <xf numFmtId="166" fontId="18" fillId="4" borderId="1" xfId="0" applyNumberFormat="1" applyFont="1" applyFill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left" vertical="top" wrapText="1"/>
    </xf>
    <xf numFmtId="166" fontId="1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14" fontId="10" fillId="0" borderId="1" xfId="3" applyNumberFormat="1" applyBorder="1" applyAlignment="1">
      <alignment vertical="center" wrapText="1"/>
    </xf>
    <xf numFmtId="0" fontId="10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wrapText="1"/>
    </xf>
    <xf numFmtId="0" fontId="10" fillId="0" borderId="1" xfId="3" applyBorder="1" applyAlignment="1">
      <alignment vertical="center" wrapText="1"/>
    </xf>
    <xf numFmtId="1" fontId="10" fillId="4" borderId="1" xfId="0" applyNumberFormat="1" applyFont="1" applyFill="1" applyBorder="1" applyAlignment="1">
      <alignment horizontal="center" vertical="top" wrapText="1"/>
    </xf>
    <xf numFmtId="14" fontId="17" fillId="0" borderId="1" xfId="0" applyNumberFormat="1" applyFont="1" applyBorder="1" applyAlignment="1">
      <alignment vertical="top" wrapText="1"/>
    </xf>
    <xf numFmtId="0" fontId="27" fillId="4" borderId="1" xfId="0" applyFont="1" applyFill="1" applyBorder="1" applyAlignment="1">
      <alignment horizontal="left" vertical="top" wrapText="1"/>
    </xf>
    <xf numFmtId="0" fontId="28" fillId="4" borderId="1" xfId="0" applyFont="1" applyFill="1" applyBorder="1" applyAlignment="1">
      <alignment vertical="top" wrapText="1"/>
    </xf>
    <xf numFmtId="2" fontId="3" fillId="0" borderId="1" xfId="14" applyNumberFormat="1" applyFill="1" applyBorder="1" applyAlignment="1">
      <alignment vertical="top" wrapText="1"/>
    </xf>
    <xf numFmtId="14" fontId="10" fillId="4" borderId="1" xfId="0" applyNumberFormat="1" applyFont="1" applyFill="1" applyBorder="1" applyAlignment="1">
      <alignment horizontal="center" wrapText="1"/>
    </xf>
    <xf numFmtId="14" fontId="14" fillId="5" borderId="3" xfId="3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top" wrapText="1"/>
    </xf>
    <xf numFmtId="0" fontId="17" fillId="4" borderId="1" xfId="0" applyFont="1" applyFill="1" applyBorder="1" applyAlignment="1">
      <alignment vertical="top"/>
    </xf>
    <xf numFmtId="14" fontId="10" fillId="0" borderId="1" xfId="3" applyNumberFormat="1" applyBorder="1" applyAlignment="1">
      <alignment vertical="top" wrapText="1"/>
    </xf>
    <xf numFmtId="0" fontId="32" fillId="4" borderId="1" xfId="0" applyFont="1" applyFill="1" applyBorder="1" applyAlignment="1">
      <alignment vertical="top"/>
    </xf>
    <xf numFmtId="0" fontId="33" fillId="4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27" fillId="0" borderId="1" xfId="0" applyFont="1" applyBorder="1" applyAlignment="1">
      <alignment vertical="top" wrapText="1"/>
    </xf>
    <xf numFmtId="0" fontId="19" fillId="0" borderId="1" xfId="0" applyFont="1" applyBorder="1" applyAlignment="1">
      <alignment horizontal="left" vertical="top" wrapText="1"/>
    </xf>
    <xf numFmtId="14" fontId="18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9" fillId="4" borderId="1" xfId="0" applyFont="1" applyFill="1" applyBorder="1" applyAlignment="1">
      <alignment horizontal="left" vertical="top" wrapText="1"/>
    </xf>
    <xf numFmtId="14" fontId="18" fillId="4" borderId="1" xfId="0" applyNumberFormat="1" applyFont="1" applyFill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/>
    </xf>
    <xf numFmtId="167" fontId="18" fillId="4" borderId="1" xfId="0" applyNumberFormat="1" applyFont="1" applyFill="1" applyBorder="1" applyAlignment="1">
      <alignment horizontal="center" wrapText="1"/>
    </xf>
    <xf numFmtId="0" fontId="10" fillId="4" borderId="0" xfId="0" applyFont="1" applyFill="1" applyAlignment="1">
      <alignment horizontal="right" vertical="top" wrapText="1"/>
    </xf>
    <xf numFmtId="0" fontId="17" fillId="0" borderId="1" xfId="0" applyFont="1" applyBorder="1" applyAlignment="1">
      <alignment horizontal="right" vertical="top" wrapText="1"/>
    </xf>
    <xf numFmtId="0" fontId="32" fillId="0" borderId="1" xfId="0" applyFont="1" applyBorder="1" applyAlignment="1">
      <alignment vertical="top"/>
    </xf>
    <xf numFmtId="0" fontId="14" fillId="4" borderId="1" xfId="0" quotePrefix="1" applyFont="1" applyFill="1" applyBorder="1" applyAlignment="1">
      <alignment horizontal="left" vertical="top" wrapText="1"/>
    </xf>
    <xf numFmtId="0" fontId="14" fillId="0" borderId="1" xfId="0" quotePrefix="1" applyFont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  <xf numFmtId="14" fontId="10" fillId="4" borderId="2" xfId="0" applyNumberFormat="1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vertical="top"/>
    </xf>
    <xf numFmtId="0" fontId="0" fillId="4" borderId="2" xfId="0" applyFill="1" applyBorder="1" applyAlignment="1">
      <alignment horizontal="left" vertical="top" wrapText="1"/>
    </xf>
    <xf numFmtId="0" fontId="10" fillId="4" borderId="2" xfId="0" applyFont="1" applyFill="1" applyBorder="1" applyAlignment="1">
      <alignment vertical="top" wrapText="1"/>
    </xf>
    <xf numFmtId="14" fontId="10" fillId="0" borderId="2" xfId="0" applyNumberFormat="1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wrapText="1"/>
    </xf>
    <xf numFmtId="14" fontId="10" fillId="0" borderId="2" xfId="0" applyNumberFormat="1" applyFont="1" applyBorder="1" applyAlignment="1">
      <alignment horizontal="right" vertical="top" wrapText="1"/>
    </xf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right" vertical="top" wrapText="1"/>
    </xf>
    <xf numFmtId="0" fontId="11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14" fontId="10" fillId="0" borderId="2" xfId="0" applyNumberFormat="1" applyFont="1" applyBorder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1" fontId="10" fillId="4" borderId="2" xfId="0" applyNumberFormat="1" applyFont="1" applyFill="1" applyBorder="1" applyAlignment="1">
      <alignment horizontal="left" vertical="top" wrapText="1"/>
    </xf>
    <xf numFmtId="14" fontId="10" fillId="4" borderId="2" xfId="0" applyNumberFormat="1" applyFont="1" applyFill="1" applyBorder="1" applyAlignment="1">
      <alignment wrapText="1"/>
    </xf>
    <xf numFmtId="16" fontId="10" fillId="4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vertical="top"/>
    </xf>
    <xf numFmtId="0" fontId="10" fillId="0" borderId="12" xfId="0" applyFont="1" applyBorder="1" applyAlignment="1">
      <alignment vertical="top" wrapText="1"/>
    </xf>
    <xf numFmtId="0" fontId="10" fillId="4" borderId="2" xfId="0" applyFont="1" applyFill="1" applyBorder="1" applyAlignment="1">
      <alignment horizontal="right" vertical="top" wrapText="1"/>
    </xf>
    <xf numFmtId="0" fontId="14" fillId="0" borderId="2" xfId="0" applyFont="1" applyBorder="1" applyAlignment="1">
      <alignment vertical="top" wrapText="1"/>
    </xf>
    <xf numFmtId="14" fontId="36" fillId="4" borderId="1" xfId="0" applyNumberFormat="1" applyFont="1" applyFill="1" applyBorder="1" applyAlignment="1">
      <alignment vertical="top" wrapText="1"/>
    </xf>
    <xf numFmtId="0" fontId="32" fillId="0" borderId="1" xfId="3" applyFont="1" applyBorder="1" applyAlignment="1">
      <alignment wrapText="1"/>
    </xf>
    <xf numFmtId="0" fontId="32" fillId="0" borderId="1" xfId="3" applyFont="1" applyBorder="1" applyAlignment="1">
      <alignment horizontal="left" wrapText="1"/>
    </xf>
    <xf numFmtId="0" fontId="32" fillId="0" borderId="1" xfId="3" applyFont="1" applyBorder="1" applyAlignment="1">
      <alignment horizontal="right" vertical="top" wrapText="1"/>
    </xf>
    <xf numFmtId="14" fontId="32" fillId="0" borderId="1" xfId="3" applyNumberFormat="1" applyFont="1" applyBorder="1" applyAlignment="1">
      <alignment horizontal="left" vertical="top" wrapText="1"/>
    </xf>
    <xf numFmtId="0" fontId="32" fillId="0" borderId="1" xfId="3" applyFont="1" applyBorder="1" applyAlignment="1">
      <alignment vertical="top" wrapText="1"/>
    </xf>
    <xf numFmtId="0" fontId="25" fillId="0" borderId="1" xfId="3" applyFont="1" applyBorder="1" applyAlignment="1">
      <alignment vertical="top" wrapText="1"/>
    </xf>
    <xf numFmtId="0" fontId="11" fillId="4" borderId="1" xfId="0" applyFont="1" applyFill="1" applyBorder="1" applyAlignment="1">
      <alignment horizontal="right" vertical="top" wrapText="1"/>
    </xf>
    <xf numFmtId="0" fontId="10" fillId="0" borderId="1" xfId="3" applyBorder="1" applyAlignment="1">
      <alignment horizontal="left" wrapText="1"/>
    </xf>
    <xf numFmtId="0" fontId="37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4" fontId="10" fillId="4" borderId="2" xfId="0" applyNumberFormat="1" applyFont="1" applyFill="1" applyBorder="1" applyAlignment="1">
      <alignment vertical="top" wrapText="1"/>
    </xf>
    <xf numFmtId="0" fontId="10" fillId="4" borderId="2" xfId="0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left"/>
    </xf>
    <xf numFmtId="0" fontId="10" fillId="4" borderId="2" xfId="0" applyFont="1" applyFill="1" applyBorder="1" applyAlignment="1">
      <alignment vertical="top"/>
    </xf>
    <xf numFmtId="0" fontId="10" fillId="4" borderId="1" xfId="3" applyFill="1" applyBorder="1" applyAlignment="1">
      <alignment horizontal="center" wrapText="1"/>
    </xf>
    <xf numFmtId="0" fontId="10" fillId="4" borderId="14" xfId="0" applyFont="1" applyFill="1" applyBorder="1" applyAlignment="1">
      <alignment horizontal="right" vertical="top" wrapText="1"/>
    </xf>
    <xf numFmtId="0" fontId="14" fillId="0" borderId="14" xfId="0" applyFont="1" applyBorder="1" applyAlignment="1">
      <alignment vertical="top"/>
    </xf>
    <xf numFmtId="14" fontId="10" fillId="4" borderId="14" xfId="0" applyNumberFormat="1" applyFont="1" applyFill="1" applyBorder="1" applyAlignment="1">
      <alignment horizontal="left" vertical="top" wrapText="1"/>
    </xf>
    <xf numFmtId="0" fontId="10" fillId="4" borderId="14" xfId="0" applyFont="1" applyFill="1" applyBorder="1" applyAlignment="1">
      <alignment horizontal="left" vertical="top" wrapText="1"/>
    </xf>
    <xf numFmtId="0" fontId="10" fillId="0" borderId="14" xfId="0" applyFont="1" applyBorder="1" applyAlignment="1">
      <alignment vertical="top"/>
    </xf>
    <xf numFmtId="0" fontId="0" fillId="4" borderId="14" xfId="0" applyFill="1" applyBorder="1" applyAlignment="1">
      <alignment horizontal="left" vertical="top" wrapText="1"/>
    </xf>
    <xf numFmtId="14" fontId="10" fillId="0" borderId="14" xfId="0" applyNumberFormat="1" applyFont="1" applyBorder="1" applyAlignment="1">
      <alignment horizontal="left" vertical="top" wrapText="1"/>
    </xf>
    <xf numFmtId="1" fontId="10" fillId="0" borderId="14" xfId="0" applyNumberFormat="1" applyFont="1" applyBorder="1" applyAlignment="1">
      <alignment horizontal="left" vertical="top" wrapText="1"/>
    </xf>
    <xf numFmtId="14" fontId="10" fillId="0" borderId="14" xfId="0" applyNumberFormat="1" applyFont="1" applyBorder="1" applyAlignment="1">
      <alignment horizontal="right" vertical="top" wrapText="1"/>
    </xf>
    <xf numFmtId="0" fontId="10" fillId="0" borderId="14" xfId="0" applyFont="1" applyBorder="1" applyAlignment="1">
      <alignment vertical="top" wrapText="1"/>
    </xf>
    <xf numFmtId="0" fontId="10" fillId="0" borderId="14" xfId="0" applyFont="1" applyBorder="1" applyAlignment="1">
      <alignment horizontal="right" vertical="top" wrapText="1"/>
    </xf>
    <xf numFmtId="0" fontId="11" fillId="4" borderId="14" xfId="0" applyFont="1" applyFill="1" applyBorder="1" applyAlignment="1">
      <alignment horizontal="left" vertical="top" wrapText="1"/>
    </xf>
    <xf numFmtId="14" fontId="10" fillId="0" borderId="14" xfId="0" applyNumberFormat="1" applyFont="1" applyBorder="1" applyAlignment="1">
      <alignment vertical="top" wrapText="1"/>
    </xf>
    <xf numFmtId="14" fontId="10" fillId="4" borderId="14" xfId="0" applyNumberFormat="1" applyFont="1" applyFill="1" applyBorder="1" applyAlignment="1">
      <alignment vertical="top" wrapText="1"/>
    </xf>
    <xf numFmtId="0" fontId="10" fillId="4" borderId="14" xfId="0" applyFont="1" applyFill="1" applyBorder="1" applyAlignment="1">
      <alignment horizontal="center" vertical="center" wrapText="1"/>
    </xf>
    <xf numFmtId="1" fontId="10" fillId="4" borderId="14" xfId="0" applyNumberFormat="1" applyFont="1" applyFill="1" applyBorder="1" applyAlignment="1">
      <alignment horizontal="left" vertical="top" wrapText="1"/>
    </xf>
    <xf numFmtId="14" fontId="10" fillId="4" borderId="14" xfId="0" applyNumberFormat="1" applyFont="1" applyFill="1" applyBorder="1" applyAlignment="1">
      <alignment wrapText="1"/>
    </xf>
    <xf numFmtId="166" fontId="14" fillId="5" borderId="3" xfId="0" applyNumberFormat="1" applyFont="1" applyFill="1" applyBorder="1" applyAlignment="1">
      <alignment horizontal="left" wrapText="1"/>
    </xf>
    <xf numFmtId="166" fontId="10" fillId="4" borderId="2" xfId="0" applyNumberFormat="1" applyFont="1" applyFill="1" applyBorder="1" applyAlignment="1">
      <alignment horizontal="left" vertical="top" wrapText="1"/>
    </xf>
    <xf numFmtId="166" fontId="10" fillId="10" borderId="0" xfId="0" applyNumberFormat="1" applyFont="1" applyFill="1" applyAlignment="1">
      <alignment vertical="top" wrapText="1"/>
    </xf>
    <xf numFmtId="166" fontId="14" fillId="0" borderId="0" xfId="0" applyNumberFormat="1" applyFont="1" applyAlignment="1">
      <alignment wrapText="1"/>
    </xf>
    <xf numFmtId="166" fontId="14" fillId="12" borderId="3" xfId="0" applyNumberFormat="1" applyFont="1" applyFill="1" applyBorder="1" applyAlignment="1">
      <alignment horizontal="left" wrapText="1"/>
    </xf>
    <xf numFmtId="166" fontId="10" fillId="0" borderId="1" xfId="3" applyNumberFormat="1" applyBorder="1" applyAlignment="1">
      <alignment vertical="top" wrapText="1"/>
    </xf>
    <xf numFmtId="166" fontId="10" fillId="4" borderId="1" xfId="0" applyNumberFormat="1" applyFont="1" applyFill="1" applyBorder="1" applyAlignment="1">
      <alignment horizontal="right" vertical="top" wrapText="1"/>
    </xf>
    <xf numFmtId="166" fontId="10" fillId="0" borderId="1" xfId="0" applyNumberFormat="1" applyFont="1" applyBorder="1" applyAlignment="1">
      <alignment horizontal="right" vertical="top" wrapText="1"/>
    </xf>
    <xf numFmtId="166" fontId="32" fillId="0" borderId="1" xfId="3" applyNumberFormat="1" applyFont="1" applyBorder="1" applyAlignment="1">
      <alignment vertical="top" wrapText="1"/>
    </xf>
    <xf numFmtId="166" fontId="10" fillId="0" borderId="1" xfId="3" applyNumberFormat="1" applyBorder="1" applyAlignment="1">
      <alignment horizontal="left" vertical="top" wrapText="1"/>
    </xf>
    <xf numFmtId="166" fontId="16" fillId="0" borderId="1" xfId="3" applyNumberFormat="1" applyFont="1" applyBorder="1" applyAlignment="1">
      <alignment horizontal="left" vertical="top" wrapText="1"/>
    </xf>
    <xf numFmtId="166" fontId="10" fillId="4" borderId="14" xfId="0" applyNumberFormat="1" applyFont="1" applyFill="1" applyBorder="1" applyAlignment="1">
      <alignment horizontal="left" vertical="top" wrapText="1"/>
    </xf>
    <xf numFmtId="166" fontId="10" fillId="0" borderId="1" xfId="0" quotePrefix="1" applyNumberFormat="1" applyFont="1" applyBorder="1" applyAlignment="1">
      <alignment horizontal="left" vertical="top" wrapText="1"/>
    </xf>
    <xf numFmtId="166" fontId="12" fillId="0" borderId="0" xfId="3" applyNumberFormat="1" applyFont="1" applyAlignment="1">
      <alignment wrapText="1"/>
    </xf>
    <xf numFmtId="0" fontId="14" fillId="0" borderId="12" xfId="0" applyFont="1" applyBorder="1" applyAlignment="1">
      <alignment vertical="top" wrapText="1"/>
    </xf>
    <xf numFmtId="0" fontId="10" fillId="4" borderId="15" xfId="0" applyFont="1" applyFill="1" applyBorder="1" applyAlignment="1">
      <alignment horizontal="right" vertical="top" wrapText="1"/>
    </xf>
    <xf numFmtId="0" fontId="10" fillId="4" borderId="13" xfId="0" applyFont="1" applyFill="1" applyBorder="1" applyAlignment="1">
      <alignment horizontal="right" vertical="top" wrapText="1"/>
    </xf>
    <xf numFmtId="0" fontId="12" fillId="4" borderId="2" xfId="0" applyFont="1" applyFill="1" applyBorder="1" applyAlignment="1">
      <alignment horizontal="left" vertical="top" wrapText="1"/>
    </xf>
    <xf numFmtId="0" fontId="32" fillId="4" borderId="1" xfId="0" applyFont="1" applyFill="1" applyBorder="1" applyAlignment="1">
      <alignment vertical="top" wrapText="1"/>
    </xf>
    <xf numFmtId="14" fontId="16" fillId="0" borderId="1" xfId="3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right" vertical="top" wrapText="1"/>
    </xf>
    <xf numFmtId="0" fontId="10" fillId="0" borderId="15" xfId="0" applyFont="1" applyBorder="1" applyAlignment="1">
      <alignment horizontal="right" vertical="top" wrapText="1"/>
    </xf>
    <xf numFmtId="14" fontId="10" fillId="0" borderId="1" xfId="0" applyNumberFormat="1" applyFont="1" applyBorder="1" applyAlignment="1">
      <alignment horizontal="right" wrapText="1"/>
    </xf>
    <xf numFmtId="0" fontId="16" fillId="0" borderId="1" xfId="0" applyFont="1" applyBorder="1" applyAlignment="1">
      <alignment horizontal="left" vertical="top" wrapText="1"/>
    </xf>
    <xf numFmtId="0" fontId="10" fillId="0" borderId="2" xfId="3" applyBorder="1" applyAlignment="1">
      <alignment horizontal="center" wrapText="1"/>
    </xf>
    <xf numFmtId="0" fontId="10" fillId="0" borderId="2" xfId="3" applyBorder="1" applyAlignment="1">
      <alignment horizontal="center" vertical="center" wrapText="1"/>
    </xf>
    <xf numFmtId="14" fontId="27" fillId="4" borderId="1" xfId="0" applyNumberFormat="1" applyFont="1" applyFill="1" applyBorder="1" applyAlignment="1">
      <alignment vertical="top" wrapText="1"/>
    </xf>
    <xf numFmtId="0" fontId="10" fillId="0" borderId="1" xfId="0" applyFont="1" applyBorder="1" applyAlignment="1">
      <alignment horizontal="center" wrapText="1"/>
    </xf>
    <xf numFmtId="0" fontId="10" fillId="4" borderId="15" xfId="0" applyFont="1" applyFill="1" applyBorder="1" applyAlignment="1">
      <alignment horizontal="left" vertical="top" wrapText="1"/>
    </xf>
    <xf numFmtId="14" fontId="10" fillId="0" borderId="13" xfId="0" applyNumberFormat="1" applyFont="1" applyBorder="1" applyAlignment="1">
      <alignment horizontal="left" vertical="top" wrapText="1"/>
    </xf>
    <xf numFmtId="0" fontId="10" fillId="4" borderId="1" xfId="0" applyFont="1" applyFill="1" applyBorder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 readingOrder="1"/>
    </xf>
    <xf numFmtId="0" fontId="39" fillId="0" borderId="1" xfId="0" applyFont="1" applyBorder="1" applyAlignment="1">
      <alignment horizontal="left" vertical="center" wrapText="1"/>
    </xf>
    <xf numFmtId="1" fontId="10" fillId="4" borderId="16" xfId="0" applyNumberFormat="1" applyFont="1" applyFill="1" applyBorder="1" applyAlignment="1">
      <alignment horizontal="right" vertical="top" wrapText="1"/>
    </xf>
    <xf numFmtId="0" fontId="10" fillId="0" borderId="1" xfId="3" applyBorder="1" applyAlignment="1">
      <alignment horizontal="right" wrapText="1"/>
    </xf>
    <xf numFmtId="0" fontId="27" fillId="4" borderId="1" xfId="0" applyFont="1" applyFill="1" applyBorder="1" applyAlignment="1">
      <alignment vertical="top" wrapText="1"/>
    </xf>
    <xf numFmtId="14" fontId="10" fillId="4" borderId="13" xfId="0" applyNumberFormat="1" applyFont="1" applyFill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14" fontId="10" fillId="0" borderId="1" xfId="3" applyNumberFormat="1" applyBorder="1" applyAlignment="1">
      <alignment horizontal="left" vertical="center" wrapText="1"/>
    </xf>
    <xf numFmtId="14" fontId="10" fillId="4" borderId="1" xfId="0" applyNumberFormat="1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14" fontId="10" fillId="0" borderId="1" xfId="0" applyNumberFormat="1" applyFont="1" applyBorder="1" applyAlignment="1">
      <alignment horizontal="left" wrapText="1"/>
    </xf>
    <xf numFmtId="1" fontId="3" fillId="0" borderId="1" xfId="14" applyNumberForma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14" fontId="16" fillId="0" borderId="1" xfId="3" applyNumberFormat="1" applyFont="1" applyBorder="1" applyAlignment="1">
      <alignment horizontal="left" wrapText="1"/>
    </xf>
    <xf numFmtId="14" fontId="18" fillId="0" borderId="1" xfId="14" applyNumberFormat="1" applyFont="1" applyFill="1" applyBorder="1" applyAlignment="1">
      <alignment horizontal="left" wrapText="1"/>
    </xf>
    <xf numFmtId="14" fontId="10" fillId="0" borderId="1" xfId="3" applyNumberFormat="1" applyBorder="1" applyAlignment="1">
      <alignment horizontal="left" wrapText="1"/>
    </xf>
    <xf numFmtId="167" fontId="18" fillId="4" borderId="1" xfId="0" applyNumberFormat="1" applyFont="1" applyFill="1" applyBorder="1" applyAlignment="1">
      <alignment horizontal="left" vertical="center" wrapText="1"/>
    </xf>
    <xf numFmtId="14" fontId="10" fillId="4" borderId="2" xfId="0" applyNumberFormat="1" applyFont="1" applyFill="1" applyBorder="1" applyAlignment="1">
      <alignment horizontal="left" wrapText="1"/>
    </xf>
    <xf numFmtId="14" fontId="10" fillId="4" borderId="14" xfId="0" applyNumberFormat="1" applyFont="1" applyFill="1" applyBorder="1" applyAlignment="1">
      <alignment horizontal="left" wrapText="1"/>
    </xf>
    <xf numFmtId="167" fontId="18" fillId="0" borderId="1" xfId="0" applyNumberFormat="1" applyFont="1" applyBorder="1" applyAlignment="1">
      <alignment horizontal="left" vertical="center" wrapText="1"/>
    </xf>
    <xf numFmtId="14" fontId="10" fillId="4" borderId="15" xfId="0" applyNumberFormat="1" applyFont="1" applyFill="1" applyBorder="1" applyAlignment="1">
      <alignment horizontal="left" wrapText="1"/>
    </xf>
    <xf numFmtId="1" fontId="3" fillId="0" borderId="0" xfId="14" applyNumberFormat="1" applyFill="1" applyAlignment="1">
      <alignment horizontal="left" vertical="center" wrapText="1"/>
    </xf>
    <xf numFmtId="14" fontId="10" fillId="0" borderId="1" xfId="0" applyNumberFormat="1" applyFont="1" applyBorder="1" applyAlignment="1">
      <alignment horizontal="right" vertical="center" wrapText="1"/>
    </xf>
    <xf numFmtId="0" fontId="10" fillId="0" borderId="1" xfId="3" applyBorder="1" applyAlignment="1">
      <alignment horizontal="right" vertical="center" wrapText="1"/>
    </xf>
    <xf numFmtId="0" fontId="10" fillId="0" borderId="1" xfId="0" applyFont="1" applyBorder="1" applyAlignment="1">
      <alignment horizontal="left" vertical="top" readingOrder="1"/>
    </xf>
    <xf numFmtId="14" fontId="10" fillId="4" borderId="1" xfId="3" applyNumberFormat="1" applyFill="1" applyBorder="1" applyAlignment="1">
      <alignment horizontal="center" wrapText="1"/>
    </xf>
    <xf numFmtId="14" fontId="10" fillId="0" borderId="2" xfId="0" applyNumberFormat="1" applyFont="1" applyBorder="1" applyAlignment="1">
      <alignment horizontal="center" wrapText="1"/>
    </xf>
    <xf numFmtId="14" fontId="10" fillId="4" borderId="14" xfId="0" applyNumberFormat="1" applyFont="1" applyFill="1" applyBorder="1" applyAlignment="1">
      <alignment horizontal="center" wrapText="1"/>
    </xf>
    <xf numFmtId="14" fontId="10" fillId="4" borderId="2" xfId="0" applyNumberFormat="1" applyFont="1" applyFill="1" applyBorder="1" applyAlignment="1">
      <alignment horizontal="center" wrapText="1"/>
    </xf>
    <xf numFmtId="14" fontId="10" fillId="0" borderId="2" xfId="3" applyNumberFormat="1" applyBorder="1" applyAlignment="1">
      <alignment horizontal="center" wrapText="1"/>
    </xf>
    <xf numFmtId="14" fontId="16" fillId="0" borderId="1" xfId="3" applyNumberFormat="1" applyFont="1" applyBorder="1" applyAlignment="1">
      <alignment horizontal="center" wrapText="1"/>
    </xf>
    <xf numFmtId="14" fontId="10" fillId="0" borderId="0" xfId="3" applyNumberFormat="1" applyAlignment="1">
      <alignment horizontal="center" wrapText="1"/>
    </xf>
    <xf numFmtId="14" fontId="14" fillId="0" borderId="1" xfId="0" applyNumberFormat="1" applyFont="1" applyBorder="1" applyAlignment="1">
      <alignment horizontal="left" vertical="top" wrapText="1"/>
    </xf>
    <xf numFmtId="16" fontId="10" fillId="0" borderId="1" xfId="0" applyNumberFormat="1" applyFont="1" applyBorder="1" applyAlignment="1">
      <alignment wrapText="1"/>
    </xf>
    <xf numFmtId="43" fontId="14" fillId="0" borderId="1" xfId="26" applyFont="1" applyFill="1" applyBorder="1" applyAlignment="1">
      <alignment vertical="top" wrapText="1"/>
    </xf>
    <xf numFmtId="43" fontId="10" fillId="0" borderId="1" xfId="26" applyFont="1" applyFill="1" applyBorder="1" applyAlignment="1">
      <alignment vertical="top" wrapText="1"/>
    </xf>
    <xf numFmtId="43" fontId="10" fillId="0" borderId="1" xfId="26" applyFont="1" applyFill="1" applyBorder="1" applyAlignment="1">
      <alignment horizontal="left" vertical="top" wrapText="1"/>
    </xf>
    <xf numFmtId="49" fontId="10" fillId="0" borderId="1" xfId="26" applyNumberFormat="1" applyFont="1" applyFill="1" applyBorder="1" applyAlignment="1">
      <alignment horizontal="left" vertical="top" wrapText="1"/>
    </xf>
    <xf numFmtId="43" fontId="10" fillId="0" borderId="1" xfId="26" applyFont="1" applyFill="1" applyBorder="1" applyAlignment="1">
      <alignment horizontal="right" vertical="top" wrapText="1"/>
    </xf>
    <xf numFmtId="49" fontId="10" fillId="0" borderId="1" xfId="26" applyNumberFormat="1" applyFont="1" applyFill="1" applyBorder="1" applyAlignment="1">
      <alignment horizontal="right" vertical="top" wrapText="1"/>
    </xf>
    <xf numFmtId="49" fontId="12" fillId="0" borderId="1" xfId="26" applyNumberFormat="1" applyFont="1" applyFill="1" applyBorder="1" applyAlignment="1">
      <alignment horizontal="left" vertical="top" wrapText="1"/>
    </xf>
    <xf numFmtId="43" fontId="10" fillId="0" borderId="1" xfId="26" applyFont="1" applyFill="1" applyBorder="1" applyAlignment="1">
      <alignment horizontal="center" vertical="center" wrapText="1"/>
    </xf>
    <xf numFmtId="43" fontId="10" fillId="0" borderId="1" xfId="26" applyFont="1" applyFill="1" applyBorder="1" applyAlignment="1">
      <alignment wrapText="1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14" fontId="10" fillId="0" borderId="0" xfId="0" applyNumberFormat="1" applyFont="1" applyAlignment="1">
      <alignment horizontal="center" wrapText="1"/>
    </xf>
    <xf numFmtId="0" fontId="14" fillId="10" borderId="0" xfId="0" applyFont="1" applyFill="1" applyAlignment="1">
      <alignment vertical="top" wrapText="1"/>
    </xf>
    <xf numFmtId="14" fontId="10" fillId="10" borderId="0" xfId="0" applyNumberFormat="1" applyFont="1" applyFill="1" applyAlignment="1">
      <alignment horizontal="left" vertical="top" wrapText="1"/>
    </xf>
    <xf numFmtId="0" fontId="10" fillId="10" borderId="0" xfId="0" applyFont="1" applyFill="1" applyAlignment="1">
      <alignment horizontal="left" vertical="top" wrapText="1"/>
    </xf>
    <xf numFmtId="166" fontId="10" fillId="10" borderId="0" xfId="0" applyNumberFormat="1" applyFont="1" applyFill="1" applyAlignment="1">
      <alignment horizontal="left" vertical="top" wrapText="1"/>
    </xf>
    <xf numFmtId="0" fontId="10" fillId="10" borderId="0" xfId="0" applyFont="1" applyFill="1" applyAlignment="1">
      <alignment vertical="top"/>
    </xf>
    <xf numFmtId="1" fontId="10" fillId="10" borderId="0" xfId="0" applyNumberFormat="1" applyFont="1" applyFill="1" applyAlignment="1">
      <alignment horizontal="left" vertical="top" wrapText="1"/>
    </xf>
    <xf numFmtId="14" fontId="10" fillId="10" borderId="0" xfId="0" applyNumberFormat="1" applyFont="1" applyFill="1" applyAlignment="1">
      <alignment horizontal="right" vertical="top" wrapText="1"/>
    </xf>
    <xf numFmtId="166" fontId="10" fillId="0" borderId="2" xfId="0" applyNumberFormat="1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14" fontId="10" fillId="0" borderId="2" xfId="0" applyNumberFormat="1" applyFont="1" applyBorder="1" applyAlignment="1">
      <alignment wrapText="1"/>
    </xf>
    <xf numFmtId="0" fontId="14" fillId="0" borderId="14" xfId="0" applyFont="1" applyBorder="1" applyAlignment="1">
      <alignment vertical="top" wrapText="1"/>
    </xf>
    <xf numFmtId="0" fontId="10" fillId="0" borderId="14" xfId="0" applyFont="1" applyBorder="1" applyAlignment="1">
      <alignment horizontal="left" vertical="top" wrapText="1"/>
    </xf>
    <xf numFmtId="166" fontId="10" fillId="0" borderId="14" xfId="0" applyNumberFormat="1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center" wrapText="1"/>
    </xf>
    <xf numFmtId="14" fontId="10" fillId="0" borderId="14" xfId="0" applyNumberFormat="1" applyFont="1" applyBorder="1" applyAlignment="1">
      <alignment wrapText="1"/>
    </xf>
    <xf numFmtId="0" fontId="10" fillId="0" borderId="2" xfId="0" applyFont="1" applyBorder="1" applyAlignment="1">
      <alignment wrapText="1"/>
    </xf>
    <xf numFmtId="14" fontId="10" fillId="0" borderId="2" xfId="0" applyNumberFormat="1" applyFont="1" applyBorder="1" applyAlignment="1">
      <alignment horizontal="right" wrapText="1"/>
    </xf>
    <xf numFmtId="1" fontId="10" fillId="0" borderId="1" xfId="0" applyNumberFormat="1" applyFont="1" applyBorder="1" applyAlignment="1">
      <alignment horizontal="right" vertical="top" wrapText="1"/>
    </xf>
    <xf numFmtId="14" fontId="10" fillId="0" borderId="1" xfId="0" applyNumberFormat="1" applyFont="1" applyBorder="1" applyAlignment="1">
      <alignment vertical="center" wrapText="1"/>
    </xf>
    <xf numFmtId="14" fontId="10" fillId="0" borderId="1" xfId="26" applyNumberFormat="1" applyFont="1" applyFill="1" applyBorder="1" applyAlignment="1">
      <alignment wrapText="1"/>
    </xf>
    <xf numFmtId="0" fontId="14" fillId="4" borderId="17" xfId="0" applyFont="1" applyFill="1" applyBorder="1" applyAlignment="1">
      <alignment horizontal="right" vertical="top" wrapText="1"/>
    </xf>
    <xf numFmtId="14" fontId="10" fillId="0" borderId="2" xfId="0" applyNumberFormat="1" applyFont="1" applyBorder="1" applyAlignment="1">
      <alignment vertical="center" wrapText="1"/>
    </xf>
    <xf numFmtId="165" fontId="10" fillId="0" borderId="1" xfId="3" applyNumberFormat="1" applyBorder="1" applyAlignment="1">
      <alignment horizontal="center" wrapText="1"/>
    </xf>
    <xf numFmtId="0" fontId="10" fillId="0" borderId="1" xfId="3" applyBorder="1" applyAlignment="1">
      <alignment horizontal="center" vertical="top" wrapText="1"/>
    </xf>
    <xf numFmtId="0" fontId="10" fillId="0" borderId="0" xfId="3" applyAlignment="1">
      <alignment horizontal="left" vertical="top" wrapText="1"/>
    </xf>
    <xf numFmtId="0" fontId="14" fillId="4" borderId="1" xfId="0" applyFont="1" applyFill="1" applyBorder="1" applyAlignment="1">
      <alignment horizontal="right" vertical="top" wrapText="1"/>
    </xf>
    <xf numFmtId="0" fontId="14" fillId="4" borderId="18" xfId="0" applyFont="1" applyFill="1" applyBorder="1" applyAlignment="1">
      <alignment horizontal="right" vertical="top" wrapText="1"/>
    </xf>
    <xf numFmtId="0" fontId="14" fillId="4" borderId="19" xfId="0" applyFont="1" applyFill="1" applyBorder="1" applyAlignment="1">
      <alignment horizontal="right" vertical="top" wrapText="1"/>
    </xf>
    <xf numFmtId="14" fontId="10" fillId="4" borderId="1" xfId="3" applyNumberFormat="1" applyFill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" fontId="10" fillId="0" borderId="1" xfId="3" applyNumberFormat="1" applyBorder="1" applyAlignment="1">
      <alignment horizontal="center" vertical="center" wrapText="1"/>
    </xf>
    <xf numFmtId="16" fontId="10" fillId="4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14" fontId="10" fillId="0" borderId="2" xfId="3" applyNumberFormat="1" applyBorder="1" applyAlignment="1">
      <alignment horizontal="center" vertical="center" wrapText="1"/>
    </xf>
    <xf numFmtId="0" fontId="42" fillId="0" borderId="1" xfId="0" applyFont="1" applyBorder="1" applyAlignment="1">
      <alignment vertical="top"/>
    </xf>
    <xf numFmtId="0" fontId="32" fillId="0" borderId="1" xfId="3" applyFont="1" applyBorder="1" applyAlignment="1">
      <alignment horizontal="left" vertical="top" wrapText="1"/>
    </xf>
    <xf numFmtId="14" fontId="32" fillId="0" borderId="1" xfId="3" applyNumberFormat="1" applyFont="1" applyBorder="1" applyAlignment="1">
      <alignment wrapText="1"/>
    </xf>
    <xf numFmtId="0" fontId="32" fillId="0" borderId="1" xfId="3" applyFont="1" applyBorder="1" applyAlignment="1">
      <alignment horizontal="center" wrapText="1"/>
    </xf>
    <xf numFmtId="0" fontId="32" fillId="0" borderId="1" xfId="3" applyFont="1" applyBorder="1" applyAlignment="1">
      <alignment vertical="center" wrapText="1"/>
    </xf>
    <xf numFmtId="14" fontId="32" fillId="0" borderId="1" xfId="3" applyNumberFormat="1" applyFont="1" applyBorder="1" applyAlignment="1">
      <alignment horizontal="right" vertical="center" wrapText="1"/>
    </xf>
    <xf numFmtId="0" fontId="32" fillId="0" borderId="1" xfId="3" applyFont="1" applyBorder="1" applyAlignment="1">
      <alignment horizontal="center" vertical="center" wrapText="1"/>
    </xf>
    <xf numFmtId="1" fontId="18" fillId="0" borderId="1" xfId="14" applyNumberFormat="1" applyFont="1" applyFill="1" applyBorder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4" fillId="5" borderId="1" xfId="3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14" fillId="10" borderId="0" xfId="3" applyFont="1" applyFill="1" applyAlignment="1">
      <alignment vertical="top" wrapText="1"/>
    </xf>
    <xf numFmtId="0" fontId="14" fillId="10" borderId="0" xfId="0" applyFont="1" applyFill="1" applyAlignment="1">
      <alignment horizontal="left" vertical="top" wrapText="1"/>
    </xf>
    <xf numFmtId="14" fontId="14" fillId="5" borderId="3" xfId="0" applyNumberFormat="1" applyFont="1" applyFill="1" applyBorder="1" applyAlignment="1">
      <alignment horizontal="center" wrapText="1"/>
    </xf>
    <xf numFmtId="1" fontId="10" fillId="4" borderId="21" xfId="0" applyNumberFormat="1" applyFont="1" applyFill="1" applyBorder="1" applyAlignment="1">
      <alignment horizontal="right" vertical="top" wrapText="1"/>
    </xf>
    <xf numFmtId="14" fontId="10" fillId="0" borderId="15" xfId="0" applyNumberFormat="1" applyFont="1" applyBorder="1" applyAlignment="1">
      <alignment wrapText="1"/>
    </xf>
    <xf numFmtId="0" fontId="35" fillId="0" borderId="2" xfId="0" applyFont="1" applyBorder="1" applyAlignment="1">
      <alignment vertical="top"/>
    </xf>
    <xf numFmtId="0" fontId="25" fillId="0" borderId="2" xfId="0" applyFont="1" applyBorder="1" applyAlignment="1">
      <alignment vertical="top"/>
    </xf>
    <xf numFmtId="0" fontId="10" fillId="4" borderId="14" xfId="0" applyFont="1" applyFill="1" applyBorder="1" applyAlignment="1">
      <alignment vertical="top" wrapText="1"/>
    </xf>
    <xf numFmtId="0" fontId="10" fillId="0" borderId="14" xfId="3" applyBorder="1" applyAlignment="1">
      <alignment horizontal="center" vertical="center" wrapText="1"/>
    </xf>
    <xf numFmtId="0" fontId="14" fillId="4" borderId="26" xfId="0" applyFont="1" applyFill="1" applyBorder="1" applyAlignment="1">
      <alignment horizontal="right" vertical="top" wrapText="1"/>
    </xf>
    <xf numFmtId="0" fontId="14" fillId="4" borderId="27" xfId="0" applyFont="1" applyFill="1" applyBorder="1" applyAlignment="1">
      <alignment horizontal="right" vertical="top" wrapText="1"/>
    </xf>
    <xf numFmtId="0" fontId="14" fillId="4" borderId="28" xfId="0" applyFont="1" applyFill="1" applyBorder="1" applyAlignment="1">
      <alignment horizontal="right" vertical="top" wrapText="1"/>
    </xf>
    <xf numFmtId="0" fontId="35" fillId="0" borderId="0" xfId="0" applyFont="1" applyAlignment="1">
      <alignment horizontal="left" vertical="top"/>
    </xf>
    <xf numFmtId="0" fontId="43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0" fontId="14" fillId="0" borderId="1" xfId="0" applyFont="1" applyBorder="1" applyAlignment="1">
      <alignment horizontal="left" vertical="top"/>
    </xf>
    <xf numFmtId="0" fontId="44" fillId="0" borderId="29" xfId="0" applyFont="1" applyBorder="1" applyAlignment="1">
      <alignment horizontal="left" vertical="top"/>
    </xf>
    <xf numFmtId="0" fontId="44" fillId="0" borderId="29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16" fontId="10" fillId="0" borderId="2" xfId="0" applyNumberFormat="1" applyFont="1" applyBorder="1" applyAlignment="1">
      <alignment horizontal="center" wrapText="1"/>
    </xf>
    <xf numFmtId="14" fontId="10" fillId="0" borderId="14" xfId="0" applyNumberFormat="1" applyFont="1" applyBorder="1" applyAlignment="1">
      <alignment horizontal="center" wrapText="1"/>
    </xf>
    <xf numFmtId="14" fontId="14" fillId="5" borderId="3" xfId="3" applyNumberFormat="1" applyFont="1" applyFill="1" applyBorder="1" applyAlignment="1">
      <alignment horizontal="center" wrapText="1"/>
    </xf>
    <xf numFmtId="167" fontId="18" fillId="0" borderId="1" xfId="0" applyNumberFormat="1" applyFont="1" applyBorder="1" applyAlignment="1">
      <alignment horizontal="center" wrapText="1"/>
    </xf>
    <xf numFmtId="167" fontId="18" fillId="4" borderId="2" xfId="0" applyNumberFormat="1" applyFont="1" applyFill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1" fontId="3" fillId="0" borderId="1" xfId="14" applyNumberFormat="1" applyFill="1" applyBorder="1" applyAlignment="1">
      <alignment horizontal="left" wrapText="1"/>
    </xf>
    <xf numFmtId="0" fontId="44" fillId="0" borderId="0" xfId="0" applyFont="1" applyAlignment="1">
      <alignment horizontal="left" vertical="top"/>
    </xf>
    <xf numFmtId="0" fontId="11" fillId="0" borderId="1" xfId="3" applyFont="1" applyBorder="1" applyAlignment="1">
      <alignment vertical="top" wrapText="1"/>
    </xf>
    <xf numFmtId="0" fontId="25" fillId="5" borderId="3" xfId="0" applyFont="1" applyFill="1" applyBorder="1" applyAlignment="1">
      <alignment wrapText="1"/>
    </xf>
    <xf numFmtId="0" fontId="25" fillId="0" borderId="1" xfId="0" applyFont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vertical="top"/>
    </xf>
    <xf numFmtId="0" fontId="25" fillId="0" borderId="12" xfId="0" applyFont="1" applyBorder="1" applyAlignment="1">
      <alignment horizontal="left" vertical="top" wrapText="1"/>
    </xf>
    <xf numFmtId="0" fontId="25" fillId="10" borderId="0" xfId="0" applyFont="1" applyFill="1" applyAlignment="1">
      <alignment vertical="top" wrapText="1"/>
    </xf>
    <xf numFmtId="0" fontId="25" fillId="10" borderId="0" xfId="0" applyFont="1" applyFill="1" applyAlignment="1">
      <alignment wrapText="1"/>
    </xf>
    <xf numFmtId="0" fontId="25" fillId="0" borderId="0" xfId="0" applyFont="1" applyAlignment="1">
      <alignment wrapText="1"/>
    </xf>
    <xf numFmtId="0" fontId="10" fillId="0" borderId="2" xfId="0" applyFont="1" applyBorder="1" applyAlignment="1">
      <alignment horizontal="left" vertical="top"/>
    </xf>
    <xf numFmtId="14" fontId="10" fillId="4" borderId="2" xfId="0" applyNumberFormat="1" applyFont="1" applyFill="1" applyBorder="1" applyAlignment="1">
      <alignment horizontal="right" wrapText="1"/>
    </xf>
    <xf numFmtId="14" fontId="10" fillId="4" borderId="14" xfId="0" applyNumberFormat="1" applyFont="1" applyFill="1" applyBorder="1" applyAlignment="1">
      <alignment horizontal="center" vertical="center" wrapText="1"/>
    </xf>
    <xf numFmtId="14" fontId="10" fillId="4" borderId="2" xfId="0" applyNumberFormat="1" applyFont="1" applyFill="1" applyBorder="1" applyAlignment="1">
      <alignment horizontal="center" vertical="center" wrapText="1"/>
    </xf>
    <xf numFmtId="168" fontId="10" fillId="4" borderId="1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wrapText="1"/>
    </xf>
    <xf numFmtId="14" fontId="10" fillId="0" borderId="3" xfId="0" applyNumberFormat="1" applyFont="1" applyBorder="1" applyAlignment="1">
      <alignment horizontal="right" vertical="top" wrapText="1"/>
    </xf>
    <xf numFmtId="0" fontId="10" fillId="0" borderId="3" xfId="0" applyFont="1" applyBorder="1" applyAlignment="1">
      <alignment vertical="top" wrapText="1"/>
    </xf>
    <xf numFmtId="0" fontId="10" fillId="4" borderId="3" xfId="0" applyFont="1" applyFill="1" applyBorder="1" applyAlignment="1">
      <alignment horizontal="right" vertical="top" wrapText="1"/>
    </xf>
    <xf numFmtId="0" fontId="10" fillId="4" borderId="3" xfId="0" applyFont="1" applyFill="1" applyBorder="1" applyAlignment="1">
      <alignment horizontal="left" vertical="top" wrapText="1"/>
    </xf>
    <xf numFmtId="14" fontId="10" fillId="0" borderId="3" xfId="0" applyNumberFormat="1" applyFont="1" applyBorder="1" applyAlignment="1">
      <alignment vertical="top" wrapText="1"/>
    </xf>
    <xf numFmtId="14" fontId="10" fillId="4" borderId="3" xfId="0" applyNumberFormat="1" applyFont="1" applyFill="1" applyBorder="1" applyAlignment="1">
      <alignment vertical="top" wrapText="1"/>
    </xf>
    <xf numFmtId="0" fontId="10" fillId="4" borderId="3" xfId="0" applyFont="1" applyFill="1" applyBorder="1" applyAlignment="1">
      <alignment horizontal="center" vertical="center" wrapText="1"/>
    </xf>
    <xf numFmtId="1" fontId="10" fillId="4" borderId="3" xfId="0" applyNumberFormat="1" applyFont="1" applyFill="1" applyBorder="1" applyAlignment="1">
      <alignment horizontal="left" vertical="top" wrapText="1"/>
    </xf>
    <xf numFmtId="0" fontId="25" fillId="0" borderId="14" xfId="0" applyFont="1" applyBorder="1" applyAlignment="1">
      <alignment vertical="top"/>
    </xf>
    <xf numFmtId="14" fontId="10" fillId="0" borderId="14" xfId="3" applyNumberFormat="1" applyBorder="1" applyAlignment="1">
      <alignment horizontal="right" wrapText="1"/>
    </xf>
    <xf numFmtId="0" fontId="10" fillId="0" borderId="14" xfId="3" applyBorder="1" applyAlignment="1">
      <alignment horizontal="center" wrapText="1"/>
    </xf>
    <xf numFmtId="0" fontId="10" fillId="0" borderId="1" xfId="0" applyFont="1" applyBorder="1" applyAlignment="1">
      <alignment horizontal="right" wrapText="1"/>
    </xf>
    <xf numFmtId="16" fontId="10" fillId="0" borderId="1" xfId="3" applyNumberFormat="1" applyBorder="1" applyAlignment="1">
      <alignment horizontal="right" wrapText="1"/>
    </xf>
    <xf numFmtId="0" fontId="10" fillId="4" borderId="31" xfId="0" applyFont="1" applyFill="1" applyBorder="1" applyAlignment="1">
      <alignment horizontal="right" vertical="top" wrapText="1"/>
    </xf>
    <xf numFmtId="14" fontId="10" fillId="4" borderId="31" xfId="0" applyNumberFormat="1" applyFont="1" applyFill="1" applyBorder="1" applyAlignment="1">
      <alignment wrapText="1"/>
    </xf>
    <xf numFmtId="0" fontId="10" fillId="0" borderId="0" xfId="3"/>
    <xf numFmtId="0" fontId="14" fillId="0" borderId="0" xfId="0" applyFont="1" applyAlignment="1">
      <alignment horizontal="left" wrapText="1"/>
    </xf>
    <xf numFmtId="0" fontId="32" fillId="0" borderId="0" xfId="3" applyFont="1" applyAlignment="1">
      <alignment wrapText="1"/>
    </xf>
    <xf numFmtId="14" fontId="10" fillId="0" borderId="0" xfId="0" applyNumberFormat="1" applyFont="1" applyAlignment="1">
      <alignment wrapText="1"/>
    </xf>
    <xf numFmtId="0" fontId="32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horizontal="left" wrapText="1"/>
    </xf>
    <xf numFmtId="0" fontId="25" fillId="5" borderId="1" xfId="0" applyFont="1" applyFill="1" applyBorder="1" applyAlignment="1">
      <alignment wrapText="1"/>
    </xf>
    <xf numFmtId="166" fontId="14" fillId="5" borderId="1" xfId="0" applyNumberFormat="1" applyFont="1" applyFill="1" applyBorder="1" applyAlignment="1">
      <alignment horizontal="left" wrapText="1"/>
    </xf>
    <xf numFmtId="1" fontId="14" fillId="5" borderId="1" xfId="0" applyNumberFormat="1" applyFont="1" applyFill="1" applyBorder="1" applyAlignment="1">
      <alignment horizontal="left" wrapText="1"/>
    </xf>
    <xf numFmtId="0" fontId="10" fillId="0" borderId="13" xfId="0" applyFont="1" applyBorder="1" applyAlignment="1">
      <alignment wrapText="1"/>
    </xf>
    <xf numFmtId="0" fontId="12" fillId="0" borderId="1" xfId="3" applyFont="1" applyBorder="1" applyAlignment="1">
      <alignment vertical="top" wrapText="1"/>
    </xf>
    <xf numFmtId="0" fontId="43" fillId="0" borderId="1" xfId="0" applyFont="1" applyBorder="1" applyAlignment="1">
      <alignment horizontal="left" vertical="top"/>
    </xf>
    <xf numFmtId="14" fontId="10" fillId="0" borderId="2" xfId="3" applyNumberFormat="1" applyBorder="1" applyAlignment="1">
      <alignment wrapText="1"/>
    </xf>
    <xf numFmtId="1" fontId="1" fillId="0" borderId="1" xfId="14" applyNumberFormat="1" applyFont="1" applyFill="1" applyBorder="1" applyAlignment="1">
      <alignment horizontal="center" vertical="center" wrapText="1"/>
    </xf>
    <xf numFmtId="0" fontId="46" fillId="8" borderId="1" xfId="0" applyFont="1" applyFill="1" applyBorder="1"/>
    <xf numFmtId="0" fontId="46" fillId="0" borderId="0" xfId="0" applyFont="1"/>
    <xf numFmtId="1" fontId="10" fillId="4" borderId="1" xfId="0" applyNumberFormat="1" applyFont="1" applyFill="1" applyBorder="1" applyAlignment="1">
      <alignment horizontal="center" wrapText="1"/>
    </xf>
    <xf numFmtId="0" fontId="47" fillId="0" borderId="1" xfId="0" applyFont="1" applyBorder="1" applyAlignment="1">
      <alignment vertical="top"/>
    </xf>
    <xf numFmtId="14" fontId="10" fillId="0" borderId="2" xfId="3" applyNumberFormat="1" applyBorder="1" applyAlignment="1">
      <alignment horizontal="right" wrapText="1"/>
    </xf>
    <xf numFmtId="14" fontId="10" fillId="4" borderId="13" xfId="0" applyNumberFormat="1" applyFont="1" applyFill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16" fontId="10" fillId="0" borderId="2" xfId="0" applyNumberFormat="1" applyFont="1" applyBorder="1" applyAlignment="1">
      <alignment wrapText="1"/>
    </xf>
    <xf numFmtId="1" fontId="10" fillId="0" borderId="1" xfId="0" applyNumberFormat="1" applyFont="1" applyBorder="1" applyAlignment="1">
      <alignment wrapText="1"/>
    </xf>
    <xf numFmtId="166" fontId="10" fillId="0" borderId="1" xfId="0" applyNumberFormat="1" applyFont="1" applyBorder="1" applyAlignment="1">
      <alignment vertical="top" wrapText="1"/>
    </xf>
    <xf numFmtId="0" fontId="10" fillId="0" borderId="29" xfId="0" applyFont="1" applyBorder="1" applyAlignment="1">
      <alignment wrapText="1"/>
    </xf>
    <xf numFmtId="0" fontId="48" fillId="0" borderId="1" xfId="0" applyFont="1" applyBorder="1" applyAlignment="1">
      <alignment vertical="top"/>
    </xf>
    <xf numFmtId="0" fontId="33" fillId="0" borderId="1" xfId="0" applyFont="1" applyBorder="1" applyAlignment="1">
      <alignment vertical="top"/>
    </xf>
    <xf numFmtId="0" fontId="48" fillId="0" borderId="1" xfId="3" applyFont="1" applyBorder="1" applyAlignment="1">
      <alignment vertical="top" wrapText="1"/>
    </xf>
    <xf numFmtId="0" fontId="33" fillId="0" borderId="1" xfId="3" applyFont="1" applyBorder="1" applyAlignment="1">
      <alignment horizontal="left" vertical="top" wrapText="1"/>
    </xf>
    <xf numFmtId="14" fontId="33" fillId="0" borderId="1" xfId="3" applyNumberFormat="1" applyFont="1" applyBorder="1" applyAlignment="1">
      <alignment horizontal="left" vertical="top" wrapText="1"/>
    </xf>
    <xf numFmtId="0" fontId="33" fillId="0" borderId="1" xfId="3" applyFont="1" applyBorder="1" applyAlignment="1">
      <alignment vertical="top" wrapText="1"/>
    </xf>
    <xf numFmtId="166" fontId="33" fillId="0" borderId="1" xfId="3" applyNumberFormat="1" applyFont="1" applyBorder="1" applyAlignment="1">
      <alignment vertical="top" wrapText="1"/>
    </xf>
    <xf numFmtId="0" fontId="10" fillId="0" borderId="34" xfId="0" applyFont="1" applyBorder="1" applyAlignment="1">
      <alignment vertical="top" wrapText="1"/>
    </xf>
    <xf numFmtId="14" fontId="10" fillId="4" borderId="35" xfId="0" applyNumberFormat="1" applyFont="1" applyFill="1" applyBorder="1" applyAlignment="1">
      <alignment wrapText="1"/>
    </xf>
    <xf numFmtId="0" fontId="48" fillId="0" borderId="2" xfId="0" applyFont="1" applyBorder="1" applyAlignment="1">
      <alignment vertical="top"/>
    </xf>
    <xf numFmtId="14" fontId="10" fillId="0" borderId="14" xfId="3" applyNumberFormat="1" applyBorder="1" applyAlignment="1">
      <alignment horizontal="center" wrapText="1"/>
    </xf>
    <xf numFmtId="14" fontId="10" fillId="0" borderId="14" xfId="3" applyNumberForma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0" fillId="4" borderId="0" xfId="0" applyFont="1" applyFill="1" applyAlignment="1">
      <alignment horizontal="left" vertical="top" wrapText="1"/>
    </xf>
    <xf numFmtId="166" fontId="10" fillId="4" borderId="0" xfId="0" applyNumberFormat="1" applyFont="1" applyFill="1" applyAlignment="1">
      <alignment horizontal="left" vertical="top" wrapText="1"/>
    </xf>
    <xf numFmtId="14" fontId="10" fillId="0" borderId="0" xfId="0" applyNumberFormat="1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 wrapText="1"/>
    </xf>
    <xf numFmtId="14" fontId="10" fillId="0" borderId="0" xfId="0" applyNumberFormat="1" applyFont="1" applyAlignment="1">
      <alignment horizontal="right" vertical="top" wrapText="1"/>
    </xf>
    <xf numFmtId="0" fontId="10" fillId="4" borderId="36" xfId="0" applyFont="1" applyFill="1" applyBorder="1" applyAlignment="1">
      <alignment horizontal="left" vertical="top" wrapText="1"/>
    </xf>
    <xf numFmtId="1" fontId="1" fillId="0" borderId="1" xfId="14" applyNumberFormat="1" applyFont="1" applyFill="1" applyBorder="1" applyAlignment="1">
      <alignment horizontal="left" vertical="center" wrapText="1"/>
    </xf>
    <xf numFmtId="1" fontId="1" fillId="0" borderId="1" xfId="14" applyNumberFormat="1" applyFont="1" applyFill="1" applyBorder="1" applyAlignment="1">
      <alignment horizont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30" xfId="0" applyFont="1" applyFill="1" applyBorder="1" applyAlignment="1">
      <alignment horizontal="left" vertical="center"/>
    </xf>
    <xf numFmtId="0" fontId="45" fillId="8" borderId="1" xfId="0" applyFont="1" applyFill="1" applyBorder="1" applyAlignment="1">
      <alignment horizontal="right" vertical="center"/>
    </xf>
    <xf numFmtId="164" fontId="45" fillId="8" borderId="1" xfId="0" applyNumberFormat="1" applyFont="1" applyFill="1" applyBorder="1" applyAlignment="1">
      <alignment horizontal="left" vertical="center"/>
    </xf>
    <xf numFmtId="0" fontId="14" fillId="11" borderId="22" xfId="0" applyFont="1" applyFill="1" applyBorder="1" applyAlignment="1">
      <alignment horizontal="center" vertical="center" wrapText="1"/>
    </xf>
    <xf numFmtId="0" fontId="14" fillId="11" borderId="23" xfId="0" applyFont="1" applyFill="1" applyBorder="1" applyAlignment="1">
      <alignment horizontal="center" vertical="center" wrapText="1"/>
    </xf>
    <xf numFmtId="0" fontId="14" fillId="11" borderId="24" xfId="0" applyFont="1" applyFill="1" applyBorder="1" applyAlignment="1">
      <alignment horizontal="center" vertical="center" wrapText="1"/>
    </xf>
    <xf numFmtId="0" fontId="13" fillId="3" borderId="32" xfId="3" applyFont="1" applyFill="1" applyBorder="1" applyAlignment="1">
      <alignment horizontal="left" vertical="center"/>
    </xf>
    <xf numFmtId="0" fontId="13" fillId="3" borderId="33" xfId="3" applyFont="1" applyFill="1" applyBorder="1" applyAlignment="1">
      <alignment horizontal="left" vertical="center"/>
    </xf>
    <xf numFmtId="0" fontId="13" fillId="3" borderId="20" xfId="3" applyFont="1" applyFill="1" applyBorder="1" applyAlignment="1">
      <alignment horizontal="left" vertical="center"/>
    </xf>
  </cellXfs>
  <cellStyles count="27">
    <cellStyle name="40% - Accent6" xfId="14" builtinId="51"/>
    <cellStyle name="40% - Accent6 2" xfId="25" xr:uid="{00000000-0005-0000-0000-000001000000}"/>
    <cellStyle name="Comma" xfId="26" builtinId="3"/>
    <cellStyle name="Good" xfId="13" builtinId="26"/>
    <cellStyle name="Normal" xfId="0" builtinId="0"/>
    <cellStyle name="Normal 2" xfId="3" xr:uid="{00000000-0005-0000-0000-000004000000}"/>
    <cellStyle name="Normal 3" xfId="2" xr:uid="{00000000-0005-0000-0000-000005000000}"/>
    <cellStyle name="Normal 3 2" xfId="4" xr:uid="{00000000-0005-0000-0000-000006000000}"/>
    <cellStyle name="Normal 3 2 2" xfId="6" xr:uid="{00000000-0005-0000-0000-000007000000}"/>
    <cellStyle name="Normal 3 2 2 2" xfId="10" xr:uid="{00000000-0005-0000-0000-000008000000}"/>
    <cellStyle name="Normal 3 2 2 2 2" xfId="22" xr:uid="{00000000-0005-0000-0000-000009000000}"/>
    <cellStyle name="Normal 3 2 2 3" xfId="18" xr:uid="{00000000-0005-0000-0000-00000A000000}"/>
    <cellStyle name="Normal 3 2 3" xfId="8" xr:uid="{00000000-0005-0000-0000-00000B000000}"/>
    <cellStyle name="Normal 3 2 3 2" xfId="20" xr:uid="{00000000-0005-0000-0000-00000C000000}"/>
    <cellStyle name="Normal 3 2 4" xfId="16" xr:uid="{00000000-0005-0000-0000-00000D000000}"/>
    <cellStyle name="Normal 3 3" xfId="5" xr:uid="{00000000-0005-0000-0000-00000E000000}"/>
    <cellStyle name="Normal 3 3 2" xfId="9" xr:uid="{00000000-0005-0000-0000-00000F000000}"/>
    <cellStyle name="Normal 3 3 2 2" xfId="21" xr:uid="{00000000-0005-0000-0000-000010000000}"/>
    <cellStyle name="Normal 3 3 3" xfId="17" xr:uid="{00000000-0005-0000-0000-000011000000}"/>
    <cellStyle name="Normal 3 4" xfId="7" xr:uid="{00000000-0005-0000-0000-000012000000}"/>
    <cellStyle name="Normal 3 4 2" xfId="19" xr:uid="{00000000-0005-0000-0000-000013000000}"/>
    <cellStyle name="Normal 3 5" xfId="15" xr:uid="{00000000-0005-0000-0000-000014000000}"/>
    <cellStyle name="Normal 4" xfId="11" xr:uid="{00000000-0005-0000-0000-000015000000}"/>
    <cellStyle name="Normal 4 2" xfId="23" xr:uid="{00000000-0005-0000-0000-000016000000}"/>
    <cellStyle name="Normal 5" xfId="12" xr:uid="{00000000-0005-0000-0000-000017000000}"/>
    <cellStyle name="Normal 5 2" xfId="24" xr:uid="{00000000-0005-0000-0000-000018000000}"/>
    <cellStyle name="Style 1" xfId="1" xr:uid="{00000000-0005-0000-0000-000019000000}"/>
  </cellStyles>
  <dxfs count="2">
    <dxf>
      <font>
        <color auto="1"/>
      </font>
      <fill>
        <patternFill>
          <bgColor rgb="FFFF99CC"/>
        </patternFill>
      </fill>
    </dxf>
    <dxf>
      <font>
        <color auto="1"/>
      </font>
      <fill>
        <patternFill>
          <bgColor rgb="FFFF99CC"/>
        </patternFill>
      </fill>
    </dxf>
  </dxfs>
  <tableStyles count="0" defaultTableStyle="TableStyleMedium9" defaultPivotStyle="PivotStyleLight16"/>
  <colors>
    <mruColors>
      <color rgb="FFFFFF66"/>
      <color rgb="FF66FFFF"/>
      <color rgb="FFFFFFCC"/>
      <color rgb="FFFFCC99"/>
      <color rgb="FFFF9999"/>
      <color rgb="FFFF0000"/>
      <color rgb="FFFFFF99"/>
      <color rgb="FFFF3300"/>
      <color rgb="FFFFFF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196894</xdr:colOff>
      <xdr:row>0</xdr:row>
      <xdr:rowOff>44450</xdr:rowOff>
    </xdr:from>
    <xdr:to>
      <xdr:col>24</xdr:col>
      <xdr:colOff>379115</xdr:colOff>
      <xdr:row>303</xdr:row>
      <xdr:rowOff>12022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98C83-1A90-460A-B3A1-88839C8CF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94" y="44450"/>
          <a:ext cx="14507821" cy="480688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anguard\entdfs\vgifs48\IT%20VENDORS%20SHARE\IT%20Contractor-VG-Vendor%20Req%20Update%202014-03-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Volumes/IT%20Vendors%20Share/C:/Users/UBAC/Library/Containers/com.microsoft.Excel/Data/Documents/Psnna241/arkivio_cifs/26/G/J/5/DL453S3B/A5GL1@ED/J9AHSLLQ/T10R_@1A/AEAAAAAD/YOAAAAAA/AAL6LGX2/IRURTYB5/6TK7URDJ/DHQDB25W/3Z3FWWHA/E_AGSA/IT%20Contractor-VG-Vendor%20Req%20Update%202012-08-15.xlsx" TargetMode="External"/><Relationship Id="rId2" Type="http://schemas.microsoft.com/office/2019/04/relationships/externalLinkLongPath" Target="/Volumes/IT%20Vendors%20Share/C:/Users/UBAC/Library/Containers/com.microsoft.Excel/Data/Documents/Psnna241/arkivio_cifs/26/G/J/5/DL453S3B/A5GL1@ED/J9AHSLLQ/T10R_@1A/AEAAAAAD/YOAAAAAA/AAL6LGX2/IRURTYB5/6TK7URDJ/DHQDB25W/3Z3FWWHA/E_AGSA/IT%20Contractor-VG-Vendor%20Req%20Update%202012-08-15.xlsx?873E31D1" TargetMode="External"/><Relationship Id="rId1" Type="http://schemas.openxmlformats.org/officeDocument/2006/relationships/externalLinkPath" Target="file:///\\873E31D1\IT%20Contractor-VG-Vendor%20Req%20Update%202012-08-1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Volumes/IT%20Vendors%20Share/C:/Users/UBAC/Library/Containers/com.microsoft.Excel/Data/Documents/Vanguard/entdfs/vgifs48/IT%20VENDORS%20SHARE/zArchive/NEW-IT%20Contractor-VG-Vendor%20Req%20Report-2022.09.19.xlsx" TargetMode="External"/><Relationship Id="rId2" Type="http://schemas.microsoft.com/office/2019/04/relationships/externalLinkLongPath" Target="/Volumes/IT%20Vendors%20Share/C:/Users/UBAC/Library/Containers/com.microsoft.Excel/Data/Documents/Vanguard/entdfs/vgifs48/IT%20VENDORS%20SHARE/zArchive/NEW-IT%20Contractor-VG-Vendor%20Req%20Report-2022.09.19.xlsx?F46F4DCF" TargetMode="External"/><Relationship Id="rId1" Type="http://schemas.openxmlformats.org/officeDocument/2006/relationships/externalLinkPath" Target="file:///\\F46F4DCF\NEW-IT%20Contractor-VG-Vendor%20Req%20Report-2022.09.19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BAC/Library/CloudStorage/OneDrive-Vanguard/My%20Documents/RT/Volumes/IT%20Vendors%20Share/Users/UBAC/Library/Containers/com.microsoft.Excel/Data/Documents/C:/Users/uida/Desktop/Copy%20of%20NEW-IT%20Contractor-VG-Vendor%20Req%20Report-2022.11.17%20JJL.xlsx" TargetMode="External"/><Relationship Id="rId2" Type="http://schemas.microsoft.com/office/2019/04/relationships/externalLinkLongPath" Target="/Users/UBAC/Library/CloudStorage/OneDrive-Vanguard/My%20Documents/RT/Volumes/IT%20Vendors%20Share/Users/UBAC/Library/Containers/com.microsoft.Excel/Data/Documents/C:/Users/uida/Desktop/Copy%20of%20NEW-IT%20Contractor-VG-Vendor%20Req%20Report-2022.11.17%20JJL.xlsx?F71ECA96" TargetMode="External"/><Relationship Id="rId1" Type="http://schemas.openxmlformats.org/officeDocument/2006/relationships/externalLinkPath" Target="file:///\\F71ECA96\Copy%20of%20NEW-IT%20Contractor-VG-Vendor%20Req%20Report-2022.11.17%20JJL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BAC/Library/CloudStorage/OneDrive-Vanguard/My%20Documents/RT/Volumes/IT%20Vendors%20Share/Users/UBAC/Library/Containers/com.microsoft.Excel/Data/Documents/C:/Users/uida/Desktop/Copy%20of%20NEW-IT%20Contractor-VG-Vendor%20Req%20Report-2022.12.05.xlsx" TargetMode="External"/><Relationship Id="rId2" Type="http://schemas.microsoft.com/office/2019/04/relationships/externalLinkLongPath" Target="/Users/UBAC/Library/CloudStorage/OneDrive-Vanguard/My%20Documents/RT/Volumes/IT%20Vendors%20Share/Users/UBAC/Library/Containers/com.microsoft.Excel/Data/Documents/C:/Users/uida/Desktop/Copy%20of%20NEW-IT%20Contractor-VG-Vendor%20Req%20Report-2022.12.05.xlsx?F71ECA96" TargetMode="External"/><Relationship Id="rId1" Type="http://schemas.openxmlformats.org/officeDocument/2006/relationships/externalLinkPath" Target="file:///\\F71ECA96\Copy%20of%20NEW-IT%20Contractor-VG-Vendor%20Req%20Report-2022.12.0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BAC/Library/CloudStorage/OneDrive-Vanguard/My%20Documents/RT/Volumes/IT%20Vendors%20Share/Users/UBAC/Library/Containers/com.microsoft.Excel/Data/Documents/J:/NEW-IT%20Contractor-VG-Vendor%20Req%20Report-2023.03.01%20temp.xlsx" TargetMode="External"/><Relationship Id="rId2" Type="http://schemas.microsoft.com/office/2019/04/relationships/externalLinkLongPath" Target="/Users/UBAC/Library/CloudStorage/OneDrive-Vanguard/My%20Documents/RT/Volumes/IT%20Vendors%20Share/Users/UBAC/Library/Containers/com.microsoft.Excel/Data/Documents/J:/NEW-IT%20Contractor-VG-Vendor%20Req%20Report-2023.03.01%20temp.xlsx?FE3B2CF4" TargetMode="External"/><Relationship Id="rId1" Type="http://schemas.openxmlformats.org/officeDocument/2006/relationships/externalLinkPath" Target="file:///\\FE3B2CF4\NEW-IT%20Contractor-VG-Vendor%20Req%20Report-2023.03.01%20temp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Volumes/IT%20Vendors%20Share/C:/Users/UBAC/Library/Containers/com.microsoft.Excel/Data/Documents/Vanguard/entdfs/vgifs48/IT%20VENDORS%20SHARE/IT%20Contractor-VG-Vendor%20Req%20Update%202014-03-25.xlsx" TargetMode="External"/><Relationship Id="rId2" Type="http://schemas.microsoft.com/office/2019/04/relationships/externalLinkLongPath" Target="/Volumes/IT%20Vendors%20Share/C:/Users/UBAC/Library/Containers/com.microsoft.Excel/Data/Documents/Vanguard/entdfs/vgifs48/IT%20VENDORS%20SHARE/IT%20Contractor-VG-Vendor%20Req%20Update%202014-03-25.xlsx?3E016AB5" TargetMode="External"/><Relationship Id="rId1" Type="http://schemas.openxmlformats.org/officeDocument/2006/relationships/externalLinkPath" Target="file:///\\3E016AB5\IT%20Contractor-VG-Vendor%20Req%20Update%202014-03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rop-down Field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rop-down Field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rop-down Field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rop-down Field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rop-down Field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Drop-down Field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hilip" refreshedDate="41733.60269039352" createdVersion="4" refreshedVersion="4" minRefreshableVersion="3" recordCount="39" xr:uid="{00000000-000A-0000-FFFF-FFFF00000000}">
  <cacheSource type="worksheet">
    <worksheetSource ref="B121:AD121" sheet="Open"/>
  </cacheSource>
  <cacheFields count="35">
    <cacheField name="Project" numFmtId="0">
      <sharedItems count="24">
        <s v="Windows/Unix/Linux Support"/>
        <s v="Systems Tester w/IMS Experience"/>
        <s v="Java UI Developer"/>
        <s v="FileNet Developer"/>
        <s v="Automation Tester"/>
        <s v="Angular JavaScript Developer"/>
        <s v="Teamsite Developer"/>
        <s v="Java Mid-Tier Developer"/>
        <s v="Help Desk Analyst"/>
        <s v="TeamSite Administrator"/>
        <s v="GNOC Analyst"/>
        <s v="Telecommuncation Analyst"/>
        <s v="Systems Tester"/>
        <s v="Desktop Support Specialist"/>
        <s v="Java/Spring UI Developer"/>
        <s v="DataStage Developer"/>
        <s v="COBOL DB2 Developer"/>
        <s v="Technology Specialist"/>
        <s v="Java MT"/>
        <s v="System Tester"/>
        <s v="Java Tibco"/>
        <s v="Java Developer"/>
        <s v="AS400 Programmer"/>
        <s v="Siebel CRM Developer"/>
      </sharedItems>
    </cacheField>
    <cacheField name="Req #" numFmtId="0">
      <sharedItems/>
    </cacheField>
    <cacheField name="Dept" numFmtId="0">
      <sharedItems count="5">
        <s v="Tech Ops"/>
        <s v="GSI"/>
        <s v="Retail"/>
        <s v="ESS"/>
        <s v="IS"/>
      </sharedItems>
    </cacheField>
    <cacheField name="RC#" numFmtId="166">
      <sharedItems containsSemiMixedTypes="0" containsString="0" containsNumber="1" containsInteger="1" minValue="980" maxValue="1129"/>
    </cacheField>
    <cacheField name="Job Level" numFmtId="0">
      <sharedItems count="3">
        <s v="Junior"/>
        <s v="Intermediate"/>
        <s v="Senior"/>
      </sharedItems>
    </cacheField>
    <cacheField name="Hiring Mgr" numFmtId="0">
      <sharedItems/>
    </cacheField>
    <cacheField name="Opened" numFmtId="14">
      <sharedItems containsSemiMixedTypes="0" containsNonDate="0" containsDate="1" containsString="0" minDate="2014-02-10T00:00:00" maxDate="2014-04-05T00:00:00"/>
    </cacheField>
    <cacheField name="Openings" numFmtId="0">
      <sharedItems containsSemiMixedTypes="0" containsString="0" containsNumber="1" containsInteger="1" minValue="1" maxValue="1"/>
    </cacheField>
    <cacheField name="LOC" numFmtId="0">
      <sharedItems count="2">
        <s v="PA"/>
        <s v="NC"/>
      </sharedItems>
    </cacheField>
    <cacheField name="Length" numFmtId="14">
      <sharedItems/>
    </cacheField>
    <cacheField name="Type" numFmtId="14">
      <sharedItems/>
    </cacheField>
    <cacheField name="Vendor" numFmtId="0">
      <sharedItems/>
    </cacheField>
    <cacheField name="LH_x000a_Resume _x000a_Submitted" numFmtId="0">
      <sharedItems containsMixedTypes="1" containsNumber="1" containsInteger="1" minValue="0" maxValue="1"/>
    </cacheField>
    <cacheField name="LH_x000a_Resumes _x000a_Active" numFmtId="0">
      <sharedItems containsMixedTypes="1" containsNumber="1" containsInteger="1" minValue="0" maxValue="1"/>
    </cacheField>
    <cacheField name="ACN_x000a_Resumes Submitted " numFmtId="0">
      <sharedItems containsBlank="1" containsMixedTypes="1" containsNumber="1" containsInteger="1" minValue="0" maxValue="0"/>
    </cacheField>
    <cacheField name="ACN Resumes Active" numFmtId="0">
      <sharedItems containsBlank="1" containsMixedTypes="1" containsNumber="1" containsInteger="1" minValue="0" maxValue="0"/>
    </cacheField>
    <cacheField name="TCS_x000a_Resumes Submitted " numFmtId="0">
      <sharedItems containsMixedTypes="1" containsNumber="1" containsInteger="1" minValue="0" maxValue="2"/>
    </cacheField>
    <cacheField name="TCS Resumes Active" numFmtId="0">
      <sharedItems containsMixedTypes="1" containsNumber="1" containsInteger="1" minValue="0" maxValue="1"/>
    </cacheField>
    <cacheField name="UST_x000a_Resumes Submitted " numFmtId="0">
      <sharedItems containsMixedTypes="1" containsNumber="1" containsInteger="1" minValue="0" maxValue="5"/>
    </cacheField>
    <cacheField name="UST Resumes Active" numFmtId="0">
      <sharedItems containsMixedTypes="1" containsNumber="1" containsInteger="1" minValue="0" maxValue="3"/>
    </cacheField>
    <cacheField name="JTS_x000a_Resume _x000a_Submitted" numFmtId="0">
      <sharedItems containsMixedTypes="1" containsNumber="1" containsInteger="1" minValue="0" maxValue="3"/>
    </cacheField>
    <cacheField name="JTS_x000a_Resumes _x000a_Active" numFmtId="0">
      <sharedItems containsMixedTypes="1" containsNumber="1" containsInteger="1" minValue="0" maxValue="2"/>
    </cacheField>
    <cacheField name="RT_x000a_Resume _x000a_Submitted" numFmtId="0">
      <sharedItems containsMixedTypes="1" containsNumber="1" containsInteger="1" minValue="0" maxValue="9"/>
    </cacheField>
    <cacheField name="RT_x000a_Resumes _x000a_Active" numFmtId="0">
      <sharedItems containsMixedTypes="1" containsNumber="1" containsInteger="1" minValue="0" maxValue="3"/>
    </cacheField>
    <cacheField name="Status" numFmtId="0">
      <sharedItems longText="1"/>
    </cacheField>
    <cacheField name="Override" numFmtId="16">
      <sharedItems containsNonDate="0" containsString="0" containsBlank="1"/>
    </cacheField>
    <cacheField name="Weeks on Hold" numFmtId="1">
      <sharedItems containsString="0" containsBlank="1" containsNumber="1" containsInteger="1" minValue="1" maxValue="2"/>
    </cacheField>
    <cacheField name="weeks open" numFmtId="1">
      <sharedItems containsSemiMixedTypes="0" containsString="0" containsNumber="1" containsInteger="1" minValue="0" maxValue="5" count="6">
        <n v="5"/>
        <n v="4"/>
        <n v="3"/>
        <n v="2"/>
        <n v="1"/>
        <n v="0"/>
      </sharedItems>
    </cacheField>
    <cacheField name="ACN" numFmtId="165">
      <sharedItems containsNonDate="0" containsString="0" containsBlank="1"/>
    </cacheField>
    <cacheField name="LH" numFmtId="165">
      <sharedItems containsNonDate="0" containsDate="1" containsString="0" containsBlank="1" minDate="2014-02-27T00:00:00" maxDate="2014-04-05T00:00:00"/>
    </cacheField>
    <cacheField name="TCS" numFmtId="165">
      <sharedItems containsDate="1" containsBlank="1" containsMixedTypes="1" minDate="2014-03-05T00:00:00" maxDate="2014-04-05T00:00:00"/>
    </cacheField>
    <cacheField name="UST" numFmtId="165">
      <sharedItems containsNonDate="0" containsDate="1" containsString="0" containsBlank="1" minDate="2014-02-25T00:00:00" maxDate="2014-04-05T00:00:00"/>
    </cacheField>
    <cacheField name="JTS" numFmtId="165">
      <sharedItems containsNonDate="0" containsDate="1" containsString="0" containsBlank="1" minDate="2014-03-05T00:00:00" maxDate="2014-04-05T00:00:00"/>
    </cacheField>
    <cacheField name="RT" numFmtId="165">
      <sharedItems containsNonDate="0" containsDate="1" containsString="0" containsBlank="1" minDate="2014-02-10T00:00:00" maxDate="2014-04-04T00:00:00"/>
    </cacheField>
    <cacheField name="Close Date" numFmtId="165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">
  <r>
    <x v="0"/>
    <s v="021014DB1"/>
    <x v="0"/>
    <n v="1111"/>
    <x v="0"/>
    <s v="Deborah Blair"/>
    <d v="2014-02-10T00:00:00"/>
    <n v="1"/>
    <x v="0"/>
    <s v="6 M"/>
    <s v="N"/>
    <s v="All"/>
    <n v="0"/>
    <n v="0"/>
    <m/>
    <m/>
    <n v="0"/>
    <n v="0"/>
    <n v="0"/>
    <n v="0"/>
    <n v="0"/>
    <n v="0"/>
    <n v="4"/>
    <n v="0"/>
    <s v="OPEN-Sent to RT 2/10, Open to All - 4/2_x000a_MGR-LM for Mgr 2/10_x000a_RT-Sia Moniry sub 2/14, intv 2/26 - passed_x000a_RT-Michael Hubiak sub 2/14 - passed_x000a_RT-Seth Vannuys sub 3/3 - passed_x000a_RT-Brian Vitalo sub 3/10, intv 3/26 - passed_x000a__x000a_"/>
    <m/>
    <n v="2"/>
    <x v="0"/>
    <m/>
    <d v="2014-04-02T00:00:00"/>
    <d v="2014-04-02T00:00:00"/>
    <d v="2014-04-02T00:00:00"/>
    <d v="2014-04-02T00:00:00"/>
    <d v="2014-02-10T00:00:00"/>
    <m/>
  </r>
  <r>
    <x v="1"/>
    <s v="022114DH1"/>
    <x v="1"/>
    <n v="1053"/>
    <x v="1"/>
    <s v="Debbie Harnsberger"/>
    <d v="2014-02-21T00:00:00"/>
    <n v="1"/>
    <x v="0"/>
    <s v="thru 12/31/14"/>
    <s v="UB"/>
    <s v="Randstad Technologies"/>
    <s v="NA"/>
    <s v="NA"/>
    <m/>
    <m/>
    <s v="NA"/>
    <s v="NA"/>
    <s v="NA"/>
    <s v="NA"/>
    <s v="NA"/>
    <s v="NA"/>
    <n v="3"/>
    <n v="2"/>
    <s v="OPEN-Sent to Randstad Technologies 2/21_x000a_MGR-Spoke to Mgr 2/21_x000a_RT-Rajagopal Vengassery sub 2/24, ph intv 2/28, intv 3/10 - passed_x000a_RT-Punieta Randhawa sub 3/12, intv 3/31_x000a_RT-Subhasree Harish sub 3/21_x000a__x000a_(backfill for RT contractor)"/>
    <m/>
    <n v="2"/>
    <x v="1"/>
    <m/>
    <m/>
    <m/>
    <m/>
    <m/>
    <d v="2014-02-21T00:00:00"/>
    <m/>
  </r>
  <r>
    <x v="2"/>
    <s v="022514AR1"/>
    <x v="2"/>
    <n v="1129"/>
    <x v="1"/>
    <s v="Anand Reddy"/>
    <d v="2014-02-25T00:00:00"/>
    <n v="1"/>
    <x v="0"/>
    <s v="6 M"/>
    <s v="UB"/>
    <s v="UST"/>
    <s v="NA"/>
    <s v="NA"/>
    <m/>
    <m/>
    <s v="NA"/>
    <s v="NA"/>
    <n v="2"/>
    <n v="1"/>
    <s v="NA"/>
    <s v="NA"/>
    <s v="NA"/>
    <s v="NA"/>
    <s v="OPEN-Sent to UST 2/25_x000a_MGR-Spoke to Mgr 2/25_x000a_UST-Sub Ganesh Sirna sub 3/11 moved to a different req_x000a_UST-Kiran Ratakonda sub 3/26_x000a_ONHOLD-evaluating contractor needs. _x000a_(backfill for UST contractor)"/>
    <m/>
    <n v="2"/>
    <x v="2"/>
    <m/>
    <m/>
    <m/>
    <d v="2014-02-25T00:00:00"/>
    <m/>
    <m/>
    <m/>
  </r>
  <r>
    <x v="3"/>
    <s v="022714NH1"/>
    <x v="3"/>
    <n v="1029"/>
    <x v="2"/>
    <s v="Nancy Harkins"/>
    <d v="2014-02-27T00:00:00"/>
    <n v="1"/>
    <x v="0"/>
    <s v="thru 12/31/14"/>
    <s v="PB"/>
    <s v="All"/>
    <n v="0"/>
    <n v="0"/>
    <m/>
    <m/>
    <n v="0"/>
    <n v="0"/>
    <n v="0"/>
    <n v="0"/>
    <n v="0"/>
    <n v="0"/>
    <n v="0"/>
    <n v="0"/>
    <s v="OPEN-Sent to LH 2/27, OPEN to All 4/2_x000a_MGR-Spoke with Mgr 2/27_x000a_UST-Srikanth Gunukula 4/4 Intv 04/07_x000a__x000a_(Backfill for LH Contractor hitting 4 years)"/>
    <m/>
    <m/>
    <x v="0"/>
    <m/>
    <d v="2014-02-27T00:00:00"/>
    <d v="2014-04-02T00:00:00"/>
    <d v="2014-04-02T00:00:00"/>
    <d v="2014-04-02T00:00:00"/>
    <d v="2014-04-02T00:00:00"/>
    <m/>
  </r>
  <r>
    <x v="4"/>
    <s v="022714JM1"/>
    <x v="2"/>
    <n v="1124"/>
    <x v="1"/>
    <s v="Jim McRee"/>
    <d v="2014-02-27T00:00:00"/>
    <n v="1"/>
    <x v="0"/>
    <s v="6 M"/>
    <s v="UB"/>
    <s v="UST"/>
    <s v="NA"/>
    <s v="NA"/>
    <m/>
    <m/>
    <s v="NA"/>
    <s v="NA"/>
    <n v="3"/>
    <n v="3"/>
    <s v="NA"/>
    <s v="NA"/>
    <s v="NA"/>
    <s v="NA"/>
    <s v="OPEN-Sent to UST 2/27_x000a_MGR-Spoke with Mgr 2/27_x000a_UST-Shamiul Alam sub 3/6 int 3/14_x000a_UST-Hugo Flores sub 3/12 int 3/25_x000a_UST-Faizul Bivash sub 3/17_x000a_ONHOLD-evaluating contractor needs. _x000a_(Backfill for UST Contractor)"/>
    <m/>
    <n v="2"/>
    <x v="2"/>
    <m/>
    <m/>
    <m/>
    <d v="2014-02-27T00:00:00"/>
    <m/>
    <m/>
    <m/>
  </r>
  <r>
    <x v="2"/>
    <s v="030314SR2"/>
    <x v="1"/>
    <n v="1057"/>
    <x v="1"/>
    <s v="Sasi Ramachandrula"/>
    <d v="2014-03-03T00:00:00"/>
    <n v="1"/>
    <x v="0"/>
    <s v="18 M"/>
    <s v="N"/>
    <s v="Randstad Technologies"/>
    <s v="NA"/>
    <s v="NA"/>
    <m/>
    <m/>
    <s v="NA"/>
    <s v="NA"/>
    <s v="NA"/>
    <s v="NA"/>
    <s v="NA"/>
    <s v="NA"/>
    <n v="6"/>
    <n v="2"/>
    <s v="OPEN-Sent to RT 3/3_x000a_MGR-Spoke to Mgr 3/3_x000a_RT-Kartik Boga sub 3/4, intv 3/7 - passed_x000a_RT-Krishnam Rudraraju sub 3/5, intv 3/13 - passed_x000a_RT-Vijayakumar Kaliyamoorthy sub 3/6, intv 3/14 - passed_x000a_RT-Arnab Sarkar sub 3/19, intv 3/24, selected, start 4/21 - rescinded offer_x000a_RT-Vivekanandan Gunasekaran sub 4/1 , intv 4/4_x000a_RT-Raviteja Boddu sub 4/2, intv 4/4_x000a_"/>
    <m/>
    <m/>
    <x v="1"/>
    <m/>
    <m/>
    <m/>
    <m/>
    <m/>
    <d v="2014-03-03T00:00:00"/>
    <m/>
  </r>
  <r>
    <x v="5"/>
    <s v="030414JP1"/>
    <x v="2"/>
    <n v="1124"/>
    <x v="1"/>
    <s v="Jeff Pickholtz"/>
    <d v="2014-03-04T00:00:00"/>
    <n v="1"/>
    <x v="0"/>
    <s v="6 M"/>
    <s v="UB"/>
    <s v="All"/>
    <n v="0"/>
    <n v="0"/>
    <m/>
    <m/>
    <n v="2"/>
    <n v="0"/>
    <n v="0"/>
    <n v="0"/>
    <n v="1"/>
    <n v="0"/>
    <n v="0"/>
    <n v="0"/>
    <s v="OPEN-Sent to LH 3/4, Open to All 3/5_x000a_MGR-spoke to mgr 3/4_x000a_JTS-Robert Deckel sub 3/5 - withdrawn_x000a_TCS-Tarun Bheema sub 3/5, intv 3/11 Passed._x000a_TCS-Chandra Mouli Yanamadala sub 3/13, selected, rescinded 4/1_x000a_REOPEN-Open to all partners 4/1_x000a_[Backfill for LH Contractor)"/>
    <m/>
    <m/>
    <x v="1"/>
    <m/>
    <d v="2014-03-04T00:00:00"/>
    <d v="2014-03-05T00:00:00"/>
    <d v="2014-03-05T00:00:00"/>
    <d v="2014-03-05T00:00:00"/>
    <d v="2014-03-05T00:00:00"/>
    <m/>
  </r>
  <r>
    <x v="6"/>
    <s v="030614MM1"/>
    <x v="3"/>
    <n v="1029"/>
    <x v="1"/>
    <s v="Mark McKelvey"/>
    <d v="2014-03-06T00:00:00"/>
    <n v="1"/>
    <x v="0"/>
    <s v="6 M"/>
    <s v="N"/>
    <s v="All"/>
    <n v="0"/>
    <n v="0"/>
    <s v="NA"/>
    <s v="NA"/>
    <n v="0"/>
    <n v="0"/>
    <n v="0"/>
    <n v="0"/>
    <n v="1"/>
    <n v="1"/>
    <n v="0"/>
    <n v="0"/>
    <s v="OPEN-Sent toJudge 3/6, Sent to All Vendors 4/3_x000a_MGR- tt mgr 3/6_x000a_JTS-Anjani Ravvarapu sub 3/26 - passed"/>
    <m/>
    <m/>
    <x v="1"/>
    <m/>
    <d v="2014-04-03T00:00:00"/>
    <d v="2014-04-03T00:00:00"/>
    <d v="2014-04-03T00:00:00"/>
    <d v="2014-03-06T00:00:00"/>
    <d v="2014-04-03T00:00:00"/>
    <m/>
  </r>
  <r>
    <x v="7"/>
    <s v="030614DH1"/>
    <x v="2"/>
    <n v="1124"/>
    <x v="1"/>
    <s v="Ryan Becker"/>
    <d v="2014-03-06T00:00:00"/>
    <n v="1"/>
    <x v="0"/>
    <s v="12M"/>
    <s v="N"/>
    <s v="UST"/>
    <s v="NA"/>
    <s v="NA"/>
    <s v="NA"/>
    <s v="NA"/>
    <s v="NA"/>
    <s v="NA"/>
    <n v="2"/>
    <n v="1"/>
    <s v="NA"/>
    <s v="NA"/>
    <s v="NA"/>
    <s v="NA"/>
    <s v="OPEN-Sent to UST 3/6_x000a_MGR-spoke to mgr 3/6_x000a_UST-Anoobkumar Padmanabhan sub 3/6 int 3/25 no longer avail_x000a_UST-Tandabany Anbanadhan sub 3/6 int 3/14_x000a_UST-Hari Shankar Chakravarthy sub 3/11 moved to different req_x000a_UST-Winston nesh sub 4/1 intv 4/4 selected finalizing start_x000a_UST-Biswarup Dutta Choudhary sub 4/3_x000a_CHG-mgr from Dave Herbine 3/20"/>
    <m/>
    <n v="1"/>
    <x v="2"/>
    <m/>
    <m/>
    <m/>
    <m/>
    <d v="2014-03-06T00:00:00"/>
    <m/>
    <m/>
  </r>
  <r>
    <x v="8"/>
    <s v="030614KB2"/>
    <x v="0"/>
    <n v="1047"/>
    <x v="0"/>
    <s v="Kelly Brophy"/>
    <d v="2014-03-06T00:00:00"/>
    <n v="1"/>
    <x v="0"/>
    <s v="9 M"/>
    <s v="N"/>
    <s v="All"/>
    <n v="1"/>
    <n v="1"/>
    <s v="NA"/>
    <s v="NA"/>
    <n v="0"/>
    <n v="0"/>
    <n v="0"/>
    <n v="0"/>
    <n v="3"/>
    <n v="2"/>
    <n v="9"/>
    <n v="3"/>
    <s v="OPEN-Sent to RT 3/6_x000a_MGR-Spoke to Mgr 3/6_x000a_RT-Archie Burgess sub 3/10, intv 3/14, selected, accepted offer, starts 3/24 - failed pre-employment screening _x000a_RT-Min Lee sub 3/11 - passed_x000a_RT-Kyle Mieczkowski sub 3/26, intv 3/31 - no longer available_x000a_RT-Shane Goff - passed_x000a_RT-Priscilla James sub 3/27, intv 4/2 - withdrew_x000a_RT-Ryan Gerhold sub  3/27 - passed_x000a_JTS-Matthew Stinson sub 3/28 - withdrew_x000a_JTS-Joseph Moll sub 3/28_x000a_RT-Gary Bonner sub 3/31, intv 4/7_x000a_RT-Harry Emas sub 4/1, intv 4/7_x000a_JTS-Brian Wilkinson sub 4/1 int 4/4_x000a_JTS-Frank Sanchez sub 4/2_x000a_LH-Richard Fox sub 4/4, intv 4/8_x000a_RT- Kevin Gommer sub 4/4_x000a_"/>
    <m/>
    <m/>
    <x v="1"/>
    <m/>
    <d v="2014-03-28T00:00:00"/>
    <d v="2014-03-28T00:00:00"/>
    <d v="2014-03-28T00:00:00"/>
    <d v="2014-03-28T00:00:00"/>
    <d v="2014-03-06T00:00:00"/>
    <m/>
  </r>
  <r>
    <x v="9"/>
    <s v="030614MM2"/>
    <x v="3"/>
    <n v="1029"/>
    <x v="1"/>
    <s v="Mark McKelvey"/>
    <d v="2014-03-06T00:00:00"/>
    <n v="1"/>
    <x v="0"/>
    <s v="6 M"/>
    <s v="UB"/>
    <s v="All"/>
    <n v="0"/>
    <n v="0"/>
    <n v="0"/>
    <n v="0"/>
    <n v="0"/>
    <n v="0"/>
    <n v="0"/>
    <n v="0"/>
    <n v="0"/>
    <n v="0"/>
    <n v="1"/>
    <n v="0"/>
    <s v="OPEN-Sent to RT 3/6, Opened to All - 4/4_x000a_MGR-Met w/ Mgr 3/6_x000a_RT-Mark Abrams sub 3/12 - no longer available_x000a__x000a_(backfill for RT contractor)_x000a_"/>
    <m/>
    <m/>
    <x v="1"/>
    <m/>
    <d v="2014-04-04T00:00:00"/>
    <d v="2014-04-04T00:00:00"/>
    <d v="2014-04-04T00:00:00"/>
    <d v="2014-04-04T00:00:00"/>
    <d v="2014-03-06T00:00:00"/>
    <m/>
  </r>
  <r>
    <x v="7"/>
    <s v="031114JW1"/>
    <x v="2"/>
    <n v="1124"/>
    <x v="1"/>
    <s v="Jim White"/>
    <d v="2014-03-11T00:00:00"/>
    <n v="1"/>
    <x v="0"/>
    <s v="6 M"/>
    <s v="UB"/>
    <s v="LiquidHub"/>
    <n v="1"/>
    <n v="0"/>
    <m/>
    <m/>
    <s v="NA"/>
    <s v="NA"/>
    <s v="NA"/>
    <s v="NA"/>
    <s v="NA"/>
    <s v="NA"/>
    <s v="NA"/>
    <s v="NA"/>
    <s v="OPEN-Sent to LH on 3/11_x000a_MGR-Spoke to Mgr 3/11_x000a_LH-Dhaval Shah sub 3/19, passed_x000a__x000a_( backfill for LH contractor )"/>
    <m/>
    <m/>
    <x v="2"/>
    <m/>
    <d v="2014-03-11T00:00:00"/>
    <m/>
    <m/>
    <m/>
    <m/>
    <m/>
  </r>
  <r>
    <x v="2"/>
    <s v="031214SR1"/>
    <x v="1"/>
    <n v="1057"/>
    <x v="1"/>
    <s v="Sasi Ramachandrula"/>
    <d v="2014-03-12T00:00:00"/>
    <n v="1"/>
    <x v="0"/>
    <s v="6 M"/>
    <s v="UB"/>
    <s v="UST"/>
    <s v="NA"/>
    <s v="NA"/>
    <m/>
    <m/>
    <s v="NA"/>
    <s v="NA"/>
    <n v="5"/>
    <n v="3"/>
    <s v="NA"/>
    <s v="NA"/>
    <s v="NA"/>
    <s v="NA"/>
    <s v="OPEN-Sent to UST on 3/12_x000a_MGR-Spoke to Mgr 3/12_x000a_UST-Saswata Basu sub 3/21_x000a_UST-Sub Ganesh Sirna sub 3/24_x000a_UST-Hari Shankar Chakravarthy sub 3/21_x000a_UST-Jyoti Gupta Sub 4/2 intv 4/4_x000a_UST-Santhi Vijaya sub 4/4_x000a_(backfill for UST Contractor)"/>
    <m/>
    <m/>
    <x v="2"/>
    <m/>
    <m/>
    <m/>
    <d v="2014-03-12T00:00:00"/>
    <m/>
    <m/>
    <m/>
  </r>
  <r>
    <x v="10"/>
    <s v="031314ES1"/>
    <x v="0"/>
    <n v="1005"/>
    <x v="1"/>
    <s v="Eric Smith"/>
    <d v="2014-03-13T00:00:00"/>
    <n v="1"/>
    <x v="0"/>
    <s v="6 M"/>
    <s v="UB"/>
    <s v="UST"/>
    <n v="1"/>
    <n v="0"/>
    <m/>
    <m/>
    <s v="NA"/>
    <s v="NA"/>
    <n v="0"/>
    <n v="0"/>
    <s v="NA"/>
    <s v="NA"/>
    <s v="NA"/>
    <s v="NA"/>
    <s v="OPEN-Sent to LiquidHub on 3/13_x000a_MGR-Msg to Mgr 3/13_x000a_LH-Olajide Opawumi sub 3/27, intv 3/31, passed_x000a_CHG-reassigned from LH_x000a_UST-Brian Blesse selected finalizing start_x000a_(backfill for Liquidhub Contractor)"/>
    <m/>
    <m/>
    <x v="2"/>
    <m/>
    <d v="2014-03-13T00:00:00"/>
    <m/>
    <d v="2014-03-13T00:00:00"/>
    <m/>
    <m/>
    <m/>
  </r>
  <r>
    <x v="11"/>
    <s v="031814MH1"/>
    <x v="0"/>
    <n v="993"/>
    <x v="1"/>
    <s v="Mia Harkins"/>
    <d v="2014-03-18T00:00:00"/>
    <n v="1"/>
    <x v="0"/>
    <s v="24 M"/>
    <s v="N"/>
    <s v="UST"/>
    <s v="NA"/>
    <s v="NA"/>
    <m/>
    <m/>
    <s v="NA"/>
    <s v="NA"/>
    <n v="0"/>
    <n v="0"/>
    <s v="NA"/>
    <s v="NA"/>
    <s v="NA"/>
    <s v="NA"/>
    <s v="OPEN-Sent to UST 3/18_x000a_MGR-Spoke to Mgr 3/19_x000a_UST-David Berry sub 4/1"/>
    <m/>
    <m/>
    <x v="3"/>
    <m/>
    <m/>
    <m/>
    <d v="2014-03-18T00:00:00"/>
    <m/>
    <m/>
    <m/>
  </r>
  <r>
    <x v="12"/>
    <s v="031814TG1"/>
    <x v="2"/>
    <n v="1124"/>
    <x v="2"/>
    <s v="Sean Legg"/>
    <d v="2014-03-18T00:00:00"/>
    <n v="1"/>
    <x v="0"/>
    <s v="6 M"/>
    <s v="UB"/>
    <s v="TCS"/>
    <s v="NA"/>
    <s v="NA"/>
    <m/>
    <m/>
    <n v="1"/>
    <n v="1"/>
    <s v="NA"/>
    <s v="NA"/>
    <s v="NA"/>
    <s v="NA"/>
    <s v="NA"/>
    <s v="NA"/>
    <s v="OPEN-Sent to TCS 3/18_x000a_MGR-spoke wth MGR 3/18_x000a_TCS-Sirisha Challa sub 3/28, intv 4/3, 2nd intv 4/7_x000a__x000a_{Backfill for a TCS contractor}"/>
    <m/>
    <m/>
    <x v="3"/>
    <m/>
    <m/>
    <d v="2014-03-18T00:00:00"/>
    <m/>
    <m/>
    <m/>
    <m/>
  </r>
  <r>
    <x v="11"/>
    <s v="031914ES1"/>
    <x v="0"/>
    <n v="1005"/>
    <x v="1"/>
    <s v="Eric Smith"/>
    <d v="2014-03-19T00:00:00"/>
    <n v="1"/>
    <x v="0"/>
    <s v="6 M"/>
    <s v="UB"/>
    <s v="UST"/>
    <s v="NA"/>
    <s v="NA"/>
    <m/>
    <m/>
    <s v="NA"/>
    <s v="NA"/>
    <n v="2"/>
    <n v="1"/>
    <s v="NA"/>
    <s v="NA"/>
    <s v="NA"/>
    <s v="NA"/>
    <s v="OPEN-Sent to UST 3/19_x000a_MGR-Msg to Mgr 3/19_x000a_UST-Thomas McLean sub 3/20 passed_x000a_UST-Tae Kim sub 3/25 intv 4/2 selected finalizing start_x000a__x000a_(backfill for UST contractor)"/>
    <m/>
    <m/>
    <x v="3"/>
    <m/>
    <m/>
    <m/>
    <d v="2014-03-19T00:00:00"/>
    <m/>
    <m/>
    <m/>
  </r>
  <r>
    <x v="13"/>
    <s v="032114WB1"/>
    <x v="0"/>
    <n v="1022"/>
    <x v="0"/>
    <s v="John Beck"/>
    <d v="2014-03-21T00:00:00"/>
    <n v="1"/>
    <x v="0"/>
    <s v="6 M"/>
    <s v="N"/>
    <s v="LiquidHub"/>
    <n v="1"/>
    <n v="1"/>
    <m/>
    <m/>
    <s v="NA"/>
    <s v="NA"/>
    <s v="NA"/>
    <s v="NA"/>
    <s v="NA"/>
    <s v="NA"/>
    <s v="NA"/>
    <s v="NA"/>
    <s v="OPEN-Sent to LiquidHub 3/21_x000a_MGR-spoke to mrg 3/21_x000a_LH-Richard Fox sub 3/21, intv 3/24_x000a_CHG-mgr from Bill Bockus 3/31_x000a_"/>
    <m/>
    <m/>
    <x v="3"/>
    <m/>
    <d v="2014-03-21T00:00:00"/>
    <m/>
    <m/>
    <m/>
    <m/>
    <m/>
  </r>
  <r>
    <x v="2"/>
    <s v="032114RR1"/>
    <x v="1"/>
    <n v="1056"/>
    <x v="1"/>
    <s v="Ron Rissel"/>
    <d v="2014-03-21T00:00:00"/>
    <n v="1"/>
    <x v="0"/>
    <s v="8 M"/>
    <s v="N"/>
    <s v="TCS"/>
    <s v="NA"/>
    <s v="NA"/>
    <m/>
    <m/>
    <n v="0"/>
    <n v="0"/>
    <s v="NA"/>
    <s v="NA"/>
    <s v="NA"/>
    <s v="NA"/>
    <s v="NA"/>
    <s v="NA"/>
    <s v="OPEN-Sent to TCS 3/21_x000a_MGR-left msg for mgr 3/21, spoke with MGR 3/24_x000a_TCS-Ganesh Kumar sub 3/31, intv 4/3, Passed._x000a__x000a_(for a 5/1 start)"/>
    <m/>
    <m/>
    <x v="3"/>
    <m/>
    <m/>
    <d v="2014-03-21T00:00:00"/>
    <m/>
    <m/>
    <m/>
    <m/>
  </r>
  <r>
    <x v="14"/>
    <s v="032114JH1"/>
    <x v="1"/>
    <n v="1058"/>
    <x v="2"/>
    <s v="Jamie Hudson"/>
    <d v="2014-03-21T00:00:00"/>
    <n v="1"/>
    <x v="0"/>
    <s v="6 M"/>
    <s v="UB"/>
    <s v="UST"/>
    <s v="NA"/>
    <s v="NA"/>
    <m/>
    <m/>
    <s v="NA"/>
    <s v="NA"/>
    <n v="2"/>
    <n v="2"/>
    <s v="NA"/>
    <s v="NA"/>
    <s v="NA"/>
    <s v="NA"/>
    <s v="OPEN-Sent to UST 3/21_x000a_MGR-spoke to mrg 3/21_x000a_UST-Partha Sarathi Boarh sub 3/26 int 3/28_x000a_UST-Vinay Viswanatha Prasad sub 3/26 int 3/31_x000a_UST-Swapna Bommisetty sub 4/3_x000a_UST Uma Pulluri sub 4/4_x000a_UST Anjani Ravvarapu 04/04_x000a_(Backfill for UST Contractor)"/>
    <m/>
    <m/>
    <x v="3"/>
    <m/>
    <m/>
    <m/>
    <d v="2014-03-21T00:00:00"/>
    <m/>
    <m/>
    <m/>
  </r>
  <r>
    <x v="15"/>
    <s v="032414SY1"/>
    <x v="1"/>
    <n v="980"/>
    <x v="1"/>
    <s v="Sheau-Wen Yen"/>
    <d v="2014-03-25T00:00:00"/>
    <n v="1"/>
    <x v="0"/>
    <s v="6 M"/>
    <s v="UB"/>
    <s v="LiquidHub"/>
    <n v="0"/>
    <n v="0"/>
    <m/>
    <m/>
    <s v="NA"/>
    <s v="NA"/>
    <s v="NA"/>
    <s v="NA"/>
    <s v="NA"/>
    <s v="NA"/>
    <s v="NA"/>
    <s v="NA"/>
    <s v="OPEN-Sent to LiquidHub 3/24_x000a_MGR-spoke to mrg 3/24_x000a_ _x000a_(Backfill for Liquidhub Contractor)"/>
    <m/>
    <m/>
    <x v="4"/>
    <m/>
    <d v="2014-03-24T00:00:00"/>
    <m/>
    <m/>
    <m/>
    <m/>
    <m/>
  </r>
  <r>
    <x v="12"/>
    <s v="032414EP1"/>
    <x v="4"/>
    <n v="1032"/>
    <x v="0"/>
    <s v="Everette Parson"/>
    <d v="2014-03-24T00:00:00"/>
    <n v="1"/>
    <x v="1"/>
    <s v="thru 12/31/14"/>
    <s v="UB"/>
    <s v="LiquidHub"/>
    <n v="0"/>
    <n v="0"/>
    <m/>
    <m/>
    <s v="NA"/>
    <s v="NA"/>
    <s v="NA"/>
    <s v="NA"/>
    <s v="NA"/>
    <s v="NA"/>
    <s v="NA"/>
    <s v="NA"/>
    <s v="OPEN-Sent to LH on 3/24_x000a_MGR-lm for mgr 3/24_x000a__x000a_(backfill for LH Contractor)"/>
    <m/>
    <m/>
    <x v="4"/>
    <m/>
    <d v="2014-03-10T00:00:00"/>
    <m/>
    <m/>
    <m/>
    <m/>
    <m/>
  </r>
  <r>
    <x v="16"/>
    <s v="032414CB1"/>
    <x v="4"/>
    <n v="1032"/>
    <x v="1"/>
    <s v="Carl Bello"/>
    <d v="2014-03-24T00:00:00"/>
    <n v="1"/>
    <x v="0"/>
    <s v="6 M"/>
    <s v="UB"/>
    <s v="TCS"/>
    <s v="NA"/>
    <s v="NA"/>
    <m/>
    <m/>
    <n v="1"/>
    <n v="1"/>
    <s v="NA"/>
    <s v="NA"/>
    <s v="NA"/>
    <s v="NA"/>
    <s v="NA"/>
    <s v="NA"/>
    <s v="OPEN-Sent to TCS 3/24_x000a_MGR-spoke to mrg 3/24_x000a_TCS-Rasheed Mohd 3/28 _x000a_TCS-Preetesh Joshi - sub 4/3, intv 4/4._x000a__x000a_{backfill for a TCS contractor}"/>
    <m/>
    <m/>
    <x v="4"/>
    <m/>
    <m/>
    <d v="2014-03-24T00:00:00"/>
    <m/>
    <m/>
    <m/>
    <m/>
  </r>
  <r>
    <x v="17"/>
    <s v="032414DB1"/>
    <x v="0"/>
    <n v="1111"/>
    <x v="1"/>
    <s v="Deb Blair"/>
    <d v="2014-03-24T00:00:00"/>
    <n v="1"/>
    <x v="0"/>
    <s v="12 M"/>
    <s v="UB"/>
    <s v="Judge"/>
    <s v="NA"/>
    <s v="NA"/>
    <m/>
    <m/>
    <s v="NA"/>
    <s v="NA"/>
    <s v="NA"/>
    <s v="NA"/>
    <n v="2"/>
    <n v="2"/>
    <s v="NA"/>
    <s v="NA"/>
    <s v="OPEN-Sent to Judge 3/24_x000a_MGR-TT Mgr 3/24_x000a_JTS-Kenneth Matthews sub 3/26 int 4/4_x000a_JTS-Chris Bache sub 3/25 int 4/4_x000a_(backfill for Judge contractor)_x000a_"/>
    <m/>
    <m/>
    <x v="4"/>
    <m/>
    <m/>
    <m/>
    <m/>
    <d v="2014-03-24T00:00:00"/>
    <m/>
    <m/>
  </r>
  <r>
    <x v="12"/>
    <s v="032514JO2"/>
    <x v="4"/>
    <n v="1032"/>
    <x v="1"/>
    <s v="John O'Keefe"/>
    <d v="2014-03-25T00:00:00"/>
    <n v="1"/>
    <x v="0"/>
    <s v="thru 12/31/14"/>
    <s v="N"/>
    <s v="UST"/>
    <s v="NA"/>
    <s v="NA"/>
    <m/>
    <m/>
    <s v="NA"/>
    <s v="NA"/>
    <n v="0"/>
    <n v="0"/>
    <s v="NA"/>
    <s v="NA"/>
    <s v="NA"/>
    <s v="NA"/>
    <s v="OPEN-Sent to UST 3/25_x000a_MGR-spoke to Mgr 3/26_x000a_UST-Santosh Chitriki sub 4/3 int 4/7_x000a_UST-Rejaul Karim Sub 4/2 intv 4/3"/>
    <m/>
    <m/>
    <x v="4"/>
    <m/>
    <m/>
    <m/>
    <d v="2014-03-25T00:00:00"/>
    <m/>
    <m/>
    <m/>
  </r>
  <r>
    <x v="18"/>
    <s v="032714MJ1"/>
    <x v="2"/>
    <n v="1124"/>
    <x v="1"/>
    <s v="Mohan Jagannathan"/>
    <d v="2014-03-27T00:00:00"/>
    <n v="1"/>
    <x v="0"/>
    <s v="12 M"/>
    <s v="N"/>
    <s v="TCS"/>
    <s v="NA"/>
    <s v="NA"/>
    <m/>
    <m/>
    <n v="1"/>
    <n v="1"/>
    <s v="NA"/>
    <s v="NA"/>
    <s v="NA"/>
    <s v="NA"/>
    <s v="NA"/>
    <s v="NA"/>
    <s v="OPEN-Sent to TCS 3/27_x000a_MGR-Left msg for mgr 3/31_x000a_TCS-Mazharul Hoque sub 4/2_x000a_HOLD-Mohan is evaluating his need 4/3_x000a_"/>
    <m/>
    <m/>
    <x v="4"/>
    <m/>
    <m/>
    <d v="2014-03-27T00:00:00"/>
    <m/>
    <m/>
    <m/>
    <m/>
  </r>
  <r>
    <x v="19"/>
    <s v="032714CS1"/>
    <x v="1"/>
    <n v="1053"/>
    <x v="1"/>
    <s v="Chad Schauer"/>
    <d v="2014-03-27T00:00:00"/>
    <n v="1"/>
    <x v="0"/>
    <s v="12 M"/>
    <s v="N"/>
    <s v="Randstad Technologies"/>
    <s v="NA"/>
    <s v="NA"/>
    <m/>
    <m/>
    <s v="NA"/>
    <s v="NA"/>
    <s v="NA"/>
    <s v="NA"/>
    <s v="NA"/>
    <s v="NA"/>
    <n v="3"/>
    <n v="3"/>
    <s v="OPEN-Sent to RT 3/27_x000a_MGR-Spoke to Mgr 3/27_x000a_RT-Oluwafunmilayo Osho sub 4/1, intv 4/3_x000a_RT-Tahmina Akter sub 4/2_x000a_RT-Priyanka Mathur sub 4/2_x000a_"/>
    <m/>
    <m/>
    <x v="4"/>
    <m/>
    <m/>
    <m/>
    <m/>
    <m/>
    <d v="2014-03-27T00:00:00"/>
    <m/>
  </r>
  <r>
    <x v="17"/>
    <s v="032814DM1"/>
    <x v="1"/>
    <n v="1029"/>
    <x v="0"/>
    <s v="Damon McBeth"/>
    <d v="2014-03-28T00:00:00"/>
    <n v="1"/>
    <x v="0"/>
    <s v="24 M"/>
    <s v="UB"/>
    <s v="Randstad Technologies"/>
    <s v="NA"/>
    <s v="NA"/>
    <m/>
    <m/>
    <s v="NA"/>
    <s v="NA"/>
    <s v="NA"/>
    <s v="NA"/>
    <s v="NA"/>
    <s v="NA"/>
    <n v="2"/>
    <n v="2"/>
    <s v="OPEN-Sent to RT 3/28_x000a_MGR-Spoke to Mgr 3/28_x000a_RT-Baiju Mishra sub 3/28, intv 4/1_x000a_RT-Durga Prasad sub 3/28, intv 4/3_x000a__x000a_(backfill for RT contractor)_x000a_"/>
    <m/>
    <m/>
    <x v="4"/>
    <m/>
    <m/>
    <m/>
    <m/>
    <m/>
    <d v="2014-03-28T00:00:00"/>
    <m/>
  </r>
  <r>
    <x v="20"/>
    <s v="033114MP1"/>
    <x v="1"/>
    <n v="1056"/>
    <x v="1"/>
    <s v="Manjusha Pulapaka"/>
    <d v="2014-03-31T00:00:00"/>
    <n v="1"/>
    <x v="0"/>
    <s v="12 M"/>
    <s v="N"/>
    <s v="Judge"/>
    <s v="NA"/>
    <s v="NA"/>
    <m/>
    <m/>
    <s v="NA"/>
    <s v="NA"/>
    <s v="NA"/>
    <s v="NA"/>
    <n v="0"/>
    <n v="0"/>
    <s v="NA"/>
    <s v="NA"/>
    <s v="OPEN-Sent to Judge 3/31_x000a_MGR- LM 3/31_x000a__x000a_"/>
    <m/>
    <m/>
    <x v="5"/>
    <m/>
    <m/>
    <m/>
    <m/>
    <d v="2014-03-31T00:00:00"/>
    <m/>
    <m/>
  </r>
  <r>
    <x v="8"/>
    <s v="033114KB1"/>
    <x v="0"/>
    <n v="1047"/>
    <x v="0"/>
    <s v="Kelly Brophy"/>
    <d v="2014-03-31T00:00:00"/>
    <n v="1"/>
    <x v="0"/>
    <s v="9 M"/>
    <s v="UB"/>
    <s v="Randstad Technologies"/>
    <s v="NA"/>
    <s v="NA"/>
    <s v="NA"/>
    <s v="NA"/>
    <s v="NA"/>
    <s v="NA"/>
    <s v="NA"/>
    <s v="NA"/>
    <s v="NA"/>
    <s v="NA"/>
    <n v="0"/>
    <n v="0"/>
    <s v="OPEN-Sent to RT 3/31_x000a_MGR- Spoke to Mgr 3/6_x000a__x000a_(Backfill for RT contractor)"/>
    <m/>
    <m/>
    <x v="5"/>
    <m/>
    <m/>
    <m/>
    <m/>
    <m/>
    <d v="2014-03-31T00:00:00"/>
    <m/>
  </r>
  <r>
    <x v="21"/>
    <s v="033114JH1"/>
    <x v="1"/>
    <n v="1058"/>
    <x v="1"/>
    <s v="Jamie Hudson"/>
    <d v="2014-03-31T00:00:00"/>
    <n v="1"/>
    <x v="0"/>
    <s v="12 M"/>
    <s v="N"/>
    <s v="Randstad Technologies"/>
    <s v="NA"/>
    <s v="NA"/>
    <m/>
    <m/>
    <s v="NA"/>
    <s v="NA"/>
    <s v="NA"/>
    <s v="NA"/>
    <s v="NA"/>
    <s v="NA"/>
    <n v="0"/>
    <n v="0"/>
    <s v="OPEN-Sent to RT 3/31_x000a_MGR- Left msg for Mgr 3/31_x000a__x000a_"/>
    <m/>
    <m/>
    <x v="5"/>
    <m/>
    <m/>
    <m/>
    <m/>
    <m/>
    <d v="2014-03-31T00:00:00"/>
    <m/>
  </r>
  <r>
    <x v="22"/>
    <s v="033114BS1"/>
    <x v="0"/>
    <n v="1002"/>
    <x v="2"/>
    <s v="Bob Subbio"/>
    <d v="2014-03-31T00:00:00"/>
    <n v="1"/>
    <x v="0"/>
    <s v="12 M"/>
    <s v="UB"/>
    <s v="Judge"/>
    <s v="NA"/>
    <s v="NA"/>
    <m/>
    <m/>
    <s v="NA"/>
    <s v="NA"/>
    <s v="NA"/>
    <s v="NA"/>
    <n v="3"/>
    <n v="2"/>
    <s v="NA"/>
    <s v="NA"/>
    <s v="OPEN-Sent to Judge 3/31_x000a_MGR-TT Mgr 3/31_x000a_JTS-Kevin Berry sub 3/31, passed_x000a_JTS-Anthony Malopolski sub 4/2 int 4/7_x000a_JTS-Leila Bachi sub 4/2 int 4/8_x000a_(backfill for Judge contractor)"/>
    <m/>
    <m/>
    <x v="5"/>
    <m/>
    <m/>
    <m/>
    <m/>
    <d v="2014-03-31T00:00:00"/>
    <m/>
    <m/>
  </r>
  <r>
    <x v="11"/>
    <s v="033114DF1"/>
    <x v="0"/>
    <n v="1005"/>
    <x v="1"/>
    <s v="David Foltz"/>
    <d v="2014-03-31T00:00:00"/>
    <n v="1"/>
    <x v="0"/>
    <s v="36 M"/>
    <s v="N"/>
    <s v="TCS"/>
    <s v="NA"/>
    <s v="NA"/>
    <m/>
    <m/>
    <n v="0"/>
    <n v="0"/>
    <s v="NA"/>
    <s v="NA"/>
    <s v="NA"/>
    <s v="NA"/>
    <s v="NA"/>
    <s v="NA"/>
    <s v="OPEN-Sent to TCS 3/31_x000a_MGR-spoke with MGR 4/3_x000a_"/>
    <m/>
    <m/>
    <x v="5"/>
    <m/>
    <m/>
    <s v="3/3/1/14"/>
    <m/>
    <m/>
    <m/>
    <m/>
  </r>
  <r>
    <x v="23"/>
    <s v="040314MC1"/>
    <x v="4"/>
    <n v="1032"/>
    <x v="1"/>
    <s v="Mark Capuano"/>
    <d v="2014-04-03T00:00:00"/>
    <n v="1"/>
    <x v="0"/>
    <s v="thru 12/31/14"/>
    <s v="N"/>
    <s v="LiquidHub"/>
    <n v="0"/>
    <n v="0"/>
    <m/>
    <m/>
    <s v="NA"/>
    <s v="NA"/>
    <s v="NA"/>
    <s v="NA"/>
    <s v="NA"/>
    <s v="NA"/>
    <s v="NA"/>
    <s v="NA"/>
    <s v="OPEN-Sent to LH 4/3_x000a_MGR-left VM for Mgr 4/3"/>
    <m/>
    <m/>
    <x v="5"/>
    <m/>
    <d v="2014-04-03T00:00:00"/>
    <m/>
    <m/>
    <m/>
    <m/>
    <m/>
  </r>
  <r>
    <x v="23"/>
    <s v="040314MC2"/>
    <x v="4"/>
    <n v="1032"/>
    <x v="1"/>
    <s v="Mark Capuano"/>
    <d v="2014-04-03T00:00:00"/>
    <n v="1"/>
    <x v="0"/>
    <s v="thru 12/31/14"/>
    <s v="N"/>
    <s v="LiquidHub"/>
    <n v="0"/>
    <n v="0"/>
    <m/>
    <m/>
    <s v="NA"/>
    <s v="NA"/>
    <s v="NA"/>
    <s v="NA"/>
    <s v="NA"/>
    <s v="NA"/>
    <s v="NA"/>
    <s v="NA"/>
    <s v="OPEN-Sent to LH 4/3_x000a_MGR-left VM for Mgr 4/3"/>
    <m/>
    <m/>
    <x v="5"/>
    <m/>
    <d v="2014-04-03T00:00:00"/>
    <m/>
    <m/>
    <m/>
    <m/>
    <m/>
  </r>
  <r>
    <x v="2"/>
    <s v="040314CB1"/>
    <x v="4"/>
    <n v="1032"/>
    <x v="1"/>
    <s v="Carl Bello"/>
    <d v="2014-04-03T00:00:00"/>
    <n v="1"/>
    <x v="0"/>
    <s v="thru 12/31/14"/>
    <s v="N"/>
    <s v="Randstad Technologies"/>
    <s v="NA"/>
    <s v="NA"/>
    <m/>
    <m/>
    <s v="NA"/>
    <s v="NA"/>
    <s v="NA"/>
    <s v="NA"/>
    <s v="NA"/>
    <s v="NA"/>
    <n v="0"/>
    <n v="0"/>
    <s v="OPEN-Sent to RT 4/3_x000a_MGR-Spoke to Mgr 4/3"/>
    <m/>
    <m/>
    <x v="5"/>
    <m/>
    <m/>
    <m/>
    <m/>
    <m/>
    <d v="2014-04-03T00:00:00"/>
    <m/>
  </r>
  <r>
    <x v="2"/>
    <s v="040314CB2"/>
    <x v="4"/>
    <n v="1032"/>
    <x v="1"/>
    <s v="Carl Bello"/>
    <d v="2014-04-03T00:00:00"/>
    <n v="1"/>
    <x v="0"/>
    <s v="thru 12/31/14"/>
    <s v="N"/>
    <s v="Judge"/>
    <s v="NA"/>
    <s v="NA"/>
    <m/>
    <m/>
    <s v="NA"/>
    <s v="NA"/>
    <s v="NA"/>
    <s v="NA"/>
    <n v="0"/>
    <n v="0"/>
    <s v="NA"/>
    <s v="NA"/>
    <s v="OPEN-Sent to Judge 4/3_x000a_MGR-Spoke to Mgr 4/3_x000a_JTS-Dhaval Patel sub 4/3_x000a__x000a_"/>
    <m/>
    <m/>
    <x v="5"/>
    <m/>
    <m/>
    <m/>
    <m/>
    <d v="2014-04-03T00:00:00"/>
    <m/>
    <m/>
  </r>
  <r>
    <x v="2"/>
    <s v="040314RB1"/>
    <x v="2"/>
    <n v="1124"/>
    <x v="1"/>
    <s v="Richard Bornstein"/>
    <d v="2014-04-03T00:00:00"/>
    <n v="1"/>
    <x v="0"/>
    <s v="12 M"/>
    <s v="N"/>
    <s v="TCS"/>
    <s v="NA"/>
    <s v="NA"/>
    <m/>
    <m/>
    <n v="0"/>
    <n v="0"/>
    <s v="NA"/>
    <s v="NA"/>
    <s v="NA"/>
    <s v="NA"/>
    <s v="NA"/>
    <s v="NA"/>
    <s v="OPEN-Sent to TCS 4/3_x000a_MGR- MSG left for gmr 4/4, spoke with mgr 4/4"/>
    <m/>
    <m/>
    <x v="5"/>
    <m/>
    <m/>
    <d v="2014-04-03T00:00:00"/>
    <m/>
    <m/>
    <m/>
    <m/>
  </r>
  <r>
    <x v="12"/>
    <s v="040414CS1"/>
    <x v="1"/>
    <n v="1053"/>
    <x v="1"/>
    <s v="Chad Schauer"/>
    <d v="2014-04-04T00:00:00"/>
    <n v="1"/>
    <x v="0"/>
    <s v="12 M"/>
    <s v="N"/>
    <s v="LiquidHub"/>
    <n v="0"/>
    <n v="0"/>
    <m/>
    <m/>
    <s v="NA"/>
    <s v="NA"/>
    <n v="0"/>
    <n v="0"/>
    <s v="NA"/>
    <s v="NA"/>
    <s v="NA"/>
    <s v="NA"/>
    <s v="OPEN-Sent to UST 4/4. Assigned to LH_x000a_MGR-spoke to mgr 4/4_x000a_"/>
    <m/>
    <m/>
    <x v="5"/>
    <m/>
    <d v="2014-04-04T00:00:0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7463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7:B13" firstHeaderRow="1" firstDataRow="1" firstDataCol="1" rowPageCount="4" colPageCount="1"/>
  <pivotFields count="35">
    <pivotField axis="axisPage" showAll="0" sortType="ascending">
      <items count="25">
        <item x="5"/>
        <item x="22"/>
        <item x="4"/>
        <item x="16"/>
        <item x="15"/>
        <item x="13"/>
        <item x="3"/>
        <item x="10"/>
        <item x="8"/>
        <item x="21"/>
        <item x="7"/>
        <item x="18"/>
        <item x="20"/>
        <item x="2"/>
        <item x="14"/>
        <item x="23"/>
        <item x="19"/>
        <item x="12"/>
        <item x="1"/>
        <item x="9"/>
        <item x="6"/>
        <item x="17"/>
        <item x="11"/>
        <item x="0"/>
        <item t="default"/>
      </items>
    </pivotField>
    <pivotField dataField="1" showAll="0"/>
    <pivotField axis="axisRow" showAll="0">
      <items count="6">
        <item x="2"/>
        <item x="0"/>
        <item x="4"/>
        <item x="1"/>
        <item x="3"/>
        <item t="default"/>
      </items>
    </pivotField>
    <pivotField numFmtId="166" showAll="0"/>
    <pivotField axis="axisPage" showAll="0" sortType="ascending">
      <items count="4">
        <item x="1"/>
        <item x="0"/>
        <item x="2"/>
        <item t="default"/>
      </items>
    </pivotField>
    <pivotField showAll="0"/>
    <pivotField numFmtId="14" showAll="0"/>
    <pivotField showAll="0"/>
    <pivotField axis="axisPage" showAll="0">
      <items count="3">
        <item x="0"/>
        <item x="1"/>
        <item t="default"/>
      </items>
    </pivotField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axis="axisPage" numFmtId="1" multipleItemSelectionAllowed="1" showAll="0" sortType="ascending">
      <items count="7">
        <item x="5"/>
        <item x="4"/>
        <item x="3"/>
        <item x="2"/>
        <item x="1"/>
        <item x="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4">
    <pageField fld="8" hier="-1"/>
    <pageField fld="4" hier="-1"/>
    <pageField fld="27" hier="-1"/>
    <pageField fld="0" hier="-1"/>
  </pageFields>
  <dataFields count="1">
    <dataField name="Count of Req #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4"/>
  <sheetViews>
    <sheetView workbookViewId="0">
      <selection activeCell="B2" sqref="B2"/>
    </sheetView>
  </sheetViews>
  <sheetFormatPr defaultColWidth="8.85546875" defaultRowHeight="12.75"/>
  <cols>
    <col min="1" max="1" width="13.42578125" customWidth="1"/>
    <col min="2" max="2" width="14.42578125" customWidth="1"/>
    <col min="3" max="3" width="2.42578125" customWidth="1"/>
    <col min="4" max="4" width="6.42578125" customWidth="1"/>
    <col min="5" max="5" width="9.42578125" bestFit="1" customWidth="1"/>
    <col min="6" max="6" width="4" customWidth="1"/>
    <col min="7" max="7" width="5.42578125" customWidth="1"/>
    <col min="8" max="8" width="11.42578125" customWidth="1"/>
    <col min="9" max="9" width="11.42578125" bestFit="1" customWidth="1"/>
  </cols>
  <sheetData>
    <row r="1" spans="1:19">
      <c r="K1" s="9"/>
      <c r="S1" s="6">
        <v>100</v>
      </c>
    </row>
    <row r="2" spans="1:19">
      <c r="A2" s="10" t="s">
        <v>0</v>
      </c>
      <c r="B2" t="s">
        <v>1</v>
      </c>
      <c r="S2" s="7">
        <v>102</v>
      </c>
    </row>
    <row r="3" spans="1:19">
      <c r="A3" s="10" t="s">
        <v>2</v>
      </c>
      <c r="B3" t="s">
        <v>1</v>
      </c>
      <c r="S3" s="7">
        <v>103</v>
      </c>
    </row>
    <row r="4" spans="1:19">
      <c r="A4" s="10" t="s">
        <v>3</v>
      </c>
      <c r="B4" t="s">
        <v>1</v>
      </c>
      <c r="S4" s="7">
        <v>121</v>
      </c>
    </row>
    <row r="5" spans="1:19">
      <c r="A5" s="10" t="s">
        <v>4</v>
      </c>
      <c r="B5" t="s">
        <v>1</v>
      </c>
      <c r="S5" s="7">
        <v>160</v>
      </c>
    </row>
    <row r="6" spans="1:19">
      <c r="S6" s="7">
        <v>161</v>
      </c>
    </row>
    <row r="7" spans="1:19">
      <c r="A7" s="10" t="s">
        <v>5</v>
      </c>
      <c r="B7" t="s">
        <v>6</v>
      </c>
      <c r="S7" s="7">
        <v>162</v>
      </c>
    </row>
    <row r="8" spans="1:19">
      <c r="A8" s="11" t="s">
        <v>7</v>
      </c>
      <c r="B8">
        <v>8</v>
      </c>
      <c r="S8" s="7">
        <v>169</v>
      </c>
    </row>
    <row r="9" spans="1:19">
      <c r="A9" s="11" t="s">
        <v>8</v>
      </c>
      <c r="B9">
        <v>10</v>
      </c>
      <c r="S9" s="7">
        <v>180</v>
      </c>
    </row>
    <row r="10" spans="1:19">
      <c r="A10" s="11" t="s">
        <v>9</v>
      </c>
      <c r="B10">
        <v>7</v>
      </c>
      <c r="S10" s="7">
        <v>202</v>
      </c>
    </row>
    <row r="11" spans="1:19">
      <c r="A11" s="11" t="s">
        <v>10</v>
      </c>
      <c r="B11">
        <v>11</v>
      </c>
      <c r="S11" s="7">
        <v>207</v>
      </c>
    </row>
    <row r="12" spans="1:19">
      <c r="A12" s="11" t="s">
        <v>11</v>
      </c>
      <c r="B12">
        <v>3</v>
      </c>
      <c r="S12" s="7">
        <v>210</v>
      </c>
    </row>
    <row r="13" spans="1:19">
      <c r="A13" s="11" t="s">
        <v>12</v>
      </c>
      <c r="B13">
        <v>39</v>
      </c>
      <c r="S13" s="7">
        <v>226</v>
      </c>
    </row>
    <row r="14" spans="1:19">
      <c r="S14" s="7">
        <v>240</v>
      </c>
    </row>
    <row r="15" spans="1:19">
      <c r="S15" s="7">
        <v>409</v>
      </c>
    </row>
    <row r="16" spans="1:19">
      <c r="S16" s="7">
        <v>410</v>
      </c>
    </row>
    <row r="17" spans="19:19">
      <c r="S17" s="7">
        <v>420</v>
      </c>
    </row>
    <row r="18" spans="19:19">
      <c r="S18" s="7">
        <v>425</v>
      </c>
    </row>
    <row r="19" spans="19:19">
      <c r="S19" s="7">
        <v>426</v>
      </c>
    </row>
    <row r="20" spans="19:19">
      <c r="S20" s="7">
        <v>429</v>
      </c>
    </row>
    <row r="21" spans="19:19">
      <c r="S21" s="7">
        <v>430</v>
      </c>
    </row>
    <row r="22" spans="19:19">
      <c r="S22" s="7">
        <v>460</v>
      </c>
    </row>
    <row r="23" spans="19:19">
      <c r="S23" s="7">
        <v>524</v>
      </c>
    </row>
    <row r="24" spans="19:19">
      <c r="S24" s="8">
        <v>700</v>
      </c>
    </row>
    <row r="25" spans="19:19">
      <c r="S25" s="7">
        <v>701</v>
      </c>
    </row>
    <row r="26" spans="19:19">
      <c r="S26" s="7">
        <v>704</v>
      </c>
    </row>
    <row r="27" spans="19:19">
      <c r="S27" s="8">
        <v>1038</v>
      </c>
    </row>
    <row r="28" spans="19:19">
      <c r="S28" s="8">
        <v>1053</v>
      </c>
    </row>
    <row r="29" spans="19:19">
      <c r="S29" s="8">
        <v>1056</v>
      </c>
    </row>
    <row r="30" spans="19:19">
      <c r="S30" s="8">
        <v>1057</v>
      </c>
    </row>
    <row r="31" spans="19:19">
      <c r="S31" s="8">
        <v>1058</v>
      </c>
    </row>
    <row r="32" spans="19:19">
      <c r="S32" s="8">
        <v>1069</v>
      </c>
    </row>
    <row r="33" spans="19:19">
      <c r="S33" s="7">
        <v>1205</v>
      </c>
    </row>
    <row r="34" spans="19:19">
      <c r="S34" s="7">
        <v>1206</v>
      </c>
    </row>
  </sheetData>
  <pageMargins left="0.7" right="0.7" top="0.75" bottom="0.75" header="0.3" footer="0.3"/>
  <headerFooter>
    <oddFooter>&amp;C_x000D_&amp;1#&amp;"Calibri"&amp;10&amp;K000000 External Use Authorized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V100"/>
  <sheetViews>
    <sheetView showGridLines="0" zoomScaleNormal="100" zoomScaleSheetLayoutView="70" workbookViewId="0">
      <pane xSplit="6" ySplit="2" topLeftCell="K51" activePane="bottomRight" state="frozen"/>
      <selection pane="bottomRight" activeCell="F46" sqref="F46"/>
      <selection pane="bottomLeft" activeCell="A1741" sqref="A1741"/>
      <selection pane="topRight" activeCell="A1741" sqref="A1741"/>
    </sheetView>
  </sheetViews>
  <sheetFormatPr defaultColWidth="9.42578125" defaultRowHeight="84" customHeight="1"/>
  <cols>
    <col min="1" max="1" width="5.85546875" style="17" bestFit="1" customWidth="1"/>
    <col min="2" max="2" width="28.85546875" style="402" customWidth="1"/>
    <col min="3" max="4" width="15.42578125" style="24" customWidth="1"/>
    <col min="5" max="5" width="8" style="236" customWidth="1"/>
    <col min="6" max="6" width="25.140625" style="24" bestFit="1" customWidth="1"/>
    <col min="7" max="7" width="18.42578125" style="24" customWidth="1"/>
    <col min="8" max="8" width="19.42578125" style="24" customWidth="1"/>
    <col min="9" max="9" width="13.42578125" style="24" customWidth="1"/>
    <col min="10" max="10" width="14.42578125" style="24" customWidth="1"/>
    <col min="11" max="11" width="14.85546875" style="25" customWidth="1"/>
    <col min="12" max="12" width="15.42578125" style="25" customWidth="1"/>
    <col min="13" max="13" width="11.42578125" style="25" customWidth="1"/>
    <col min="14" max="14" width="15.42578125" style="25" customWidth="1"/>
    <col min="15" max="17" width="5.85546875" style="17" hidden="1" customWidth="1"/>
    <col min="18" max="18" width="9.140625" style="17" hidden="1" customWidth="1"/>
    <col min="19" max="24" width="6.140625" style="17" customWidth="1"/>
    <col min="25" max="25" width="44.42578125" style="1" customWidth="1"/>
    <col min="26" max="26" width="22.85546875" style="1" customWidth="1"/>
    <col min="27" max="27" width="29.42578125" style="1" customWidth="1"/>
    <col min="28" max="28" width="31.140625" style="1" customWidth="1"/>
    <col min="29" max="29" width="13.42578125" style="26" customWidth="1"/>
    <col min="30" max="30" width="11.42578125" style="1" customWidth="1"/>
    <col min="31" max="31" width="11.140625" style="1" hidden="1" customWidth="1"/>
    <col min="32" max="34" width="10.42578125" style="1" bestFit="1" customWidth="1"/>
    <col min="35" max="16384" width="9.42578125" style="1"/>
  </cols>
  <sheetData>
    <row r="1" spans="1:48" s="439" customFormat="1" ht="84" customHeight="1">
      <c r="A1" s="477" t="s">
        <v>13</v>
      </c>
      <c r="B1" s="477"/>
      <c r="C1" s="478">
        <v>45961</v>
      </c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8"/>
      <c r="R1" s="478"/>
      <c r="S1" s="478"/>
      <c r="T1" s="478"/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38"/>
      <c r="AF1" s="438"/>
      <c r="AG1" s="438"/>
      <c r="AH1" s="438"/>
    </row>
    <row r="2" spans="1:48" s="425" customFormat="1" ht="84" customHeight="1">
      <c r="A2" s="429"/>
      <c r="B2" s="430" t="s">
        <v>14</v>
      </c>
      <c r="C2" s="429" t="s">
        <v>15</v>
      </c>
      <c r="D2" s="429" t="s">
        <v>16</v>
      </c>
      <c r="E2" s="431" t="s">
        <v>17</v>
      </c>
      <c r="F2" s="429" t="s">
        <v>18</v>
      </c>
      <c r="G2" s="429" t="s">
        <v>19</v>
      </c>
      <c r="H2" s="429" t="s">
        <v>20</v>
      </c>
      <c r="I2" s="429" t="s">
        <v>21</v>
      </c>
      <c r="J2" s="429" t="s">
        <v>22</v>
      </c>
      <c r="K2" s="429" t="s">
        <v>0</v>
      </c>
      <c r="L2" s="429" t="s">
        <v>23</v>
      </c>
      <c r="M2" s="429" t="s">
        <v>24</v>
      </c>
      <c r="N2" s="429" t="s">
        <v>25</v>
      </c>
      <c r="O2" s="429" t="s">
        <v>26</v>
      </c>
      <c r="P2" s="429" t="s">
        <v>27</v>
      </c>
      <c r="Q2" s="429" t="s">
        <v>28</v>
      </c>
      <c r="R2" s="429" t="s">
        <v>29</v>
      </c>
      <c r="S2" s="429" t="s">
        <v>30</v>
      </c>
      <c r="T2" s="429" t="s">
        <v>31</v>
      </c>
      <c r="U2" s="429" t="s">
        <v>32</v>
      </c>
      <c r="V2" s="429" t="s">
        <v>33</v>
      </c>
      <c r="W2" s="429" t="s">
        <v>34</v>
      </c>
      <c r="X2" s="429" t="s">
        <v>35</v>
      </c>
      <c r="Y2" s="429" t="s">
        <v>36</v>
      </c>
      <c r="Z2" s="429" t="s">
        <v>37</v>
      </c>
      <c r="AA2" s="429" t="s">
        <v>38</v>
      </c>
      <c r="AB2" s="429" t="s">
        <v>39</v>
      </c>
      <c r="AC2" s="432" t="s">
        <v>40</v>
      </c>
      <c r="AD2" s="429" t="s">
        <v>41</v>
      </c>
      <c r="AE2" s="429" t="s">
        <v>42</v>
      </c>
      <c r="AF2" s="429" t="s">
        <v>43</v>
      </c>
      <c r="AG2" s="429" t="s">
        <v>44</v>
      </c>
      <c r="AH2" s="429" t="s">
        <v>45</v>
      </c>
    </row>
    <row r="3" spans="1:48" ht="84" customHeight="1">
      <c r="A3" s="22">
        <f>A2+1</f>
        <v>1</v>
      </c>
      <c r="B3" s="71" t="s">
        <v>46</v>
      </c>
      <c r="C3" s="80" t="s">
        <v>47</v>
      </c>
      <c r="D3" s="3" t="s">
        <v>48</v>
      </c>
      <c r="E3" s="4">
        <v>956</v>
      </c>
      <c r="F3" s="80" t="s">
        <v>49</v>
      </c>
      <c r="G3" s="3" t="s">
        <v>50</v>
      </c>
      <c r="H3" s="3" t="s">
        <v>51</v>
      </c>
      <c r="I3" s="89" t="s">
        <v>52</v>
      </c>
      <c r="J3" s="89">
        <v>45840</v>
      </c>
      <c r="K3" s="85" t="s">
        <v>53</v>
      </c>
      <c r="L3" s="83" t="s">
        <v>54</v>
      </c>
      <c r="M3" s="83" t="s">
        <v>55</v>
      </c>
      <c r="N3" s="22" t="s">
        <v>56</v>
      </c>
      <c r="O3" s="5"/>
      <c r="P3" s="5"/>
      <c r="Q3" s="5"/>
      <c r="R3" s="5"/>
      <c r="S3" s="5">
        <v>9</v>
      </c>
      <c r="T3" s="5">
        <v>7</v>
      </c>
      <c r="U3" s="5">
        <v>2</v>
      </c>
      <c r="V3" s="5">
        <v>2</v>
      </c>
      <c r="W3" s="5">
        <v>5</v>
      </c>
      <c r="X3" s="5">
        <v>4</v>
      </c>
      <c r="Y3" s="3" t="s">
        <v>57</v>
      </c>
      <c r="Z3" s="72"/>
      <c r="AA3" s="77" t="s">
        <v>58</v>
      </c>
      <c r="AB3" s="77" t="s">
        <v>59</v>
      </c>
      <c r="AC3" s="91"/>
      <c r="AD3" s="18">
        <f t="shared" ref="AD3:AD32" ca="1" si="0">IF(ISNUMBER(Z3),ROUNDDOWN((TODAY()-Z3)/7,0),ROUNDDOWN((TODAY()-J3)/7,0))-AC3</f>
        <v>34</v>
      </c>
      <c r="AE3" s="109"/>
      <c r="AF3" s="109">
        <v>45840</v>
      </c>
      <c r="AG3" s="109">
        <v>45840</v>
      </c>
      <c r="AH3" s="109">
        <v>45840</v>
      </c>
    </row>
    <row r="4" spans="1:48" ht="84" customHeight="1">
      <c r="A4" s="22">
        <f>A3+1</f>
        <v>2</v>
      </c>
      <c r="B4" s="71" t="s">
        <v>60</v>
      </c>
      <c r="C4" s="80" t="s">
        <v>61</v>
      </c>
      <c r="D4" s="3" t="s">
        <v>48</v>
      </c>
      <c r="E4" s="4">
        <v>956</v>
      </c>
      <c r="F4" s="80" t="s">
        <v>49</v>
      </c>
      <c r="G4" s="3" t="s">
        <v>50</v>
      </c>
      <c r="H4" s="3" t="s">
        <v>62</v>
      </c>
      <c r="I4" s="89" t="s">
        <v>52</v>
      </c>
      <c r="J4" s="89">
        <v>45840</v>
      </c>
      <c r="K4" s="85" t="s">
        <v>53</v>
      </c>
      <c r="L4" s="83" t="s">
        <v>54</v>
      </c>
      <c r="M4" s="83" t="s">
        <v>55</v>
      </c>
      <c r="N4" s="22" t="s">
        <v>56</v>
      </c>
      <c r="O4" s="5"/>
      <c r="P4" s="5"/>
      <c r="Q4" s="5"/>
      <c r="R4" s="5"/>
      <c r="S4" s="5">
        <v>6</v>
      </c>
      <c r="T4" s="5">
        <v>6</v>
      </c>
      <c r="U4" s="5">
        <v>5</v>
      </c>
      <c r="V4" s="5">
        <v>4</v>
      </c>
      <c r="W4" s="5">
        <v>3</v>
      </c>
      <c r="X4" s="5">
        <v>2</v>
      </c>
      <c r="Y4" s="3" t="s">
        <v>63</v>
      </c>
      <c r="Z4" s="72"/>
      <c r="AA4" s="77" t="s">
        <v>58</v>
      </c>
      <c r="AB4" s="77" t="s">
        <v>64</v>
      </c>
      <c r="AC4" s="91"/>
      <c r="AD4" s="18">
        <f t="shared" ca="1" si="0"/>
        <v>34</v>
      </c>
      <c r="AE4" s="109"/>
      <c r="AF4" s="109">
        <v>45840</v>
      </c>
      <c r="AG4" s="109">
        <v>45840</v>
      </c>
      <c r="AH4" s="109">
        <v>45840</v>
      </c>
    </row>
    <row r="5" spans="1:48" ht="84" customHeight="1">
      <c r="A5" s="22">
        <f t="shared" ref="A5:A54" si="1">A4+1</f>
        <v>3</v>
      </c>
      <c r="B5" s="71" t="s">
        <v>65</v>
      </c>
      <c r="C5" s="80" t="s">
        <v>66</v>
      </c>
      <c r="D5" s="3" t="s">
        <v>67</v>
      </c>
      <c r="E5" s="4">
        <v>1345</v>
      </c>
      <c r="F5" s="80" t="s">
        <v>68</v>
      </c>
      <c r="G5" s="3" t="s">
        <v>69</v>
      </c>
      <c r="H5" s="3" t="s">
        <v>70</v>
      </c>
      <c r="I5" s="89" t="s">
        <v>71</v>
      </c>
      <c r="J5" s="89">
        <v>45853</v>
      </c>
      <c r="K5" s="85" t="s">
        <v>72</v>
      </c>
      <c r="L5" s="83" t="s">
        <v>54</v>
      </c>
      <c r="M5" s="83" t="s">
        <v>55</v>
      </c>
      <c r="N5" s="22" t="s">
        <v>56</v>
      </c>
      <c r="O5" s="5"/>
      <c r="P5" s="5"/>
      <c r="Q5" s="5"/>
      <c r="R5" s="5"/>
      <c r="S5" s="5">
        <v>12</v>
      </c>
      <c r="T5" s="5">
        <v>8</v>
      </c>
      <c r="U5" s="5">
        <v>4</v>
      </c>
      <c r="V5" s="5">
        <v>4</v>
      </c>
      <c r="W5" s="5">
        <v>6</v>
      </c>
      <c r="X5" s="5">
        <v>6</v>
      </c>
      <c r="Y5" s="3" t="s">
        <v>73</v>
      </c>
      <c r="Z5" s="72"/>
      <c r="AA5" s="77" t="s">
        <v>74</v>
      </c>
      <c r="AB5" s="77" t="s">
        <v>75</v>
      </c>
      <c r="AC5" s="91"/>
      <c r="AD5" s="18">
        <f t="shared" ca="1" si="0"/>
        <v>32</v>
      </c>
      <c r="AE5" s="109"/>
      <c r="AF5" s="109">
        <v>45853</v>
      </c>
      <c r="AG5" s="109">
        <v>45853</v>
      </c>
      <c r="AH5" s="109">
        <v>45853</v>
      </c>
    </row>
    <row r="6" spans="1:48" ht="84" customHeight="1">
      <c r="A6" s="22">
        <f t="shared" si="1"/>
        <v>4</v>
      </c>
      <c r="B6" s="71" t="s">
        <v>76</v>
      </c>
      <c r="C6" s="80" t="s">
        <v>77</v>
      </c>
      <c r="D6" s="3" t="s">
        <v>67</v>
      </c>
      <c r="E6" s="4">
        <v>970</v>
      </c>
      <c r="F6" s="80" t="s">
        <v>78</v>
      </c>
      <c r="G6" s="3" t="s">
        <v>79</v>
      </c>
      <c r="H6" s="3" t="s">
        <v>80</v>
      </c>
      <c r="I6" s="89" t="s">
        <v>71</v>
      </c>
      <c r="J6" s="89">
        <v>45860</v>
      </c>
      <c r="K6" s="85" t="s">
        <v>53</v>
      </c>
      <c r="L6" s="83" t="s">
        <v>54</v>
      </c>
      <c r="M6" s="83" t="s">
        <v>55</v>
      </c>
      <c r="N6" s="22" t="s">
        <v>56</v>
      </c>
      <c r="O6" s="5"/>
      <c r="P6" s="5"/>
      <c r="Q6" s="5"/>
      <c r="R6" s="5"/>
      <c r="S6" s="5">
        <v>5</v>
      </c>
      <c r="T6" s="5">
        <v>4</v>
      </c>
      <c r="U6" s="5">
        <v>3</v>
      </c>
      <c r="V6" s="5">
        <v>3</v>
      </c>
      <c r="W6" s="5">
        <v>3</v>
      </c>
      <c r="X6" s="5">
        <v>3</v>
      </c>
      <c r="Y6" s="3" t="s">
        <v>81</v>
      </c>
      <c r="Z6" s="72"/>
      <c r="AA6" s="77" t="s">
        <v>82</v>
      </c>
      <c r="AB6" s="77"/>
      <c r="AC6" s="91"/>
      <c r="AD6" s="18">
        <f t="shared" ca="1" si="0"/>
        <v>31</v>
      </c>
      <c r="AE6" s="109"/>
      <c r="AF6" s="109">
        <v>45860</v>
      </c>
      <c r="AG6" s="109">
        <v>45860</v>
      </c>
      <c r="AH6" s="109">
        <v>45860</v>
      </c>
    </row>
    <row r="7" spans="1:48" s="332" customFormat="1" ht="84" customHeight="1">
      <c r="A7" s="22">
        <f t="shared" si="1"/>
        <v>5</v>
      </c>
      <c r="B7" s="197" t="s">
        <v>83</v>
      </c>
      <c r="C7" s="179" t="s">
        <v>84</v>
      </c>
      <c r="D7" s="178" t="s">
        <v>48</v>
      </c>
      <c r="E7" s="234">
        <v>975</v>
      </c>
      <c r="F7" s="179" t="s">
        <v>85</v>
      </c>
      <c r="G7" s="178" t="s">
        <v>86</v>
      </c>
      <c r="H7" s="178" t="s">
        <v>70</v>
      </c>
      <c r="I7" s="182" t="s">
        <v>52</v>
      </c>
      <c r="J7" s="182">
        <v>45877</v>
      </c>
      <c r="K7" s="183" t="s">
        <v>72</v>
      </c>
      <c r="L7" s="184" t="s">
        <v>87</v>
      </c>
      <c r="M7" s="184" t="s">
        <v>55</v>
      </c>
      <c r="N7" s="185" t="s">
        <v>56</v>
      </c>
      <c r="O7" s="196"/>
      <c r="P7" s="196"/>
      <c r="Q7" s="196"/>
      <c r="R7" s="196"/>
      <c r="S7" s="196">
        <v>7</v>
      </c>
      <c r="T7" s="196">
        <v>6</v>
      </c>
      <c r="U7" s="196">
        <v>1</v>
      </c>
      <c r="V7" s="196">
        <v>1</v>
      </c>
      <c r="W7" s="196">
        <v>3</v>
      </c>
      <c r="X7" s="196">
        <v>3</v>
      </c>
      <c r="Y7" s="178" t="s">
        <v>88</v>
      </c>
      <c r="Z7" s="189"/>
      <c r="AA7" s="209" t="s">
        <v>58</v>
      </c>
      <c r="AB7" s="209" t="s">
        <v>89</v>
      </c>
      <c r="AC7" s="210"/>
      <c r="AD7" s="191">
        <f t="shared" ca="1" si="0"/>
        <v>29</v>
      </c>
      <c r="AE7" s="192"/>
      <c r="AF7" s="192">
        <v>45877</v>
      </c>
      <c r="AG7" s="192">
        <v>45877</v>
      </c>
      <c r="AH7" s="192">
        <v>45877</v>
      </c>
    </row>
    <row r="8" spans="1:48" s="94" customFormat="1" ht="84" customHeight="1">
      <c r="A8" s="22">
        <f t="shared" si="1"/>
        <v>6</v>
      </c>
      <c r="B8" s="71" t="s">
        <v>90</v>
      </c>
      <c r="C8" s="80" t="s">
        <v>91</v>
      </c>
      <c r="D8" s="3" t="s">
        <v>67</v>
      </c>
      <c r="E8" s="4">
        <v>1298</v>
      </c>
      <c r="F8" s="80" t="s">
        <v>92</v>
      </c>
      <c r="G8" s="3" t="s">
        <v>93</v>
      </c>
      <c r="H8" s="3" t="s">
        <v>94</v>
      </c>
      <c r="I8" s="182" t="s">
        <v>52</v>
      </c>
      <c r="J8" s="89">
        <v>45880</v>
      </c>
      <c r="K8" s="85" t="s">
        <v>53</v>
      </c>
      <c r="L8" s="83" t="s">
        <v>54</v>
      </c>
      <c r="M8" s="83" t="s">
        <v>55</v>
      </c>
      <c r="N8" s="22" t="s">
        <v>95</v>
      </c>
      <c r="O8" s="5"/>
      <c r="P8" s="5"/>
      <c r="Q8" s="5"/>
      <c r="R8" s="5"/>
      <c r="S8" s="5">
        <v>16</v>
      </c>
      <c r="T8" s="5">
        <v>14</v>
      </c>
      <c r="U8" s="5">
        <v>3</v>
      </c>
      <c r="V8" s="5">
        <v>6</v>
      </c>
      <c r="W8" s="5"/>
      <c r="X8" s="5"/>
      <c r="Y8" s="178" t="s">
        <v>96</v>
      </c>
      <c r="Z8" s="72"/>
      <c r="AA8" s="209" t="s">
        <v>82</v>
      </c>
      <c r="AB8" s="77" t="s">
        <v>97</v>
      </c>
      <c r="AC8" s="91"/>
      <c r="AD8" s="18">
        <f t="shared" ca="1" si="0"/>
        <v>29</v>
      </c>
      <c r="AE8" s="109"/>
      <c r="AF8" s="109">
        <v>45880</v>
      </c>
      <c r="AG8" s="109">
        <v>45880</v>
      </c>
      <c r="AH8" s="109">
        <v>45880</v>
      </c>
    </row>
    <row r="9" spans="1:48" s="94" customFormat="1" ht="84" customHeight="1">
      <c r="A9" s="22">
        <f t="shared" si="1"/>
        <v>7</v>
      </c>
      <c r="B9" s="71" t="s">
        <v>98</v>
      </c>
      <c r="C9" s="80" t="s">
        <v>99</v>
      </c>
      <c r="D9" s="3" t="s">
        <v>100</v>
      </c>
      <c r="E9" s="4">
        <v>1116</v>
      </c>
      <c r="F9" s="80" t="s">
        <v>101</v>
      </c>
      <c r="G9" s="3" t="s">
        <v>102</v>
      </c>
      <c r="H9" s="3" t="s">
        <v>103</v>
      </c>
      <c r="I9" s="182" t="s">
        <v>52</v>
      </c>
      <c r="J9" s="89">
        <v>45887</v>
      </c>
      <c r="K9" s="85" t="s">
        <v>53</v>
      </c>
      <c r="L9" s="83" t="s">
        <v>104</v>
      </c>
      <c r="M9" s="83" t="s">
        <v>55</v>
      </c>
      <c r="N9" s="22" t="s">
        <v>56</v>
      </c>
      <c r="O9" s="5"/>
      <c r="P9" s="5"/>
      <c r="Q9" s="5"/>
      <c r="R9" s="5"/>
      <c r="S9" s="5">
        <v>12</v>
      </c>
      <c r="T9" s="5">
        <v>9</v>
      </c>
      <c r="U9" s="5">
        <v>3</v>
      </c>
      <c r="V9" s="5">
        <v>3</v>
      </c>
      <c r="W9" s="5">
        <v>5</v>
      </c>
      <c r="X9" s="5">
        <v>2</v>
      </c>
      <c r="Y9" s="3" t="s">
        <v>105</v>
      </c>
      <c r="Z9" s="72"/>
      <c r="AA9" s="77" t="s">
        <v>82</v>
      </c>
      <c r="AB9" s="77"/>
      <c r="AC9" s="91">
        <v>1</v>
      </c>
      <c r="AD9" s="18">
        <f t="shared" ca="1" si="0"/>
        <v>27</v>
      </c>
      <c r="AE9" s="109"/>
      <c r="AF9" s="109">
        <v>45887</v>
      </c>
      <c r="AG9" s="109">
        <v>45887</v>
      </c>
      <c r="AH9" s="109">
        <v>45887</v>
      </c>
    </row>
    <row r="10" spans="1:48" s="94" customFormat="1" ht="84" customHeight="1">
      <c r="A10" s="22">
        <f t="shared" si="1"/>
        <v>8</v>
      </c>
      <c r="B10" s="71" t="s">
        <v>106</v>
      </c>
      <c r="C10" s="80" t="s">
        <v>107</v>
      </c>
      <c r="D10" s="3" t="s">
        <v>67</v>
      </c>
      <c r="E10" s="4">
        <v>1299</v>
      </c>
      <c r="F10" s="378" t="s">
        <v>108</v>
      </c>
      <c r="G10" s="441" t="s">
        <v>109</v>
      </c>
      <c r="H10" s="3" t="s">
        <v>110</v>
      </c>
      <c r="I10" s="89" t="s">
        <v>52</v>
      </c>
      <c r="J10" s="89">
        <v>45911</v>
      </c>
      <c r="K10" s="85" t="s">
        <v>53</v>
      </c>
      <c r="L10" s="83" t="s">
        <v>104</v>
      </c>
      <c r="M10" s="83" t="s">
        <v>55</v>
      </c>
      <c r="N10" s="22" t="s">
        <v>56</v>
      </c>
      <c r="O10" s="5"/>
      <c r="P10" s="5"/>
      <c r="Q10" s="5"/>
      <c r="R10" s="5"/>
      <c r="S10" s="5">
        <v>2</v>
      </c>
      <c r="T10" s="5">
        <v>1</v>
      </c>
      <c r="U10" s="5">
        <v>3</v>
      </c>
      <c r="V10" s="5">
        <v>3</v>
      </c>
      <c r="W10" s="5">
        <v>0</v>
      </c>
      <c r="X10" s="5">
        <v>0</v>
      </c>
      <c r="Y10" s="3" t="s">
        <v>111</v>
      </c>
      <c r="Z10" s="72"/>
      <c r="AA10" s="77" t="s">
        <v>74</v>
      </c>
      <c r="AB10" s="77" t="s">
        <v>112</v>
      </c>
      <c r="AC10" s="91"/>
      <c r="AD10" s="18">
        <f t="shared" ca="1" si="0"/>
        <v>24</v>
      </c>
      <c r="AE10" s="109"/>
      <c r="AF10" s="109"/>
      <c r="AG10" s="109"/>
      <c r="AH10" s="109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ht="84" customHeight="1">
      <c r="A11" s="22">
        <f t="shared" si="1"/>
        <v>9</v>
      </c>
      <c r="B11" s="71" t="s">
        <v>113</v>
      </c>
      <c r="C11" s="22" t="s">
        <v>114</v>
      </c>
      <c r="D11" s="22" t="s">
        <v>48</v>
      </c>
      <c r="E11" s="447">
        <v>1824</v>
      </c>
      <c r="F11" s="195" t="s">
        <v>115</v>
      </c>
      <c r="G11" s="22" t="s">
        <v>50</v>
      </c>
      <c r="H11" s="3" t="s">
        <v>116</v>
      </c>
      <c r="I11" s="89" t="s">
        <v>71</v>
      </c>
      <c r="J11" s="89">
        <v>45917</v>
      </c>
      <c r="K11" s="85" t="s">
        <v>53</v>
      </c>
      <c r="L11" s="83" t="s">
        <v>117</v>
      </c>
      <c r="M11" s="83" t="s">
        <v>55</v>
      </c>
      <c r="N11" s="22" t="s">
        <v>56</v>
      </c>
      <c r="O11" s="420"/>
      <c r="P11" s="420"/>
      <c r="Q11" s="420"/>
      <c r="R11" s="420"/>
      <c r="S11" s="5">
        <v>3</v>
      </c>
      <c r="T11" s="5">
        <v>2</v>
      </c>
      <c r="U11" s="5">
        <v>0</v>
      </c>
      <c r="V11" s="5">
        <v>0</v>
      </c>
      <c r="W11" s="5">
        <v>2</v>
      </c>
      <c r="X11" s="5">
        <v>2</v>
      </c>
      <c r="Y11" s="3" t="s">
        <v>118</v>
      </c>
      <c r="Z11" s="94"/>
      <c r="AA11" s="77" t="s">
        <v>58</v>
      </c>
      <c r="AB11" s="94"/>
      <c r="AC11" s="446"/>
      <c r="AD11" s="191">
        <f t="shared" ca="1" si="0"/>
        <v>23</v>
      </c>
      <c r="AE11" s="94"/>
      <c r="AF11" s="94"/>
      <c r="AG11" s="94"/>
      <c r="AH11" s="94"/>
    </row>
    <row r="12" spans="1:48" ht="84" customHeight="1">
      <c r="A12" s="22">
        <f t="shared" si="1"/>
        <v>10</v>
      </c>
      <c r="B12" s="71" t="s">
        <v>113</v>
      </c>
      <c r="C12" s="22" t="s">
        <v>119</v>
      </c>
      <c r="D12" s="22" t="s">
        <v>48</v>
      </c>
      <c r="E12" s="447">
        <v>1824</v>
      </c>
      <c r="F12" s="195" t="s">
        <v>115</v>
      </c>
      <c r="G12" s="22" t="s">
        <v>120</v>
      </c>
      <c r="H12" s="3" t="s">
        <v>116</v>
      </c>
      <c r="I12" s="89" t="s">
        <v>71</v>
      </c>
      <c r="J12" s="89">
        <v>45917</v>
      </c>
      <c r="K12" s="85" t="s">
        <v>53</v>
      </c>
      <c r="L12" s="83" t="s">
        <v>117</v>
      </c>
      <c r="M12" s="83" t="s">
        <v>55</v>
      </c>
      <c r="N12" s="22" t="s">
        <v>56</v>
      </c>
      <c r="O12" s="420"/>
      <c r="P12" s="420"/>
      <c r="Q12" s="420"/>
      <c r="R12" s="420"/>
      <c r="S12" s="5">
        <v>2</v>
      </c>
      <c r="T12" s="5">
        <v>2</v>
      </c>
      <c r="U12" s="5">
        <v>0</v>
      </c>
      <c r="V12" s="5">
        <v>0</v>
      </c>
      <c r="W12" s="5">
        <v>1</v>
      </c>
      <c r="X12" s="5">
        <v>1</v>
      </c>
      <c r="Y12" s="3" t="s">
        <v>121</v>
      </c>
      <c r="Z12" s="94"/>
      <c r="AA12" s="77" t="s">
        <v>58</v>
      </c>
      <c r="AB12" s="94"/>
      <c r="AC12" s="446"/>
      <c r="AD12" s="191">
        <f t="shared" ca="1" si="0"/>
        <v>23</v>
      </c>
      <c r="AE12" s="94"/>
      <c r="AF12" s="94"/>
      <c r="AG12" s="94"/>
      <c r="AH12" s="94"/>
      <c r="AI12" s="110"/>
      <c r="AJ12" s="93"/>
      <c r="AK12" s="110"/>
      <c r="AL12" s="90"/>
      <c r="AM12" s="90"/>
      <c r="AN12" s="90"/>
    </row>
    <row r="13" spans="1:48" ht="84" customHeight="1">
      <c r="A13" s="22">
        <f t="shared" si="1"/>
        <v>11</v>
      </c>
      <c r="B13" s="71" t="s">
        <v>122</v>
      </c>
      <c r="C13" s="80" t="s">
        <v>123</v>
      </c>
      <c r="D13" s="3" t="s">
        <v>48</v>
      </c>
      <c r="E13" s="4">
        <v>1811</v>
      </c>
      <c r="F13" s="80" t="s">
        <v>124</v>
      </c>
      <c r="G13" s="3" t="s">
        <v>125</v>
      </c>
      <c r="H13" s="3" t="s">
        <v>126</v>
      </c>
      <c r="I13" s="89" t="s">
        <v>71</v>
      </c>
      <c r="J13" s="89">
        <v>45919</v>
      </c>
      <c r="K13" s="85" t="s">
        <v>53</v>
      </c>
      <c r="L13" s="83" t="s">
        <v>104</v>
      </c>
      <c r="M13" s="83" t="s">
        <v>55</v>
      </c>
      <c r="N13" s="22" t="s">
        <v>56</v>
      </c>
      <c r="O13" s="5"/>
      <c r="P13" s="5"/>
      <c r="Q13" s="5"/>
      <c r="R13" s="5"/>
      <c r="S13" s="5">
        <v>15</v>
      </c>
      <c r="T13" s="5">
        <v>9</v>
      </c>
      <c r="U13" s="5"/>
      <c r="V13" s="5"/>
      <c r="W13" s="5"/>
      <c r="X13" s="5"/>
      <c r="Y13" s="3" t="s">
        <v>127</v>
      </c>
      <c r="Z13" s="72"/>
      <c r="AA13" s="77" t="s">
        <v>58</v>
      </c>
      <c r="AB13" s="77"/>
      <c r="AC13" s="91"/>
      <c r="AD13" s="18">
        <f t="shared" ca="1" si="0"/>
        <v>23</v>
      </c>
      <c r="AE13" s="109"/>
      <c r="AF13" s="109">
        <v>45876</v>
      </c>
      <c r="AG13" s="109">
        <v>45876</v>
      </c>
      <c r="AH13" s="109">
        <v>45876</v>
      </c>
      <c r="AI13" s="110"/>
      <c r="AJ13" s="93"/>
      <c r="AK13" s="110"/>
      <c r="AL13" s="90"/>
      <c r="AM13" s="90"/>
      <c r="AN13" s="90"/>
    </row>
    <row r="14" spans="1:48" ht="84" customHeight="1">
      <c r="A14" s="22">
        <f t="shared" si="1"/>
        <v>12</v>
      </c>
      <c r="B14" s="71" t="s">
        <v>128</v>
      </c>
      <c r="C14" s="80" t="s">
        <v>129</v>
      </c>
      <c r="D14" s="3" t="s">
        <v>130</v>
      </c>
      <c r="E14" s="4">
        <v>2567</v>
      </c>
      <c r="F14" s="80" t="s">
        <v>131</v>
      </c>
      <c r="G14" s="3" t="s">
        <v>132</v>
      </c>
      <c r="H14" s="3" t="s">
        <v>103</v>
      </c>
      <c r="I14" s="89" t="s">
        <v>133</v>
      </c>
      <c r="J14" s="89">
        <v>45922</v>
      </c>
      <c r="K14" s="85" t="s">
        <v>53</v>
      </c>
      <c r="L14" s="83" t="s">
        <v>54</v>
      </c>
      <c r="M14" s="83" t="s">
        <v>55</v>
      </c>
      <c r="N14" s="22" t="s">
        <v>134</v>
      </c>
      <c r="O14" s="5"/>
      <c r="P14" s="5"/>
      <c r="Q14" s="5"/>
      <c r="R14" s="5"/>
      <c r="S14" s="5">
        <v>4</v>
      </c>
      <c r="T14" s="5">
        <v>4</v>
      </c>
      <c r="U14" s="5"/>
      <c r="V14" s="5"/>
      <c r="W14" s="5"/>
      <c r="X14" s="5"/>
      <c r="Y14" s="3" t="s">
        <v>135</v>
      </c>
      <c r="Z14" s="72"/>
      <c r="AA14" s="77" t="s">
        <v>58</v>
      </c>
      <c r="AB14" s="77"/>
      <c r="AC14" s="91"/>
      <c r="AD14" s="18">
        <f t="shared" ca="1" si="0"/>
        <v>23</v>
      </c>
      <c r="AE14" s="109"/>
      <c r="AF14" s="109"/>
      <c r="AG14" s="109">
        <v>45922</v>
      </c>
      <c r="AH14" s="109"/>
      <c r="AI14" s="110"/>
      <c r="AJ14" s="93"/>
      <c r="AK14" s="110"/>
      <c r="AL14" s="90"/>
      <c r="AM14" s="90"/>
      <c r="AN14" s="90"/>
    </row>
    <row r="15" spans="1:48" ht="84" customHeight="1">
      <c r="A15" s="22">
        <f t="shared" si="1"/>
        <v>13</v>
      </c>
      <c r="B15" s="71" t="s">
        <v>136</v>
      </c>
      <c r="C15" s="80" t="s">
        <v>137</v>
      </c>
      <c r="D15" s="3" t="s">
        <v>138</v>
      </c>
      <c r="E15" s="4">
        <v>1124</v>
      </c>
      <c r="F15" s="80" t="s">
        <v>139</v>
      </c>
      <c r="G15" s="3" t="s">
        <v>140</v>
      </c>
      <c r="H15" s="3" t="s">
        <v>141</v>
      </c>
      <c r="I15" s="89" t="s">
        <v>52</v>
      </c>
      <c r="J15" s="89">
        <v>45922</v>
      </c>
      <c r="K15" s="85" t="s">
        <v>142</v>
      </c>
      <c r="L15" s="83" t="s">
        <v>54</v>
      </c>
      <c r="M15" s="83" t="s">
        <v>55</v>
      </c>
      <c r="N15" s="22" t="s">
        <v>56</v>
      </c>
      <c r="O15" s="5"/>
      <c r="P15" s="5"/>
      <c r="Q15" s="5"/>
      <c r="R15" s="5"/>
      <c r="S15" s="5">
        <v>2</v>
      </c>
      <c r="T15" s="5">
        <v>2</v>
      </c>
      <c r="U15" s="5">
        <v>3</v>
      </c>
      <c r="V15" s="5">
        <v>2</v>
      </c>
      <c r="W15" s="5">
        <v>2</v>
      </c>
      <c r="X15" s="5">
        <v>2</v>
      </c>
      <c r="Y15" s="3" t="s">
        <v>143</v>
      </c>
      <c r="Z15" s="72"/>
      <c r="AA15" s="77" t="s">
        <v>58</v>
      </c>
      <c r="AB15" s="77"/>
      <c r="AC15" s="91"/>
      <c r="AD15" s="18">
        <f t="shared" ca="1" si="0"/>
        <v>23</v>
      </c>
      <c r="AE15" s="109"/>
      <c r="AF15" s="109">
        <v>45922</v>
      </c>
      <c r="AG15" s="109">
        <v>45922</v>
      </c>
      <c r="AH15" s="109">
        <v>45922</v>
      </c>
    </row>
    <row r="16" spans="1:48" ht="84" customHeight="1">
      <c r="A16" s="22">
        <f t="shared" si="1"/>
        <v>14</v>
      </c>
      <c r="B16" s="71" t="s">
        <v>116</v>
      </c>
      <c r="C16" s="80" t="s">
        <v>144</v>
      </c>
      <c r="D16" s="3" t="s">
        <v>145</v>
      </c>
      <c r="E16" s="4">
        <v>2538</v>
      </c>
      <c r="F16" s="80" t="s">
        <v>146</v>
      </c>
      <c r="G16" s="3" t="s">
        <v>147</v>
      </c>
      <c r="H16" s="3" t="s">
        <v>116</v>
      </c>
      <c r="I16" s="89" t="s">
        <v>148</v>
      </c>
      <c r="J16" s="89">
        <v>45930</v>
      </c>
      <c r="K16" s="85" t="s">
        <v>142</v>
      </c>
      <c r="L16" s="83" t="s">
        <v>54</v>
      </c>
      <c r="M16" s="83" t="s">
        <v>55</v>
      </c>
      <c r="N16" s="22" t="s">
        <v>56</v>
      </c>
      <c r="O16" s="5"/>
      <c r="P16" s="5"/>
      <c r="Q16" s="5"/>
      <c r="R16" s="5"/>
      <c r="S16" s="5">
        <v>5</v>
      </c>
      <c r="T16" s="5">
        <v>2</v>
      </c>
      <c r="U16" s="5">
        <v>0</v>
      </c>
      <c r="V16" s="5">
        <v>0</v>
      </c>
      <c r="W16" s="5">
        <v>4</v>
      </c>
      <c r="X16" s="5">
        <v>2</v>
      </c>
      <c r="Y16" s="3" t="s">
        <v>149</v>
      </c>
      <c r="Z16" s="72"/>
      <c r="AA16" s="77" t="s">
        <v>58</v>
      </c>
      <c r="AB16" s="77"/>
      <c r="AC16" s="91"/>
      <c r="AD16" s="18">
        <f t="shared" ca="1" si="0"/>
        <v>21</v>
      </c>
      <c r="AE16" s="109"/>
      <c r="AF16" s="109">
        <v>45926</v>
      </c>
      <c r="AG16" s="109">
        <v>45926</v>
      </c>
      <c r="AH16" s="109">
        <v>45926</v>
      </c>
    </row>
    <row r="17" spans="1:40" ht="84" customHeight="1">
      <c r="A17" s="22">
        <f t="shared" si="1"/>
        <v>15</v>
      </c>
      <c r="B17" s="71" t="s">
        <v>116</v>
      </c>
      <c r="C17" s="80" t="s">
        <v>150</v>
      </c>
      <c r="D17" s="3" t="s">
        <v>145</v>
      </c>
      <c r="E17" s="4">
        <v>2538</v>
      </c>
      <c r="F17" s="80" t="s">
        <v>146</v>
      </c>
      <c r="G17" s="3" t="s">
        <v>147</v>
      </c>
      <c r="H17" s="3" t="s">
        <v>116</v>
      </c>
      <c r="I17" s="89" t="s">
        <v>148</v>
      </c>
      <c r="J17" s="89">
        <v>45930</v>
      </c>
      <c r="K17" s="85" t="s">
        <v>142</v>
      </c>
      <c r="L17" s="83" t="s">
        <v>54</v>
      </c>
      <c r="M17" s="83" t="s">
        <v>55</v>
      </c>
      <c r="N17" s="22" t="s">
        <v>56</v>
      </c>
      <c r="O17" s="5"/>
      <c r="P17" s="5"/>
      <c r="Q17" s="5"/>
      <c r="R17" s="5"/>
      <c r="S17" s="5">
        <v>5</v>
      </c>
      <c r="T17" s="5">
        <v>5</v>
      </c>
      <c r="U17" s="5">
        <v>0</v>
      </c>
      <c r="V17" s="5">
        <v>0</v>
      </c>
      <c r="W17" s="5">
        <v>2</v>
      </c>
      <c r="X17" s="5">
        <v>2</v>
      </c>
      <c r="Y17" s="3" t="s">
        <v>151</v>
      </c>
      <c r="Z17" s="72"/>
      <c r="AA17" s="77" t="s">
        <v>58</v>
      </c>
      <c r="AB17" s="77"/>
      <c r="AC17" s="91"/>
      <c r="AD17" s="18">
        <f t="shared" ca="1" si="0"/>
        <v>21</v>
      </c>
      <c r="AE17" s="109"/>
      <c r="AF17" s="109">
        <v>45926</v>
      </c>
      <c r="AG17" s="109">
        <v>45926</v>
      </c>
      <c r="AH17" s="109">
        <v>45926</v>
      </c>
    </row>
    <row r="18" spans="1:40" ht="84" customHeight="1">
      <c r="A18" s="22">
        <f t="shared" si="1"/>
        <v>16</v>
      </c>
      <c r="B18" s="71" t="s">
        <v>152</v>
      </c>
      <c r="C18" s="22" t="s">
        <v>153</v>
      </c>
      <c r="D18" s="3" t="s">
        <v>154</v>
      </c>
      <c r="E18" s="4">
        <v>1730</v>
      </c>
      <c r="F18" s="80" t="s">
        <v>155</v>
      </c>
      <c r="G18" s="3" t="s">
        <v>156</v>
      </c>
      <c r="H18" s="3" t="s">
        <v>157</v>
      </c>
      <c r="I18" s="89" t="s">
        <v>148</v>
      </c>
      <c r="J18" s="89">
        <v>45926</v>
      </c>
      <c r="K18" s="85" t="s">
        <v>53</v>
      </c>
      <c r="L18" s="83" t="s">
        <v>158</v>
      </c>
      <c r="M18" s="83" t="s">
        <v>55</v>
      </c>
      <c r="N18" s="22" t="s">
        <v>43</v>
      </c>
      <c r="O18" s="5"/>
      <c r="P18" s="5"/>
      <c r="Q18" s="5"/>
      <c r="R18" s="5"/>
      <c r="S18" s="5"/>
      <c r="T18" s="5"/>
      <c r="U18" s="5"/>
      <c r="V18" s="5"/>
      <c r="W18" s="5">
        <v>6</v>
      </c>
      <c r="X18" s="5">
        <v>6</v>
      </c>
      <c r="Y18" s="3" t="s">
        <v>159</v>
      </c>
      <c r="Z18" s="72"/>
      <c r="AA18" s="77"/>
      <c r="AB18" s="77"/>
      <c r="AC18" s="91"/>
      <c r="AD18" s="18">
        <f t="shared" ca="1" si="0"/>
        <v>22</v>
      </c>
      <c r="AE18" s="109"/>
      <c r="AF18" s="109">
        <v>45926</v>
      </c>
      <c r="AG18" s="109"/>
      <c r="AH18" s="109"/>
    </row>
    <row r="19" spans="1:40" ht="84" customHeight="1">
      <c r="A19" s="22">
        <f t="shared" si="1"/>
        <v>17</v>
      </c>
      <c r="B19" s="71" t="s">
        <v>160</v>
      </c>
      <c r="C19" s="80" t="s">
        <v>161</v>
      </c>
      <c r="D19" s="3" t="s">
        <v>145</v>
      </c>
      <c r="E19" s="4">
        <v>2538</v>
      </c>
      <c r="F19" s="80" t="s">
        <v>162</v>
      </c>
      <c r="G19" s="3" t="s">
        <v>147</v>
      </c>
      <c r="H19" s="3" t="s">
        <v>163</v>
      </c>
      <c r="I19" s="89" t="s">
        <v>52</v>
      </c>
      <c r="J19" s="89">
        <v>45931</v>
      </c>
      <c r="K19" s="85" t="s">
        <v>142</v>
      </c>
      <c r="L19" s="83" t="s">
        <v>54</v>
      </c>
      <c r="M19" s="83" t="s">
        <v>55</v>
      </c>
      <c r="N19" s="22" t="s">
        <v>56</v>
      </c>
      <c r="O19" s="5"/>
      <c r="P19" s="5"/>
      <c r="Q19" s="5"/>
      <c r="R19" s="5"/>
      <c r="S19" s="5">
        <v>3</v>
      </c>
      <c r="T19" s="5">
        <v>3</v>
      </c>
      <c r="U19" s="5">
        <v>2</v>
      </c>
      <c r="V19" s="5">
        <v>2</v>
      </c>
      <c r="W19" s="5">
        <v>2</v>
      </c>
      <c r="X19" s="5">
        <v>2</v>
      </c>
      <c r="Y19" s="3" t="s">
        <v>164</v>
      </c>
      <c r="Z19" s="72"/>
      <c r="AA19" s="77" t="s">
        <v>58</v>
      </c>
      <c r="AB19" s="77"/>
      <c r="AC19" s="91"/>
      <c r="AD19" s="18">
        <f t="shared" ca="1" si="0"/>
        <v>21</v>
      </c>
      <c r="AE19" s="109"/>
      <c r="AF19" s="109">
        <v>45931</v>
      </c>
      <c r="AG19" s="109">
        <v>45931</v>
      </c>
      <c r="AH19" s="109">
        <v>45931</v>
      </c>
    </row>
    <row r="20" spans="1:40" ht="84" customHeight="1">
      <c r="A20" s="22">
        <f t="shared" si="1"/>
        <v>18</v>
      </c>
      <c r="B20" s="71" t="s">
        <v>165</v>
      </c>
      <c r="C20" s="80" t="s">
        <v>166</v>
      </c>
      <c r="D20" s="3" t="s">
        <v>145</v>
      </c>
      <c r="E20" s="4">
        <v>2538</v>
      </c>
      <c r="F20" s="80" t="s">
        <v>167</v>
      </c>
      <c r="G20" s="3" t="s">
        <v>147</v>
      </c>
      <c r="H20" s="3" t="s">
        <v>116</v>
      </c>
      <c r="I20" s="89" t="s">
        <v>52</v>
      </c>
      <c r="J20" s="89">
        <v>45931</v>
      </c>
      <c r="K20" s="85" t="s">
        <v>53</v>
      </c>
      <c r="L20" s="83" t="s">
        <v>54</v>
      </c>
      <c r="M20" s="83" t="s">
        <v>55</v>
      </c>
      <c r="N20" s="22" t="s">
        <v>56</v>
      </c>
      <c r="O20" s="5"/>
      <c r="P20" s="5"/>
      <c r="Q20" s="5"/>
      <c r="R20" s="5"/>
      <c r="S20" s="5">
        <v>3</v>
      </c>
      <c r="T20" s="5">
        <v>3</v>
      </c>
      <c r="U20" s="5">
        <v>3</v>
      </c>
      <c r="V20" s="5">
        <v>3</v>
      </c>
      <c r="W20" s="5">
        <v>0</v>
      </c>
      <c r="X20" s="5">
        <v>0</v>
      </c>
      <c r="Y20" s="3" t="s">
        <v>168</v>
      </c>
      <c r="Z20" s="72"/>
      <c r="AA20" s="77" t="s">
        <v>58</v>
      </c>
      <c r="AB20" s="77"/>
      <c r="AC20" s="91"/>
      <c r="AD20" s="18">
        <f t="shared" ca="1" si="0"/>
        <v>21</v>
      </c>
      <c r="AE20" s="109"/>
      <c r="AF20" s="109">
        <v>45931</v>
      </c>
      <c r="AG20" s="109">
        <v>45931</v>
      </c>
      <c r="AH20" s="109">
        <v>45931</v>
      </c>
    </row>
    <row r="21" spans="1:40" ht="84" customHeight="1">
      <c r="A21" s="22">
        <f t="shared" si="1"/>
        <v>19</v>
      </c>
      <c r="B21" s="449" t="s">
        <v>169</v>
      </c>
      <c r="C21" s="80" t="s">
        <v>170</v>
      </c>
      <c r="D21" s="3" t="s">
        <v>171</v>
      </c>
      <c r="E21" s="4">
        <v>1078</v>
      </c>
      <c r="F21" s="80" t="s">
        <v>172</v>
      </c>
      <c r="G21" s="3" t="s">
        <v>173</v>
      </c>
      <c r="H21" s="3" t="s">
        <v>116</v>
      </c>
      <c r="I21" s="89" t="s">
        <v>52</v>
      </c>
      <c r="J21" s="89">
        <v>45933</v>
      </c>
      <c r="K21" s="85" t="s">
        <v>53</v>
      </c>
      <c r="L21" s="83" t="s">
        <v>104</v>
      </c>
      <c r="M21" s="83" t="s">
        <v>55</v>
      </c>
      <c r="N21" s="22" t="s">
        <v>56</v>
      </c>
      <c r="O21" s="5"/>
      <c r="P21" s="5"/>
      <c r="Q21" s="5"/>
      <c r="R21" s="5"/>
      <c r="S21" s="5">
        <v>3</v>
      </c>
      <c r="T21" s="5">
        <v>3</v>
      </c>
      <c r="U21" s="5">
        <v>1</v>
      </c>
      <c r="V21" s="5">
        <v>1</v>
      </c>
      <c r="W21" s="5">
        <v>4</v>
      </c>
      <c r="X21" s="5">
        <v>4</v>
      </c>
      <c r="Y21" s="3" t="s">
        <v>174</v>
      </c>
      <c r="Z21" s="72"/>
      <c r="AA21" s="77" t="s">
        <v>58</v>
      </c>
      <c r="AB21" s="77"/>
      <c r="AC21" s="91"/>
      <c r="AD21" s="18">
        <f t="shared" ca="1" si="0"/>
        <v>21</v>
      </c>
      <c r="AE21" s="109"/>
      <c r="AF21" s="109">
        <v>45933</v>
      </c>
      <c r="AG21" s="109">
        <v>45933</v>
      </c>
      <c r="AH21" s="109">
        <v>45933</v>
      </c>
    </row>
    <row r="22" spans="1:40" ht="84" customHeight="1">
      <c r="A22" s="22">
        <f t="shared" si="1"/>
        <v>20</v>
      </c>
      <c r="B22" s="449" t="s">
        <v>175</v>
      </c>
      <c r="C22" s="80" t="s">
        <v>176</v>
      </c>
      <c r="D22" s="3" t="s">
        <v>177</v>
      </c>
      <c r="E22" s="4">
        <v>1032</v>
      </c>
      <c r="F22" s="80" t="s">
        <v>178</v>
      </c>
      <c r="G22" s="3" t="s">
        <v>179</v>
      </c>
      <c r="H22" s="3" t="s">
        <v>180</v>
      </c>
      <c r="I22" s="89" t="s">
        <v>52</v>
      </c>
      <c r="J22" s="89">
        <v>45933</v>
      </c>
      <c r="K22" s="85" t="s">
        <v>53</v>
      </c>
      <c r="L22" s="83" t="s">
        <v>181</v>
      </c>
      <c r="M22" s="83" t="s">
        <v>55</v>
      </c>
      <c r="N22" s="22" t="s">
        <v>56</v>
      </c>
      <c r="O22" s="5"/>
      <c r="P22" s="5"/>
      <c r="Q22" s="5"/>
      <c r="R22" s="5"/>
      <c r="S22" s="5">
        <v>3</v>
      </c>
      <c r="T22" s="5">
        <v>2</v>
      </c>
      <c r="U22" s="5"/>
      <c r="V22" s="5"/>
      <c r="W22" s="5"/>
      <c r="X22" s="5"/>
      <c r="Y22" s="3" t="s">
        <v>182</v>
      </c>
      <c r="Z22" s="72"/>
      <c r="AA22" s="77" t="s">
        <v>58</v>
      </c>
      <c r="AB22" s="77" t="s">
        <v>183</v>
      </c>
      <c r="AC22" s="91"/>
      <c r="AD22" s="18">
        <f t="shared" ca="1" si="0"/>
        <v>21</v>
      </c>
      <c r="AE22" s="109"/>
      <c r="AF22" s="109">
        <v>45933</v>
      </c>
      <c r="AG22" s="109">
        <v>45933</v>
      </c>
      <c r="AH22" s="109">
        <v>45933</v>
      </c>
    </row>
    <row r="23" spans="1:40" ht="84" customHeight="1">
      <c r="A23" s="22">
        <f t="shared" si="1"/>
        <v>21</v>
      </c>
      <c r="B23" s="449" t="s">
        <v>184</v>
      </c>
      <c r="C23" s="80" t="s">
        <v>185</v>
      </c>
      <c r="D23" s="3" t="s">
        <v>177</v>
      </c>
      <c r="E23" s="4">
        <v>1032</v>
      </c>
      <c r="F23" s="80" t="s">
        <v>178</v>
      </c>
      <c r="G23" s="3" t="s">
        <v>179</v>
      </c>
      <c r="H23" s="3" t="s">
        <v>180</v>
      </c>
      <c r="I23" s="89" t="s">
        <v>52</v>
      </c>
      <c r="J23" s="89">
        <v>45933</v>
      </c>
      <c r="K23" s="85" t="s">
        <v>53</v>
      </c>
      <c r="L23" s="83" t="s">
        <v>181</v>
      </c>
      <c r="M23" s="83" t="s">
        <v>55</v>
      </c>
      <c r="N23" s="22" t="s">
        <v>56</v>
      </c>
      <c r="O23" s="5"/>
      <c r="P23" s="5"/>
      <c r="Q23" s="5"/>
      <c r="R23" s="5"/>
      <c r="S23" s="5">
        <v>4</v>
      </c>
      <c r="T23" s="5">
        <v>4</v>
      </c>
      <c r="U23" s="5">
        <v>5</v>
      </c>
      <c r="V23" s="5">
        <v>5</v>
      </c>
      <c r="W23" s="5"/>
      <c r="X23" s="5"/>
      <c r="Y23" s="3" t="s">
        <v>186</v>
      </c>
      <c r="Z23" s="72"/>
      <c r="AA23" s="77" t="s">
        <v>58</v>
      </c>
      <c r="AB23" s="77" t="s">
        <v>183</v>
      </c>
      <c r="AC23" s="91"/>
      <c r="AD23" s="18">
        <f t="shared" ca="1" si="0"/>
        <v>21</v>
      </c>
      <c r="AE23" s="109"/>
      <c r="AF23" s="109">
        <v>45933</v>
      </c>
      <c r="AG23" s="109">
        <v>45933</v>
      </c>
      <c r="AH23" s="109">
        <v>45933</v>
      </c>
    </row>
    <row r="24" spans="1:40" ht="84" customHeight="1">
      <c r="A24" s="22">
        <f t="shared" si="1"/>
        <v>22</v>
      </c>
      <c r="B24" s="449" t="s">
        <v>187</v>
      </c>
      <c r="C24" s="80" t="s">
        <v>188</v>
      </c>
      <c r="D24" s="3" t="s">
        <v>138</v>
      </c>
      <c r="E24" s="4">
        <v>1124</v>
      </c>
      <c r="F24" s="80" t="s">
        <v>189</v>
      </c>
      <c r="G24" s="3" t="s">
        <v>190</v>
      </c>
      <c r="H24" s="3" t="s">
        <v>187</v>
      </c>
      <c r="I24" s="89" t="s">
        <v>71</v>
      </c>
      <c r="J24" s="89">
        <v>45939</v>
      </c>
      <c r="K24" s="85" t="s">
        <v>53</v>
      </c>
      <c r="L24" s="83" t="s">
        <v>54</v>
      </c>
      <c r="M24" s="83" t="s">
        <v>55</v>
      </c>
      <c r="N24" s="22" t="s">
        <v>56</v>
      </c>
      <c r="O24" s="5"/>
      <c r="P24" s="5"/>
      <c r="Q24" s="5"/>
      <c r="R24" s="5"/>
      <c r="S24" s="5">
        <v>5</v>
      </c>
      <c r="T24" s="5">
        <v>3</v>
      </c>
      <c r="U24" s="5">
        <v>3</v>
      </c>
      <c r="V24" s="5">
        <v>3</v>
      </c>
      <c r="W24" s="5">
        <v>7</v>
      </c>
      <c r="X24" s="5">
        <v>7</v>
      </c>
      <c r="Y24" s="3" t="s">
        <v>191</v>
      </c>
      <c r="Z24" s="72"/>
      <c r="AA24" s="77" t="s">
        <v>58</v>
      </c>
      <c r="AB24" s="77"/>
      <c r="AC24" s="91"/>
      <c r="AD24" s="18">
        <f t="shared" ca="1" si="0"/>
        <v>20</v>
      </c>
      <c r="AE24" s="109"/>
      <c r="AF24" s="109">
        <v>45939</v>
      </c>
      <c r="AG24" s="109">
        <v>45939</v>
      </c>
      <c r="AH24" s="109">
        <v>45939</v>
      </c>
    </row>
    <row r="25" spans="1:40" ht="84" customHeight="1">
      <c r="A25" s="22">
        <f t="shared" si="1"/>
        <v>23</v>
      </c>
      <c r="B25" s="449" t="s">
        <v>192</v>
      </c>
      <c r="C25" s="80" t="s">
        <v>193</v>
      </c>
      <c r="D25" s="3" t="s">
        <v>138</v>
      </c>
      <c r="E25" s="4">
        <v>1124</v>
      </c>
      <c r="F25" s="80" t="s">
        <v>194</v>
      </c>
      <c r="G25" s="3" t="s">
        <v>195</v>
      </c>
      <c r="H25" s="3" t="s">
        <v>196</v>
      </c>
      <c r="I25" s="89" t="s">
        <v>52</v>
      </c>
      <c r="J25" s="89">
        <v>45939</v>
      </c>
      <c r="K25" s="85" t="s">
        <v>53</v>
      </c>
      <c r="L25" s="83" t="s">
        <v>54</v>
      </c>
      <c r="M25" s="83" t="s">
        <v>55</v>
      </c>
      <c r="N25" s="22" t="s">
        <v>56</v>
      </c>
      <c r="O25" s="5"/>
      <c r="P25" s="5"/>
      <c r="Q25" s="5"/>
      <c r="R25" s="5"/>
      <c r="S25" s="5">
        <v>4</v>
      </c>
      <c r="T25" s="5">
        <v>3</v>
      </c>
      <c r="U25" s="5">
        <v>2</v>
      </c>
      <c r="V25" s="5">
        <v>2</v>
      </c>
      <c r="W25" s="5">
        <v>0</v>
      </c>
      <c r="X25" s="5">
        <v>0</v>
      </c>
      <c r="Y25" s="3" t="s">
        <v>197</v>
      </c>
      <c r="Z25" s="72"/>
      <c r="AA25" s="77" t="s">
        <v>58</v>
      </c>
      <c r="AB25" s="77"/>
      <c r="AC25" s="91"/>
      <c r="AD25" s="18">
        <f t="shared" ca="1" si="0"/>
        <v>20</v>
      </c>
      <c r="AE25" s="109"/>
      <c r="AF25" s="109">
        <v>45939</v>
      </c>
      <c r="AG25" s="109">
        <v>45939</v>
      </c>
      <c r="AH25" s="109">
        <v>45939</v>
      </c>
    </row>
    <row r="26" spans="1:40" ht="84" customHeight="1">
      <c r="A26" s="22">
        <f t="shared" si="1"/>
        <v>24</v>
      </c>
      <c r="B26" s="449" t="s">
        <v>70</v>
      </c>
      <c r="C26" s="80" t="s">
        <v>198</v>
      </c>
      <c r="D26" s="3" t="s">
        <v>199</v>
      </c>
      <c r="E26" s="4">
        <v>964</v>
      </c>
      <c r="F26" s="80" t="s">
        <v>200</v>
      </c>
      <c r="G26" s="3" t="s">
        <v>201</v>
      </c>
      <c r="H26" s="3" t="s">
        <v>70</v>
      </c>
      <c r="I26" s="89" t="s">
        <v>148</v>
      </c>
      <c r="J26" s="89">
        <v>45939</v>
      </c>
      <c r="K26" s="85" t="s">
        <v>53</v>
      </c>
      <c r="L26" s="83" t="s">
        <v>104</v>
      </c>
      <c r="M26" s="83" t="s">
        <v>55</v>
      </c>
      <c r="N26" s="22" t="s">
        <v>95</v>
      </c>
      <c r="O26" s="5"/>
      <c r="P26" s="5"/>
      <c r="Q26" s="5"/>
      <c r="R26" s="5"/>
      <c r="S26" s="5">
        <v>3</v>
      </c>
      <c r="T26" s="5">
        <v>3</v>
      </c>
      <c r="U26" s="5"/>
      <c r="V26" s="5" t="s">
        <v>202</v>
      </c>
      <c r="W26" s="5"/>
      <c r="X26" s="5"/>
      <c r="Y26" s="3" t="s">
        <v>203</v>
      </c>
      <c r="Z26" s="72"/>
      <c r="AA26" s="77" t="s">
        <v>58</v>
      </c>
      <c r="AB26" s="77"/>
      <c r="AC26" s="91"/>
      <c r="AD26" s="18">
        <f t="shared" ca="1" si="0"/>
        <v>20</v>
      </c>
      <c r="AE26" s="109"/>
      <c r="AF26" s="109"/>
      <c r="AG26" s="109">
        <v>45939</v>
      </c>
      <c r="AH26" s="109">
        <v>45939</v>
      </c>
    </row>
    <row r="27" spans="1:40" ht="84" customHeight="1">
      <c r="A27" s="22">
        <f t="shared" si="1"/>
        <v>25</v>
      </c>
      <c r="B27" s="449" t="s">
        <v>141</v>
      </c>
      <c r="C27" s="80" t="s">
        <v>204</v>
      </c>
      <c r="D27" s="3" t="s">
        <v>138</v>
      </c>
      <c r="E27" s="4">
        <v>1124</v>
      </c>
      <c r="F27" s="80" t="s">
        <v>205</v>
      </c>
      <c r="G27" s="3" t="s">
        <v>206</v>
      </c>
      <c r="H27" s="3" t="s">
        <v>141</v>
      </c>
      <c r="I27" s="89" t="s">
        <v>52</v>
      </c>
      <c r="J27" s="89">
        <v>45944</v>
      </c>
      <c r="K27" s="85" t="s">
        <v>53</v>
      </c>
      <c r="L27" s="83" t="s">
        <v>104</v>
      </c>
      <c r="M27" s="83" t="s">
        <v>55</v>
      </c>
      <c r="N27" s="22" t="s">
        <v>56</v>
      </c>
      <c r="O27" s="5"/>
      <c r="P27" s="5"/>
      <c r="Q27" s="5"/>
      <c r="R27" s="5"/>
      <c r="S27" s="5">
        <v>5</v>
      </c>
      <c r="T27" s="5">
        <v>5</v>
      </c>
      <c r="U27" s="5">
        <v>2</v>
      </c>
      <c r="V27" s="5">
        <v>2</v>
      </c>
      <c r="W27" s="5">
        <v>5</v>
      </c>
      <c r="X27" s="5">
        <v>5</v>
      </c>
      <c r="Y27" s="3" t="s">
        <v>207</v>
      </c>
      <c r="Z27" s="72"/>
      <c r="AA27" s="77" t="s">
        <v>58</v>
      </c>
      <c r="AB27" s="77"/>
      <c r="AC27" s="91"/>
      <c r="AD27" s="18">
        <f t="shared" ca="1" si="0"/>
        <v>19</v>
      </c>
      <c r="AE27" s="109"/>
      <c r="AF27" s="109">
        <v>45944</v>
      </c>
      <c r="AG27" s="109">
        <v>45944</v>
      </c>
      <c r="AH27" s="109">
        <v>45944</v>
      </c>
    </row>
    <row r="28" spans="1:40" ht="84" customHeight="1">
      <c r="A28" s="22">
        <f t="shared" si="1"/>
        <v>26</v>
      </c>
      <c r="B28" s="449" t="s">
        <v>208</v>
      </c>
      <c r="C28" s="80" t="s">
        <v>209</v>
      </c>
      <c r="D28" s="3" t="s">
        <v>48</v>
      </c>
      <c r="E28" s="4">
        <v>1284</v>
      </c>
      <c r="F28" s="80" t="s">
        <v>210</v>
      </c>
      <c r="G28" s="3" t="s">
        <v>211</v>
      </c>
      <c r="H28" s="3" t="s">
        <v>157</v>
      </c>
      <c r="I28" s="89" t="s">
        <v>71</v>
      </c>
      <c r="J28" s="89">
        <v>45944</v>
      </c>
      <c r="K28" s="85" t="s">
        <v>53</v>
      </c>
      <c r="L28" s="83" t="s">
        <v>104</v>
      </c>
      <c r="M28" s="83" t="s">
        <v>55</v>
      </c>
      <c r="N28" s="22" t="s">
        <v>56</v>
      </c>
      <c r="O28" s="5"/>
      <c r="P28" s="5"/>
      <c r="Q28" s="5"/>
      <c r="R28" s="5"/>
      <c r="S28" s="5">
        <v>5</v>
      </c>
      <c r="T28" s="5">
        <v>5</v>
      </c>
      <c r="U28" s="5">
        <v>2</v>
      </c>
      <c r="V28" s="5">
        <v>2</v>
      </c>
      <c r="W28" s="5">
        <v>0</v>
      </c>
      <c r="X28" s="5">
        <v>0</v>
      </c>
      <c r="Y28" s="3" t="s">
        <v>212</v>
      </c>
      <c r="Z28" s="72"/>
      <c r="AA28" s="77" t="s">
        <v>58</v>
      </c>
      <c r="AB28" s="77"/>
      <c r="AC28" s="91"/>
      <c r="AD28" s="18">
        <f t="shared" ca="1" si="0"/>
        <v>19</v>
      </c>
      <c r="AE28" s="109"/>
      <c r="AF28" s="109">
        <v>45944</v>
      </c>
      <c r="AG28" s="109">
        <v>45944</v>
      </c>
      <c r="AH28" s="109">
        <v>45944</v>
      </c>
    </row>
    <row r="29" spans="1:40" s="12" customFormat="1" ht="84" customHeight="1">
      <c r="A29" s="22">
        <f t="shared" si="1"/>
        <v>27</v>
      </c>
      <c r="B29" s="71" t="s">
        <v>213</v>
      </c>
      <c r="C29" s="80" t="s">
        <v>214</v>
      </c>
      <c r="D29" s="3" t="s">
        <v>138</v>
      </c>
      <c r="E29" s="4">
        <v>1124</v>
      </c>
      <c r="F29" s="80" t="s">
        <v>215</v>
      </c>
      <c r="G29" s="3" t="s">
        <v>216</v>
      </c>
      <c r="H29" s="3" t="s">
        <v>180</v>
      </c>
      <c r="I29" s="89" t="s">
        <v>71</v>
      </c>
      <c r="J29" s="89">
        <v>45944</v>
      </c>
      <c r="K29" s="85" t="s">
        <v>53</v>
      </c>
      <c r="L29" s="83" t="s">
        <v>104</v>
      </c>
      <c r="M29" s="83" t="s">
        <v>55</v>
      </c>
      <c r="N29" s="22" t="s">
        <v>56</v>
      </c>
      <c r="O29" s="5"/>
      <c r="P29" s="5"/>
      <c r="Q29" s="5"/>
      <c r="R29" s="5"/>
      <c r="S29" s="5">
        <v>7</v>
      </c>
      <c r="T29" s="5">
        <v>5</v>
      </c>
      <c r="U29" s="5"/>
      <c r="V29" s="5"/>
      <c r="W29" s="5"/>
      <c r="X29" s="5"/>
      <c r="Y29" s="3" t="s">
        <v>217</v>
      </c>
      <c r="Z29" s="72"/>
      <c r="AA29" s="77"/>
      <c r="AB29" s="77"/>
      <c r="AC29" s="91"/>
      <c r="AD29" s="18">
        <f t="shared" ca="1" si="0"/>
        <v>19</v>
      </c>
      <c r="AE29" s="109"/>
      <c r="AF29" s="109"/>
      <c r="AG29" s="109"/>
      <c r="AH29" s="109"/>
      <c r="AI29" s="116"/>
      <c r="AJ29" s="93"/>
      <c r="AK29" s="107"/>
      <c r="AL29" s="95"/>
      <c r="AM29" s="95"/>
      <c r="AN29" s="95"/>
    </row>
    <row r="30" spans="1:40" s="12" customFormat="1" ht="84" customHeight="1">
      <c r="A30" s="22">
        <f t="shared" si="1"/>
        <v>28</v>
      </c>
      <c r="B30" s="71" t="s">
        <v>213</v>
      </c>
      <c r="C30" s="80" t="s">
        <v>218</v>
      </c>
      <c r="D30" s="3" t="s">
        <v>138</v>
      </c>
      <c r="E30" s="4">
        <v>1124</v>
      </c>
      <c r="F30" s="80" t="s">
        <v>215</v>
      </c>
      <c r="G30" s="3" t="s">
        <v>216</v>
      </c>
      <c r="H30" s="3" t="s">
        <v>180</v>
      </c>
      <c r="I30" s="89" t="s">
        <v>71</v>
      </c>
      <c r="J30" s="89">
        <v>45944</v>
      </c>
      <c r="K30" s="85" t="s">
        <v>53</v>
      </c>
      <c r="L30" s="83" t="s">
        <v>104</v>
      </c>
      <c r="M30" s="83" t="s">
        <v>55</v>
      </c>
      <c r="N30" s="22" t="s">
        <v>56</v>
      </c>
      <c r="O30" s="5"/>
      <c r="P30" s="5"/>
      <c r="Q30" s="5"/>
      <c r="R30" s="5"/>
      <c r="S30" s="5">
        <v>7</v>
      </c>
      <c r="T30" s="5">
        <v>5</v>
      </c>
      <c r="U30" s="5"/>
      <c r="V30" s="5"/>
      <c r="W30" s="5"/>
      <c r="X30" s="5"/>
      <c r="Y30" s="3" t="s">
        <v>219</v>
      </c>
      <c r="Z30" s="72"/>
      <c r="AA30" s="77"/>
      <c r="AB30" s="77"/>
      <c r="AC30" s="91"/>
      <c r="AD30" s="18">
        <f t="shared" ca="1" si="0"/>
        <v>19</v>
      </c>
      <c r="AE30" s="109"/>
      <c r="AF30" s="109"/>
      <c r="AG30" s="109"/>
      <c r="AH30" s="109"/>
      <c r="AI30" s="116"/>
      <c r="AJ30" s="93"/>
      <c r="AK30" s="107"/>
      <c r="AL30" s="95"/>
      <c r="AM30" s="95"/>
      <c r="AN30" s="95"/>
    </row>
    <row r="31" spans="1:40" s="12" customFormat="1" ht="84" customHeight="1">
      <c r="A31" s="22">
        <f t="shared" si="1"/>
        <v>29</v>
      </c>
      <c r="B31" s="71" t="s">
        <v>220</v>
      </c>
      <c r="C31" s="80" t="s">
        <v>221</v>
      </c>
      <c r="D31" s="3" t="s">
        <v>67</v>
      </c>
      <c r="E31" s="4">
        <v>1067</v>
      </c>
      <c r="F31" s="80" t="s">
        <v>222</v>
      </c>
      <c r="G31" s="3" t="s">
        <v>79</v>
      </c>
      <c r="H31" s="3" t="s">
        <v>116</v>
      </c>
      <c r="I31" s="89" t="s">
        <v>52</v>
      </c>
      <c r="J31" s="89">
        <v>45944</v>
      </c>
      <c r="K31" s="85" t="s">
        <v>53</v>
      </c>
      <c r="L31" s="83" t="s">
        <v>223</v>
      </c>
      <c r="M31" s="83" t="s">
        <v>55</v>
      </c>
      <c r="N31" s="22" t="s">
        <v>56</v>
      </c>
      <c r="O31" s="5"/>
      <c r="P31" s="5"/>
      <c r="Q31" s="5"/>
      <c r="R31" s="5"/>
      <c r="S31" s="5">
        <v>8</v>
      </c>
      <c r="T31" s="5">
        <v>6</v>
      </c>
      <c r="U31" s="5">
        <v>2</v>
      </c>
      <c r="V31" s="5">
        <v>2</v>
      </c>
      <c r="W31" s="5">
        <v>2</v>
      </c>
      <c r="X31" s="5">
        <v>2</v>
      </c>
      <c r="Y31" s="3" t="s">
        <v>224</v>
      </c>
      <c r="Z31" s="72"/>
      <c r="AA31" s="77"/>
      <c r="AB31" s="77"/>
      <c r="AC31" s="91"/>
      <c r="AD31" s="18">
        <f t="shared" ca="1" si="0"/>
        <v>19</v>
      </c>
      <c r="AE31" s="109"/>
      <c r="AF31" s="109"/>
      <c r="AG31" s="109"/>
      <c r="AH31" s="109"/>
      <c r="AI31" s="116"/>
      <c r="AJ31" s="93"/>
      <c r="AK31" s="107"/>
      <c r="AL31" s="95"/>
      <c r="AM31" s="95"/>
      <c r="AN31" s="95"/>
    </row>
    <row r="32" spans="1:40" s="12" customFormat="1" ht="84" customHeight="1">
      <c r="A32" s="22">
        <f t="shared" si="1"/>
        <v>30</v>
      </c>
      <c r="B32" s="71" t="s">
        <v>157</v>
      </c>
      <c r="C32" s="80" t="s">
        <v>225</v>
      </c>
      <c r="D32" s="3" t="s">
        <v>138</v>
      </c>
      <c r="E32" s="4">
        <v>1124</v>
      </c>
      <c r="F32" s="80" t="s">
        <v>226</v>
      </c>
      <c r="G32" s="3" t="s">
        <v>227</v>
      </c>
      <c r="H32" s="3" t="s">
        <v>157</v>
      </c>
      <c r="I32" s="89" t="s">
        <v>71</v>
      </c>
      <c r="J32" s="89">
        <v>45948</v>
      </c>
      <c r="K32" s="85" t="s">
        <v>53</v>
      </c>
      <c r="L32" s="83" t="s">
        <v>104</v>
      </c>
      <c r="M32" s="83" t="s">
        <v>55</v>
      </c>
      <c r="N32" s="22" t="s">
        <v>56</v>
      </c>
      <c r="O32" s="5"/>
      <c r="P32" s="5"/>
      <c r="Q32" s="5"/>
      <c r="R32" s="5"/>
      <c r="S32" s="5">
        <v>7</v>
      </c>
      <c r="T32" s="5">
        <v>3</v>
      </c>
      <c r="U32" s="5">
        <v>3</v>
      </c>
      <c r="V32" s="5">
        <v>3</v>
      </c>
      <c r="W32" s="5">
        <v>3</v>
      </c>
      <c r="X32" s="5">
        <v>3</v>
      </c>
      <c r="Y32" s="3" t="s">
        <v>228</v>
      </c>
      <c r="Z32" s="87"/>
      <c r="AA32" s="77" t="s">
        <v>58</v>
      </c>
      <c r="AB32" s="77"/>
      <c r="AC32" s="91"/>
      <c r="AD32" s="18">
        <f t="shared" ca="1" si="0"/>
        <v>19</v>
      </c>
      <c r="AE32" s="109"/>
      <c r="AF32" s="109" t="s">
        <v>229</v>
      </c>
      <c r="AG32" s="109">
        <v>45947</v>
      </c>
      <c r="AH32" s="109">
        <v>45948</v>
      </c>
      <c r="AI32" s="116"/>
      <c r="AJ32" s="93"/>
      <c r="AK32" s="107"/>
      <c r="AL32" s="95"/>
      <c r="AM32" s="95"/>
      <c r="AN32" s="95"/>
    </row>
    <row r="33" spans="1:40" s="12" customFormat="1" ht="84" customHeight="1">
      <c r="A33" s="22">
        <f t="shared" si="1"/>
        <v>31</v>
      </c>
      <c r="B33" s="71" t="s">
        <v>230</v>
      </c>
      <c r="C33" s="80" t="s">
        <v>231</v>
      </c>
      <c r="D33" s="3" t="s">
        <v>154</v>
      </c>
      <c r="E33" s="4">
        <v>1731</v>
      </c>
      <c r="F33" s="80" t="s">
        <v>232</v>
      </c>
      <c r="G33" s="3" t="s">
        <v>156</v>
      </c>
      <c r="H33" s="3" t="s">
        <v>230</v>
      </c>
      <c r="I33" s="89" t="s">
        <v>52</v>
      </c>
      <c r="J33" s="89">
        <v>45950</v>
      </c>
      <c r="K33" s="85" t="s">
        <v>53</v>
      </c>
      <c r="L33" s="83" t="s">
        <v>54</v>
      </c>
      <c r="M33" s="83" t="s">
        <v>55</v>
      </c>
      <c r="N33" s="22" t="s">
        <v>56</v>
      </c>
      <c r="O33" s="5"/>
      <c r="P33" s="5"/>
      <c r="Q33" s="5"/>
      <c r="R33" s="5"/>
      <c r="S33" s="5">
        <v>2</v>
      </c>
      <c r="T33" s="5">
        <v>2</v>
      </c>
      <c r="U33" s="5">
        <v>1</v>
      </c>
      <c r="V33" s="5">
        <v>1</v>
      </c>
      <c r="W33" s="5">
        <v>2</v>
      </c>
      <c r="X33" s="5">
        <v>2</v>
      </c>
      <c r="Y33" s="3" t="s">
        <v>233</v>
      </c>
      <c r="Z33" s="87"/>
      <c r="AA33" s="77" t="s">
        <v>58</v>
      </c>
      <c r="AB33" s="77"/>
      <c r="AC33" s="91"/>
      <c r="AD33" s="18">
        <f ca="1">IF(ISNUMBER(#REF!),ROUNDDOWN((TODAY()-#REF!)/7,0),ROUNDDOWN((TODAY()-J33)/7,0))-AC33</f>
        <v>19</v>
      </c>
      <c r="AE33" s="109"/>
      <c r="AF33" s="109">
        <v>45950</v>
      </c>
      <c r="AG33" s="109">
        <v>45950</v>
      </c>
      <c r="AH33" s="109">
        <v>45950</v>
      </c>
      <c r="AI33" s="116"/>
      <c r="AJ33" s="93"/>
      <c r="AK33" s="107"/>
      <c r="AL33" s="95"/>
      <c r="AM33" s="95"/>
      <c r="AN33" s="95"/>
    </row>
    <row r="34" spans="1:40" s="12" customFormat="1" ht="84" customHeight="1">
      <c r="A34" s="22">
        <f t="shared" si="1"/>
        <v>32</v>
      </c>
      <c r="B34" s="71" t="s">
        <v>230</v>
      </c>
      <c r="C34" s="80" t="s">
        <v>234</v>
      </c>
      <c r="D34" s="3" t="s">
        <v>154</v>
      </c>
      <c r="E34" s="4">
        <v>1731</v>
      </c>
      <c r="F34" s="80" t="s">
        <v>232</v>
      </c>
      <c r="G34" s="3" t="s">
        <v>156</v>
      </c>
      <c r="H34" s="3" t="s">
        <v>230</v>
      </c>
      <c r="I34" s="89" t="s">
        <v>52</v>
      </c>
      <c r="J34" s="89">
        <v>45950</v>
      </c>
      <c r="K34" s="85" t="s">
        <v>53</v>
      </c>
      <c r="L34" s="83" t="s">
        <v>54</v>
      </c>
      <c r="M34" s="83" t="s">
        <v>55</v>
      </c>
      <c r="N34" s="22" t="s">
        <v>56</v>
      </c>
      <c r="O34" s="5"/>
      <c r="P34" s="5"/>
      <c r="Q34" s="5"/>
      <c r="R34" s="5"/>
      <c r="S34" s="5">
        <v>2</v>
      </c>
      <c r="T34" s="5">
        <v>2</v>
      </c>
      <c r="U34" s="5">
        <v>1</v>
      </c>
      <c r="V34" s="5">
        <v>1</v>
      </c>
      <c r="W34" s="5">
        <v>3</v>
      </c>
      <c r="X34" s="5">
        <v>3</v>
      </c>
      <c r="Y34" s="3" t="s">
        <v>235</v>
      </c>
      <c r="Z34" s="87"/>
      <c r="AA34" s="77" t="s">
        <v>58</v>
      </c>
      <c r="AB34" s="77"/>
      <c r="AC34" s="91"/>
      <c r="AD34" s="18">
        <f ca="1">IF(ISNUMBER(#REF!),ROUNDDOWN((TODAY()-#REF!)/7,0),ROUNDDOWN((TODAY()-J34)/7,0))-AC34</f>
        <v>19</v>
      </c>
      <c r="AE34" s="109"/>
      <c r="AF34" s="109">
        <v>45950</v>
      </c>
      <c r="AG34" s="109">
        <v>45950</v>
      </c>
      <c r="AH34" s="109">
        <v>45950</v>
      </c>
      <c r="AI34" s="116"/>
      <c r="AJ34" s="93"/>
      <c r="AK34" s="107"/>
      <c r="AL34" s="95"/>
      <c r="AM34" s="95"/>
      <c r="AN34" s="95"/>
    </row>
    <row r="35" spans="1:40" s="12" customFormat="1" ht="84" customHeight="1">
      <c r="A35" s="22">
        <f t="shared" si="1"/>
        <v>33</v>
      </c>
      <c r="B35" s="71" t="s">
        <v>230</v>
      </c>
      <c r="C35" s="80" t="s">
        <v>236</v>
      </c>
      <c r="D35" s="3" t="s">
        <v>154</v>
      </c>
      <c r="E35" s="4">
        <v>1731</v>
      </c>
      <c r="F35" s="80" t="s">
        <v>232</v>
      </c>
      <c r="G35" s="3" t="s">
        <v>156</v>
      </c>
      <c r="H35" s="3" t="s">
        <v>230</v>
      </c>
      <c r="I35" s="89" t="s">
        <v>52</v>
      </c>
      <c r="J35" s="89">
        <v>45950</v>
      </c>
      <c r="K35" s="85" t="s">
        <v>53</v>
      </c>
      <c r="L35" s="83" t="s">
        <v>54</v>
      </c>
      <c r="M35" s="83" t="s">
        <v>55</v>
      </c>
      <c r="N35" s="22" t="s">
        <v>56</v>
      </c>
      <c r="O35" s="5"/>
      <c r="P35" s="5"/>
      <c r="Q35" s="5"/>
      <c r="R35" s="5"/>
      <c r="S35" s="5">
        <v>2</v>
      </c>
      <c r="T35" s="5">
        <v>2</v>
      </c>
      <c r="U35" s="5">
        <v>0</v>
      </c>
      <c r="V35" s="5">
        <v>0</v>
      </c>
      <c r="W35" s="5">
        <v>2</v>
      </c>
      <c r="X35" s="5">
        <v>2</v>
      </c>
      <c r="Y35" s="3" t="s">
        <v>237</v>
      </c>
      <c r="Z35" s="87"/>
      <c r="AA35" s="77" t="s">
        <v>58</v>
      </c>
      <c r="AB35" s="77"/>
      <c r="AC35" s="91"/>
      <c r="AD35" s="18">
        <f ca="1">IF(ISNUMBER(#REF!),ROUNDDOWN((TODAY()-#REF!)/7,0),ROUNDDOWN((TODAY()-J35)/7,0))-AC35</f>
        <v>19</v>
      </c>
      <c r="AE35" s="109"/>
      <c r="AF35" s="109">
        <v>45950</v>
      </c>
      <c r="AG35" s="109">
        <v>45950</v>
      </c>
      <c r="AH35" s="109">
        <v>45950</v>
      </c>
      <c r="AI35" s="116"/>
      <c r="AJ35" s="93"/>
      <c r="AK35" s="107"/>
      <c r="AL35" s="95"/>
      <c r="AM35" s="95"/>
      <c r="AN35" s="95"/>
    </row>
    <row r="36" spans="1:40" s="12" customFormat="1" ht="84" customHeight="1">
      <c r="A36" s="22">
        <f t="shared" si="1"/>
        <v>34</v>
      </c>
      <c r="B36" s="71" t="s">
        <v>230</v>
      </c>
      <c r="C36" s="80" t="s">
        <v>238</v>
      </c>
      <c r="D36" s="3" t="s">
        <v>154</v>
      </c>
      <c r="E36" s="4">
        <v>1731</v>
      </c>
      <c r="F36" s="80" t="s">
        <v>232</v>
      </c>
      <c r="G36" s="3" t="s">
        <v>156</v>
      </c>
      <c r="H36" s="3" t="s">
        <v>230</v>
      </c>
      <c r="I36" s="89" t="s">
        <v>52</v>
      </c>
      <c r="J36" s="89">
        <v>45950</v>
      </c>
      <c r="K36" s="85" t="s">
        <v>53</v>
      </c>
      <c r="L36" s="83" t="s">
        <v>54</v>
      </c>
      <c r="M36" s="83" t="s">
        <v>55</v>
      </c>
      <c r="N36" s="22" t="s">
        <v>56</v>
      </c>
      <c r="O36" s="5"/>
      <c r="P36" s="5"/>
      <c r="Q36" s="5"/>
      <c r="R36" s="5"/>
      <c r="S36" s="5">
        <v>1</v>
      </c>
      <c r="T36" s="5">
        <v>1</v>
      </c>
      <c r="U36" s="5">
        <v>0</v>
      </c>
      <c r="V36" s="5">
        <v>0</v>
      </c>
      <c r="W36" s="5">
        <v>2</v>
      </c>
      <c r="X36" s="5">
        <v>2</v>
      </c>
      <c r="Y36" s="3" t="s">
        <v>239</v>
      </c>
      <c r="Z36" s="87"/>
      <c r="AA36" s="77" t="s">
        <v>58</v>
      </c>
      <c r="AB36" s="77"/>
      <c r="AC36" s="91"/>
      <c r="AD36" s="18">
        <f ca="1">IF(ISNUMBER(#REF!),ROUNDDOWN((TODAY()-#REF!)/7,0),ROUNDDOWN((TODAY()-J36)/7,0))-AC36</f>
        <v>19</v>
      </c>
      <c r="AE36" s="109"/>
      <c r="AF36" s="109">
        <v>45950</v>
      </c>
      <c r="AG36" s="109">
        <v>45950</v>
      </c>
      <c r="AH36" s="109">
        <v>45950</v>
      </c>
      <c r="AI36" s="116"/>
      <c r="AJ36" s="93"/>
      <c r="AK36" s="107"/>
      <c r="AL36" s="95"/>
      <c r="AM36" s="95"/>
      <c r="AN36" s="95"/>
    </row>
    <row r="37" spans="1:40" s="12" customFormat="1" ht="84" customHeight="1">
      <c r="A37" s="22">
        <f t="shared" si="1"/>
        <v>35</v>
      </c>
      <c r="B37" s="71" t="s">
        <v>240</v>
      </c>
      <c r="C37" s="80" t="s">
        <v>241</v>
      </c>
      <c r="D37" s="3" t="s">
        <v>154</v>
      </c>
      <c r="E37" s="4">
        <v>1819</v>
      </c>
      <c r="F37" s="80" t="s">
        <v>242</v>
      </c>
      <c r="G37" s="3" t="s">
        <v>156</v>
      </c>
      <c r="H37" s="3" t="s">
        <v>240</v>
      </c>
      <c r="I37" s="89" t="s">
        <v>52</v>
      </c>
      <c r="J37" s="89">
        <v>45950</v>
      </c>
      <c r="K37" s="85" t="s">
        <v>53</v>
      </c>
      <c r="L37" s="83" t="s">
        <v>243</v>
      </c>
      <c r="M37" s="83" t="s">
        <v>55</v>
      </c>
      <c r="N37" s="22" t="s">
        <v>56</v>
      </c>
      <c r="O37" s="5"/>
      <c r="P37" s="5"/>
      <c r="Q37" s="5"/>
      <c r="R37" s="5"/>
      <c r="S37" s="5">
        <v>1</v>
      </c>
      <c r="T37" s="5">
        <v>1</v>
      </c>
      <c r="U37" s="5">
        <v>2</v>
      </c>
      <c r="V37" s="5">
        <v>2</v>
      </c>
      <c r="W37" s="5">
        <v>0</v>
      </c>
      <c r="X37" s="5">
        <v>0</v>
      </c>
      <c r="Y37" s="3" t="s">
        <v>244</v>
      </c>
      <c r="Z37" s="87"/>
      <c r="AA37" s="77" t="s">
        <v>58</v>
      </c>
      <c r="AB37" s="77"/>
      <c r="AC37" s="91"/>
      <c r="AD37" s="18">
        <f ca="1">IF(ISNUMBER(#REF!),ROUNDDOWN((TODAY()-#REF!)/7,0),ROUNDDOWN((TODAY()-J37)/7,0))-AC37</f>
        <v>19</v>
      </c>
      <c r="AE37" s="109"/>
      <c r="AF37" s="109">
        <v>45950</v>
      </c>
      <c r="AG37" s="109">
        <v>45950</v>
      </c>
      <c r="AH37" s="109">
        <v>45950</v>
      </c>
      <c r="AI37" s="116"/>
      <c r="AJ37" s="93"/>
      <c r="AK37" s="107"/>
      <c r="AL37" s="95"/>
      <c r="AM37" s="95"/>
      <c r="AN37" s="95"/>
    </row>
    <row r="38" spans="1:40" s="12" customFormat="1" ht="84" customHeight="1">
      <c r="A38" s="22">
        <f t="shared" si="1"/>
        <v>36</v>
      </c>
      <c r="B38" s="71" t="s">
        <v>240</v>
      </c>
      <c r="C38" s="80" t="s">
        <v>245</v>
      </c>
      <c r="D38" s="3" t="s">
        <v>154</v>
      </c>
      <c r="E38" s="4">
        <v>1819</v>
      </c>
      <c r="F38" s="80" t="s">
        <v>242</v>
      </c>
      <c r="G38" s="3" t="s">
        <v>156</v>
      </c>
      <c r="H38" s="3" t="s">
        <v>240</v>
      </c>
      <c r="I38" s="89" t="s">
        <v>52</v>
      </c>
      <c r="J38" s="89">
        <v>45950</v>
      </c>
      <c r="K38" s="85" t="s">
        <v>53</v>
      </c>
      <c r="L38" s="83" t="s">
        <v>243</v>
      </c>
      <c r="M38" s="83" t="s">
        <v>55</v>
      </c>
      <c r="N38" s="22" t="s">
        <v>56</v>
      </c>
      <c r="O38" s="5"/>
      <c r="P38" s="5"/>
      <c r="Q38" s="5"/>
      <c r="R38" s="5"/>
      <c r="S38" s="5">
        <v>1</v>
      </c>
      <c r="T38" s="5">
        <v>1</v>
      </c>
      <c r="U38" s="5">
        <v>1</v>
      </c>
      <c r="V38" s="5">
        <v>1</v>
      </c>
      <c r="W38" s="5">
        <v>0</v>
      </c>
      <c r="X38" s="5">
        <v>0</v>
      </c>
      <c r="Y38" s="3" t="s">
        <v>246</v>
      </c>
      <c r="Z38" s="87"/>
      <c r="AA38" s="77" t="s">
        <v>58</v>
      </c>
      <c r="AB38" s="77"/>
      <c r="AC38" s="91"/>
      <c r="AD38" s="18">
        <f ca="1">IF(ISNUMBER(#REF!),ROUNDDOWN((TODAY()-#REF!)/7,0),ROUNDDOWN((TODAY()-J38)/7,0))-AC38</f>
        <v>19</v>
      </c>
      <c r="AE38" s="109"/>
      <c r="AF38" s="109">
        <v>45950</v>
      </c>
      <c r="AG38" s="109">
        <v>45950</v>
      </c>
      <c r="AH38" s="109">
        <v>45950</v>
      </c>
      <c r="AI38" s="116"/>
      <c r="AJ38" s="93"/>
      <c r="AK38" s="107"/>
      <c r="AL38" s="95"/>
      <c r="AM38" s="95"/>
      <c r="AN38" s="95"/>
    </row>
    <row r="39" spans="1:40" s="12" customFormat="1" ht="84" customHeight="1">
      <c r="A39" s="22">
        <f t="shared" si="1"/>
        <v>37</v>
      </c>
      <c r="B39" s="71" t="s">
        <v>240</v>
      </c>
      <c r="C39" s="80" t="s">
        <v>247</v>
      </c>
      <c r="D39" s="3" t="s">
        <v>154</v>
      </c>
      <c r="E39" s="4">
        <v>1819</v>
      </c>
      <c r="F39" s="80" t="s">
        <v>242</v>
      </c>
      <c r="G39" s="3" t="s">
        <v>156</v>
      </c>
      <c r="H39" s="3" t="s">
        <v>240</v>
      </c>
      <c r="I39" s="89" t="s">
        <v>52</v>
      </c>
      <c r="J39" s="89">
        <v>45950</v>
      </c>
      <c r="K39" s="85" t="s">
        <v>53</v>
      </c>
      <c r="L39" s="83" t="s">
        <v>243</v>
      </c>
      <c r="M39" s="83" t="s">
        <v>55</v>
      </c>
      <c r="N39" s="22" t="s">
        <v>56</v>
      </c>
      <c r="O39" s="5"/>
      <c r="P39" s="5"/>
      <c r="Q39" s="5"/>
      <c r="R39" s="5"/>
      <c r="S39" s="5">
        <v>0</v>
      </c>
      <c r="T39" s="5">
        <v>0</v>
      </c>
      <c r="U39" s="5">
        <v>2</v>
      </c>
      <c r="V39" s="5">
        <v>2</v>
      </c>
      <c r="W39" s="5">
        <v>0</v>
      </c>
      <c r="X39" s="5">
        <v>0</v>
      </c>
      <c r="Y39" s="3" t="s">
        <v>248</v>
      </c>
      <c r="Z39" s="87"/>
      <c r="AA39" s="77" t="s">
        <v>58</v>
      </c>
      <c r="AB39" s="77"/>
      <c r="AC39" s="91"/>
      <c r="AD39" s="18">
        <f ca="1">IF(ISNUMBER(#REF!),ROUNDDOWN((TODAY()-#REF!)/7,0),ROUNDDOWN((TODAY()-J39)/7,0))-AC39</f>
        <v>19</v>
      </c>
      <c r="AE39" s="109"/>
      <c r="AF39" s="109">
        <v>45950</v>
      </c>
      <c r="AG39" s="109">
        <v>45950</v>
      </c>
      <c r="AH39" s="109">
        <v>45950</v>
      </c>
      <c r="AI39" s="116"/>
      <c r="AJ39" s="93"/>
      <c r="AK39" s="107"/>
      <c r="AL39" s="95"/>
      <c r="AM39" s="95"/>
      <c r="AN39" s="95"/>
    </row>
    <row r="40" spans="1:40" s="12" customFormat="1" ht="84" customHeight="1">
      <c r="A40" s="22">
        <f t="shared" si="1"/>
        <v>38</v>
      </c>
      <c r="B40" s="71" t="s">
        <v>240</v>
      </c>
      <c r="C40" s="80" t="s">
        <v>249</v>
      </c>
      <c r="D40" s="3" t="s">
        <v>154</v>
      </c>
      <c r="E40" s="4">
        <v>1819</v>
      </c>
      <c r="F40" s="80" t="s">
        <v>242</v>
      </c>
      <c r="G40" s="3" t="s">
        <v>156</v>
      </c>
      <c r="H40" s="3" t="s">
        <v>240</v>
      </c>
      <c r="I40" s="89" t="s">
        <v>52</v>
      </c>
      <c r="J40" s="89">
        <v>45950</v>
      </c>
      <c r="K40" s="85" t="s">
        <v>53</v>
      </c>
      <c r="L40" s="83" t="s">
        <v>243</v>
      </c>
      <c r="M40" s="83" t="s">
        <v>55</v>
      </c>
      <c r="N40" s="22" t="s">
        <v>56</v>
      </c>
      <c r="O40" s="5"/>
      <c r="P40" s="5"/>
      <c r="Q40" s="5"/>
      <c r="R40" s="5"/>
      <c r="S40" s="5">
        <v>0</v>
      </c>
      <c r="T40" s="5">
        <v>0</v>
      </c>
      <c r="U40" s="5">
        <v>2</v>
      </c>
      <c r="V40" s="5">
        <v>2</v>
      </c>
      <c r="W40" s="5">
        <v>0</v>
      </c>
      <c r="X40" s="5">
        <v>0</v>
      </c>
      <c r="Y40" s="3" t="s">
        <v>250</v>
      </c>
      <c r="Z40" s="87"/>
      <c r="AA40" s="77" t="s">
        <v>58</v>
      </c>
      <c r="AB40" s="77"/>
      <c r="AC40" s="91"/>
      <c r="AD40" s="18">
        <f ca="1">IF(ISNUMBER(#REF!),ROUNDDOWN((TODAY()-#REF!)/7,0),ROUNDDOWN((TODAY()-J40)/7,0))-AC40</f>
        <v>19</v>
      </c>
      <c r="AE40" s="109"/>
      <c r="AF40" s="109">
        <v>45950</v>
      </c>
      <c r="AG40" s="109">
        <v>45950</v>
      </c>
      <c r="AH40" s="109">
        <v>45950</v>
      </c>
      <c r="AI40" s="116"/>
      <c r="AJ40" s="93"/>
      <c r="AK40" s="107"/>
      <c r="AL40" s="95"/>
      <c r="AM40" s="95"/>
      <c r="AN40" s="95"/>
    </row>
    <row r="41" spans="1:40" s="12" customFormat="1" ht="84" customHeight="1">
      <c r="A41" s="22">
        <f t="shared" si="1"/>
        <v>39</v>
      </c>
      <c r="B41" s="71" t="s">
        <v>251</v>
      </c>
      <c r="C41" s="80" t="s">
        <v>252</v>
      </c>
      <c r="D41" s="3" t="s">
        <v>145</v>
      </c>
      <c r="E41" s="4">
        <v>894</v>
      </c>
      <c r="F41" s="80" t="s">
        <v>253</v>
      </c>
      <c r="G41" s="3" t="s">
        <v>254</v>
      </c>
      <c r="H41" s="3" t="s">
        <v>103</v>
      </c>
      <c r="I41" s="89" t="s">
        <v>71</v>
      </c>
      <c r="J41" s="89">
        <v>45951</v>
      </c>
      <c r="K41" s="85" t="s">
        <v>53</v>
      </c>
      <c r="L41" s="83" t="s">
        <v>181</v>
      </c>
      <c r="M41" s="83" t="s">
        <v>55</v>
      </c>
      <c r="N41" s="22" t="s">
        <v>56</v>
      </c>
      <c r="O41" s="5"/>
      <c r="P41" s="5"/>
      <c r="Q41" s="5"/>
      <c r="R41" s="5"/>
      <c r="S41" s="5">
        <v>1</v>
      </c>
      <c r="T41" s="5">
        <v>1</v>
      </c>
      <c r="U41" s="5">
        <v>0</v>
      </c>
      <c r="V41" s="5">
        <v>0</v>
      </c>
      <c r="W41" s="5">
        <v>1</v>
      </c>
      <c r="X41" s="5">
        <v>1</v>
      </c>
      <c r="Y41" s="3" t="s">
        <v>255</v>
      </c>
      <c r="Z41" s="87"/>
      <c r="AA41" s="77" t="s">
        <v>58</v>
      </c>
      <c r="AB41" s="77"/>
      <c r="AC41" s="91"/>
      <c r="AD41" s="18">
        <f ca="1">IF(ISNUMBER(#REF!),ROUNDDOWN((TODAY()-#REF!)/7,0),ROUNDDOWN((TODAY()-J41)/7,0))-AC41</f>
        <v>18</v>
      </c>
      <c r="AE41" s="109"/>
      <c r="AF41" s="109">
        <v>45951</v>
      </c>
      <c r="AG41" s="109">
        <v>45951</v>
      </c>
      <c r="AH41" s="109">
        <v>45951</v>
      </c>
      <c r="AI41" s="116"/>
      <c r="AJ41" s="93"/>
      <c r="AK41" s="107"/>
      <c r="AL41" s="95"/>
      <c r="AM41" s="95"/>
      <c r="AN41" s="95"/>
    </row>
    <row r="42" spans="1:40" s="12" customFormat="1" ht="84" customHeight="1">
      <c r="A42" s="22">
        <f t="shared" si="1"/>
        <v>40</v>
      </c>
      <c r="B42" s="71" t="s">
        <v>251</v>
      </c>
      <c r="C42" s="80" t="s">
        <v>256</v>
      </c>
      <c r="D42" s="3" t="s">
        <v>145</v>
      </c>
      <c r="E42" s="4">
        <v>894</v>
      </c>
      <c r="F42" s="80" t="s">
        <v>253</v>
      </c>
      <c r="G42" s="3" t="s">
        <v>254</v>
      </c>
      <c r="H42" s="3" t="s">
        <v>103</v>
      </c>
      <c r="I42" s="89" t="s">
        <v>71</v>
      </c>
      <c r="J42" s="89">
        <v>45951</v>
      </c>
      <c r="K42" s="85" t="s">
        <v>53</v>
      </c>
      <c r="L42" s="83" t="s">
        <v>181</v>
      </c>
      <c r="M42" s="83" t="s">
        <v>55</v>
      </c>
      <c r="N42" s="22" t="s">
        <v>56</v>
      </c>
      <c r="O42" s="5"/>
      <c r="P42" s="5"/>
      <c r="Q42" s="5"/>
      <c r="R42" s="5"/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1</v>
      </c>
      <c r="Y42" s="3" t="s">
        <v>257</v>
      </c>
      <c r="Z42" s="87"/>
      <c r="AA42" s="77" t="s">
        <v>58</v>
      </c>
      <c r="AB42" s="77"/>
      <c r="AC42" s="91"/>
      <c r="AD42" s="18">
        <f ca="1">IF(ISNUMBER(#REF!),ROUNDDOWN((TODAY()-#REF!)/7,0),ROUNDDOWN((TODAY()-J42)/7,0))-AC42</f>
        <v>18</v>
      </c>
      <c r="AE42" s="109"/>
      <c r="AF42" s="109">
        <v>45951</v>
      </c>
      <c r="AG42" s="109">
        <v>45951</v>
      </c>
      <c r="AH42" s="109">
        <v>45951</v>
      </c>
      <c r="AI42" s="116"/>
      <c r="AJ42" s="93"/>
      <c r="AK42" s="107"/>
      <c r="AL42" s="95"/>
      <c r="AM42" s="95"/>
      <c r="AN42" s="95"/>
    </row>
    <row r="43" spans="1:40" s="12" customFormat="1" ht="84" customHeight="1">
      <c r="A43" s="22">
        <f t="shared" si="1"/>
        <v>41</v>
      </c>
      <c r="B43" s="71" t="s">
        <v>258</v>
      </c>
      <c r="C43" s="80" t="s">
        <v>259</v>
      </c>
      <c r="D43" s="3" t="s">
        <v>154</v>
      </c>
      <c r="E43" s="4">
        <v>1819</v>
      </c>
      <c r="F43" s="80" t="s">
        <v>260</v>
      </c>
      <c r="G43" s="3" t="s">
        <v>156</v>
      </c>
      <c r="H43" s="3" t="s">
        <v>261</v>
      </c>
      <c r="I43" s="89" t="s">
        <v>71</v>
      </c>
      <c r="J43" s="89">
        <v>45952</v>
      </c>
      <c r="K43" s="85" t="s">
        <v>53</v>
      </c>
      <c r="L43" s="83" t="s">
        <v>54</v>
      </c>
      <c r="M43" s="83" t="s">
        <v>55</v>
      </c>
      <c r="N43" s="22" t="s">
        <v>56</v>
      </c>
      <c r="O43" s="5"/>
      <c r="P43" s="5"/>
      <c r="Q43" s="5"/>
      <c r="R43" s="5"/>
      <c r="S43" s="5">
        <v>3</v>
      </c>
      <c r="T43" s="5">
        <v>3</v>
      </c>
      <c r="U43" s="5">
        <v>1</v>
      </c>
      <c r="V43" s="5">
        <v>1</v>
      </c>
      <c r="W43" s="5">
        <v>3</v>
      </c>
      <c r="X43" s="5">
        <v>3</v>
      </c>
      <c r="Y43" s="3" t="s">
        <v>262</v>
      </c>
      <c r="Z43" s="87"/>
      <c r="AA43" s="77" t="s">
        <v>58</v>
      </c>
      <c r="AB43" s="77"/>
      <c r="AC43" s="91"/>
      <c r="AD43" s="18">
        <f ca="1">IF(ISNUMBER(#REF!),ROUNDDOWN((TODAY()-#REF!)/7,0),ROUNDDOWN((TODAY()-J43)/7,0))-AC43</f>
        <v>18</v>
      </c>
      <c r="AE43" s="109"/>
      <c r="AF43" s="109">
        <v>45952</v>
      </c>
      <c r="AG43" s="109">
        <v>45952</v>
      </c>
      <c r="AH43" s="109">
        <v>45952</v>
      </c>
      <c r="AI43" s="116"/>
      <c r="AJ43" s="93"/>
      <c r="AK43" s="107"/>
      <c r="AL43" s="95"/>
      <c r="AM43" s="95"/>
      <c r="AN43" s="95"/>
    </row>
    <row r="44" spans="1:40" s="12" customFormat="1" ht="84" customHeight="1">
      <c r="A44" s="22">
        <f t="shared" si="1"/>
        <v>42</v>
      </c>
      <c r="B44" s="71" t="s">
        <v>258</v>
      </c>
      <c r="C44" s="80" t="s">
        <v>263</v>
      </c>
      <c r="D44" s="3" t="s">
        <v>154</v>
      </c>
      <c r="E44" s="4">
        <v>1819</v>
      </c>
      <c r="F44" s="80" t="s">
        <v>260</v>
      </c>
      <c r="G44" s="3" t="s">
        <v>156</v>
      </c>
      <c r="H44" s="3" t="s">
        <v>261</v>
      </c>
      <c r="I44" s="89" t="s">
        <v>71</v>
      </c>
      <c r="J44" s="89">
        <v>45952</v>
      </c>
      <c r="K44" s="85" t="s">
        <v>53</v>
      </c>
      <c r="L44" s="83" t="s">
        <v>54</v>
      </c>
      <c r="M44" s="83" t="s">
        <v>55</v>
      </c>
      <c r="N44" s="22" t="s">
        <v>56</v>
      </c>
      <c r="O44" s="5"/>
      <c r="P44" s="5"/>
      <c r="Q44" s="5"/>
      <c r="R44" s="5"/>
      <c r="S44" s="5">
        <v>3</v>
      </c>
      <c r="T44" s="5">
        <v>3</v>
      </c>
      <c r="U44" s="5">
        <v>0</v>
      </c>
      <c r="V44" s="5">
        <v>0</v>
      </c>
      <c r="W44" s="5">
        <v>3</v>
      </c>
      <c r="X44" s="5">
        <v>3</v>
      </c>
      <c r="Y44" s="3" t="s">
        <v>264</v>
      </c>
      <c r="Z44" s="87"/>
      <c r="AA44" s="77" t="s">
        <v>58</v>
      </c>
      <c r="AB44" s="77"/>
      <c r="AC44" s="91"/>
      <c r="AD44" s="18">
        <f ca="1">IF(ISNUMBER(#REF!),ROUNDDOWN((TODAY()-#REF!)/7,0),ROUNDDOWN((TODAY()-J44)/7,0))-AC44</f>
        <v>18</v>
      </c>
      <c r="AE44" s="109"/>
      <c r="AF44" s="109">
        <v>45952</v>
      </c>
      <c r="AG44" s="109">
        <v>45952</v>
      </c>
      <c r="AH44" s="109">
        <v>45952</v>
      </c>
      <c r="AI44" s="116"/>
      <c r="AJ44" s="93"/>
      <c r="AK44" s="107"/>
      <c r="AL44" s="95"/>
      <c r="AM44" s="95"/>
      <c r="AN44" s="95"/>
    </row>
    <row r="45" spans="1:40" s="12" customFormat="1" ht="84" customHeight="1">
      <c r="A45" s="22">
        <f t="shared" si="1"/>
        <v>43</v>
      </c>
      <c r="B45" s="71" t="s">
        <v>265</v>
      </c>
      <c r="C45" s="80" t="s">
        <v>266</v>
      </c>
      <c r="D45" s="3" t="s">
        <v>67</v>
      </c>
      <c r="E45" s="4">
        <v>998</v>
      </c>
      <c r="F45" s="80" t="s">
        <v>267</v>
      </c>
      <c r="G45" s="3" t="s">
        <v>109</v>
      </c>
      <c r="H45" s="3"/>
      <c r="I45" s="89" t="s">
        <v>52</v>
      </c>
      <c r="J45" s="89">
        <v>45954</v>
      </c>
      <c r="K45" s="85" t="s">
        <v>53</v>
      </c>
      <c r="L45" s="83" t="s">
        <v>104</v>
      </c>
      <c r="M45" s="83" t="s">
        <v>55</v>
      </c>
      <c r="N45" s="22" t="s">
        <v>56</v>
      </c>
      <c r="O45" s="5"/>
      <c r="P45" s="5"/>
      <c r="Q45" s="5"/>
      <c r="R45" s="5"/>
      <c r="S45" s="5">
        <v>1</v>
      </c>
      <c r="T45" s="5">
        <v>1</v>
      </c>
      <c r="U45" s="5">
        <v>0</v>
      </c>
      <c r="V45" s="5">
        <v>0</v>
      </c>
      <c r="W45" s="5">
        <v>0</v>
      </c>
      <c r="X45" s="5">
        <v>0</v>
      </c>
      <c r="Y45" s="3" t="s">
        <v>268</v>
      </c>
      <c r="Z45" s="87"/>
      <c r="AA45" s="77" t="s">
        <v>58</v>
      </c>
      <c r="AB45" s="77"/>
      <c r="AC45" s="91"/>
      <c r="AD45" s="18">
        <f ca="1">IF(ISNUMBER(#REF!),ROUNDDOWN((TODAY()-#REF!)/7,0),ROUNDDOWN((TODAY()-J45)/7,0))-AC45</f>
        <v>18</v>
      </c>
      <c r="AE45" s="109"/>
      <c r="AF45" s="109">
        <v>45954</v>
      </c>
      <c r="AG45" s="109">
        <v>45954</v>
      </c>
      <c r="AH45" s="109">
        <v>45954</v>
      </c>
      <c r="AI45" s="116"/>
      <c r="AJ45" s="93"/>
      <c r="AK45" s="107"/>
      <c r="AL45" s="95"/>
      <c r="AM45" s="95"/>
      <c r="AN45" s="95"/>
    </row>
    <row r="46" spans="1:40" s="12" customFormat="1" ht="84" customHeight="1">
      <c r="A46" s="22">
        <f t="shared" si="1"/>
        <v>44</v>
      </c>
      <c r="B46" s="71" t="s">
        <v>269</v>
      </c>
      <c r="C46" s="80" t="s">
        <v>270</v>
      </c>
      <c r="D46" s="3" t="s">
        <v>177</v>
      </c>
      <c r="E46" s="4">
        <v>1032</v>
      </c>
      <c r="F46" s="80" t="s">
        <v>271</v>
      </c>
      <c r="G46" s="3" t="s">
        <v>179</v>
      </c>
      <c r="H46" s="3" t="s">
        <v>110</v>
      </c>
      <c r="I46" s="89" t="s">
        <v>52</v>
      </c>
      <c r="J46" s="89">
        <v>45954</v>
      </c>
      <c r="K46" s="85" t="s">
        <v>53</v>
      </c>
      <c r="L46" s="83" t="s">
        <v>104</v>
      </c>
      <c r="M46" s="83" t="s">
        <v>55</v>
      </c>
      <c r="N46" s="22" t="s">
        <v>134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3" t="s">
        <v>272</v>
      </c>
      <c r="Z46" s="87"/>
      <c r="AA46" s="77" t="s">
        <v>58</v>
      </c>
      <c r="AB46" s="77"/>
      <c r="AC46" s="91"/>
      <c r="AD46" s="18">
        <f ca="1">IF(ISNUMBER(#REF!),ROUNDDOWN((TODAY()-#REF!)/7,0),ROUNDDOWN((TODAY()-J46)/7,0))-AC46</f>
        <v>18</v>
      </c>
      <c r="AE46" s="109"/>
      <c r="AF46" s="109"/>
      <c r="AG46" s="109">
        <v>45954</v>
      </c>
      <c r="AH46" s="109"/>
      <c r="AI46" s="116"/>
      <c r="AJ46" s="93"/>
      <c r="AK46" s="107"/>
      <c r="AL46" s="95"/>
      <c r="AM46" s="95"/>
      <c r="AN46" s="95"/>
    </row>
    <row r="47" spans="1:40" s="12" customFormat="1" ht="84" customHeight="1">
      <c r="A47" s="22">
        <f t="shared" si="1"/>
        <v>45</v>
      </c>
      <c r="B47" s="122" t="s">
        <v>273</v>
      </c>
      <c r="C47" s="80" t="s">
        <v>274</v>
      </c>
      <c r="D47" s="3" t="s">
        <v>275</v>
      </c>
      <c r="E47" s="4">
        <v>2567</v>
      </c>
      <c r="F47" s="80" t="s">
        <v>131</v>
      </c>
      <c r="G47" s="3" t="s">
        <v>132</v>
      </c>
      <c r="H47" s="3" t="s">
        <v>103</v>
      </c>
      <c r="I47" s="89" t="s">
        <v>133</v>
      </c>
      <c r="J47" s="89">
        <v>45958</v>
      </c>
      <c r="K47" s="85" t="s">
        <v>53</v>
      </c>
      <c r="L47" s="83" t="s">
        <v>54</v>
      </c>
      <c r="M47" s="83" t="s">
        <v>55</v>
      </c>
      <c r="N47" s="22" t="s">
        <v>276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3" t="s">
        <v>277</v>
      </c>
      <c r="Z47" s="87"/>
      <c r="AA47" s="77" t="s">
        <v>58</v>
      </c>
      <c r="AB47" s="77"/>
      <c r="AC47" s="91"/>
      <c r="AD47" s="18">
        <f ca="1">IF(ISNUMBER(#REF!),ROUNDDOWN((TODAY()-#REF!)/7,0),ROUNDDOWN((TODAY()-J47)/7,0))-AC47</f>
        <v>17</v>
      </c>
      <c r="AE47" s="109"/>
      <c r="AF47" s="109">
        <v>45958</v>
      </c>
      <c r="AG47" s="109"/>
      <c r="AH47" s="109">
        <v>45958</v>
      </c>
      <c r="AI47" s="116"/>
      <c r="AJ47" s="93"/>
      <c r="AK47" s="107"/>
      <c r="AL47" s="95"/>
      <c r="AM47" s="95"/>
      <c r="AN47" s="95"/>
    </row>
    <row r="48" spans="1:40" s="12" customFormat="1" ht="84" customHeight="1">
      <c r="A48" s="22">
        <f t="shared" si="1"/>
        <v>46</v>
      </c>
      <c r="B48" s="122" t="s">
        <v>273</v>
      </c>
      <c r="C48" s="80" t="s">
        <v>278</v>
      </c>
      <c r="D48" s="3" t="s">
        <v>275</v>
      </c>
      <c r="E48" s="4">
        <v>2567</v>
      </c>
      <c r="F48" s="80" t="s">
        <v>131</v>
      </c>
      <c r="G48" s="3" t="s">
        <v>132</v>
      </c>
      <c r="H48" s="3" t="s">
        <v>103</v>
      </c>
      <c r="I48" s="89" t="s">
        <v>133</v>
      </c>
      <c r="J48" s="89">
        <v>45958</v>
      </c>
      <c r="K48" s="85" t="s">
        <v>53</v>
      </c>
      <c r="L48" s="83" t="s">
        <v>54</v>
      </c>
      <c r="M48" s="83" t="s">
        <v>55</v>
      </c>
      <c r="N48" s="22" t="s">
        <v>276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3" t="s">
        <v>279</v>
      </c>
      <c r="Z48" s="87"/>
      <c r="AA48" s="77" t="s">
        <v>58</v>
      </c>
      <c r="AB48" s="77"/>
      <c r="AC48" s="91"/>
      <c r="AD48" s="18">
        <f ca="1">IF(ISNUMBER(#REF!),ROUNDDOWN((TODAY()-#REF!)/7,0),ROUNDDOWN((TODAY()-J48)/7,0))-AC48</f>
        <v>17</v>
      </c>
      <c r="AE48" s="109"/>
      <c r="AF48" s="109">
        <v>45958</v>
      </c>
      <c r="AG48" s="109"/>
      <c r="AH48" s="109">
        <v>45958</v>
      </c>
      <c r="AI48" s="116"/>
      <c r="AJ48" s="93"/>
      <c r="AK48" s="107"/>
      <c r="AL48" s="95"/>
      <c r="AM48" s="95"/>
      <c r="AN48" s="95"/>
    </row>
    <row r="49" spans="1:40" s="12" customFormat="1" ht="84" customHeight="1">
      <c r="A49" s="22">
        <f t="shared" si="1"/>
        <v>47</v>
      </c>
      <c r="B49" s="122" t="s">
        <v>240</v>
      </c>
      <c r="C49" s="80" t="s">
        <v>280</v>
      </c>
      <c r="D49" s="3" t="s">
        <v>138</v>
      </c>
      <c r="E49" s="4">
        <v>1731</v>
      </c>
      <c r="F49" s="80" t="s">
        <v>281</v>
      </c>
      <c r="G49" s="3" t="s">
        <v>156</v>
      </c>
      <c r="H49" s="3" t="s">
        <v>261</v>
      </c>
      <c r="I49" s="89" t="s">
        <v>52</v>
      </c>
      <c r="J49" s="89">
        <v>45958</v>
      </c>
      <c r="K49" s="85" t="s">
        <v>53</v>
      </c>
      <c r="L49" s="83" t="s">
        <v>54</v>
      </c>
      <c r="M49" s="83" t="s">
        <v>55</v>
      </c>
      <c r="N49" s="22" t="s">
        <v>56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3" t="s">
        <v>282</v>
      </c>
      <c r="Z49" s="87"/>
      <c r="AA49" s="77" t="s">
        <v>58</v>
      </c>
      <c r="AB49" s="77"/>
      <c r="AC49" s="91"/>
      <c r="AD49" s="18">
        <f ca="1">IF(ISNUMBER(#REF!),ROUNDDOWN((TODAY()-#REF!)/7,0),ROUNDDOWN((TODAY()-J49)/7,0))-AC49</f>
        <v>17</v>
      </c>
      <c r="AE49" s="109"/>
      <c r="AF49" s="109">
        <v>45958</v>
      </c>
      <c r="AG49" s="109">
        <v>45958</v>
      </c>
      <c r="AH49" s="109">
        <v>45958</v>
      </c>
      <c r="AI49" s="116"/>
      <c r="AJ49" s="93"/>
      <c r="AK49" s="107"/>
      <c r="AL49" s="95"/>
      <c r="AM49" s="95"/>
      <c r="AN49" s="95"/>
    </row>
    <row r="50" spans="1:40" s="12" customFormat="1" ht="84" customHeight="1">
      <c r="A50" s="22">
        <f t="shared" si="1"/>
        <v>48</v>
      </c>
      <c r="B50" s="122" t="s">
        <v>240</v>
      </c>
      <c r="C50" s="80" t="s">
        <v>283</v>
      </c>
      <c r="D50" s="3" t="s">
        <v>138</v>
      </c>
      <c r="E50" s="4">
        <v>1731</v>
      </c>
      <c r="F50" s="80" t="s">
        <v>281</v>
      </c>
      <c r="G50" s="3" t="s">
        <v>156</v>
      </c>
      <c r="H50" s="3" t="s">
        <v>261</v>
      </c>
      <c r="I50" s="89" t="s">
        <v>52</v>
      </c>
      <c r="J50" s="89">
        <v>45958</v>
      </c>
      <c r="K50" s="85" t="s">
        <v>53</v>
      </c>
      <c r="L50" s="83" t="s">
        <v>54</v>
      </c>
      <c r="M50" s="83" t="s">
        <v>55</v>
      </c>
      <c r="N50" s="22" t="s">
        <v>56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3" t="s">
        <v>282</v>
      </c>
      <c r="Z50" s="87"/>
      <c r="AA50" s="77" t="s">
        <v>58</v>
      </c>
      <c r="AB50" s="77"/>
      <c r="AC50" s="91"/>
      <c r="AD50" s="18">
        <f ca="1">IF(ISNUMBER(#REF!),ROUNDDOWN((TODAY()-#REF!)/7,0),ROUNDDOWN((TODAY()-J50)/7,0))-AC50</f>
        <v>17</v>
      </c>
      <c r="AE50" s="109"/>
      <c r="AF50" s="109">
        <v>45958</v>
      </c>
      <c r="AG50" s="109">
        <v>45958</v>
      </c>
      <c r="AH50" s="109">
        <v>45958</v>
      </c>
      <c r="AI50" s="116"/>
      <c r="AJ50" s="93"/>
      <c r="AK50" s="107"/>
      <c r="AL50" s="95"/>
      <c r="AM50" s="95"/>
      <c r="AN50" s="95"/>
    </row>
    <row r="51" spans="1:40" s="12" customFormat="1" ht="84" customHeight="1">
      <c r="A51" s="22">
        <f t="shared" si="1"/>
        <v>49</v>
      </c>
      <c r="B51" s="122" t="s">
        <v>240</v>
      </c>
      <c r="C51" s="80" t="s">
        <v>284</v>
      </c>
      <c r="D51" s="3" t="s">
        <v>138</v>
      </c>
      <c r="E51" s="4">
        <v>1731</v>
      </c>
      <c r="F51" s="80" t="s">
        <v>281</v>
      </c>
      <c r="G51" s="3" t="s">
        <v>156</v>
      </c>
      <c r="H51" s="3" t="s">
        <v>261</v>
      </c>
      <c r="I51" s="89" t="s">
        <v>52</v>
      </c>
      <c r="J51" s="89">
        <v>45958</v>
      </c>
      <c r="K51" s="85" t="s">
        <v>53</v>
      </c>
      <c r="L51" s="83" t="s">
        <v>54</v>
      </c>
      <c r="M51" s="83" t="s">
        <v>55</v>
      </c>
      <c r="N51" s="22" t="s">
        <v>56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3" t="s">
        <v>285</v>
      </c>
      <c r="Z51" s="87"/>
      <c r="AA51" s="77" t="s">
        <v>58</v>
      </c>
      <c r="AB51" s="77"/>
      <c r="AC51" s="91"/>
      <c r="AD51" s="18">
        <f ca="1">IF(ISNUMBER(#REF!),ROUNDDOWN((TODAY()-#REF!)/7,0),ROUNDDOWN((TODAY()-J51)/7,0))-AC51</f>
        <v>17</v>
      </c>
      <c r="AE51" s="109"/>
      <c r="AF51" s="109">
        <v>45958</v>
      </c>
      <c r="AG51" s="109">
        <v>45958</v>
      </c>
      <c r="AH51" s="109">
        <v>45958</v>
      </c>
      <c r="AI51" s="116"/>
      <c r="AJ51" s="93"/>
      <c r="AK51" s="107"/>
      <c r="AL51" s="95"/>
      <c r="AM51" s="95"/>
      <c r="AN51" s="95"/>
    </row>
    <row r="52" spans="1:40" s="12" customFormat="1" ht="84" customHeight="1">
      <c r="A52" s="22">
        <f t="shared" si="1"/>
        <v>50</v>
      </c>
      <c r="B52" s="122" t="s">
        <v>286</v>
      </c>
      <c r="C52" s="80" t="s">
        <v>287</v>
      </c>
      <c r="D52" s="3" t="s">
        <v>275</v>
      </c>
      <c r="E52" s="4">
        <v>2567</v>
      </c>
      <c r="F52" s="80" t="s">
        <v>288</v>
      </c>
      <c r="G52" s="3" t="s">
        <v>132</v>
      </c>
      <c r="H52" s="3" t="s">
        <v>196</v>
      </c>
      <c r="I52" s="89" t="s">
        <v>71</v>
      </c>
      <c r="J52" s="89">
        <v>45958</v>
      </c>
      <c r="K52" s="85" t="s">
        <v>53</v>
      </c>
      <c r="L52" s="83" t="s">
        <v>104</v>
      </c>
      <c r="M52" s="83" t="s">
        <v>55</v>
      </c>
      <c r="N52" s="22" t="s">
        <v>56</v>
      </c>
      <c r="O52" s="5"/>
      <c r="P52" s="5"/>
      <c r="Q52" s="5"/>
      <c r="R52" s="5"/>
      <c r="S52" s="5">
        <v>3</v>
      </c>
      <c r="T52" s="5">
        <v>3</v>
      </c>
      <c r="U52" s="5"/>
      <c r="V52" s="5"/>
      <c r="W52" s="5"/>
      <c r="X52" s="5"/>
      <c r="Y52" s="3" t="s">
        <v>289</v>
      </c>
      <c r="Z52" s="87"/>
      <c r="AA52" s="77" t="s">
        <v>58</v>
      </c>
      <c r="AB52" s="77"/>
      <c r="AC52" s="91"/>
      <c r="AD52" s="18">
        <f ca="1">IF(ISNUMBER(#REF!),ROUNDDOWN((TODAY()-#REF!)/7,0),ROUNDDOWN((TODAY()-J52)/7,0))-AC52</f>
        <v>17</v>
      </c>
      <c r="AE52" s="109"/>
      <c r="AF52" s="109">
        <v>45958</v>
      </c>
      <c r="AG52" s="109">
        <v>45958</v>
      </c>
      <c r="AH52" s="109">
        <v>45958</v>
      </c>
      <c r="AI52" s="116"/>
      <c r="AJ52" s="93"/>
      <c r="AK52" s="107"/>
      <c r="AL52" s="95"/>
      <c r="AM52" s="95"/>
      <c r="AN52" s="95"/>
    </row>
    <row r="53" spans="1:40" s="12" customFormat="1" ht="84" customHeight="1">
      <c r="A53" s="22">
        <f t="shared" si="1"/>
        <v>51</v>
      </c>
      <c r="B53" s="122" t="s">
        <v>122</v>
      </c>
      <c r="C53" s="80" t="s">
        <v>290</v>
      </c>
      <c r="D53" s="3" t="s">
        <v>275</v>
      </c>
      <c r="E53" s="4">
        <v>1531</v>
      </c>
      <c r="F53" s="80" t="s">
        <v>291</v>
      </c>
      <c r="G53" s="3" t="s">
        <v>292</v>
      </c>
      <c r="H53" s="3" t="s">
        <v>126</v>
      </c>
      <c r="I53" s="89" t="s">
        <v>71</v>
      </c>
      <c r="J53" s="89">
        <v>45959</v>
      </c>
      <c r="K53" s="85" t="s">
        <v>53</v>
      </c>
      <c r="L53" s="83" t="s">
        <v>54</v>
      </c>
      <c r="M53" s="83" t="s">
        <v>55</v>
      </c>
      <c r="N53" s="22" t="s">
        <v>56</v>
      </c>
      <c r="O53" s="5"/>
      <c r="P53" s="5"/>
      <c r="Q53" s="5"/>
      <c r="R53" s="5"/>
      <c r="S53" s="5">
        <v>1</v>
      </c>
      <c r="T53" s="5">
        <v>1</v>
      </c>
      <c r="U53" s="5"/>
      <c r="V53" s="5"/>
      <c r="W53" s="5">
        <v>1</v>
      </c>
      <c r="X53" s="5">
        <v>1</v>
      </c>
      <c r="Y53" s="3" t="s">
        <v>293</v>
      </c>
      <c r="Z53" s="87"/>
      <c r="AA53" s="77" t="s">
        <v>58</v>
      </c>
      <c r="AB53" s="77"/>
      <c r="AC53" s="91"/>
      <c r="AD53" s="18">
        <f ca="1">IF(ISNUMBER(#REF!),ROUNDDOWN((TODAY()-#REF!)/7,0),ROUNDDOWN((TODAY()-J53)/7,0))-AC53</f>
        <v>17</v>
      </c>
      <c r="AE53" s="109"/>
      <c r="AF53" s="109">
        <v>45958</v>
      </c>
      <c r="AG53" s="109">
        <v>45958</v>
      </c>
      <c r="AH53" s="109">
        <v>45958</v>
      </c>
      <c r="AI53" s="116"/>
      <c r="AJ53" s="93"/>
      <c r="AK53" s="107"/>
      <c r="AL53" s="95"/>
      <c r="AM53" s="95"/>
      <c r="AN53" s="95"/>
    </row>
    <row r="54" spans="1:40" s="12" customFormat="1" ht="84" customHeight="1">
      <c r="A54" s="22">
        <f t="shared" si="1"/>
        <v>52</v>
      </c>
      <c r="B54" s="71" t="s">
        <v>220</v>
      </c>
      <c r="C54" s="80" t="s">
        <v>294</v>
      </c>
      <c r="D54" s="3" t="s">
        <v>67</v>
      </c>
      <c r="E54" s="4">
        <v>1067</v>
      </c>
      <c r="F54" s="80" t="s">
        <v>222</v>
      </c>
      <c r="G54" s="3" t="s">
        <v>79</v>
      </c>
      <c r="H54" s="3" t="s">
        <v>116</v>
      </c>
      <c r="I54" s="89" t="s">
        <v>52</v>
      </c>
      <c r="J54" s="89">
        <v>45961</v>
      </c>
      <c r="K54" s="85" t="s">
        <v>53</v>
      </c>
      <c r="L54" s="83" t="s">
        <v>223</v>
      </c>
      <c r="M54" s="83" t="s">
        <v>55</v>
      </c>
      <c r="N54" s="22" t="s">
        <v>56</v>
      </c>
      <c r="O54" s="5"/>
      <c r="P54" s="5"/>
      <c r="Q54" s="5"/>
      <c r="R54" s="5"/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3" t="s">
        <v>295</v>
      </c>
      <c r="Z54" s="72"/>
      <c r="AA54" s="77"/>
      <c r="AB54" s="77"/>
      <c r="AC54" s="91"/>
      <c r="AD54" s="18">
        <f t="shared" ref="AD54" ca="1" si="2">IF(ISNUMBER(Z54),ROUNDDOWN((TODAY()-Z54)/7,0),ROUNDDOWN((TODAY()-J54)/7,0))-AC54</f>
        <v>17</v>
      </c>
      <c r="AE54" s="109"/>
      <c r="AF54" s="109"/>
      <c r="AG54" s="109"/>
      <c r="AH54" s="109"/>
      <c r="AI54" s="116"/>
      <c r="AJ54" s="93"/>
      <c r="AK54" s="107"/>
      <c r="AL54" s="95"/>
      <c r="AM54" s="95"/>
      <c r="AN54" s="95"/>
    </row>
    <row r="55" spans="1:40" ht="84" customHeight="1" thickBot="1">
      <c r="A55" s="36"/>
      <c r="B55" s="401"/>
      <c r="C55" s="37"/>
      <c r="D55" s="37"/>
      <c r="E55" s="235"/>
      <c r="F55" s="37"/>
      <c r="G55" s="37"/>
      <c r="H55" s="40"/>
      <c r="I55" s="40"/>
      <c r="J55" s="40"/>
      <c r="K55" s="37"/>
      <c r="L55" s="37"/>
      <c r="M55" s="42"/>
      <c r="N55" s="37"/>
      <c r="O55" s="36"/>
      <c r="P55" s="36"/>
      <c r="Q55" s="36"/>
      <c r="R55" s="36"/>
      <c r="S55" s="36"/>
      <c r="T55" s="36"/>
      <c r="U55" s="44"/>
      <c r="V55" s="44"/>
      <c r="W55" s="44"/>
      <c r="X55" s="44"/>
      <c r="Y55" s="364"/>
      <c r="Z55" s="44"/>
      <c r="AA55" s="41"/>
      <c r="AB55" s="38"/>
      <c r="AC55" s="39"/>
      <c r="AD55" s="43"/>
      <c r="AE55" s="40"/>
      <c r="AF55" s="40"/>
      <c r="AG55" s="40"/>
      <c r="AH55" s="40"/>
    </row>
    <row r="56" spans="1:40" ht="84" customHeight="1">
      <c r="A56" s="36"/>
      <c r="B56" s="401"/>
      <c r="C56" s="37"/>
      <c r="D56" s="37"/>
      <c r="E56" s="235"/>
      <c r="F56" s="37"/>
      <c r="G56" s="37"/>
      <c r="H56" s="40"/>
      <c r="I56" s="471" t="s">
        <v>296</v>
      </c>
      <c r="J56" s="373" t="s">
        <v>53</v>
      </c>
      <c r="K56" s="47">
        <f ca="1">(COUNTIF($K$3:K99,J56))</f>
        <v>15</v>
      </c>
      <c r="L56" s="37"/>
      <c r="M56" s="42"/>
      <c r="N56" s="37"/>
      <c r="O56" s="36"/>
      <c r="P56" s="36"/>
      <c r="Q56" s="36"/>
      <c r="R56" s="36"/>
      <c r="S56" s="36"/>
      <c r="T56" s="36"/>
      <c r="U56" s="44"/>
      <c r="V56" s="44"/>
      <c r="W56" s="44"/>
      <c r="X56" s="44"/>
      <c r="Y56" s="364" t="s">
        <v>297</v>
      </c>
      <c r="Z56" s="44"/>
      <c r="AA56" s="41"/>
      <c r="AB56" s="38"/>
      <c r="AC56" s="39"/>
      <c r="AD56" s="43"/>
      <c r="AE56" s="40"/>
      <c r="AF56" s="40"/>
      <c r="AG56" s="40"/>
      <c r="AH56" s="40"/>
    </row>
    <row r="57" spans="1:40" ht="84" customHeight="1">
      <c r="A57" s="36"/>
      <c r="B57" s="401"/>
      <c r="C57" s="37"/>
      <c r="D57" s="37"/>
      <c r="E57" s="235"/>
      <c r="F57" s="37"/>
      <c r="G57" s="37"/>
      <c r="H57" s="40"/>
      <c r="I57" s="472"/>
      <c r="J57" s="374" t="s">
        <v>298</v>
      </c>
      <c r="K57" s="268">
        <f ca="1">(COUNTIF($K$3:K99,J57))</f>
        <v>1</v>
      </c>
      <c r="L57" s="37"/>
      <c r="M57" s="42"/>
      <c r="N57" s="37"/>
      <c r="O57" s="36"/>
      <c r="P57" s="36"/>
      <c r="Q57" s="36"/>
      <c r="R57" s="36"/>
      <c r="S57" s="36"/>
      <c r="T57" s="36"/>
      <c r="U57" s="44"/>
      <c r="V57" s="44"/>
      <c r="W57" s="44"/>
      <c r="X57" s="44"/>
      <c r="Y57" s="44"/>
      <c r="Z57" s="44"/>
      <c r="AA57" s="41"/>
      <c r="AB57" s="38"/>
      <c r="AC57" s="39"/>
      <c r="AD57" s="43"/>
      <c r="AE57" s="40"/>
      <c r="AF57" s="40"/>
      <c r="AG57" s="40"/>
      <c r="AH57" s="40"/>
    </row>
    <row r="58" spans="1:40" ht="84" customHeight="1">
      <c r="A58" s="36"/>
      <c r="B58" s="401"/>
      <c r="C58" s="37"/>
      <c r="D58" s="37"/>
      <c r="E58" s="235"/>
      <c r="F58" s="37"/>
      <c r="G58" s="37"/>
      <c r="H58" s="40"/>
      <c r="I58" s="472"/>
      <c r="J58" s="374" t="s">
        <v>299</v>
      </c>
      <c r="K58" s="268">
        <f ca="1">(COUNTIF($K$3:K99,J58))</f>
        <v>0</v>
      </c>
      <c r="L58" s="37"/>
      <c r="M58" s="42"/>
      <c r="N58" s="37"/>
      <c r="O58" s="36"/>
      <c r="P58" s="36"/>
      <c r="Q58" s="36"/>
      <c r="R58" s="36"/>
      <c r="S58" s="36"/>
      <c r="T58" s="36"/>
      <c r="U58" s="44"/>
      <c r="V58" s="44"/>
      <c r="W58" s="44"/>
      <c r="X58" s="44"/>
      <c r="Y58" s="44"/>
      <c r="Z58" s="44"/>
      <c r="AA58" s="41"/>
      <c r="AB58" s="38"/>
      <c r="AC58" s="39"/>
      <c r="AD58" s="43"/>
      <c r="AE58" s="40"/>
      <c r="AF58" s="40"/>
      <c r="AG58" s="40"/>
      <c r="AH58" s="40"/>
    </row>
    <row r="59" spans="1:40" ht="84" customHeight="1">
      <c r="A59" s="36"/>
      <c r="B59" s="401"/>
      <c r="C59" s="37"/>
      <c r="D59" s="37"/>
      <c r="E59" s="235"/>
      <c r="F59" s="37"/>
      <c r="G59" s="37"/>
      <c r="H59" s="40"/>
      <c r="I59" s="472"/>
      <c r="J59" s="374" t="s">
        <v>72</v>
      </c>
      <c r="K59" s="268">
        <f ca="1">(COUNTIF($K$3:K99,J59))</f>
        <v>3</v>
      </c>
      <c r="L59" s="37"/>
      <c r="M59" s="42"/>
      <c r="N59" s="37"/>
      <c r="O59" s="36"/>
      <c r="P59" s="36"/>
      <c r="Q59" s="36"/>
      <c r="R59" s="36"/>
      <c r="S59" s="36"/>
      <c r="T59" s="36"/>
      <c r="U59" s="44"/>
      <c r="V59" s="44"/>
      <c r="W59" s="44"/>
      <c r="X59" s="44"/>
      <c r="Y59" s="44"/>
      <c r="Z59" s="44"/>
      <c r="AA59" s="41"/>
      <c r="AB59" s="38"/>
      <c r="AC59" s="39"/>
      <c r="AD59" s="43"/>
      <c r="AE59" s="40"/>
      <c r="AF59" s="40"/>
      <c r="AG59" s="40"/>
      <c r="AH59" s="40"/>
    </row>
    <row r="60" spans="1:40" ht="84" customHeight="1">
      <c r="A60" s="36"/>
      <c r="B60" s="401"/>
      <c r="C60" s="37"/>
      <c r="D60" s="37"/>
      <c r="E60" s="235"/>
      <c r="F60" s="37"/>
      <c r="G60" s="37"/>
      <c r="H60" s="40"/>
      <c r="I60" s="472"/>
      <c r="J60" s="375" t="s">
        <v>130</v>
      </c>
      <c r="K60" s="268">
        <f ca="1">(COUNTIF($K$3:K99,J60))</f>
        <v>0</v>
      </c>
      <c r="L60" s="37"/>
      <c r="M60" s="42"/>
      <c r="N60" s="37"/>
      <c r="O60" s="36"/>
      <c r="P60" s="36"/>
      <c r="Q60" s="36"/>
      <c r="R60" s="36"/>
      <c r="S60" s="36"/>
      <c r="T60" s="36"/>
      <c r="U60" s="44"/>
      <c r="V60" s="44"/>
      <c r="W60" s="44"/>
      <c r="X60" s="44"/>
      <c r="Y60" s="44"/>
      <c r="Z60" s="44"/>
      <c r="AA60" s="41"/>
      <c r="AB60" s="38"/>
      <c r="AC60" s="39"/>
      <c r="AD60" s="43"/>
      <c r="AE60" s="40"/>
      <c r="AF60" s="40"/>
      <c r="AG60" s="40"/>
      <c r="AH60" s="40"/>
    </row>
    <row r="61" spans="1:40" ht="84" customHeight="1" thickBot="1">
      <c r="A61" s="36"/>
      <c r="B61" s="401"/>
      <c r="C61" s="37"/>
      <c r="D61" s="37"/>
      <c r="E61" s="235"/>
      <c r="F61" s="37"/>
      <c r="G61" s="37"/>
      <c r="H61" s="40"/>
      <c r="I61" s="473"/>
      <c r="J61" s="337" t="s">
        <v>142</v>
      </c>
      <c r="K61" s="367">
        <f ca="1">(COUNTIF($K$3:K99,J61))</f>
        <v>3</v>
      </c>
      <c r="L61" s="37"/>
      <c r="M61" s="42"/>
      <c r="N61" s="37"/>
      <c r="O61" s="36"/>
      <c r="P61" s="36"/>
      <c r="Q61" s="36"/>
      <c r="R61" s="36"/>
      <c r="S61" s="36"/>
      <c r="T61" s="36"/>
      <c r="U61" s="44"/>
      <c r="V61" s="44"/>
      <c r="W61" s="44"/>
      <c r="X61" s="44"/>
      <c r="Y61" s="44"/>
      <c r="Z61" s="44"/>
      <c r="AA61" s="41"/>
      <c r="AB61" s="38"/>
      <c r="AC61" s="39"/>
      <c r="AD61" s="43"/>
      <c r="AE61" s="40"/>
      <c r="AF61" s="40"/>
      <c r="AG61" s="40"/>
      <c r="AH61" s="40"/>
    </row>
    <row r="62" spans="1:40" ht="84" customHeight="1" thickBot="1">
      <c r="A62" s="36"/>
      <c r="B62" s="401"/>
      <c r="C62" s="37"/>
      <c r="D62" s="37"/>
      <c r="E62" s="235"/>
      <c r="F62" s="37"/>
      <c r="G62" s="37"/>
      <c r="H62" s="40"/>
      <c r="I62" s="37"/>
      <c r="J62" s="51"/>
      <c r="K62" s="48"/>
      <c r="L62" s="37"/>
      <c r="M62" s="42"/>
      <c r="N62" s="37"/>
      <c r="O62" s="36"/>
      <c r="P62" s="36"/>
      <c r="Q62" s="36"/>
      <c r="R62" s="36"/>
      <c r="S62" s="36"/>
      <c r="T62" s="36"/>
      <c r="U62" s="44"/>
      <c r="V62" s="44"/>
      <c r="W62" s="44"/>
      <c r="X62" s="44"/>
      <c r="Y62" s="44"/>
      <c r="Z62" s="44"/>
      <c r="AA62" s="41"/>
      <c r="AB62" s="38"/>
      <c r="AC62" s="39"/>
      <c r="AD62" s="43"/>
      <c r="AE62" s="40"/>
      <c r="AF62" s="40"/>
      <c r="AG62" s="40"/>
      <c r="AH62" s="40"/>
    </row>
    <row r="63" spans="1:40" ht="84" customHeight="1">
      <c r="A63" s="36"/>
      <c r="B63" s="401"/>
      <c r="C63" s="37"/>
      <c r="D63" s="37"/>
      <c r="E63" s="235"/>
      <c r="F63" s="37"/>
      <c r="G63" s="37"/>
      <c r="H63" s="37"/>
      <c r="I63" s="479" t="s">
        <v>300</v>
      </c>
      <c r="J63" s="343" t="s">
        <v>43</v>
      </c>
      <c r="K63" s="47">
        <f>(COUNTIF($N$3:N99,J63))</f>
        <v>1</v>
      </c>
      <c r="L63" s="37"/>
      <c r="M63" s="37"/>
      <c r="N63" s="37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16" t="s">
        <v>297</v>
      </c>
      <c r="Z63" s="37"/>
      <c r="AA63" s="41"/>
      <c r="AB63" s="38"/>
      <c r="AC63" s="39"/>
      <c r="AD63" s="39"/>
      <c r="AE63" s="40"/>
      <c r="AF63" s="40"/>
      <c r="AG63" s="40"/>
      <c r="AH63" s="40"/>
    </row>
    <row r="64" spans="1:40" ht="84" customHeight="1">
      <c r="A64" s="36"/>
      <c r="B64" s="401"/>
      <c r="C64" s="37"/>
      <c r="D64" s="37"/>
      <c r="E64" s="235"/>
      <c r="F64" s="37"/>
      <c r="G64" s="37"/>
      <c r="H64" s="37"/>
      <c r="I64" s="480"/>
      <c r="J64" s="342" t="s">
        <v>134</v>
      </c>
      <c r="K64" s="53">
        <f>(COUNTIF($N$3:N99,J64))</f>
        <v>3</v>
      </c>
      <c r="L64" s="37"/>
      <c r="M64" s="37"/>
      <c r="N64" s="37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16"/>
      <c r="Z64" s="37"/>
      <c r="AA64" s="41"/>
      <c r="AB64" s="38"/>
      <c r="AC64" s="39"/>
      <c r="AD64" s="39"/>
      <c r="AE64" s="40"/>
      <c r="AF64" s="40"/>
      <c r="AG64" s="40"/>
      <c r="AH64" s="40"/>
    </row>
    <row r="65" spans="1:34" ht="84" customHeight="1">
      <c r="A65" s="36"/>
      <c r="B65" s="401"/>
      <c r="C65" s="37"/>
      <c r="D65" s="37"/>
      <c r="E65" s="235"/>
      <c r="F65" s="37"/>
      <c r="G65" s="37"/>
      <c r="H65" s="37"/>
      <c r="I65" s="480"/>
      <c r="J65" s="342" t="s">
        <v>301</v>
      </c>
      <c r="K65" s="53">
        <f>(COUNTIF($N$3:N99,J65))</f>
        <v>0</v>
      </c>
      <c r="L65" s="37"/>
      <c r="M65" s="42"/>
      <c r="N65" s="37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16"/>
      <c r="Z65" s="37"/>
      <c r="AA65" s="41"/>
      <c r="AB65" s="38"/>
      <c r="AC65" s="39"/>
      <c r="AD65" s="39"/>
      <c r="AE65" s="40"/>
      <c r="AF65" s="40"/>
      <c r="AG65" s="40"/>
      <c r="AH65" s="40"/>
    </row>
    <row r="66" spans="1:34" ht="84" customHeight="1">
      <c r="A66" s="36"/>
      <c r="B66" s="401"/>
      <c r="C66" s="37"/>
      <c r="D66" s="37"/>
      <c r="E66" s="235"/>
      <c r="F66" s="37"/>
      <c r="G66" s="37"/>
      <c r="H66" s="37"/>
      <c r="I66" s="480"/>
      <c r="J66" s="342" t="s">
        <v>56</v>
      </c>
      <c r="K66" s="53">
        <f>(COUNTIF($N$3:N99,J66))</f>
        <v>63</v>
      </c>
      <c r="L66" s="42"/>
      <c r="M66" s="37"/>
      <c r="N66" s="37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16"/>
      <c r="Z66" s="37"/>
      <c r="AA66" s="41"/>
      <c r="AB66" s="38"/>
      <c r="AC66" s="39"/>
      <c r="AD66" s="39"/>
      <c r="AE66" s="40"/>
      <c r="AF66" s="40"/>
      <c r="AG66" s="40"/>
      <c r="AH66" s="40"/>
    </row>
    <row r="67" spans="1:34" ht="84" customHeight="1">
      <c r="A67" s="36"/>
      <c r="B67" s="401"/>
      <c r="C67" s="37"/>
      <c r="D67" s="37"/>
      <c r="E67" s="235"/>
      <c r="F67" s="37"/>
      <c r="G67" s="37"/>
      <c r="H67" s="37"/>
      <c r="I67" s="480"/>
      <c r="J67" s="342" t="s">
        <v>302</v>
      </c>
      <c r="K67" s="53">
        <f>(COUNTIF($N$3:N99,J67))</f>
        <v>0</v>
      </c>
      <c r="L67" s="42"/>
      <c r="M67" s="37"/>
      <c r="N67" s="37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16"/>
      <c r="Z67" s="37"/>
      <c r="AA67" s="41"/>
      <c r="AB67" s="38"/>
      <c r="AC67" s="39"/>
      <c r="AD67" s="39"/>
      <c r="AE67" s="40"/>
      <c r="AF67" s="40"/>
      <c r="AG67" s="40"/>
      <c r="AH67" s="40"/>
    </row>
    <row r="68" spans="1:34" ht="84" customHeight="1">
      <c r="A68" s="36"/>
      <c r="B68" s="401"/>
      <c r="C68" s="37"/>
      <c r="D68" s="37"/>
      <c r="E68" s="235"/>
      <c r="F68" s="37"/>
      <c r="G68" s="37"/>
      <c r="H68" s="37"/>
      <c r="I68" s="480"/>
      <c r="J68" s="342" t="s">
        <v>95</v>
      </c>
      <c r="K68" s="53">
        <f>(COUNTIF($N$3:N99,J68))</f>
        <v>6</v>
      </c>
      <c r="L68" s="42"/>
      <c r="M68" s="37"/>
      <c r="N68" s="37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16"/>
      <c r="Z68" s="37"/>
      <c r="AA68" s="41"/>
      <c r="AB68" s="38"/>
      <c r="AC68" s="39"/>
      <c r="AD68" s="39"/>
      <c r="AE68" s="40"/>
      <c r="AF68" s="40"/>
      <c r="AG68" s="40"/>
      <c r="AH68" s="40"/>
    </row>
    <row r="69" spans="1:34" ht="84" customHeight="1" thickBot="1">
      <c r="A69" s="36"/>
      <c r="B69" s="401"/>
      <c r="C69" s="37"/>
      <c r="D69" s="37"/>
      <c r="E69" s="235"/>
      <c r="F69" s="37"/>
      <c r="G69" s="37"/>
      <c r="H69" s="37"/>
      <c r="I69" s="481"/>
      <c r="J69" s="344" t="s">
        <v>303</v>
      </c>
      <c r="K69" s="54">
        <f>(COUNTIF($N$3:N99,J69))</f>
        <v>0</v>
      </c>
      <c r="L69" s="42"/>
      <c r="M69" s="37"/>
      <c r="N69" s="37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16"/>
      <c r="Z69" s="37"/>
      <c r="AA69" s="41"/>
      <c r="AB69" s="38"/>
      <c r="AC69" s="39"/>
      <c r="AD69" s="39"/>
      <c r="AE69" s="40"/>
      <c r="AF69" s="40"/>
      <c r="AG69" s="40"/>
      <c r="AH69" s="40"/>
    </row>
    <row r="70" spans="1:34" ht="84" customHeight="1" thickBot="1">
      <c r="A70" s="36"/>
      <c r="B70" s="401"/>
      <c r="C70" s="37"/>
      <c r="D70" s="37"/>
      <c r="E70" s="235"/>
      <c r="F70" s="37"/>
      <c r="G70" s="37"/>
      <c r="H70" s="45"/>
      <c r="I70" s="45"/>
      <c r="J70" s="52"/>
      <c r="K70" s="42"/>
      <c r="L70" s="37"/>
      <c r="M70" s="37"/>
      <c r="N70" s="37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16"/>
      <c r="Z70" s="37"/>
      <c r="AA70" s="41"/>
      <c r="AB70" s="38"/>
      <c r="AC70" s="39"/>
      <c r="AD70" s="39"/>
      <c r="AE70" s="40"/>
      <c r="AF70" s="40"/>
      <c r="AG70" s="40"/>
      <c r="AH70" s="40"/>
    </row>
    <row r="71" spans="1:34" ht="84" customHeight="1">
      <c r="A71" s="36"/>
      <c r="B71" s="401"/>
      <c r="C71" s="37"/>
      <c r="D71" s="37"/>
      <c r="E71" s="235"/>
      <c r="F71" s="37"/>
      <c r="G71" s="37"/>
      <c r="H71" s="37"/>
      <c r="I71" s="471" t="s">
        <v>304</v>
      </c>
      <c r="J71" s="49" t="s">
        <v>305</v>
      </c>
      <c r="K71" s="47">
        <f>(COUNTIF($M$3:M99,"N"))</f>
        <v>75</v>
      </c>
      <c r="L71" s="42"/>
      <c r="M71" s="37"/>
      <c r="N71" s="37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16"/>
      <c r="Z71" s="37"/>
      <c r="AA71" s="41"/>
      <c r="AB71" s="38"/>
      <c r="AC71" s="39"/>
      <c r="AD71" s="39"/>
      <c r="AE71" s="40"/>
      <c r="AF71" s="40"/>
      <c r="AG71" s="40"/>
      <c r="AH71" s="40"/>
    </row>
    <row r="72" spans="1:34" ht="84" customHeight="1">
      <c r="A72" s="36"/>
      <c r="B72" s="401"/>
      <c r="C72" s="37"/>
      <c r="D72" s="37"/>
      <c r="E72" s="235"/>
      <c r="F72" s="37"/>
      <c r="G72" s="37"/>
      <c r="H72" s="40"/>
      <c r="I72" s="472"/>
      <c r="J72" s="50" t="s">
        <v>306</v>
      </c>
      <c r="K72" s="53">
        <f>(COUNTIF($M$3:M99,"PB"))</f>
        <v>0</v>
      </c>
      <c r="L72" s="37"/>
      <c r="M72" s="37"/>
      <c r="N72" s="37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16"/>
      <c r="Z72" s="37"/>
      <c r="AA72" s="41"/>
      <c r="AB72" s="38"/>
      <c r="AC72" s="39"/>
      <c r="AD72" s="39"/>
      <c r="AE72" s="40"/>
      <c r="AF72" s="40"/>
      <c r="AG72" s="40"/>
      <c r="AH72" s="40"/>
    </row>
    <row r="73" spans="1:34" ht="84" customHeight="1" thickBot="1">
      <c r="A73" s="46"/>
      <c r="B73" s="401"/>
      <c r="C73" s="37"/>
      <c r="D73" s="37"/>
      <c r="E73" s="235"/>
      <c r="F73" s="37"/>
      <c r="G73" s="37"/>
      <c r="H73" s="40"/>
      <c r="I73" s="473"/>
      <c r="J73" s="337" t="s">
        <v>307</v>
      </c>
      <c r="K73" s="54">
        <f>(COUNTIF($M$3:M99,"UB"))</f>
        <v>0</v>
      </c>
      <c r="L73" s="37"/>
      <c r="M73" s="37"/>
      <c r="N73" s="37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16"/>
      <c r="Z73" s="37"/>
      <c r="AA73" s="41"/>
      <c r="AB73" s="38"/>
      <c r="AC73" s="39"/>
      <c r="AD73" s="43"/>
      <c r="AE73" s="40"/>
      <c r="AF73" s="40"/>
      <c r="AG73" s="40"/>
      <c r="AH73" s="40"/>
    </row>
    <row r="74" spans="1:34" ht="84" customHeight="1">
      <c r="A74" s="46"/>
      <c r="B74" s="400"/>
      <c r="C74" s="317"/>
      <c r="D74" s="318"/>
      <c r="E74" s="319"/>
      <c r="F74" s="320"/>
      <c r="G74" s="318"/>
      <c r="H74" s="318"/>
      <c r="I74" s="37"/>
      <c r="J74" s="317"/>
      <c r="K74" s="321"/>
      <c r="L74" s="322"/>
      <c r="M74" s="322"/>
      <c r="N74" s="37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5"/>
      <c r="Z74" s="37"/>
      <c r="AA74" s="41"/>
      <c r="AB74" s="38"/>
      <c r="AC74" s="39"/>
      <c r="AD74" s="43"/>
      <c r="AE74" s="40"/>
      <c r="AF74" s="40"/>
      <c r="AG74" s="40"/>
      <c r="AH74" s="40"/>
    </row>
    <row r="75" spans="1:34" ht="84" customHeight="1">
      <c r="A75" s="474" t="s">
        <v>308</v>
      </c>
      <c r="B75" s="475"/>
      <c r="C75" s="475"/>
      <c r="D75" s="475"/>
      <c r="E75" s="475"/>
      <c r="F75" s="475"/>
      <c r="G75" s="475"/>
      <c r="H75" s="475"/>
      <c r="I75" s="475"/>
      <c r="J75" s="475"/>
      <c r="K75" s="475"/>
      <c r="L75" s="475"/>
      <c r="M75" s="475"/>
      <c r="N75" s="475"/>
      <c r="O75" s="475"/>
      <c r="P75" s="475"/>
      <c r="Q75" s="475"/>
      <c r="R75" s="475"/>
      <c r="S75" s="475"/>
      <c r="T75" s="475"/>
      <c r="U75" s="475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6"/>
    </row>
    <row r="76" spans="1:34" ht="84" customHeight="1">
      <c r="A76" s="35" t="s">
        <v>309</v>
      </c>
      <c r="B76" s="394" t="s">
        <v>14</v>
      </c>
      <c r="C76" s="35" t="s">
        <v>15</v>
      </c>
      <c r="D76" s="35" t="s">
        <v>16</v>
      </c>
      <c r="E76" s="233" t="s">
        <v>17</v>
      </c>
      <c r="F76" s="35" t="s">
        <v>18</v>
      </c>
      <c r="G76" s="35" t="s">
        <v>19</v>
      </c>
      <c r="H76" s="35" t="s">
        <v>310</v>
      </c>
      <c r="I76" s="35" t="s">
        <v>21</v>
      </c>
      <c r="J76" s="35" t="s">
        <v>22</v>
      </c>
      <c r="K76" s="35" t="s">
        <v>0</v>
      </c>
      <c r="L76" s="35" t="s">
        <v>23</v>
      </c>
      <c r="M76" s="35" t="s">
        <v>311</v>
      </c>
      <c r="N76" s="35" t="s">
        <v>25</v>
      </c>
      <c r="O76" s="35" t="s">
        <v>26</v>
      </c>
      <c r="P76" s="35" t="s">
        <v>27</v>
      </c>
      <c r="Q76" s="35"/>
      <c r="R76" s="35" t="s">
        <v>29</v>
      </c>
      <c r="S76" s="35" t="s">
        <v>30</v>
      </c>
      <c r="T76" s="35" t="s">
        <v>31</v>
      </c>
      <c r="U76" s="35" t="s">
        <v>32</v>
      </c>
      <c r="V76" s="35" t="s">
        <v>312</v>
      </c>
      <c r="W76" s="35"/>
      <c r="X76" s="35"/>
      <c r="Y76" s="28" t="s">
        <v>36</v>
      </c>
      <c r="Z76" s="28" t="s">
        <v>313</v>
      </c>
      <c r="AA76" s="29" t="s">
        <v>38</v>
      </c>
      <c r="AB76" s="29" t="s">
        <v>39</v>
      </c>
      <c r="AC76" s="30" t="s">
        <v>40</v>
      </c>
      <c r="AD76" s="29" t="s">
        <v>41</v>
      </c>
      <c r="AF76" s="35" t="s">
        <v>43</v>
      </c>
      <c r="AG76" s="35" t="s">
        <v>44</v>
      </c>
      <c r="AH76" s="35" t="s">
        <v>45</v>
      </c>
    </row>
    <row r="77" spans="1:34" ht="84" customHeight="1">
      <c r="A77" s="22">
        <v>1</v>
      </c>
      <c r="B77" s="395" t="s">
        <v>314</v>
      </c>
      <c r="C77" s="22" t="s">
        <v>315</v>
      </c>
      <c r="D77" s="21" t="s">
        <v>67</v>
      </c>
      <c r="E77" s="139">
        <v>1050</v>
      </c>
      <c r="F77" s="80" t="s">
        <v>316</v>
      </c>
      <c r="G77" s="21" t="s">
        <v>317</v>
      </c>
      <c r="H77" s="21" t="s">
        <v>110</v>
      </c>
      <c r="I77" s="22" t="s">
        <v>52</v>
      </c>
      <c r="J77" s="89">
        <v>45622</v>
      </c>
      <c r="K77" s="85" t="s">
        <v>53</v>
      </c>
      <c r="L77" s="83" t="s">
        <v>104</v>
      </c>
      <c r="M77" s="83" t="s">
        <v>55</v>
      </c>
      <c r="N77" s="22" t="s">
        <v>56</v>
      </c>
      <c r="O77" s="20"/>
      <c r="P77" s="20"/>
      <c r="Q77" s="20"/>
      <c r="R77" s="20"/>
      <c r="S77" s="20">
        <v>7</v>
      </c>
      <c r="T77" s="20">
        <v>4</v>
      </c>
      <c r="U77" s="20">
        <v>2</v>
      </c>
      <c r="V77" s="20">
        <v>2</v>
      </c>
      <c r="W77" s="20">
        <v>1</v>
      </c>
      <c r="X77" s="20">
        <v>1</v>
      </c>
      <c r="Y77" s="99" t="s">
        <v>318</v>
      </c>
      <c r="Z77" s="72"/>
      <c r="AA77" s="72" t="s">
        <v>319</v>
      </c>
      <c r="AB77" s="72" t="s">
        <v>320</v>
      </c>
      <c r="AC77" s="90"/>
      <c r="AD77" s="85">
        <f t="shared" ref="AD77:AD100" ca="1" si="3">IF(ISNUMBER(Z77),ROUNDDOWN((TODAY()-Z77)/7,0),ROUNDDOWN((TODAY()-J77)/7,0))-AC77</f>
        <v>65</v>
      </c>
      <c r="AE77" s="110"/>
      <c r="AF77" s="110">
        <v>45622</v>
      </c>
      <c r="AG77" s="110">
        <v>45622</v>
      </c>
      <c r="AH77" s="110">
        <v>45622</v>
      </c>
    </row>
    <row r="78" spans="1:34" ht="84" customHeight="1">
      <c r="A78" s="22">
        <f t="shared" ref="A78:A100" si="4">A77+1</f>
        <v>2</v>
      </c>
      <c r="B78" s="395" t="s">
        <v>321</v>
      </c>
      <c r="C78" s="89" t="s">
        <v>322</v>
      </c>
      <c r="D78" s="21" t="s">
        <v>48</v>
      </c>
      <c r="E78" s="139">
        <v>975</v>
      </c>
      <c r="F78" s="80" t="s">
        <v>85</v>
      </c>
      <c r="G78" s="21" t="s">
        <v>323</v>
      </c>
      <c r="H78" s="21" t="s">
        <v>324</v>
      </c>
      <c r="I78" s="22" t="s">
        <v>52</v>
      </c>
      <c r="J78" s="89">
        <v>45567</v>
      </c>
      <c r="K78" s="85" t="s">
        <v>53</v>
      </c>
      <c r="L78" s="83" t="s">
        <v>54</v>
      </c>
      <c r="M78" s="83" t="s">
        <v>55</v>
      </c>
      <c r="N78" s="22" t="s">
        <v>56</v>
      </c>
      <c r="O78" s="20"/>
      <c r="P78" s="20"/>
      <c r="Q78" s="20"/>
      <c r="R78" s="20"/>
      <c r="S78" s="20">
        <v>4</v>
      </c>
      <c r="T78" s="20">
        <v>4</v>
      </c>
      <c r="U78" s="20">
        <v>3</v>
      </c>
      <c r="V78" s="20">
        <v>3</v>
      </c>
      <c r="W78" s="20">
        <v>3</v>
      </c>
      <c r="X78" s="20">
        <v>2</v>
      </c>
      <c r="Y78" s="21" t="s">
        <v>325</v>
      </c>
      <c r="Z78" s="72"/>
      <c r="AA78" s="72" t="s">
        <v>319</v>
      </c>
      <c r="AB78" s="72" t="s">
        <v>326</v>
      </c>
      <c r="AC78" s="90"/>
      <c r="AD78" s="85">
        <f t="shared" ca="1" si="3"/>
        <v>73</v>
      </c>
      <c r="AE78" s="110"/>
      <c r="AF78" s="110">
        <v>45567</v>
      </c>
      <c r="AG78" s="110">
        <v>45567</v>
      </c>
      <c r="AH78" s="110">
        <v>45567</v>
      </c>
    </row>
    <row r="79" spans="1:34" ht="84" customHeight="1">
      <c r="A79" s="22">
        <f t="shared" si="4"/>
        <v>3</v>
      </c>
      <c r="B79" s="395" t="s">
        <v>327</v>
      </c>
      <c r="C79" s="22" t="s">
        <v>328</v>
      </c>
      <c r="D79" s="21" t="s">
        <v>138</v>
      </c>
      <c r="E79" s="139">
        <v>1124</v>
      </c>
      <c r="F79" s="80" t="s">
        <v>329</v>
      </c>
      <c r="G79" s="3" t="s">
        <v>330</v>
      </c>
      <c r="H79" s="21" t="s">
        <v>331</v>
      </c>
      <c r="I79" s="22" t="s">
        <v>52</v>
      </c>
      <c r="J79" s="89">
        <v>45639</v>
      </c>
      <c r="K79" s="85" t="s">
        <v>298</v>
      </c>
      <c r="L79" s="83" t="s">
        <v>54</v>
      </c>
      <c r="M79" s="83" t="s">
        <v>55</v>
      </c>
      <c r="N79" s="22" t="s">
        <v>95</v>
      </c>
      <c r="O79" s="20"/>
      <c r="P79" s="20"/>
      <c r="Q79" s="20"/>
      <c r="R79" s="20"/>
      <c r="S79" s="20">
        <v>5</v>
      </c>
      <c r="T79" s="20">
        <v>5</v>
      </c>
      <c r="U79" s="20">
        <v>2</v>
      </c>
      <c r="V79" s="20">
        <v>2</v>
      </c>
      <c r="W79" s="20"/>
      <c r="X79" s="20"/>
      <c r="Y79" s="99" t="s">
        <v>332</v>
      </c>
      <c r="Z79" s="72"/>
      <c r="AA79" s="72" t="s">
        <v>319</v>
      </c>
      <c r="AB79" s="72"/>
      <c r="AC79" s="90"/>
      <c r="AD79" s="85">
        <f t="shared" ca="1" si="3"/>
        <v>63</v>
      </c>
      <c r="AE79" s="110"/>
      <c r="AF79" s="110"/>
      <c r="AG79" s="110">
        <v>45672</v>
      </c>
      <c r="AH79" s="110">
        <v>45639</v>
      </c>
    </row>
    <row r="80" spans="1:34" ht="84" customHeight="1">
      <c r="A80" s="22">
        <f t="shared" si="4"/>
        <v>4</v>
      </c>
      <c r="B80" s="395" t="s">
        <v>327</v>
      </c>
      <c r="C80" s="22" t="s">
        <v>333</v>
      </c>
      <c r="D80" s="21" t="s">
        <v>138</v>
      </c>
      <c r="E80" s="139">
        <v>1124</v>
      </c>
      <c r="F80" s="80" t="s">
        <v>329</v>
      </c>
      <c r="G80" s="3" t="s">
        <v>330</v>
      </c>
      <c r="H80" s="21" t="s">
        <v>331</v>
      </c>
      <c r="I80" s="22" t="s">
        <v>52</v>
      </c>
      <c r="J80" s="89">
        <v>45639</v>
      </c>
      <c r="K80" s="85" t="s">
        <v>298</v>
      </c>
      <c r="L80" s="83" t="s">
        <v>54</v>
      </c>
      <c r="M80" s="83" t="s">
        <v>55</v>
      </c>
      <c r="N80" s="22" t="s">
        <v>95</v>
      </c>
      <c r="O80" s="20"/>
      <c r="P80" s="20"/>
      <c r="Q80" s="20"/>
      <c r="R80" s="20"/>
      <c r="S80" s="20">
        <v>5</v>
      </c>
      <c r="T80" s="20">
        <v>5</v>
      </c>
      <c r="U80" s="20">
        <v>2</v>
      </c>
      <c r="V80" s="20">
        <v>2</v>
      </c>
      <c r="W80" s="20"/>
      <c r="X80" s="20"/>
      <c r="Y80" s="99" t="s">
        <v>334</v>
      </c>
      <c r="Z80" s="72"/>
      <c r="AA80" s="72" t="s">
        <v>319</v>
      </c>
      <c r="AB80" s="72"/>
      <c r="AC80" s="90"/>
      <c r="AD80" s="85">
        <f t="shared" ca="1" si="3"/>
        <v>63</v>
      </c>
      <c r="AE80" s="110"/>
      <c r="AF80" s="110"/>
      <c r="AG80" s="110">
        <v>45672</v>
      </c>
      <c r="AH80" s="110">
        <v>45639</v>
      </c>
    </row>
    <row r="81" spans="1:34" ht="84" customHeight="1">
      <c r="A81" s="22">
        <f t="shared" si="4"/>
        <v>5</v>
      </c>
      <c r="B81" s="395" t="s">
        <v>327</v>
      </c>
      <c r="C81" s="22" t="s">
        <v>335</v>
      </c>
      <c r="D81" s="21" t="s">
        <v>138</v>
      </c>
      <c r="E81" s="139">
        <v>1124</v>
      </c>
      <c r="F81" s="80" t="s">
        <v>329</v>
      </c>
      <c r="G81" s="3" t="s">
        <v>330</v>
      </c>
      <c r="H81" s="21" t="s">
        <v>331</v>
      </c>
      <c r="I81" s="22" t="s">
        <v>52</v>
      </c>
      <c r="J81" s="89">
        <v>45639</v>
      </c>
      <c r="K81" s="85" t="s">
        <v>298</v>
      </c>
      <c r="L81" s="83" t="s">
        <v>54</v>
      </c>
      <c r="M81" s="83" t="s">
        <v>55</v>
      </c>
      <c r="N81" s="22" t="s">
        <v>95</v>
      </c>
      <c r="O81" s="20"/>
      <c r="P81" s="20"/>
      <c r="Q81" s="20"/>
      <c r="R81" s="20"/>
      <c r="S81" s="20">
        <v>4</v>
      </c>
      <c r="T81" s="20">
        <v>4</v>
      </c>
      <c r="U81" s="20">
        <v>4</v>
      </c>
      <c r="V81" s="20">
        <v>2</v>
      </c>
      <c r="W81" s="20"/>
      <c r="X81" s="20"/>
      <c r="Y81" s="99" t="s">
        <v>336</v>
      </c>
      <c r="Z81" s="72"/>
      <c r="AA81" s="72" t="s">
        <v>319</v>
      </c>
      <c r="AB81" s="72"/>
      <c r="AC81" s="90"/>
      <c r="AD81" s="85">
        <f t="shared" ca="1" si="3"/>
        <v>63</v>
      </c>
      <c r="AE81" s="110"/>
      <c r="AF81" s="110"/>
      <c r="AG81" s="110">
        <v>45672</v>
      </c>
      <c r="AH81" s="110">
        <v>45639</v>
      </c>
    </row>
    <row r="82" spans="1:34" ht="84" customHeight="1">
      <c r="A82" s="22">
        <f t="shared" si="4"/>
        <v>6</v>
      </c>
      <c r="B82" s="395" t="s">
        <v>337</v>
      </c>
      <c r="C82" s="22" t="s">
        <v>338</v>
      </c>
      <c r="D82" s="21" t="s">
        <v>138</v>
      </c>
      <c r="E82" s="139">
        <v>877</v>
      </c>
      <c r="F82" s="80" t="s">
        <v>339</v>
      </c>
      <c r="G82" s="80" t="s">
        <v>340</v>
      </c>
      <c r="H82" s="21" t="s">
        <v>341</v>
      </c>
      <c r="I82" s="22" t="s">
        <v>148</v>
      </c>
      <c r="J82" s="89">
        <v>45666</v>
      </c>
      <c r="K82" s="85" t="s">
        <v>53</v>
      </c>
      <c r="L82" s="83" t="s">
        <v>104</v>
      </c>
      <c r="M82" s="83" t="s">
        <v>55</v>
      </c>
      <c r="N82" s="22" t="s">
        <v>134</v>
      </c>
      <c r="O82" s="20"/>
      <c r="P82" s="20"/>
      <c r="Q82" s="20"/>
      <c r="R82" s="20"/>
      <c r="S82" s="20">
        <v>5</v>
      </c>
      <c r="T82" s="20">
        <v>4</v>
      </c>
      <c r="U82" s="20" t="s">
        <v>342</v>
      </c>
      <c r="V82" s="20" t="s">
        <v>342</v>
      </c>
      <c r="W82" s="20" t="s">
        <v>342</v>
      </c>
      <c r="X82" s="20" t="s">
        <v>342</v>
      </c>
      <c r="Y82" s="99" t="s">
        <v>343</v>
      </c>
      <c r="Z82" s="85"/>
      <c r="AA82" s="72" t="s">
        <v>319</v>
      </c>
      <c r="AB82" s="110" t="s">
        <v>344</v>
      </c>
      <c r="AC82" s="110"/>
      <c r="AD82" s="85">
        <f t="shared" ca="1" si="3"/>
        <v>59</v>
      </c>
      <c r="AE82" s="110"/>
      <c r="AF82" s="110" t="s">
        <v>342</v>
      </c>
      <c r="AG82" s="110">
        <v>45666</v>
      </c>
      <c r="AH82" s="110" t="s">
        <v>342</v>
      </c>
    </row>
    <row r="83" spans="1:34" ht="84" customHeight="1">
      <c r="A83" s="22">
        <f t="shared" si="4"/>
        <v>7</v>
      </c>
      <c r="B83" s="395" t="s">
        <v>345</v>
      </c>
      <c r="C83" s="22" t="s">
        <v>346</v>
      </c>
      <c r="D83" s="21" t="s">
        <v>67</v>
      </c>
      <c r="E83" s="139">
        <v>1299</v>
      </c>
      <c r="F83" s="80" t="s">
        <v>347</v>
      </c>
      <c r="G83" s="21" t="s">
        <v>109</v>
      </c>
      <c r="H83" s="21" t="s">
        <v>116</v>
      </c>
      <c r="I83" s="22" t="s">
        <v>52</v>
      </c>
      <c r="J83" s="89">
        <v>45636</v>
      </c>
      <c r="K83" s="85" t="s">
        <v>53</v>
      </c>
      <c r="L83" s="83" t="s">
        <v>348</v>
      </c>
      <c r="M83" s="83" t="s">
        <v>55</v>
      </c>
      <c r="N83" s="22" t="s">
        <v>56</v>
      </c>
      <c r="O83" s="20"/>
      <c r="P83" s="20"/>
      <c r="Q83" s="20"/>
      <c r="R83" s="20"/>
      <c r="S83" s="20">
        <v>2</v>
      </c>
      <c r="T83" s="20">
        <v>2</v>
      </c>
      <c r="U83" s="20">
        <v>2</v>
      </c>
      <c r="V83" s="20">
        <v>2</v>
      </c>
      <c r="W83" s="20">
        <v>1</v>
      </c>
      <c r="X83" s="20">
        <v>0</v>
      </c>
      <c r="Y83" s="99" t="s">
        <v>349</v>
      </c>
      <c r="Z83" s="72"/>
      <c r="AA83" s="72" t="s">
        <v>319</v>
      </c>
      <c r="AB83" s="72" t="s">
        <v>350</v>
      </c>
      <c r="AC83" s="90">
        <v>6</v>
      </c>
      <c r="AD83" s="85">
        <f t="shared" ca="1" si="3"/>
        <v>57</v>
      </c>
      <c r="AE83" s="110"/>
      <c r="AF83" s="110">
        <v>45636</v>
      </c>
      <c r="AG83" s="110">
        <v>45636</v>
      </c>
      <c r="AH83" s="110">
        <v>45636</v>
      </c>
    </row>
    <row r="84" spans="1:34" ht="84" customHeight="1">
      <c r="A84" s="22">
        <f t="shared" si="4"/>
        <v>8</v>
      </c>
      <c r="B84" s="398" t="s">
        <v>351</v>
      </c>
      <c r="C84" s="22" t="s">
        <v>352</v>
      </c>
      <c r="D84" s="3" t="s">
        <v>353</v>
      </c>
      <c r="E84" s="4">
        <v>1032</v>
      </c>
      <c r="F84" s="22" t="s">
        <v>354</v>
      </c>
      <c r="G84" s="3" t="s">
        <v>355</v>
      </c>
      <c r="H84" s="3" t="s">
        <v>341</v>
      </c>
      <c r="I84" s="78" t="s">
        <v>52</v>
      </c>
      <c r="J84" s="89">
        <v>45719</v>
      </c>
      <c r="K84" s="85" t="s">
        <v>53</v>
      </c>
      <c r="L84" s="83" t="s">
        <v>243</v>
      </c>
      <c r="M84" s="83" t="s">
        <v>55</v>
      </c>
      <c r="N84" s="22" t="s">
        <v>56</v>
      </c>
      <c r="O84" s="5"/>
      <c r="P84" s="5"/>
      <c r="Q84" s="5"/>
      <c r="R84" s="5"/>
      <c r="S84" s="5">
        <v>4</v>
      </c>
      <c r="T84" s="5">
        <v>4</v>
      </c>
      <c r="U84" s="5">
        <v>0</v>
      </c>
      <c r="V84" s="5">
        <v>0</v>
      </c>
      <c r="W84" s="5">
        <v>0</v>
      </c>
      <c r="X84" s="5">
        <v>0</v>
      </c>
      <c r="Y84" s="3" t="s">
        <v>356</v>
      </c>
      <c r="Z84" s="72"/>
      <c r="AA84" s="72" t="s">
        <v>319</v>
      </c>
      <c r="AB84" s="77"/>
      <c r="AC84" s="90"/>
      <c r="AD84" s="18">
        <f t="shared" ca="1" si="3"/>
        <v>52</v>
      </c>
      <c r="AE84" s="109"/>
      <c r="AF84" s="109">
        <v>45719</v>
      </c>
      <c r="AG84" s="109">
        <v>45719</v>
      </c>
      <c r="AH84" s="109">
        <v>45719</v>
      </c>
    </row>
    <row r="85" spans="1:34" ht="84" customHeight="1">
      <c r="A85" s="22">
        <f t="shared" si="4"/>
        <v>9</v>
      </c>
      <c r="B85" s="398" t="s">
        <v>184</v>
      </c>
      <c r="C85" s="22" t="s">
        <v>357</v>
      </c>
      <c r="D85" s="3" t="s">
        <v>353</v>
      </c>
      <c r="E85" s="4">
        <v>1032</v>
      </c>
      <c r="F85" s="22" t="s">
        <v>354</v>
      </c>
      <c r="G85" s="3" t="s">
        <v>355</v>
      </c>
      <c r="H85" s="3" t="s">
        <v>358</v>
      </c>
      <c r="I85" s="78" t="s">
        <v>133</v>
      </c>
      <c r="J85" s="89">
        <v>45719</v>
      </c>
      <c r="K85" s="85" t="s">
        <v>53</v>
      </c>
      <c r="L85" s="83" t="s">
        <v>243</v>
      </c>
      <c r="M85" s="83" t="s">
        <v>55</v>
      </c>
      <c r="N85" s="22" t="s">
        <v>56</v>
      </c>
      <c r="O85" s="5"/>
      <c r="P85" s="5"/>
      <c r="Q85" s="5"/>
      <c r="R85" s="5"/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3" t="s">
        <v>359</v>
      </c>
      <c r="Z85" s="72"/>
      <c r="AA85" s="72" t="s">
        <v>319</v>
      </c>
      <c r="AB85" s="77"/>
      <c r="AC85" s="90"/>
      <c r="AD85" s="18">
        <f t="shared" ca="1" si="3"/>
        <v>52</v>
      </c>
      <c r="AE85" s="109"/>
      <c r="AF85" s="109">
        <v>45719</v>
      </c>
      <c r="AG85" s="109">
        <v>45719</v>
      </c>
      <c r="AH85" s="109">
        <v>45719</v>
      </c>
    </row>
    <row r="86" spans="1:34" ht="84" customHeight="1">
      <c r="A86" s="22">
        <f t="shared" si="4"/>
        <v>10</v>
      </c>
      <c r="B86" s="398" t="s">
        <v>360</v>
      </c>
      <c r="C86" s="22" t="s">
        <v>361</v>
      </c>
      <c r="D86" s="3" t="s">
        <v>154</v>
      </c>
      <c r="E86" s="4">
        <v>1812</v>
      </c>
      <c r="F86" s="80" t="s">
        <v>362</v>
      </c>
      <c r="G86" s="3" t="s">
        <v>363</v>
      </c>
      <c r="H86" s="3" t="s">
        <v>141</v>
      </c>
      <c r="I86" s="78" t="s">
        <v>71</v>
      </c>
      <c r="J86" s="89">
        <v>45730</v>
      </c>
      <c r="K86" s="85" t="s">
        <v>53</v>
      </c>
      <c r="L86" s="224" t="s">
        <v>87</v>
      </c>
      <c r="M86" s="224" t="s">
        <v>55</v>
      </c>
      <c r="N86" s="225" t="s">
        <v>56</v>
      </c>
      <c r="O86" s="216"/>
      <c r="P86" s="216"/>
      <c r="Q86" s="216"/>
      <c r="R86" s="216"/>
      <c r="S86" s="216">
        <v>0</v>
      </c>
      <c r="T86" s="216">
        <v>0</v>
      </c>
      <c r="U86" s="216">
        <v>1</v>
      </c>
      <c r="V86" s="216">
        <v>1</v>
      </c>
      <c r="W86" s="216">
        <v>0</v>
      </c>
      <c r="X86" s="216">
        <v>0</v>
      </c>
      <c r="Y86" s="219" t="s">
        <v>364</v>
      </c>
      <c r="Z86" s="228"/>
      <c r="AA86" s="72" t="s">
        <v>319</v>
      </c>
      <c r="AB86" s="229"/>
      <c r="AC86" s="90"/>
      <c r="AD86" s="231">
        <f t="shared" ca="1" si="3"/>
        <v>50</v>
      </c>
      <c r="AE86" s="232"/>
      <c r="AF86" s="232">
        <v>45730</v>
      </c>
      <c r="AG86" s="232">
        <v>45730</v>
      </c>
      <c r="AH86" s="232">
        <v>45730</v>
      </c>
    </row>
    <row r="87" spans="1:34" ht="84" customHeight="1">
      <c r="A87" s="22">
        <f t="shared" si="4"/>
        <v>11</v>
      </c>
      <c r="B87" s="398" t="s">
        <v>365</v>
      </c>
      <c r="C87" s="22" t="s">
        <v>366</v>
      </c>
      <c r="D87" s="3" t="s">
        <v>154</v>
      </c>
      <c r="E87" s="4">
        <v>898</v>
      </c>
      <c r="F87" s="80" t="s">
        <v>367</v>
      </c>
      <c r="G87" s="3" t="s">
        <v>368</v>
      </c>
      <c r="H87" s="3" t="s">
        <v>230</v>
      </c>
      <c r="I87" s="78" t="s">
        <v>71</v>
      </c>
      <c r="J87" s="89">
        <v>45730</v>
      </c>
      <c r="K87" s="85" t="s">
        <v>299</v>
      </c>
      <c r="L87" s="224" t="s">
        <v>223</v>
      </c>
      <c r="M87" s="224" t="s">
        <v>55</v>
      </c>
      <c r="N87" s="225" t="s">
        <v>56</v>
      </c>
      <c r="O87" s="216"/>
      <c r="P87" s="216"/>
      <c r="Q87" s="216"/>
      <c r="R87" s="216"/>
      <c r="S87" s="216">
        <v>3</v>
      </c>
      <c r="T87" s="216">
        <v>3</v>
      </c>
      <c r="U87" s="216">
        <v>1</v>
      </c>
      <c r="V87" s="216">
        <v>1</v>
      </c>
      <c r="W87" s="216">
        <v>1</v>
      </c>
      <c r="X87" s="216">
        <v>1</v>
      </c>
      <c r="Y87" s="219" t="s">
        <v>369</v>
      </c>
      <c r="Z87" s="228"/>
      <c r="AA87" s="72" t="s">
        <v>319</v>
      </c>
      <c r="AB87" s="229"/>
      <c r="AC87" s="90"/>
      <c r="AD87" s="231">
        <f t="shared" ca="1" si="3"/>
        <v>50</v>
      </c>
      <c r="AE87" s="232"/>
      <c r="AF87" s="232">
        <v>45730</v>
      </c>
      <c r="AG87" s="232">
        <v>45730</v>
      </c>
      <c r="AH87" s="232">
        <v>45730</v>
      </c>
    </row>
    <row r="88" spans="1:34" ht="84" customHeight="1">
      <c r="A88" s="22">
        <f t="shared" si="4"/>
        <v>12</v>
      </c>
      <c r="B88" s="398" t="s">
        <v>370</v>
      </c>
      <c r="C88" s="22" t="s">
        <v>371</v>
      </c>
      <c r="D88" s="3" t="s">
        <v>372</v>
      </c>
      <c r="E88" s="4">
        <v>1129</v>
      </c>
      <c r="F88" s="80" t="s">
        <v>373</v>
      </c>
      <c r="G88" s="3" t="s">
        <v>374</v>
      </c>
      <c r="H88" s="3" t="s">
        <v>370</v>
      </c>
      <c r="I88" s="78" t="s">
        <v>52</v>
      </c>
      <c r="J88" s="89">
        <v>45749</v>
      </c>
      <c r="K88" s="85" t="s">
        <v>53</v>
      </c>
      <c r="L88" s="224" t="s">
        <v>243</v>
      </c>
      <c r="M88" s="224" t="s">
        <v>55</v>
      </c>
      <c r="N88" s="225" t="s">
        <v>56</v>
      </c>
      <c r="O88" s="216"/>
      <c r="P88" s="216"/>
      <c r="Q88" s="216"/>
      <c r="R88" s="216"/>
      <c r="S88" s="216">
        <v>0</v>
      </c>
      <c r="T88" s="216">
        <v>0</v>
      </c>
      <c r="U88" s="216">
        <v>0</v>
      </c>
      <c r="V88" s="216">
        <v>0</v>
      </c>
      <c r="W88" s="216">
        <v>0</v>
      </c>
      <c r="X88" s="216">
        <v>0</v>
      </c>
      <c r="Y88" s="219" t="s">
        <v>375</v>
      </c>
      <c r="Z88" s="228"/>
      <c r="AA88" s="72" t="s">
        <v>319</v>
      </c>
      <c r="AB88" s="229" t="s">
        <v>376</v>
      </c>
      <c r="AC88" s="90"/>
      <c r="AD88" s="231">
        <f t="shared" ca="1" si="3"/>
        <v>47</v>
      </c>
      <c r="AE88" s="232"/>
      <c r="AF88" s="232">
        <v>45749</v>
      </c>
      <c r="AG88" s="232">
        <v>45749</v>
      </c>
      <c r="AH88" s="232">
        <v>45749</v>
      </c>
    </row>
    <row r="89" spans="1:34" ht="84" customHeight="1">
      <c r="A89" s="22">
        <f t="shared" si="4"/>
        <v>13</v>
      </c>
      <c r="B89" s="395" t="s">
        <v>377</v>
      </c>
      <c r="C89" s="22" t="s">
        <v>378</v>
      </c>
      <c r="D89" s="21" t="s">
        <v>171</v>
      </c>
      <c r="E89" s="139">
        <v>826</v>
      </c>
      <c r="F89" s="80" t="s">
        <v>379</v>
      </c>
      <c r="G89" s="80" t="s">
        <v>380</v>
      </c>
      <c r="H89" s="21" t="s">
        <v>377</v>
      </c>
      <c r="I89" s="22" t="s">
        <v>52</v>
      </c>
      <c r="J89" s="89">
        <v>45674</v>
      </c>
      <c r="K89" s="85" t="s">
        <v>53</v>
      </c>
      <c r="L89" s="83" t="s">
        <v>104</v>
      </c>
      <c r="M89" s="83" t="s">
        <v>55</v>
      </c>
      <c r="N89" s="22" t="s">
        <v>56</v>
      </c>
      <c r="O89" s="20"/>
      <c r="P89" s="20"/>
      <c r="Q89" s="20"/>
      <c r="R89" s="20"/>
      <c r="S89" s="20">
        <v>12</v>
      </c>
      <c r="T89" s="20">
        <v>12</v>
      </c>
      <c r="U89" s="20">
        <v>3</v>
      </c>
      <c r="V89" s="20">
        <v>1</v>
      </c>
      <c r="W89" s="20">
        <v>0</v>
      </c>
      <c r="X89" s="20">
        <v>0</v>
      </c>
      <c r="Y89" s="99" t="s">
        <v>381</v>
      </c>
      <c r="Z89" s="85"/>
      <c r="AA89" s="72" t="s">
        <v>319</v>
      </c>
      <c r="AB89" s="110" t="s">
        <v>382</v>
      </c>
      <c r="AC89" s="90">
        <v>2</v>
      </c>
      <c r="AD89" s="85">
        <f t="shared" ca="1" si="3"/>
        <v>56</v>
      </c>
      <c r="AE89" s="110"/>
      <c r="AF89" s="110">
        <v>45674</v>
      </c>
      <c r="AG89" s="110">
        <v>45674</v>
      </c>
      <c r="AH89" s="110">
        <v>45674</v>
      </c>
    </row>
    <row r="90" spans="1:34" ht="84" customHeight="1">
      <c r="A90" s="22">
        <f t="shared" si="4"/>
        <v>14</v>
      </c>
      <c r="B90" s="398" t="s">
        <v>103</v>
      </c>
      <c r="C90" s="22" t="s">
        <v>383</v>
      </c>
      <c r="D90" s="3" t="s">
        <v>372</v>
      </c>
      <c r="E90" s="4">
        <v>1129</v>
      </c>
      <c r="F90" s="80" t="s">
        <v>384</v>
      </c>
      <c r="G90" s="3" t="s">
        <v>385</v>
      </c>
      <c r="H90" s="3" t="s">
        <v>103</v>
      </c>
      <c r="I90" s="78" t="s">
        <v>148</v>
      </c>
      <c r="J90" s="89">
        <v>45751</v>
      </c>
      <c r="K90" s="85" t="s">
        <v>53</v>
      </c>
      <c r="L90" s="224" t="s">
        <v>104</v>
      </c>
      <c r="M90" s="224" t="s">
        <v>55</v>
      </c>
      <c r="N90" s="225" t="s">
        <v>56</v>
      </c>
      <c r="O90" s="216"/>
      <c r="P90" s="216"/>
      <c r="Q90" s="216"/>
      <c r="R90" s="216"/>
      <c r="S90" s="216">
        <v>6</v>
      </c>
      <c r="T90" s="216">
        <v>6</v>
      </c>
      <c r="U90" s="216">
        <v>0</v>
      </c>
      <c r="V90" s="216">
        <v>0</v>
      </c>
      <c r="W90" s="216">
        <v>0</v>
      </c>
      <c r="X90" s="216">
        <v>0</v>
      </c>
      <c r="Y90" s="219" t="s">
        <v>386</v>
      </c>
      <c r="Z90" s="228"/>
      <c r="AA90" s="229" t="s">
        <v>319</v>
      </c>
      <c r="AB90" s="229" t="s">
        <v>387</v>
      </c>
      <c r="AC90" s="230">
        <v>1</v>
      </c>
      <c r="AD90" s="231">
        <f t="shared" ca="1" si="3"/>
        <v>46</v>
      </c>
      <c r="AE90" s="232"/>
      <c r="AF90" s="232">
        <v>45751</v>
      </c>
      <c r="AG90" s="232">
        <v>45751</v>
      </c>
      <c r="AH90" s="109">
        <v>45751</v>
      </c>
    </row>
    <row r="91" spans="1:34" ht="84" customHeight="1">
      <c r="A91" s="22">
        <f t="shared" si="4"/>
        <v>15</v>
      </c>
      <c r="B91" s="395" t="s">
        <v>388</v>
      </c>
      <c r="C91" s="89" t="s">
        <v>389</v>
      </c>
      <c r="D91" s="21" t="s">
        <v>145</v>
      </c>
      <c r="E91" s="139">
        <v>996</v>
      </c>
      <c r="F91" s="80" t="s">
        <v>390</v>
      </c>
      <c r="G91" s="21" t="s">
        <v>391</v>
      </c>
      <c r="H91" s="21" t="s">
        <v>392</v>
      </c>
      <c r="I91" s="22" t="s">
        <v>71</v>
      </c>
      <c r="J91" s="89">
        <v>45580</v>
      </c>
      <c r="K91" s="85" t="s">
        <v>53</v>
      </c>
      <c r="L91" s="83" t="s">
        <v>393</v>
      </c>
      <c r="M91" s="83" t="s">
        <v>55</v>
      </c>
      <c r="N91" s="22" t="s">
        <v>56</v>
      </c>
      <c r="O91" s="20"/>
      <c r="P91" s="20"/>
      <c r="Q91" s="20"/>
      <c r="R91" s="20"/>
      <c r="S91" s="20">
        <v>9</v>
      </c>
      <c r="T91" s="20">
        <v>5</v>
      </c>
      <c r="U91" s="20">
        <v>4</v>
      </c>
      <c r="V91" s="20">
        <v>2</v>
      </c>
      <c r="W91" s="20">
        <v>3</v>
      </c>
      <c r="X91" s="20">
        <v>2</v>
      </c>
      <c r="Y91" s="99" t="s">
        <v>394</v>
      </c>
      <c r="Z91" s="72"/>
      <c r="AA91" s="72" t="s">
        <v>319</v>
      </c>
      <c r="AB91" s="72" t="s">
        <v>395</v>
      </c>
      <c r="AC91" s="90"/>
      <c r="AD91" s="85">
        <f t="shared" ca="1" si="3"/>
        <v>71</v>
      </c>
      <c r="AE91" s="110"/>
      <c r="AF91" s="110">
        <v>45580</v>
      </c>
      <c r="AG91" s="110">
        <v>45580</v>
      </c>
      <c r="AH91" s="110">
        <v>45580</v>
      </c>
    </row>
    <row r="92" spans="1:34" ht="84" customHeight="1">
      <c r="A92" s="22">
        <f t="shared" si="4"/>
        <v>16</v>
      </c>
      <c r="B92" s="395" t="s">
        <v>388</v>
      </c>
      <c r="C92" s="22" t="s">
        <v>396</v>
      </c>
      <c r="D92" s="21" t="s">
        <v>145</v>
      </c>
      <c r="E92" s="139">
        <v>996</v>
      </c>
      <c r="F92" s="80" t="s">
        <v>390</v>
      </c>
      <c r="G92" s="21" t="s">
        <v>391</v>
      </c>
      <c r="H92" s="21" t="s">
        <v>392</v>
      </c>
      <c r="I92" s="22" t="s">
        <v>71</v>
      </c>
      <c r="J92" s="89">
        <v>45601</v>
      </c>
      <c r="K92" s="85" t="s">
        <v>53</v>
      </c>
      <c r="L92" s="83" t="s">
        <v>54</v>
      </c>
      <c r="M92" s="83" t="s">
        <v>55</v>
      </c>
      <c r="N92" s="22" t="s">
        <v>56</v>
      </c>
      <c r="O92" s="20"/>
      <c r="P92" s="20"/>
      <c r="Q92" s="20"/>
      <c r="R92" s="20"/>
      <c r="S92" s="20">
        <v>9</v>
      </c>
      <c r="T92" s="20">
        <v>4</v>
      </c>
      <c r="U92" s="20">
        <v>1</v>
      </c>
      <c r="V92" s="20">
        <v>1</v>
      </c>
      <c r="W92" s="20">
        <v>3</v>
      </c>
      <c r="X92" s="20">
        <v>1</v>
      </c>
      <c r="Y92" s="99" t="s">
        <v>397</v>
      </c>
      <c r="Z92" s="72"/>
      <c r="AA92" s="72" t="s">
        <v>319</v>
      </c>
      <c r="AB92" s="72" t="s">
        <v>398</v>
      </c>
      <c r="AC92" s="90"/>
      <c r="AD92" s="85">
        <f t="shared" ca="1" si="3"/>
        <v>68</v>
      </c>
      <c r="AE92" s="110"/>
      <c r="AF92" s="110">
        <v>45601</v>
      </c>
      <c r="AG92" s="110">
        <v>45601</v>
      </c>
      <c r="AH92" s="110">
        <v>45601</v>
      </c>
    </row>
    <row r="93" spans="1:34" ht="84" customHeight="1">
      <c r="A93" s="22">
        <f t="shared" si="4"/>
        <v>17</v>
      </c>
      <c r="B93" s="398" t="s">
        <v>196</v>
      </c>
      <c r="C93" s="22" t="s">
        <v>399</v>
      </c>
      <c r="D93" s="3" t="s">
        <v>145</v>
      </c>
      <c r="E93" s="4">
        <v>997</v>
      </c>
      <c r="F93" s="80" t="s">
        <v>400</v>
      </c>
      <c r="G93" s="3" t="s">
        <v>401</v>
      </c>
      <c r="H93" s="3" t="s">
        <v>196</v>
      </c>
      <c r="I93" s="78" t="s">
        <v>52</v>
      </c>
      <c r="J93" s="89">
        <v>45730</v>
      </c>
      <c r="K93" s="85" t="s">
        <v>53</v>
      </c>
      <c r="L93" s="224" t="s">
        <v>54</v>
      </c>
      <c r="M93" s="224" t="s">
        <v>55</v>
      </c>
      <c r="N93" s="225" t="s">
        <v>56</v>
      </c>
      <c r="O93" s="216"/>
      <c r="P93" s="216"/>
      <c r="Q93" s="216"/>
      <c r="R93" s="216"/>
      <c r="S93" s="216">
        <v>10</v>
      </c>
      <c r="T93" s="216">
        <v>9</v>
      </c>
      <c r="U93" s="216">
        <v>1</v>
      </c>
      <c r="V93" s="216">
        <v>1</v>
      </c>
      <c r="W93" s="216">
        <v>4</v>
      </c>
      <c r="X93" s="216">
        <v>4</v>
      </c>
      <c r="Y93" s="219" t="s">
        <v>402</v>
      </c>
      <c r="Z93" s="228"/>
      <c r="AA93" s="229" t="s">
        <v>319</v>
      </c>
      <c r="AB93" s="229"/>
      <c r="AC93" s="230"/>
      <c r="AD93" s="231">
        <f t="shared" ca="1" si="3"/>
        <v>50</v>
      </c>
      <c r="AE93" s="232"/>
      <c r="AF93" s="232">
        <v>45730</v>
      </c>
      <c r="AG93" s="232">
        <v>45730</v>
      </c>
      <c r="AH93" s="232">
        <v>45730</v>
      </c>
    </row>
    <row r="94" spans="1:34" ht="84" customHeight="1">
      <c r="A94" s="22">
        <f t="shared" si="4"/>
        <v>18</v>
      </c>
      <c r="B94" s="397" t="s">
        <v>403</v>
      </c>
      <c r="C94" s="22" t="s">
        <v>404</v>
      </c>
      <c r="D94" s="327" t="s">
        <v>171</v>
      </c>
      <c r="E94" s="139">
        <v>1032</v>
      </c>
      <c r="F94" s="22" t="s">
        <v>405</v>
      </c>
      <c r="G94" s="21" t="s">
        <v>173</v>
      </c>
      <c r="H94" s="21" t="s">
        <v>103</v>
      </c>
      <c r="I94" s="22" t="s">
        <v>71</v>
      </c>
      <c r="J94" s="89">
        <v>45707</v>
      </c>
      <c r="K94" s="85" t="s">
        <v>53</v>
      </c>
      <c r="L94" s="83" t="s">
        <v>223</v>
      </c>
      <c r="M94" s="83" t="s">
        <v>55</v>
      </c>
      <c r="N94" s="22" t="s">
        <v>95</v>
      </c>
      <c r="O94" s="20"/>
      <c r="P94" s="20"/>
      <c r="Q94" s="20"/>
      <c r="R94" s="20"/>
      <c r="S94" s="20">
        <v>4</v>
      </c>
      <c r="T94" s="20">
        <v>3</v>
      </c>
      <c r="U94" s="20">
        <v>3</v>
      </c>
      <c r="V94" s="20">
        <v>3</v>
      </c>
      <c r="W94" s="20" t="s">
        <v>406</v>
      </c>
      <c r="X94" s="20" t="s">
        <v>406</v>
      </c>
      <c r="Y94" s="21" t="s">
        <v>407</v>
      </c>
      <c r="Z94" s="72"/>
      <c r="AA94" s="72" t="s">
        <v>319</v>
      </c>
      <c r="AB94" s="72"/>
      <c r="AC94" s="90"/>
      <c r="AD94" s="85">
        <f t="shared" ca="1" si="3"/>
        <v>53</v>
      </c>
      <c r="AE94" s="110"/>
      <c r="AF94" s="110">
        <v>45707</v>
      </c>
      <c r="AG94" s="110">
        <v>45707</v>
      </c>
      <c r="AH94" s="110">
        <v>45707</v>
      </c>
    </row>
    <row r="95" spans="1:34" ht="84" customHeight="1">
      <c r="A95" s="22">
        <f t="shared" si="4"/>
        <v>19</v>
      </c>
      <c r="B95" s="398" t="s">
        <v>196</v>
      </c>
      <c r="C95" s="22" t="s">
        <v>408</v>
      </c>
      <c r="D95" s="21" t="s">
        <v>171</v>
      </c>
      <c r="E95" s="139">
        <v>1079</v>
      </c>
      <c r="F95" s="80" t="s">
        <v>409</v>
      </c>
      <c r="G95" s="21" t="s">
        <v>173</v>
      </c>
      <c r="H95" s="21" t="s">
        <v>196</v>
      </c>
      <c r="I95" s="22" t="s">
        <v>52</v>
      </c>
      <c r="J95" s="89">
        <v>45735</v>
      </c>
      <c r="K95" s="85" t="s">
        <v>142</v>
      </c>
      <c r="L95" s="224" t="s">
        <v>54</v>
      </c>
      <c r="M95" s="224" t="s">
        <v>55</v>
      </c>
      <c r="N95" s="225" t="s">
        <v>56</v>
      </c>
      <c r="O95" s="226"/>
      <c r="P95" s="226"/>
      <c r="Q95" s="226"/>
      <c r="R95" s="226"/>
      <c r="S95" s="226">
        <v>15</v>
      </c>
      <c r="T95" s="226">
        <v>14</v>
      </c>
      <c r="U95" s="226">
        <v>2</v>
      </c>
      <c r="V95" s="226">
        <v>2</v>
      </c>
      <c r="W95" s="226">
        <v>0</v>
      </c>
      <c r="X95" s="226">
        <v>0</v>
      </c>
      <c r="Y95" s="327" t="s">
        <v>410</v>
      </c>
      <c r="Z95" s="228"/>
      <c r="AA95" s="228" t="s">
        <v>319</v>
      </c>
      <c r="AB95" s="228" t="s">
        <v>411</v>
      </c>
      <c r="AC95" s="330"/>
      <c r="AD95" s="223">
        <f t="shared" ca="1" si="3"/>
        <v>49</v>
      </c>
      <c r="AE95" s="331"/>
      <c r="AF95" s="331">
        <v>45735</v>
      </c>
      <c r="AG95" s="331">
        <v>45735</v>
      </c>
      <c r="AH95" s="331">
        <v>45735</v>
      </c>
    </row>
    <row r="96" spans="1:34" ht="84" customHeight="1">
      <c r="A96" s="22">
        <f t="shared" si="4"/>
        <v>20</v>
      </c>
      <c r="B96" s="398" t="s">
        <v>412</v>
      </c>
      <c r="C96" s="22" t="s">
        <v>413</v>
      </c>
      <c r="D96" s="21" t="s">
        <v>154</v>
      </c>
      <c r="E96" s="139">
        <v>1247</v>
      </c>
      <c r="F96" s="80" t="s">
        <v>414</v>
      </c>
      <c r="G96" s="21" t="s">
        <v>415</v>
      </c>
      <c r="H96" s="21" t="s">
        <v>416</v>
      </c>
      <c r="I96" s="22" t="s">
        <v>71</v>
      </c>
      <c r="J96" s="89">
        <v>45747</v>
      </c>
      <c r="K96" s="85" t="s">
        <v>53</v>
      </c>
      <c r="L96" s="224" t="s">
        <v>104</v>
      </c>
      <c r="M96" s="224" t="s">
        <v>55</v>
      </c>
      <c r="N96" s="225" t="s">
        <v>56</v>
      </c>
      <c r="O96" s="226"/>
      <c r="P96" s="226"/>
      <c r="Q96" s="226"/>
      <c r="R96" s="226"/>
      <c r="S96" s="226">
        <v>3</v>
      </c>
      <c r="T96" s="226">
        <v>2</v>
      </c>
      <c r="U96" s="226">
        <v>3</v>
      </c>
      <c r="V96" s="226">
        <v>3</v>
      </c>
      <c r="W96" s="226">
        <v>0</v>
      </c>
      <c r="X96" s="226">
        <v>0</v>
      </c>
      <c r="Y96" s="327" t="s">
        <v>417</v>
      </c>
      <c r="Z96" s="228"/>
      <c r="AA96" s="228" t="s">
        <v>319</v>
      </c>
      <c r="AB96" s="228"/>
      <c r="AC96" s="330"/>
      <c r="AD96" s="223">
        <f t="shared" ca="1" si="3"/>
        <v>48</v>
      </c>
      <c r="AE96" s="331"/>
      <c r="AF96" s="331">
        <v>45747</v>
      </c>
      <c r="AG96" s="331">
        <v>45747</v>
      </c>
      <c r="AH96" s="331">
        <v>45747</v>
      </c>
    </row>
    <row r="97" spans="1:48" ht="84" customHeight="1">
      <c r="A97" s="22">
        <f t="shared" si="4"/>
        <v>21</v>
      </c>
      <c r="B97" s="398" t="s">
        <v>412</v>
      </c>
      <c r="C97" s="22" t="s">
        <v>418</v>
      </c>
      <c r="D97" s="21" t="s">
        <v>154</v>
      </c>
      <c r="E97" s="139">
        <v>1247</v>
      </c>
      <c r="F97" s="80" t="s">
        <v>414</v>
      </c>
      <c r="G97" s="21" t="s">
        <v>415</v>
      </c>
      <c r="H97" s="21" t="s">
        <v>416</v>
      </c>
      <c r="I97" s="22" t="s">
        <v>71</v>
      </c>
      <c r="J97" s="89">
        <v>45747</v>
      </c>
      <c r="K97" s="85" t="s">
        <v>53</v>
      </c>
      <c r="L97" s="224" t="s">
        <v>104</v>
      </c>
      <c r="M97" s="224" t="s">
        <v>55</v>
      </c>
      <c r="N97" s="225" t="s">
        <v>56</v>
      </c>
      <c r="O97" s="226"/>
      <c r="P97" s="226"/>
      <c r="Q97" s="226"/>
      <c r="R97" s="226"/>
      <c r="S97" s="226">
        <v>4</v>
      </c>
      <c r="T97" s="226">
        <v>4</v>
      </c>
      <c r="U97" s="226">
        <v>3</v>
      </c>
      <c r="V97" s="226">
        <v>3</v>
      </c>
      <c r="W97" s="226">
        <v>0</v>
      </c>
      <c r="X97" s="226">
        <v>0</v>
      </c>
      <c r="Y97" s="327" t="s">
        <v>419</v>
      </c>
      <c r="Z97" s="228"/>
      <c r="AA97" s="228" t="s">
        <v>319</v>
      </c>
      <c r="AB97" s="228"/>
      <c r="AC97" s="330"/>
      <c r="AD97" s="223">
        <f t="shared" ca="1" si="3"/>
        <v>48</v>
      </c>
      <c r="AE97" s="331"/>
      <c r="AF97" s="331">
        <v>45747</v>
      </c>
      <c r="AG97" s="331">
        <v>45747</v>
      </c>
      <c r="AH97" s="331">
        <v>45747</v>
      </c>
    </row>
    <row r="98" spans="1:48" ht="84" customHeight="1">
      <c r="A98" s="22">
        <f t="shared" si="4"/>
        <v>22</v>
      </c>
      <c r="B98" s="395" t="s">
        <v>122</v>
      </c>
      <c r="C98" s="22" t="s">
        <v>420</v>
      </c>
      <c r="D98" s="3" t="s">
        <v>154</v>
      </c>
      <c r="E98" s="4">
        <v>1811</v>
      </c>
      <c r="F98" s="80" t="s">
        <v>124</v>
      </c>
      <c r="G98" s="219" t="s">
        <v>421</v>
      </c>
      <c r="H98" s="3" t="s">
        <v>126</v>
      </c>
      <c r="I98" s="89" t="s">
        <v>71</v>
      </c>
      <c r="J98" s="89">
        <v>45796</v>
      </c>
      <c r="K98" s="85" t="s">
        <v>53</v>
      </c>
      <c r="L98" s="224" t="s">
        <v>54</v>
      </c>
      <c r="M98" s="224" t="s">
        <v>55</v>
      </c>
      <c r="N98" s="225" t="s">
        <v>56</v>
      </c>
      <c r="O98" s="216"/>
      <c r="P98" s="216"/>
      <c r="Q98" s="216"/>
      <c r="R98" s="216"/>
      <c r="S98" s="216">
        <v>3</v>
      </c>
      <c r="T98" s="216">
        <v>2</v>
      </c>
      <c r="U98" s="216">
        <v>2</v>
      </c>
      <c r="V98" s="216">
        <v>2</v>
      </c>
      <c r="W98" s="216"/>
      <c r="X98" s="216"/>
      <c r="Y98" s="219" t="s">
        <v>422</v>
      </c>
      <c r="Z98" s="228"/>
      <c r="AA98" s="229" t="s">
        <v>319</v>
      </c>
      <c r="AB98" s="229"/>
      <c r="AC98" s="230"/>
      <c r="AD98" s="231">
        <f t="shared" ca="1" si="3"/>
        <v>41</v>
      </c>
      <c r="AE98" s="232"/>
      <c r="AF98" s="232">
        <v>45796</v>
      </c>
      <c r="AG98" s="232">
        <v>45796</v>
      </c>
      <c r="AH98" s="232">
        <v>45796</v>
      </c>
    </row>
    <row r="99" spans="1:48" s="94" customFormat="1" ht="84" customHeight="1">
      <c r="A99" s="22">
        <f t="shared" si="4"/>
        <v>23</v>
      </c>
      <c r="B99" s="71" t="s">
        <v>377</v>
      </c>
      <c r="C99" s="80" t="s">
        <v>423</v>
      </c>
      <c r="D99" s="3" t="s">
        <v>130</v>
      </c>
      <c r="E99" s="4">
        <v>2567</v>
      </c>
      <c r="F99" s="80" t="s">
        <v>424</v>
      </c>
      <c r="G99" s="441" t="s">
        <v>425</v>
      </c>
      <c r="H99" s="3" t="s">
        <v>377</v>
      </c>
      <c r="I99" s="89" t="s">
        <v>52</v>
      </c>
      <c r="J99" s="89">
        <v>45898</v>
      </c>
      <c r="K99" s="85" t="s">
        <v>53</v>
      </c>
      <c r="L99" s="83" t="s">
        <v>54</v>
      </c>
      <c r="M99" s="83" t="s">
        <v>55</v>
      </c>
      <c r="N99" s="22" t="s">
        <v>56</v>
      </c>
      <c r="O99" s="5"/>
      <c r="P99" s="5"/>
      <c r="Q99" s="5"/>
      <c r="R99" s="5"/>
      <c r="S99" s="5">
        <v>5</v>
      </c>
      <c r="T99" s="5">
        <v>5</v>
      </c>
      <c r="U99" s="5"/>
      <c r="V99" s="5"/>
      <c r="W99" s="5">
        <v>4</v>
      </c>
      <c r="X99" s="5">
        <v>4</v>
      </c>
      <c r="Y99" s="3" t="s">
        <v>426</v>
      </c>
      <c r="Z99" s="72"/>
      <c r="AA99" s="77" t="s">
        <v>58</v>
      </c>
      <c r="AB99" s="77"/>
      <c r="AC99" s="91"/>
      <c r="AD99" s="18">
        <f t="shared" ca="1" si="3"/>
        <v>26</v>
      </c>
      <c r="AE99" s="109"/>
      <c r="AF99" s="109">
        <v>45898</v>
      </c>
      <c r="AG99" s="109">
        <v>45898</v>
      </c>
      <c r="AH99" s="109">
        <v>45898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84" customHeight="1">
      <c r="A100" s="22">
        <f t="shared" si="4"/>
        <v>24</v>
      </c>
      <c r="B100" s="71" t="s">
        <v>103</v>
      </c>
      <c r="C100" s="80" t="s">
        <v>427</v>
      </c>
      <c r="D100" s="3" t="s">
        <v>372</v>
      </c>
      <c r="E100" s="4">
        <v>1745</v>
      </c>
      <c r="F100" s="80" t="s">
        <v>428</v>
      </c>
      <c r="G100" s="3" t="s">
        <v>429</v>
      </c>
      <c r="H100" s="3" t="s">
        <v>103</v>
      </c>
      <c r="I100" s="89" t="s">
        <v>52</v>
      </c>
      <c r="J100" s="89">
        <v>45839</v>
      </c>
      <c r="K100" s="85" t="s">
        <v>53</v>
      </c>
      <c r="L100" s="83" t="s">
        <v>104</v>
      </c>
      <c r="M100" s="83" t="s">
        <v>55</v>
      </c>
      <c r="N100" s="22" t="s">
        <v>56</v>
      </c>
      <c r="O100" s="5"/>
      <c r="P100" s="5"/>
      <c r="Q100" s="5"/>
      <c r="R100" s="5"/>
      <c r="S100" s="5">
        <v>15</v>
      </c>
      <c r="T100" s="5">
        <v>9</v>
      </c>
      <c r="U100" s="5">
        <v>5</v>
      </c>
      <c r="V100" s="5">
        <v>2</v>
      </c>
      <c r="W100" s="5">
        <v>2</v>
      </c>
      <c r="X100" s="5">
        <v>0</v>
      </c>
      <c r="Y100" s="3" t="s">
        <v>430</v>
      </c>
      <c r="Z100" s="72"/>
      <c r="AA100" s="77" t="s">
        <v>74</v>
      </c>
      <c r="AB100" s="77" t="s">
        <v>431</v>
      </c>
      <c r="AC100" s="91"/>
      <c r="AD100" s="18">
        <f t="shared" ca="1" si="3"/>
        <v>34</v>
      </c>
      <c r="AE100" s="109"/>
      <c r="AF100" s="109">
        <v>45839</v>
      </c>
      <c r="AG100" s="109">
        <v>45839</v>
      </c>
      <c r="AH100" s="109">
        <v>45839</v>
      </c>
    </row>
  </sheetData>
  <autoFilter ref="A2:AH54" xr:uid="{00000000-0001-0000-0100-000000000000}"/>
  <mergeCells count="6">
    <mergeCell ref="I71:I73"/>
    <mergeCell ref="A75:AH75"/>
    <mergeCell ref="A1:B1"/>
    <mergeCell ref="C1:AD1"/>
    <mergeCell ref="I56:I61"/>
    <mergeCell ref="I63:I69"/>
  </mergeCells>
  <phoneticPr fontId="11" type="noConversion"/>
  <dataValidations count="1">
    <dataValidation type="list" allowBlank="1" showInputMessage="1" showErrorMessage="1" sqref="N55:N73" xr:uid="{569BCCF7-6D2B-415C-B895-815B7C6B8C16}">
      <formula1>"All, Both, Accenture, LiquidHub"</formula1>
    </dataValidation>
  </dataValidations>
  <printOptions horizontalCentered="1"/>
  <pageMargins left="0.25" right="0.25" top="0.25" bottom="0.25" header="0.25" footer="0.25"/>
  <pageSetup scale="33" fitToHeight="99" orientation="landscape" r:id="rId1"/>
  <headerFooter alignWithMargins="0">
    <oddFooter>&amp;C_x000D_&amp;1#&amp;"Calibri"&amp;10&amp;K000000 External Use Authorized&amp;RPage &amp;P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82F50A9-E8FD-4085-8F40-0EF3FE4650F1}">
          <x14:formula1>
            <xm:f>'Drop-down Fields'!$O$2:$O$12</xm:f>
          </x14:formula1>
          <xm:sqref>N99:N100 N9:N28</xm:sqref>
        </x14:dataValidation>
        <x14:dataValidation type="list" allowBlank="1" showInputMessage="1" showErrorMessage="1" xr:uid="{00000000-0002-0000-0200-000004000000}">
          <x14:formula1>
            <xm:f>'Drop-down Fields'!$I$2:$I$7</xm:f>
          </x14:formula1>
          <xm:sqref>K99:K100 K3:K54</xm:sqref>
        </x14:dataValidation>
        <x14:dataValidation type="list" allowBlank="1" showInputMessage="1" showErrorMessage="1" xr:uid="{921594B7-B091-4325-B8B0-A4A993D33654}">
          <x14:formula1>
            <xm:f>'Drop-down Fields'!$A$2:$A$50</xm:f>
          </x14:formula1>
          <xm:sqref>H99:H100 H3:H54</xm:sqref>
        </x14:dataValidation>
        <x14:dataValidation type="list" allowBlank="1" showInputMessage="1" showErrorMessage="1" xr:uid="{00000000-0002-0000-0200-00000F000000}">
          <x14:formula1>
            <xm:f>'Drop-down Fields'!$C$2:$C$16</xm:f>
          </x14:formula1>
          <xm:sqref>D99:D100 D3:D10 D13:D28</xm:sqref>
        </x14:dataValidation>
        <x14:dataValidation type="list" allowBlank="1" showInputMessage="1" showErrorMessage="1" xr:uid="{00000000-0002-0000-0200-000009000000}">
          <x14:formula1>
            <xm:f>'Drop-down Fields'!$Q$2:$Q$11</xm:f>
          </x14:formula1>
          <xm:sqref>AA99:AA100 AA3:AA54</xm:sqref>
        </x14:dataValidation>
        <x14:dataValidation type="list" allowBlank="1" showInputMessage="1" showErrorMessage="1" xr:uid="{00000000-0002-0000-0200-000005000000}">
          <x14:formula1>
            <xm:f>'Drop-down Fields'!$M$2:$M$4</xm:f>
          </x14:formula1>
          <xm:sqref>M99:M100 M3:M28</xm:sqref>
        </x14:dataValidation>
        <x14:dataValidation type="list" allowBlank="1" showInputMessage="1" showErrorMessage="1" xr:uid="{4C280282-B376-4D61-8F7C-6A1BDBD44FFE}">
          <x14:formula1>
            <xm:f>'Drop-down Fields'!$G$2:$G$6</xm:f>
          </x14:formula1>
          <xm:sqref>I99:I100 I3:I28</xm:sqref>
        </x14:dataValidation>
        <x14:dataValidation type="list" allowBlank="1" showInputMessage="1" showErrorMessage="1" xr:uid="{6A39A318-40F0-4145-80D2-378C9772A673}">
          <x14:formula1>
            <xm:f>'Drop-down Fields'!$G$2:$G$5</xm:f>
          </x14:formula1>
          <xm:sqref>I29:I54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EY2390"/>
  <sheetViews>
    <sheetView showGridLines="0" tabSelected="1" topLeftCell="S1" zoomScale="73" zoomScaleNormal="110" zoomScaleSheetLayoutView="80" workbookViewId="0">
      <pane ySplit="2" topLeftCell="A2293" activePane="bottomLeft" state="frozen"/>
      <selection pane="bottomLeft" activeCell="AD2295" sqref="AD2295"/>
      <selection activeCell="Y208" sqref="Y208"/>
    </sheetView>
  </sheetViews>
  <sheetFormatPr defaultColWidth="9.42578125" defaultRowHeight="83.45" customHeight="1"/>
  <cols>
    <col min="1" max="1" width="5.42578125" style="12" customWidth="1"/>
    <col min="2" max="2" width="32.42578125" style="16" bestFit="1" customWidth="1"/>
    <col min="3" max="3" width="16.42578125" style="16" customWidth="1"/>
    <col min="4" max="4" width="10.42578125" style="16" customWidth="1"/>
    <col min="5" max="5" width="8.42578125" style="246" customWidth="1"/>
    <col min="6" max="6" width="18.42578125" style="16" bestFit="1" customWidth="1"/>
    <col min="7" max="7" width="17.42578125" style="16" customWidth="1"/>
    <col min="8" max="8" width="26.42578125" style="15" customWidth="1"/>
    <col min="9" max="9" width="17.42578125" style="14" customWidth="1"/>
    <col min="10" max="10" width="11.42578125" style="14" customWidth="1"/>
    <col min="11" max="11" width="9.42578125" style="341" customWidth="1"/>
    <col min="12" max="12" width="9.42578125" style="14" customWidth="1"/>
    <col min="13" max="13" width="6.42578125" style="14" customWidth="1"/>
    <col min="14" max="14" width="13" style="14" bestFit="1" customWidth="1"/>
    <col min="15" max="16" width="6.42578125" style="14" hidden="1" customWidth="1"/>
    <col min="17" max="17" width="6" style="14" hidden="1" customWidth="1"/>
    <col min="18" max="18" width="7.42578125" style="14" hidden="1" customWidth="1"/>
    <col min="19" max="19" width="6.140625" style="14" customWidth="1"/>
    <col min="20" max="24" width="6.140625" style="12" customWidth="1"/>
    <col min="25" max="25" width="38.42578125" style="19" customWidth="1"/>
    <col min="26" max="26" width="20.42578125" style="19" customWidth="1"/>
    <col min="27" max="27" width="21" style="23" customWidth="1"/>
    <col min="28" max="28" width="27.42578125" style="12" customWidth="1"/>
    <col min="29" max="29" width="9.42578125" style="12" customWidth="1"/>
    <col min="30" max="30" width="13.42578125" style="23" customWidth="1"/>
    <col min="31" max="31" width="11.42578125" style="105" hidden="1" customWidth="1"/>
    <col min="32" max="32" width="13" style="105" customWidth="1"/>
    <col min="33" max="33" width="11.42578125" style="106" customWidth="1"/>
    <col min="34" max="34" width="11.42578125" style="291" customWidth="1"/>
    <col min="35" max="35" width="12.42578125" style="301" customWidth="1"/>
    <col min="36" max="36" width="10.42578125" style="23" customWidth="1"/>
    <col min="37" max="37" width="12.42578125" style="13" customWidth="1"/>
    <col min="38" max="38" width="14.42578125" style="13" customWidth="1"/>
    <col min="39" max="39" width="11.42578125" style="13" customWidth="1"/>
    <col min="40" max="40" width="20.42578125" style="13" customWidth="1"/>
    <col min="41" max="16384" width="9.42578125" style="12"/>
  </cols>
  <sheetData>
    <row r="1" spans="1:40" s="424" customFormat="1" ht="83.45" customHeight="1">
      <c r="A1" s="482" t="s">
        <v>432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4"/>
    </row>
    <row r="2" spans="1:40" s="14" customFormat="1" ht="83.45" customHeight="1">
      <c r="A2" s="55" t="s">
        <v>309</v>
      </c>
      <c r="B2" s="55" t="s">
        <v>14</v>
      </c>
      <c r="C2" s="55" t="s">
        <v>15</v>
      </c>
      <c r="D2" s="55" t="s">
        <v>16</v>
      </c>
      <c r="E2" s="237" t="s">
        <v>17</v>
      </c>
      <c r="F2" s="55" t="s">
        <v>18</v>
      </c>
      <c r="G2" s="55" t="s">
        <v>19</v>
      </c>
      <c r="H2" s="55" t="s">
        <v>310</v>
      </c>
      <c r="I2" s="55" t="s">
        <v>21</v>
      </c>
      <c r="J2" s="55" t="s">
        <v>22</v>
      </c>
      <c r="K2" s="55" t="s">
        <v>0</v>
      </c>
      <c r="L2" s="55" t="s">
        <v>23</v>
      </c>
      <c r="M2" s="55" t="s">
        <v>24</v>
      </c>
      <c r="N2" s="55" t="s">
        <v>25</v>
      </c>
      <c r="O2" s="55" t="s">
        <v>26</v>
      </c>
      <c r="P2" s="55" t="s">
        <v>27</v>
      </c>
      <c r="Q2" s="55" t="s">
        <v>433</v>
      </c>
      <c r="R2" s="55" t="s">
        <v>29</v>
      </c>
      <c r="S2" s="55" t="s">
        <v>30</v>
      </c>
      <c r="T2" s="55" t="s">
        <v>31</v>
      </c>
      <c r="U2" s="55" t="s">
        <v>32</v>
      </c>
      <c r="V2" s="55" t="s">
        <v>312</v>
      </c>
      <c r="W2" s="55" t="s">
        <v>434</v>
      </c>
      <c r="X2" s="55" t="s">
        <v>35</v>
      </c>
      <c r="Y2" s="55" t="s">
        <v>36</v>
      </c>
      <c r="Z2" s="55" t="s">
        <v>37</v>
      </c>
      <c r="AA2" s="55" t="s">
        <v>38</v>
      </c>
      <c r="AB2" s="55" t="s">
        <v>39</v>
      </c>
      <c r="AC2" s="56" t="s">
        <v>40</v>
      </c>
      <c r="AD2" s="100" t="s">
        <v>41</v>
      </c>
      <c r="AE2" s="101" t="s">
        <v>42</v>
      </c>
      <c r="AF2" s="101" t="s">
        <v>43</v>
      </c>
      <c r="AG2" s="101" t="s">
        <v>44</v>
      </c>
      <c r="AH2" s="101" t="s">
        <v>45</v>
      </c>
      <c r="AI2" s="366" t="s">
        <v>435</v>
      </c>
      <c r="AJ2" s="385" t="s">
        <v>436</v>
      </c>
      <c r="AK2" s="152" t="s">
        <v>437</v>
      </c>
      <c r="AL2" s="152" t="s">
        <v>438</v>
      </c>
      <c r="AM2" s="152" t="s">
        <v>439</v>
      </c>
      <c r="AN2" s="362" t="s">
        <v>440</v>
      </c>
    </row>
    <row r="3" spans="1:40" s="1" customFormat="1" ht="83.45" customHeight="1">
      <c r="A3" s="5">
        <v>1</v>
      </c>
      <c r="B3" s="68" t="s">
        <v>441</v>
      </c>
      <c r="C3" s="69" t="s">
        <v>442</v>
      </c>
      <c r="D3" s="70" t="s">
        <v>100</v>
      </c>
      <c r="E3" s="136">
        <v>1056</v>
      </c>
      <c r="F3" s="79" t="s">
        <v>443</v>
      </c>
      <c r="G3" s="3" t="s">
        <v>444</v>
      </c>
      <c r="H3" s="67" t="s">
        <v>445</v>
      </c>
      <c r="I3" s="81" t="s">
        <v>446</v>
      </c>
      <c r="J3" s="72">
        <v>44531</v>
      </c>
      <c r="K3" s="85" t="s">
        <v>53</v>
      </c>
      <c r="L3" s="83" t="s">
        <v>54</v>
      </c>
      <c r="M3" s="83" t="s">
        <v>55</v>
      </c>
      <c r="N3" s="22" t="s">
        <v>56</v>
      </c>
      <c r="O3" s="20">
        <v>0</v>
      </c>
      <c r="P3" s="20">
        <v>0</v>
      </c>
      <c r="Q3" s="20">
        <v>3</v>
      </c>
      <c r="R3" s="20">
        <v>3</v>
      </c>
      <c r="S3" s="20">
        <v>2</v>
      </c>
      <c r="T3" s="20">
        <v>2</v>
      </c>
      <c r="U3" s="20">
        <v>3</v>
      </c>
      <c r="V3" s="20">
        <v>3</v>
      </c>
      <c r="W3" s="20"/>
      <c r="X3" s="20"/>
      <c r="Y3" s="84" t="s">
        <v>447</v>
      </c>
      <c r="Z3" s="21"/>
      <c r="AA3" s="72" t="s">
        <v>74</v>
      </c>
      <c r="AB3" s="72"/>
      <c r="AC3" s="90"/>
      <c r="AD3" s="137">
        <f t="shared" ref="AD3:AD66" ca="1" si="0">IF(ISNUMBER(Z3),ROUNDDOWN((TODAY()-Z3)/7,0),ROUNDDOWN((TODAY()-J3)/7,0))-AC3</f>
        <v>221</v>
      </c>
      <c r="AE3" s="138">
        <v>44531</v>
      </c>
      <c r="AF3" s="138">
        <v>44531</v>
      </c>
      <c r="AG3" s="138">
        <v>44531</v>
      </c>
      <c r="AH3" s="272">
        <v>44531</v>
      </c>
      <c r="AI3" s="114">
        <v>44563</v>
      </c>
      <c r="AJ3" s="170">
        <f t="shared" ref="AJ3:AJ66" si="1">IFERROR((((AI3-J3)/7)-AC3),0)</f>
        <v>4.5714285714285712</v>
      </c>
      <c r="AK3" s="138">
        <v>44585</v>
      </c>
      <c r="AL3" s="90" t="s">
        <v>311</v>
      </c>
      <c r="AM3" s="90" t="s">
        <v>44</v>
      </c>
      <c r="AN3" s="90" t="s">
        <v>448</v>
      </c>
    </row>
    <row r="4" spans="1:40" s="1" customFormat="1" ht="83.45" customHeight="1">
      <c r="A4" s="5">
        <f t="shared" ref="A4:A67" si="2">SUM(A3+1)</f>
        <v>2</v>
      </c>
      <c r="B4" s="71" t="s">
        <v>449</v>
      </c>
      <c r="C4" s="72" t="s">
        <v>450</v>
      </c>
      <c r="D4" s="22" t="s">
        <v>48</v>
      </c>
      <c r="E4" s="139">
        <v>1090</v>
      </c>
      <c r="F4" s="80" t="s">
        <v>451</v>
      </c>
      <c r="G4" s="3" t="s">
        <v>444</v>
      </c>
      <c r="H4" s="67" t="s">
        <v>445</v>
      </c>
      <c r="I4" s="22" t="s">
        <v>452</v>
      </c>
      <c r="J4" s="72">
        <v>44545</v>
      </c>
      <c r="K4" s="85" t="s">
        <v>53</v>
      </c>
      <c r="L4" s="83" t="s">
        <v>54</v>
      </c>
      <c r="M4" s="83" t="s">
        <v>453</v>
      </c>
      <c r="N4" s="22" t="s">
        <v>134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/>
      <c r="X4" s="20"/>
      <c r="Y4" s="21" t="s">
        <v>454</v>
      </c>
      <c r="Z4" s="21"/>
      <c r="AA4" s="72" t="s">
        <v>58</v>
      </c>
      <c r="AB4" s="72"/>
      <c r="AC4" s="90"/>
      <c r="AD4" s="137">
        <f t="shared" ca="1" si="0"/>
        <v>219</v>
      </c>
      <c r="AE4" s="138">
        <v>44455</v>
      </c>
      <c r="AF4" s="138">
        <v>44455</v>
      </c>
      <c r="AG4" s="138">
        <v>44455</v>
      </c>
      <c r="AH4" s="272">
        <v>44455</v>
      </c>
      <c r="AI4" s="114">
        <v>44564</v>
      </c>
      <c r="AJ4" s="170">
        <f t="shared" si="1"/>
        <v>2.7142857142857144</v>
      </c>
      <c r="AK4" s="138">
        <v>44578</v>
      </c>
      <c r="AL4" s="90" t="s">
        <v>311</v>
      </c>
      <c r="AM4" s="90" t="s">
        <v>44</v>
      </c>
      <c r="AN4" s="90" t="s">
        <v>448</v>
      </c>
    </row>
    <row r="5" spans="1:40" s="1" customFormat="1" ht="83.45" customHeight="1">
      <c r="A5" s="5">
        <f t="shared" si="2"/>
        <v>3</v>
      </c>
      <c r="B5" s="73" t="s">
        <v>455</v>
      </c>
      <c r="C5" s="74" t="s">
        <v>456</v>
      </c>
      <c r="D5" s="75" t="s">
        <v>154</v>
      </c>
      <c r="E5" s="140">
        <v>1434</v>
      </c>
      <c r="F5" s="74" t="s">
        <v>457</v>
      </c>
      <c r="G5" s="3" t="s">
        <v>444</v>
      </c>
      <c r="H5" s="67" t="s">
        <v>445</v>
      </c>
      <c r="I5" s="81" t="s">
        <v>458</v>
      </c>
      <c r="J5" s="72">
        <v>44504</v>
      </c>
      <c r="K5" s="85" t="s">
        <v>53</v>
      </c>
      <c r="L5" s="83" t="s">
        <v>54</v>
      </c>
      <c r="M5" s="83" t="s">
        <v>55</v>
      </c>
      <c r="N5" s="22" t="s">
        <v>56</v>
      </c>
      <c r="O5" s="20">
        <v>1</v>
      </c>
      <c r="P5" s="20">
        <v>1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/>
      <c r="W5" s="20"/>
      <c r="X5" s="20"/>
      <c r="Y5" s="84" t="s">
        <v>459</v>
      </c>
      <c r="Z5" s="21"/>
      <c r="AA5" s="72" t="s">
        <v>58</v>
      </c>
      <c r="AB5" s="72" t="s">
        <v>460</v>
      </c>
      <c r="AC5" s="90"/>
      <c r="AD5" s="137">
        <f t="shared" ca="1" si="0"/>
        <v>225</v>
      </c>
      <c r="AE5" s="138">
        <v>44504</v>
      </c>
      <c r="AF5" s="138">
        <v>44504</v>
      </c>
      <c r="AG5" s="138">
        <v>44504</v>
      </c>
      <c r="AH5" s="272">
        <v>44504</v>
      </c>
      <c r="AI5" s="114">
        <v>44565</v>
      </c>
      <c r="AJ5" s="170">
        <f t="shared" si="1"/>
        <v>8.7142857142857135</v>
      </c>
      <c r="AK5" s="138">
        <v>44578</v>
      </c>
      <c r="AL5" s="90" t="s">
        <v>311</v>
      </c>
      <c r="AM5" s="90" t="s">
        <v>461</v>
      </c>
      <c r="AN5" s="90" t="s">
        <v>448</v>
      </c>
    </row>
    <row r="6" spans="1:40" s="1" customFormat="1" ht="83.45" customHeight="1">
      <c r="A6" s="5">
        <f t="shared" si="2"/>
        <v>4</v>
      </c>
      <c r="B6" s="68" t="s">
        <v>462</v>
      </c>
      <c r="C6" s="69" t="s">
        <v>463</v>
      </c>
      <c r="D6" s="70" t="s">
        <v>464</v>
      </c>
      <c r="E6" s="136">
        <v>1516</v>
      </c>
      <c r="F6" s="79" t="s">
        <v>465</v>
      </c>
      <c r="G6" s="3" t="s">
        <v>444</v>
      </c>
      <c r="H6" s="67" t="s">
        <v>445</v>
      </c>
      <c r="I6" s="81" t="s">
        <v>458</v>
      </c>
      <c r="J6" s="72">
        <v>44558</v>
      </c>
      <c r="K6" s="85" t="s">
        <v>53</v>
      </c>
      <c r="L6" s="83" t="s">
        <v>54</v>
      </c>
      <c r="M6" s="83" t="s">
        <v>466</v>
      </c>
      <c r="N6" s="22" t="s">
        <v>467</v>
      </c>
      <c r="O6" s="20">
        <v>1</v>
      </c>
      <c r="P6" s="20">
        <v>1</v>
      </c>
      <c r="Q6" s="20" t="s">
        <v>406</v>
      </c>
      <c r="R6" s="20" t="s">
        <v>406</v>
      </c>
      <c r="S6" s="20" t="s">
        <v>406</v>
      </c>
      <c r="T6" s="20" t="s">
        <v>406</v>
      </c>
      <c r="U6" s="20" t="s">
        <v>406</v>
      </c>
      <c r="V6" s="20" t="s">
        <v>406</v>
      </c>
      <c r="W6" s="20"/>
      <c r="X6" s="20"/>
      <c r="Y6" s="84" t="s">
        <v>468</v>
      </c>
      <c r="Z6" s="21"/>
      <c r="AA6" s="72" t="s">
        <v>58</v>
      </c>
      <c r="AB6" s="72"/>
      <c r="AC6" s="90"/>
      <c r="AD6" s="137">
        <f t="shared" ca="1" si="0"/>
        <v>217</v>
      </c>
      <c r="AE6" s="138">
        <v>44558</v>
      </c>
      <c r="AF6" s="138" t="s">
        <v>297</v>
      </c>
      <c r="AG6" s="138" t="s">
        <v>297</v>
      </c>
      <c r="AH6" s="272"/>
      <c r="AI6" s="114">
        <v>44564</v>
      </c>
      <c r="AJ6" s="170">
        <f t="shared" si="1"/>
        <v>0.8571428571428571</v>
      </c>
      <c r="AK6" s="138">
        <v>44585</v>
      </c>
      <c r="AL6" s="90" t="s">
        <v>311</v>
      </c>
      <c r="AM6" s="90" t="s">
        <v>461</v>
      </c>
      <c r="AN6" s="90" t="s">
        <v>448</v>
      </c>
    </row>
    <row r="7" spans="1:40" s="1" customFormat="1" ht="83.45" customHeight="1">
      <c r="A7" s="5">
        <f t="shared" si="2"/>
        <v>5</v>
      </c>
      <c r="B7" s="68" t="s">
        <v>469</v>
      </c>
      <c r="C7" s="69" t="s">
        <v>470</v>
      </c>
      <c r="D7" s="70" t="s">
        <v>100</v>
      </c>
      <c r="E7" s="136">
        <v>1057</v>
      </c>
      <c r="F7" s="81" t="s">
        <v>471</v>
      </c>
      <c r="G7" s="3" t="s">
        <v>444</v>
      </c>
      <c r="H7" s="67" t="s">
        <v>445</v>
      </c>
      <c r="I7" s="22" t="s">
        <v>458</v>
      </c>
      <c r="J7" s="72">
        <v>44537</v>
      </c>
      <c r="K7" s="85" t="s">
        <v>53</v>
      </c>
      <c r="L7" s="83" t="s">
        <v>348</v>
      </c>
      <c r="M7" s="83" t="s">
        <v>55</v>
      </c>
      <c r="N7" s="22" t="s">
        <v>56</v>
      </c>
      <c r="O7" s="20">
        <v>3</v>
      </c>
      <c r="P7" s="20">
        <v>3</v>
      </c>
      <c r="Q7" s="20">
        <v>0</v>
      </c>
      <c r="R7" s="20">
        <v>0</v>
      </c>
      <c r="S7" s="20">
        <v>2</v>
      </c>
      <c r="T7" s="20">
        <v>2</v>
      </c>
      <c r="U7" s="20">
        <v>1</v>
      </c>
      <c r="V7" s="20">
        <v>1</v>
      </c>
      <c r="W7" s="20"/>
      <c r="X7" s="20"/>
      <c r="Y7" s="84" t="s">
        <v>472</v>
      </c>
      <c r="Z7" s="21"/>
      <c r="AA7" s="72" t="s">
        <v>473</v>
      </c>
      <c r="AB7" s="72"/>
      <c r="AC7" s="90"/>
      <c r="AD7" s="137">
        <f t="shared" ca="1" si="0"/>
        <v>220</v>
      </c>
      <c r="AE7" s="138">
        <v>44537</v>
      </c>
      <c r="AF7" s="138">
        <v>44537</v>
      </c>
      <c r="AG7" s="138">
        <v>44537</v>
      </c>
      <c r="AH7" s="272">
        <v>44537</v>
      </c>
      <c r="AI7" s="114">
        <v>44565</v>
      </c>
      <c r="AJ7" s="170">
        <f t="shared" si="1"/>
        <v>4</v>
      </c>
      <c r="AK7" s="138">
        <v>44585</v>
      </c>
      <c r="AL7" s="90" t="s">
        <v>311</v>
      </c>
      <c r="AM7" s="90" t="s">
        <v>461</v>
      </c>
      <c r="AN7" s="90" t="s">
        <v>448</v>
      </c>
    </row>
    <row r="8" spans="1:40" ht="83.45" customHeight="1">
      <c r="A8" s="5">
        <f t="shared" si="2"/>
        <v>6</v>
      </c>
      <c r="B8" s="68" t="s">
        <v>474</v>
      </c>
      <c r="C8" s="69" t="s">
        <v>475</v>
      </c>
      <c r="D8" s="70" t="s">
        <v>138</v>
      </c>
      <c r="E8" s="136">
        <v>1124</v>
      </c>
      <c r="F8" s="81" t="s">
        <v>476</v>
      </c>
      <c r="G8" s="3" t="s">
        <v>444</v>
      </c>
      <c r="H8" s="67" t="s">
        <v>445</v>
      </c>
      <c r="I8" s="22" t="s">
        <v>477</v>
      </c>
      <c r="J8" s="72">
        <v>44564</v>
      </c>
      <c r="K8" s="85" t="s">
        <v>53</v>
      </c>
      <c r="L8" s="83" t="s">
        <v>54</v>
      </c>
      <c r="M8" s="83" t="s">
        <v>478</v>
      </c>
      <c r="N8" s="22" t="s">
        <v>479</v>
      </c>
      <c r="O8" s="20" t="s">
        <v>406</v>
      </c>
      <c r="P8" s="20" t="s">
        <v>406</v>
      </c>
      <c r="Q8" s="20">
        <v>1</v>
      </c>
      <c r="R8" s="20">
        <v>1</v>
      </c>
      <c r="S8" s="20" t="s">
        <v>406</v>
      </c>
      <c r="T8" s="20">
        <v>4</v>
      </c>
      <c r="U8" s="20" t="s">
        <v>406</v>
      </c>
      <c r="V8" s="20" t="s">
        <v>406</v>
      </c>
      <c r="W8" s="20"/>
      <c r="X8" s="20"/>
      <c r="Y8" s="84" t="s">
        <v>480</v>
      </c>
      <c r="Z8" s="21"/>
      <c r="AA8" s="72" t="s">
        <v>473</v>
      </c>
      <c r="AB8" s="72"/>
      <c r="AC8" s="90"/>
      <c r="AD8" s="137">
        <f t="shared" ca="1" si="0"/>
        <v>217</v>
      </c>
      <c r="AE8" s="138"/>
      <c r="AF8" s="138">
        <v>44564</v>
      </c>
      <c r="AG8" s="138"/>
      <c r="AH8" s="272"/>
      <c r="AI8" s="114">
        <v>44564</v>
      </c>
      <c r="AJ8" s="170">
        <f t="shared" si="1"/>
        <v>0</v>
      </c>
      <c r="AK8" s="138">
        <v>44564</v>
      </c>
      <c r="AL8" s="90" t="s">
        <v>311</v>
      </c>
      <c r="AM8" s="90" t="s">
        <v>479</v>
      </c>
      <c r="AN8" s="90" t="s">
        <v>448</v>
      </c>
    </row>
    <row r="9" spans="1:40" ht="83.45" customHeight="1">
      <c r="A9" s="5">
        <f t="shared" si="2"/>
        <v>7</v>
      </c>
      <c r="B9" s="68" t="s">
        <v>474</v>
      </c>
      <c r="C9" s="69" t="s">
        <v>481</v>
      </c>
      <c r="D9" s="70" t="s">
        <v>138</v>
      </c>
      <c r="E9" s="136">
        <v>1124</v>
      </c>
      <c r="F9" s="81" t="s">
        <v>482</v>
      </c>
      <c r="G9" s="3" t="s">
        <v>444</v>
      </c>
      <c r="H9" s="67" t="s">
        <v>445</v>
      </c>
      <c r="I9" s="22" t="s">
        <v>477</v>
      </c>
      <c r="J9" s="72">
        <v>44564</v>
      </c>
      <c r="K9" s="85" t="s">
        <v>53</v>
      </c>
      <c r="L9" s="83" t="s">
        <v>54</v>
      </c>
      <c r="M9" s="83" t="s">
        <v>478</v>
      </c>
      <c r="N9" s="22" t="s">
        <v>479</v>
      </c>
      <c r="O9" s="20" t="s">
        <v>406</v>
      </c>
      <c r="P9" s="20" t="s">
        <v>406</v>
      </c>
      <c r="Q9" s="20">
        <v>1</v>
      </c>
      <c r="R9" s="20">
        <v>1</v>
      </c>
      <c r="S9" s="20" t="s">
        <v>406</v>
      </c>
      <c r="T9" s="20" t="s">
        <v>406</v>
      </c>
      <c r="U9" s="20" t="s">
        <v>406</v>
      </c>
      <c r="V9" s="20" t="s">
        <v>406</v>
      </c>
      <c r="W9" s="20"/>
      <c r="X9" s="20"/>
      <c r="Y9" s="84" t="s">
        <v>483</v>
      </c>
      <c r="Z9" s="21"/>
      <c r="AA9" s="72" t="s">
        <v>473</v>
      </c>
      <c r="AB9" s="72"/>
      <c r="AC9" s="90"/>
      <c r="AD9" s="137">
        <f t="shared" ca="1" si="0"/>
        <v>217</v>
      </c>
      <c r="AE9" s="138"/>
      <c r="AF9" s="138">
        <v>44564</v>
      </c>
      <c r="AG9" s="138"/>
      <c r="AH9" s="272"/>
      <c r="AI9" s="114">
        <v>44564</v>
      </c>
      <c r="AJ9" s="170">
        <f t="shared" si="1"/>
        <v>0</v>
      </c>
      <c r="AK9" s="138">
        <v>44564</v>
      </c>
      <c r="AL9" s="90" t="s">
        <v>311</v>
      </c>
      <c r="AM9" s="90" t="s">
        <v>479</v>
      </c>
      <c r="AN9" s="90" t="s">
        <v>484</v>
      </c>
    </row>
    <row r="10" spans="1:40" ht="83.45" customHeight="1">
      <c r="A10" s="5">
        <f t="shared" si="2"/>
        <v>8</v>
      </c>
      <c r="B10" s="68" t="s">
        <v>474</v>
      </c>
      <c r="C10" s="69" t="s">
        <v>485</v>
      </c>
      <c r="D10" s="70" t="s">
        <v>138</v>
      </c>
      <c r="E10" s="136">
        <v>1124</v>
      </c>
      <c r="F10" s="81" t="s">
        <v>482</v>
      </c>
      <c r="G10" s="3" t="s">
        <v>444</v>
      </c>
      <c r="H10" s="67" t="s">
        <v>445</v>
      </c>
      <c r="I10" s="22" t="s">
        <v>486</v>
      </c>
      <c r="J10" s="72">
        <v>44564</v>
      </c>
      <c r="K10" s="85" t="s">
        <v>53</v>
      </c>
      <c r="L10" s="83" t="s">
        <v>54</v>
      </c>
      <c r="M10" s="83" t="s">
        <v>478</v>
      </c>
      <c r="N10" s="22" t="s">
        <v>479</v>
      </c>
      <c r="O10" s="20" t="s">
        <v>406</v>
      </c>
      <c r="P10" s="20" t="s">
        <v>406</v>
      </c>
      <c r="Q10" s="20">
        <v>1</v>
      </c>
      <c r="R10" s="20">
        <v>1</v>
      </c>
      <c r="S10" s="20" t="s">
        <v>406</v>
      </c>
      <c r="T10" s="20" t="s">
        <v>406</v>
      </c>
      <c r="U10" s="20" t="s">
        <v>406</v>
      </c>
      <c r="V10" s="20" t="s">
        <v>406</v>
      </c>
      <c r="W10" s="20"/>
      <c r="X10" s="20"/>
      <c r="Y10" s="84" t="s">
        <v>487</v>
      </c>
      <c r="Z10" s="21"/>
      <c r="AA10" s="72" t="s">
        <v>473</v>
      </c>
      <c r="AB10" s="72"/>
      <c r="AC10" s="90"/>
      <c r="AD10" s="137">
        <f t="shared" ca="1" si="0"/>
        <v>217</v>
      </c>
      <c r="AE10" s="138"/>
      <c r="AF10" s="138">
        <v>44564</v>
      </c>
      <c r="AG10" s="138"/>
      <c r="AH10" s="272"/>
      <c r="AI10" s="114">
        <v>44564</v>
      </c>
      <c r="AJ10" s="170">
        <f t="shared" si="1"/>
        <v>0</v>
      </c>
      <c r="AK10" s="138">
        <v>44564</v>
      </c>
      <c r="AL10" s="90" t="s">
        <v>311</v>
      </c>
      <c r="AM10" s="90" t="s">
        <v>479</v>
      </c>
      <c r="AN10" s="90" t="s">
        <v>448</v>
      </c>
    </row>
    <row r="11" spans="1:40" ht="83.45" customHeight="1">
      <c r="A11" s="5">
        <f t="shared" si="2"/>
        <v>9</v>
      </c>
      <c r="B11" s="68" t="s">
        <v>474</v>
      </c>
      <c r="C11" s="69" t="s">
        <v>488</v>
      </c>
      <c r="D11" s="70" t="s">
        <v>138</v>
      </c>
      <c r="E11" s="136">
        <v>1124</v>
      </c>
      <c r="F11" s="81" t="s">
        <v>489</v>
      </c>
      <c r="G11" s="3" t="s">
        <v>444</v>
      </c>
      <c r="H11" s="67" t="s">
        <v>445</v>
      </c>
      <c r="I11" s="22" t="s">
        <v>486</v>
      </c>
      <c r="J11" s="72">
        <v>44564</v>
      </c>
      <c r="K11" s="85" t="s">
        <v>53</v>
      </c>
      <c r="L11" s="83" t="s">
        <v>54</v>
      </c>
      <c r="M11" s="83" t="s">
        <v>478</v>
      </c>
      <c r="N11" s="22" t="s">
        <v>479</v>
      </c>
      <c r="O11" s="20" t="s">
        <v>406</v>
      </c>
      <c r="P11" s="20" t="s">
        <v>406</v>
      </c>
      <c r="Q11" s="20">
        <v>1</v>
      </c>
      <c r="R11" s="20">
        <v>1</v>
      </c>
      <c r="S11" s="20" t="s">
        <v>406</v>
      </c>
      <c r="T11" s="20" t="s">
        <v>406</v>
      </c>
      <c r="U11" s="20" t="s">
        <v>406</v>
      </c>
      <c r="V11" s="20" t="s">
        <v>406</v>
      </c>
      <c r="W11" s="20"/>
      <c r="X11" s="20"/>
      <c r="Y11" s="84" t="s">
        <v>490</v>
      </c>
      <c r="Z11" s="21"/>
      <c r="AA11" s="72" t="s">
        <v>473</v>
      </c>
      <c r="AB11" s="72"/>
      <c r="AC11" s="90"/>
      <c r="AD11" s="137">
        <f t="shared" ca="1" si="0"/>
        <v>217</v>
      </c>
      <c r="AE11" s="138"/>
      <c r="AF11" s="138">
        <v>44564</v>
      </c>
      <c r="AG11" s="138"/>
      <c r="AH11" s="272"/>
      <c r="AI11" s="114">
        <v>44564</v>
      </c>
      <c r="AJ11" s="170">
        <f t="shared" si="1"/>
        <v>0</v>
      </c>
      <c r="AK11" s="138">
        <v>44564</v>
      </c>
      <c r="AL11" s="90" t="s">
        <v>311</v>
      </c>
      <c r="AM11" s="90" t="s">
        <v>479</v>
      </c>
      <c r="AN11" s="90" t="s">
        <v>484</v>
      </c>
    </row>
    <row r="12" spans="1:40" ht="83.45" customHeight="1">
      <c r="A12" s="5">
        <f t="shared" si="2"/>
        <v>10</v>
      </c>
      <c r="B12" s="68" t="s">
        <v>474</v>
      </c>
      <c r="C12" s="69" t="s">
        <v>491</v>
      </c>
      <c r="D12" s="70" t="s">
        <v>138</v>
      </c>
      <c r="E12" s="136">
        <v>1124</v>
      </c>
      <c r="F12" s="81" t="s">
        <v>492</v>
      </c>
      <c r="G12" s="3" t="s">
        <v>444</v>
      </c>
      <c r="H12" s="67" t="s">
        <v>445</v>
      </c>
      <c r="I12" s="22" t="s">
        <v>477</v>
      </c>
      <c r="J12" s="72">
        <v>44564</v>
      </c>
      <c r="K12" s="85" t="s">
        <v>53</v>
      </c>
      <c r="L12" s="83" t="s">
        <v>54</v>
      </c>
      <c r="M12" s="83" t="s">
        <v>478</v>
      </c>
      <c r="N12" s="22" t="s">
        <v>479</v>
      </c>
      <c r="O12" s="20" t="s">
        <v>406</v>
      </c>
      <c r="P12" s="20" t="s">
        <v>406</v>
      </c>
      <c r="Q12" s="20">
        <v>1</v>
      </c>
      <c r="R12" s="20">
        <v>1</v>
      </c>
      <c r="S12" s="20" t="s">
        <v>406</v>
      </c>
      <c r="T12" s="20" t="s">
        <v>406</v>
      </c>
      <c r="U12" s="20" t="s">
        <v>406</v>
      </c>
      <c r="V12" s="20" t="s">
        <v>406</v>
      </c>
      <c r="W12" s="20"/>
      <c r="X12" s="20"/>
      <c r="Y12" s="84" t="s">
        <v>493</v>
      </c>
      <c r="Z12" s="21"/>
      <c r="AA12" s="72" t="s">
        <v>473</v>
      </c>
      <c r="AB12" s="72"/>
      <c r="AC12" s="90"/>
      <c r="AD12" s="137">
        <f t="shared" ca="1" si="0"/>
        <v>217</v>
      </c>
      <c r="AE12" s="138"/>
      <c r="AF12" s="138">
        <v>44564</v>
      </c>
      <c r="AG12" s="138"/>
      <c r="AH12" s="272"/>
      <c r="AI12" s="114">
        <v>44564</v>
      </c>
      <c r="AJ12" s="170">
        <f t="shared" si="1"/>
        <v>0</v>
      </c>
      <c r="AK12" s="138">
        <v>44564</v>
      </c>
      <c r="AL12" s="90" t="s">
        <v>311</v>
      </c>
      <c r="AM12" s="90" t="s">
        <v>479</v>
      </c>
      <c r="AN12" s="90" t="s">
        <v>484</v>
      </c>
    </row>
    <row r="13" spans="1:40" ht="83.45" customHeight="1">
      <c r="A13" s="5">
        <f t="shared" si="2"/>
        <v>11</v>
      </c>
      <c r="B13" s="68" t="s">
        <v>474</v>
      </c>
      <c r="C13" s="69" t="s">
        <v>494</v>
      </c>
      <c r="D13" s="70" t="s">
        <v>138</v>
      </c>
      <c r="E13" s="136">
        <v>1124</v>
      </c>
      <c r="F13" s="81" t="s">
        <v>495</v>
      </c>
      <c r="G13" s="3" t="s">
        <v>444</v>
      </c>
      <c r="H13" s="67" t="s">
        <v>445</v>
      </c>
      <c r="I13" s="22" t="s">
        <v>446</v>
      </c>
      <c r="J13" s="72">
        <v>44564</v>
      </c>
      <c r="K13" s="85" t="s">
        <v>53</v>
      </c>
      <c r="L13" s="83" t="s">
        <v>54</v>
      </c>
      <c r="M13" s="83" t="s">
        <v>478</v>
      </c>
      <c r="N13" s="22" t="s">
        <v>479</v>
      </c>
      <c r="O13" s="20" t="s">
        <v>406</v>
      </c>
      <c r="P13" s="20" t="s">
        <v>406</v>
      </c>
      <c r="Q13" s="20">
        <v>1</v>
      </c>
      <c r="R13" s="20">
        <v>1</v>
      </c>
      <c r="S13" s="20" t="s">
        <v>406</v>
      </c>
      <c r="T13" s="20" t="s">
        <v>406</v>
      </c>
      <c r="U13" s="20" t="s">
        <v>406</v>
      </c>
      <c r="V13" s="20" t="s">
        <v>406</v>
      </c>
      <c r="W13" s="20"/>
      <c r="X13" s="20"/>
      <c r="Y13" s="84" t="s">
        <v>496</v>
      </c>
      <c r="Z13" s="21"/>
      <c r="AA13" s="72" t="s">
        <v>473</v>
      </c>
      <c r="AB13" s="72"/>
      <c r="AC13" s="90"/>
      <c r="AD13" s="137">
        <f t="shared" ca="1" si="0"/>
        <v>217</v>
      </c>
      <c r="AE13" s="138"/>
      <c r="AF13" s="138">
        <v>44564</v>
      </c>
      <c r="AG13" s="138"/>
      <c r="AH13" s="272"/>
      <c r="AI13" s="114">
        <v>44564</v>
      </c>
      <c r="AJ13" s="170">
        <f t="shared" si="1"/>
        <v>0</v>
      </c>
      <c r="AK13" s="138">
        <v>44564</v>
      </c>
      <c r="AL13" s="90" t="s">
        <v>311</v>
      </c>
      <c r="AM13" s="90" t="s">
        <v>479</v>
      </c>
      <c r="AN13" s="90" t="s">
        <v>448</v>
      </c>
    </row>
    <row r="14" spans="1:40" ht="83.45" customHeight="1">
      <c r="A14" s="5">
        <f t="shared" si="2"/>
        <v>12</v>
      </c>
      <c r="B14" s="68" t="s">
        <v>474</v>
      </c>
      <c r="C14" s="69" t="s">
        <v>497</v>
      </c>
      <c r="D14" s="70" t="s">
        <v>138</v>
      </c>
      <c r="E14" s="136">
        <v>1124</v>
      </c>
      <c r="F14" s="81" t="s">
        <v>489</v>
      </c>
      <c r="G14" s="3" t="s">
        <v>444</v>
      </c>
      <c r="H14" s="67" t="s">
        <v>445</v>
      </c>
      <c r="I14" s="22" t="s">
        <v>486</v>
      </c>
      <c r="J14" s="72">
        <v>44564</v>
      </c>
      <c r="K14" s="85" t="s">
        <v>53</v>
      </c>
      <c r="L14" s="83" t="s">
        <v>54</v>
      </c>
      <c r="M14" s="83" t="s">
        <v>478</v>
      </c>
      <c r="N14" s="22" t="s">
        <v>479</v>
      </c>
      <c r="O14" s="20" t="s">
        <v>406</v>
      </c>
      <c r="P14" s="20" t="s">
        <v>406</v>
      </c>
      <c r="Q14" s="20">
        <v>1</v>
      </c>
      <c r="R14" s="20">
        <v>1</v>
      </c>
      <c r="S14" s="20" t="s">
        <v>406</v>
      </c>
      <c r="T14" s="20" t="s">
        <v>406</v>
      </c>
      <c r="U14" s="20" t="s">
        <v>406</v>
      </c>
      <c r="V14" s="20" t="s">
        <v>406</v>
      </c>
      <c r="W14" s="20"/>
      <c r="X14" s="20"/>
      <c r="Y14" s="84" t="s">
        <v>498</v>
      </c>
      <c r="Z14" s="21"/>
      <c r="AA14" s="72" t="s">
        <v>473</v>
      </c>
      <c r="AB14" s="72"/>
      <c r="AC14" s="90"/>
      <c r="AD14" s="137">
        <f t="shared" ca="1" si="0"/>
        <v>217</v>
      </c>
      <c r="AE14" s="138"/>
      <c r="AF14" s="138">
        <v>44564</v>
      </c>
      <c r="AG14" s="138"/>
      <c r="AH14" s="272"/>
      <c r="AI14" s="114">
        <v>44564</v>
      </c>
      <c r="AJ14" s="170">
        <f t="shared" si="1"/>
        <v>0</v>
      </c>
      <c r="AK14" s="138">
        <v>44564</v>
      </c>
      <c r="AL14" s="90" t="s">
        <v>311</v>
      </c>
      <c r="AM14" s="90" t="s">
        <v>479</v>
      </c>
      <c r="AN14" s="90" t="s">
        <v>448</v>
      </c>
    </row>
    <row r="15" spans="1:40" ht="83.45" customHeight="1">
      <c r="A15" s="5">
        <f t="shared" si="2"/>
        <v>13</v>
      </c>
      <c r="B15" s="68" t="s">
        <v>474</v>
      </c>
      <c r="C15" s="69" t="s">
        <v>499</v>
      </c>
      <c r="D15" s="70" t="s">
        <v>138</v>
      </c>
      <c r="E15" s="136">
        <v>1124</v>
      </c>
      <c r="F15" s="81" t="s">
        <v>489</v>
      </c>
      <c r="G15" s="3" t="s">
        <v>444</v>
      </c>
      <c r="H15" s="67" t="s">
        <v>445</v>
      </c>
      <c r="I15" s="22" t="s">
        <v>486</v>
      </c>
      <c r="J15" s="72">
        <v>44564</v>
      </c>
      <c r="K15" s="85" t="s">
        <v>53</v>
      </c>
      <c r="L15" s="83" t="s">
        <v>54</v>
      </c>
      <c r="M15" s="83" t="s">
        <v>478</v>
      </c>
      <c r="N15" s="22" t="s">
        <v>479</v>
      </c>
      <c r="O15" s="20" t="s">
        <v>406</v>
      </c>
      <c r="P15" s="20" t="s">
        <v>406</v>
      </c>
      <c r="Q15" s="20">
        <v>1</v>
      </c>
      <c r="R15" s="20">
        <v>1</v>
      </c>
      <c r="S15" s="20" t="s">
        <v>406</v>
      </c>
      <c r="T15" s="20" t="s">
        <v>406</v>
      </c>
      <c r="U15" s="20" t="s">
        <v>406</v>
      </c>
      <c r="V15" s="20" t="s">
        <v>406</v>
      </c>
      <c r="W15" s="20"/>
      <c r="X15" s="20"/>
      <c r="Y15" s="84" t="s">
        <v>500</v>
      </c>
      <c r="Z15" s="21"/>
      <c r="AA15" s="72" t="s">
        <v>473</v>
      </c>
      <c r="AB15" s="72"/>
      <c r="AC15" s="90"/>
      <c r="AD15" s="137">
        <f t="shared" ca="1" si="0"/>
        <v>217</v>
      </c>
      <c r="AE15" s="138"/>
      <c r="AF15" s="138">
        <v>44564</v>
      </c>
      <c r="AG15" s="138"/>
      <c r="AH15" s="272"/>
      <c r="AI15" s="114">
        <v>44564</v>
      </c>
      <c r="AJ15" s="170">
        <f t="shared" si="1"/>
        <v>0</v>
      </c>
      <c r="AK15" s="138">
        <v>44564</v>
      </c>
      <c r="AL15" s="90" t="s">
        <v>311</v>
      </c>
      <c r="AM15" s="90" t="s">
        <v>479</v>
      </c>
      <c r="AN15" s="90" t="s">
        <v>448</v>
      </c>
    </row>
    <row r="16" spans="1:40" ht="83.45" customHeight="1">
      <c r="A16" s="5">
        <f t="shared" si="2"/>
        <v>14</v>
      </c>
      <c r="B16" s="68" t="s">
        <v>474</v>
      </c>
      <c r="C16" s="69" t="s">
        <v>501</v>
      </c>
      <c r="D16" s="70" t="s">
        <v>138</v>
      </c>
      <c r="E16" s="136">
        <v>1124</v>
      </c>
      <c r="F16" s="81" t="s">
        <v>495</v>
      </c>
      <c r="G16" s="3" t="s">
        <v>444</v>
      </c>
      <c r="H16" s="67" t="s">
        <v>445</v>
      </c>
      <c r="I16" s="22" t="s">
        <v>486</v>
      </c>
      <c r="J16" s="72">
        <v>44564</v>
      </c>
      <c r="K16" s="85" t="s">
        <v>53</v>
      </c>
      <c r="L16" s="83" t="s">
        <v>54</v>
      </c>
      <c r="M16" s="83" t="s">
        <v>478</v>
      </c>
      <c r="N16" s="22" t="s">
        <v>479</v>
      </c>
      <c r="O16" s="20" t="s">
        <v>406</v>
      </c>
      <c r="P16" s="20" t="s">
        <v>406</v>
      </c>
      <c r="Q16" s="20">
        <v>1</v>
      </c>
      <c r="R16" s="20">
        <v>1</v>
      </c>
      <c r="S16" s="20" t="s">
        <v>406</v>
      </c>
      <c r="T16" s="20" t="s">
        <v>406</v>
      </c>
      <c r="U16" s="20" t="s">
        <v>406</v>
      </c>
      <c r="V16" s="20" t="s">
        <v>406</v>
      </c>
      <c r="W16" s="20"/>
      <c r="X16" s="20"/>
      <c r="Y16" s="84" t="s">
        <v>502</v>
      </c>
      <c r="Z16" s="21"/>
      <c r="AA16" s="72" t="s">
        <v>473</v>
      </c>
      <c r="AB16" s="72"/>
      <c r="AC16" s="90"/>
      <c r="AD16" s="137">
        <f t="shared" ca="1" si="0"/>
        <v>217</v>
      </c>
      <c r="AE16" s="138"/>
      <c r="AF16" s="138">
        <v>44564</v>
      </c>
      <c r="AG16" s="138"/>
      <c r="AH16" s="272"/>
      <c r="AI16" s="114">
        <v>44564</v>
      </c>
      <c r="AJ16" s="170">
        <f t="shared" si="1"/>
        <v>0</v>
      </c>
      <c r="AK16" s="138">
        <v>44564</v>
      </c>
      <c r="AL16" s="90" t="s">
        <v>311</v>
      </c>
      <c r="AM16" s="90" t="s">
        <v>479</v>
      </c>
      <c r="AN16" s="90" t="s">
        <v>484</v>
      </c>
    </row>
    <row r="17" spans="1:40" ht="83.45" customHeight="1">
      <c r="A17" s="5">
        <f t="shared" si="2"/>
        <v>15</v>
      </c>
      <c r="B17" s="68" t="s">
        <v>474</v>
      </c>
      <c r="C17" s="69" t="s">
        <v>503</v>
      </c>
      <c r="D17" s="70" t="s">
        <v>138</v>
      </c>
      <c r="E17" s="136">
        <v>1124</v>
      </c>
      <c r="F17" s="81" t="s">
        <v>504</v>
      </c>
      <c r="G17" s="3" t="s">
        <v>444</v>
      </c>
      <c r="H17" s="67" t="s">
        <v>445</v>
      </c>
      <c r="I17" s="22" t="s">
        <v>486</v>
      </c>
      <c r="J17" s="72">
        <v>44564</v>
      </c>
      <c r="K17" s="85" t="s">
        <v>53</v>
      </c>
      <c r="L17" s="83" t="s">
        <v>54</v>
      </c>
      <c r="M17" s="83" t="s">
        <v>478</v>
      </c>
      <c r="N17" s="22" t="s">
        <v>479</v>
      </c>
      <c r="O17" s="20" t="s">
        <v>406</v>
      </c>
      <c r="P17" s="20" t="s">
        <v>406</v>
      </c>
      <c r="Q17" s="20">
        <v>1</v>
      </c>
      <c r="R17" s="20">
        <v>1</v>
      </c>
      <c r="S17" s="20" t="s">
        <v>406</v>
      </c>
      <c r="T17" s="20" t="s">
        <v>406</v>
      </c>
      <c r="U17" s="20" t="s">
        <v>406</v>
      </c>
      <c r="V17" s="20" t="s">
        <v>406</v>
      </c>
      <c r="W17" s="20"/>
      <c r="X17" s="20"/>
      <c r="Y17" s="84" t="s">
        <v>505</v>
      </c>
      <c r="Z17" s="21"/>
      <c r="AA17" s="72" t="s">
        <v>473</v>
      </c>
      <c r="AB17" s="72"/>
      <c r="AC17" s="90"/>
      <c r="AD17" s="137">
        <f t="shared" ca="1" si="0"/>
        <v>217</v>
      </c>
      <c r="AE17" s="138"/>
      <c r="AF17" s="138">
        <v>44564</v>
      </c>
      <c r="AG17" s="138"/>
      <c r="AH17" s="272"/>
      <c r="AI17" s="114">
        <v>44564</v>
      </c>
      <c r="AJ17" s="170">
        <f t="shared" si="1"/>
        <v>0</v>
      </c>
      <c r="AK17" s="138">
        <v>44564</v>
      </c>
      <c r="AL17" s="90" t="s">
        <v>311</v>
      </c>
      <c r="AM17" s="90" t="s">
        <v>479</v>
      </c>
      <c r="AN17" s="90" t="s">
        <v>448</v>
      </c>
    </row>
    <row r="18" spans="1:40" ht="83.45" customHeight="1">
      <c r="A18" s="5">
        <f t="shared" si="2"/>
        <v>16</v>
      </c>
      <c r="B18" s="68" t="s">
        <v>474</v>
      </c>
      <c r="C18" s="69" t="s">
        <v>506</v>
      </c>
      <c r="D18" s="70" t="s">
        <v>138</v>
      </c>
      <c r="E18" s="136">
        <v>1124</v>
      </c>
      <c r="F18" s="81" t="s">
        <v>507</v>
      </c>
      <c r="G18" s="3" t="s">
        <v>444</v>
      </c>
      <c r="H18" s="67" t="s">
        <v>445</v>
      </c>
      <c r="I18" s="22" t="s">
        <v>477</v>
      </c>
      <c r="J18" s="72">
        <v>44564</v>
      </c>
      <c r="K18" s="85" t="s">
        <v>53</v>
      </c>
      <c r="L18" s="83" t="s">
        <v>54</v>
      </c>
      <c r="M18" s="83" t="s">
        <v>478</v>
      </c>
      <c r="N18" s="22" t="s">
        <v>479</v>
      </c>
      <c r="O18" s="20" t="s">
        <v>406</v>
      </c>
      <c r="P18" s="20" t="s">
        <v>406</v>
      </c>
      <c r="Q18" s="20">
        <v>1</v>
      </c>
      <c r="R18" s="20">
        <v>1</v>
      </c>
      <c r="S18" s="20" t="s">
        <v>406</v>
      </c>
      <c r="T18" s="20" t="s">
        <v>406</v>
      </c>
      <c r="U18" s="20" t="s">
        <v>406</v>
      </c>
      <c r="V18" s="20" t="s">
        <v>406</v>
      </c>
      <c r="W18" s="20"/>
      <c r="X18" s="20"/>
      <c r="Y18" s="84" t="s">
        <v>508</v>
      </c>
      <c r="Z18" s="21"/>
      <c r="AA18" s="72" t="s">
        <v>473</v>
      </c>
      <c r="AB18" s="72"/>
      <c r="AC18" s="90"/>
      <c r="AD18" s="137">
        <f t="shared" ca="1" si="0"/>
        <v>217</v>
      </c>
      <c r="AE18" s="138"/>
      <c r="AF18" s="138">
        <v>44564</v>
      </c>
      <c r="AG18" s="138"/>
      <c r="AH18" s="272"/>
      <c r="AI18" s="114">
        <v>44564</v>
      </c>
      <c r="AJ18" s="170">
        <f t="shared" si="1"/>
        <v>0</v>
      </c>
      <c r="AK18" s="138">
        <v>44564</v>
      </c>
      <c r="AL18" s="90" t="s">
        <v>311</v>
      </c>
      <c r="AM18" s="90" t="s">
        <v>479</v>
      </c>
      <c r="AN18" s="90" t="s">
        <v>448</v>
      </c>
    </row>
    <row r="19" spans="1:40" ht="83.45" customHeight="1">
      <c r="A19" s="5">
        <f t="shared" si="2"/>
        <v>17</v>
      </c>
      <c r="B19" s="68" t="s">
        <v>474</v>
      </c>
      <c r="C19" s="69" t="s">
        <v>509</v>
      </c>
      <c r="D19" s="70" t="s">
        <v>138</v>
      </c>
      <c r="E19" s="136">
        <v>1124</v>
      </c>
      <c r="F19" s="81" t="s">
        <v>482</v>
      </c>
      <c r="G19" s="3" t="s">
        <v>444</v>
      </c>
      <c r="H19" s="67" t="s">
        <v>445</v>
      </c>
      <c r="I19" s="22" t="s">
        <v>477</v>
      </c>
      <c r="J19" s="72">
        <v>44564</v>
      </c>
      <c r="K19" s="85" t="s">
        <v>53</v>
      </c>
      <c r="L19" s="83" t="s">
        <v>54</v>
      </c>
      <c r="M19" s="83" t="s">
        <v>478</v>
      </c>
      <c r="N19" s="22" t="s">
        <v>479</v>
      </c>
      <c r="O19" s="20" t="s">
        <v>406</v>
      </c>
      <c r="P19" s="20" t="s">
        <v>406</v>
      </c>
      <c r="Q19" s="20">
        <v>1</v>
      </c>
      <c r="R19" s="20">
        <v>1</v>
      </c>
      <c r="S19" s="20" t="s">
        <v>406</v>
      </c>
      <c r="T19" s="20" t="s">
        <v>406</v>
      </c>
      <c r="U19" s="20" t="s">
        <v>406</v>
      </c>
      <c r="V19" s="20" t="s">
        <v>406</v>
      </c>
      <c r="W19" s="20"/>
      <c r="X19" s="20"/>
      <c r="Y19" s="84" t="s">
        <v>510</v>
      </c>
      <c r="Z19" s="21"/>
      <c r="AA19" s="72" t="s">
        <v>473</v>
      </c>
      <c r="AB19" s="72"/>
      <c r="AC19" s="90"/>
      <c r="AD19" s="137">
        <f t="shared" ca="1" si="0"/>
        <v>217</v>
      </c>
      <c r="AE19" s="138"/>
      <c r="AF19" s="138">
        <v>44564</v>
      </c>
      <c r="AG19" s="138"/>
      <c r="AH19" s="272"/>
      <c r="AI19" s="114">
        <v>44564</v>
      </c>
      <c r="AJ19" s="170">
        <f t="shared" si="1"/>
        <v>0</v>
      </c>
      <c r="AK19" s="138">
        <v>44564</v>
      </c>
      <c r="AL19" s="90" t="s">
        <v>311</v>
      </c>
      <c r="AM19" s="90" t="s">
        <v>479</v>
      </c>
      <c r="AN19" s="90" t="s">
        <v>448</v>
      </c>
    </row>
    <row r="20" spans="1:40" ht="83.45" customHeight="1">
      <c r="A20" s="5">
        <f t="shared" si="2"/>
        <v>18</v>
      </c>
      <c r="B20" s="68" t="s">
        <v>474</v>
      </c>
      <c r="C20" s="69" t="s">
        <v>511</v>
      </c>
      <c r="D20" s="70" t="s">
        <v>138</v>
      </c>
      <c r="E20" s="136">
        <v>1124</v>
      </c>
      <c r="F20" s="81" t="s">
        <v>492</v>
      </c>
      <c r="G20" s="3" t="s">
        <v>444</v>
      </c>
      <c r="H20" s="67" t="s">
        <v>445</v>
      </c>
      <c r="I20" s="22" t="s">
        <v>477</v>
      </c>
      <c r="J20" s="72">
        <v>44564</v>
      </c>
      <c r="K20" s="85" t="s">
        <v>53</v>
      </c>
      <c r="L20" s="83" t="s">
        <v>54</v>
      </c>
      <c r="M20" s="83" t="s">
        <v>478</v>
      </c>
      <c r="N20" s="22" t="s">
        <v>479</v>
      </c>
      <c r="O20" s="20" t="s">
        <v>406</v>
      </c>
      <c r="P20" s="20" t="s">
        <v>406</v>
      </c>
      <c r="Q20" s="20">
        <v>1</v>
      </c>
      <c r="R20" s="20">
        <v>1</v>
      </c>
      <c r="S20" s="20" t="s">
        <v>406</v>
      </c>
      <c r="T20" s="20" t="s">
        <v>406</v>
      </c>
      <c r="U20" s="20" t="s">
        <v>406</v>
      </c>
      <c r="V20" s="20" t="s">
        <v>406</v>
      </c>
      <c r="W20" s="20"/>
      <c r="X20" s="20"/>
      <c r="Y20" s="84" t="s">
        <v>512</v>
      </c>
      <c r="Z20" s="21"/>
      <c r="AA20" s="72" t="s">
        <v>473</v>
      </c>
      <c r="AB20" s="72"/>
      <c r="AC20" s="90"/>
      <c r="AD20" s="137">
        <f t="shared" ca="1" si="0"/>
        <v>217</v>
      </c>
      <c r="AE20" s="138"/>
      <c r="AF20" s="138">
        <v>44564</v>
      </c>
      <c r="AG20" s="138"/>
      <c r="AH20" s="272"/>
      <c r="AI20" s="114">
        <v>44564</v>
      </c>
      <c r="AJ20" s="170">
        <f t="shared" si="1"/>
        <v>0</v>
      </c>
      <c r="AK20" s="138">
        <v>44564</v>
      </c>
      <c r="AL20" s="90" t="s">
        <v>311</v>
      </c>
      <c r="AM20" s="90" t="s">
        <v>479</v>
      </c>
      <c r="AN20" s="90" t="s">
        <v>448</v>
      </c>
    </row>
    <row r="21" spans="1:40" ht="83.45" customHeight="1">
      <c r="A21" s="5">
        <f t="shared" si="2"/>
        <v>19</v>
      </c>
      <c r="B21" s="68" t="s">
        <v>474</v>
      </c>
      <c r="C21" s="69" t="s">
        <v>513</v>
      </c>
      <c r="D21" s="70" t="s">
        <v>138</v>
      </c>
      <c r="E21" s="136">
        <v>1124</v>
      </c>
      <c r="F21" s="81" t="s">
        <v>514</v>
      </c>
      <c r="G21" s="3" t="s">
        <v>444</v>
      </c>
      <c r="H21" s="67" t="s">
        <v>445</v>
      </c>
      <c r="I21" s="22" t="s">
        <v>486</v>
      </c>
      <c r="J21" s="72">
        <v>44564</v>
      </c>
      <c r="K21" s="85" t="s">
        <v>53</v>
      </c>
      <c r="L21" s="83" t="s">
        <v>54</v>
      </c>
      <c r="M21" s="83" t="s">
        <v>478</v>
      </c>
      <c r="N21" s="22" t="s">
        <v>479</v>
      </c>
      <c r="O21" s="20" t="s">
        <v>406</v>
      </c>
      <c r="P21" s="20" t="s">
        <v>406</v>
      </c>
      <c r="Q21" s="20">
        <v>1</v>
      </c>
      <c r="R21" s="20">
        <v>1</v>
      </c>
      <c r="S21" s="20" t="s">
        <v>406</v>
      </c>
      <c r="T21" s="20" t="s">
        <v>406</v>
      </c>
      <c r="U21" s="20" t="s">
        <v>406</v>
      </c>
      <c r="V21" s="20" t="s">
        <v>406</v>
      </c>
      <c r="W21" s="20"/>
      <c r="X21" s="20"/>
      <c r="Y21" s="84" t="s">
        <v>515</v>
      </c>
      <c r="Z21" s="21"/>
      <c r="AA21" s="72" t="s">
        <v>473</v>
      </c>
      <c r="AB21" s="72"/>
      <c r="AC21" s="90"/>
      <c r="AD21" s="137">
        <f t="shared" ca="1" si="0"/>
        <v>217</v>
      </c>
      <c r="AE21" s="138"/>
      <c r="AF21" s="138">
        <v>44564</v>
      </c>
      <c r="AG21" s="138"/>
      <c r="AH21" s="272"/>
      <c r="AI21" s="114">
        <v>44564</v>
      </c>
      <c r="AJ21" s="170">
        <f t="shared" si="1"/>
        <v>0</v>
      </c>
      <c r="AK21" s="138">
        <v>44564</v>
      </c>
      <c r="AL21" s="90" t="s">
        <v>311</v>
      </c>
      <c r="AM21" s="90" t="s">
        <v>479</v>
      </c>
      <c r="AN21" s="90" t="s">
        <v>448</v>
      </c>
    </row>
    <row r="22" spans="1:40" ht="83.45" customHeight="1">
      <c r="A22" s="5">
        <f t="shared" si="2"/>
        <v>20</v>
      </c>
      <c r="B22" s="68" t="s">
        <v>474</v>
      </c>
      <c r="C22" s="69" t="s">
        <v>516</v>
      </c>
      <c r="D22" s="70" t="s">
        <v>138</v>
      </c>
      <c r="E22" s="136">
        <v>1124</v>
      </c>
      <c r="F22" s="81" t="s">
        <v>492</v>
      </c>
      <c r="G22" s="3" t="s">
        <v>444</v>
      </c>
      <c r="H22" s="67" t="s">
        <v>445</v>
      </c>
      <c r="I22" s="22" t="s">
        <v>477</v>
      </c>
      <c r="J22" s="72">
        <v>44564</v>
      </c>
      <c r="K22" s="85" t="s">
        <v>53</v>
      </c>
      <c r="L22" s="83" t="s">
        <v>54</v>
      </c>
      <c r="M22" s="83" t="s">
        <v>478</v>
      </c>
      <c r="N22" s="22" t="s">
        <v>479</v>
      </c>
      <c r="O22" s="20" t="s">
        <v>406</v>
      </c>
      <c r="P22" s="20" t="s">
        <v>406</v>
      </c>
      <c r="Q22" s="20">
        <v>1</v>
      </c>
      <c r="R22" s="20">
        <v>1</v>
      </c>
      <c r="S22" s="20" t="s">
        <v>406</v>
      </c>
      <c r="T22" s="20" t="s">
        <v>406</v>
      </c>
      <c r="U22" s="20" t="s">
        <v>406</v>
      </c>
      <c r="V22" s="20" t="s">
        <v>406</v>
      </c>
      <c r="W22" s="20"/>
      <c r="X22" s="20"/>
      <c r="Y22" s="84" t="s">
        <v>517</v>
      </c>
      <c r="Z22" s="21"/>
      <c r="AA22" s="72" t="s">
        <v>473</v>
      </c>
      <c r="AB22" s="72"/>
      <c r="AC22" s="90"/>
      <c r="AD22" s="137">
        <f t="shared" ca="1" si="0"/>
        <v>217</v>
      </c>
      <c r="AE22" s="138"/>
      <c r="AF22" s="138">
        <v>44564</v>
      </c>
      <c r="AG22" s="138"/>
      <c r="AH22" s="272"/>
      <c r="AI22" s="114">
        <v>44564</v>
      </c>
      <c r="AJ22" s="170">
        <f t="shared" si="1"/>
        <v>0</v>
      </c>
      <c r="AK22" s="138">
        <v>44564</v>
      </c>
      <c r="AL22" s="90" t="s">
        <v>311</v>
      </c>
      <c r="AM22" s="90" t="s">
        <v>479</v>
      </c>
      <c r="AN22" s="90" t="s">
        <v>448</v>
      </c>
    </row>
    <row r="23" spans="1:40" ht="83.45" customHeight="1">
      <c r="A23" s="5">
        <f t="shared" si="2"/>
        <v>21</v>
      </c>
      <c r="B23" s="68" t="s">
        <v>474</v>
      </c>
      <c r="C23" s="69" t="s">
        <v>518</v>
      </c>
      <c r="D23" s="70" t="s">
        <v>138</v>
      </c>
      <c r="E23" s="136">
        <v>1124</v>
      </c>
      <c r="F23" s="81" t="s">
        <v>489</v>
      </c>
      <c r="G23" s="3" t="s">
        <v>444</v>
      </c>
      <c r="H23" s="67" t="s">
        <v>445</v>
      </c>
      <c r="I23" s="22" t="s">
        <v>486</v>
      </c>
      <c r="J23" s="72">
        <v>44564</v>
      </c>
      <c r="K23" s="85" t="s">
        <v>53</v>
      </c>
      <c r="L23" s="83" t="s">
        <v>54</v>
      </c>
      <c r="M23" s="83" t="s">
        <v>478</v>
      </c>
      <c r="N23" s="22" t="s">
        <v>479</v>
      </c>
      <c r="O23" s="20" t="s">
        <v>406</v>
      </c>
      <c r="P23" s="20" t="s">
        <v>406</v>
      </c>
      <c r="Q23" s="20">
        <v>1</v>
      </c>
      <c r="R23" s="20">
        <v>1</v>
      </c>
      <c r="S23" s="20" t="s">
        <v>406</v>
      </c>
      <c r="T23" s="20" t="s">
        <v>406</v>
      </c>
      <c r="U23" s="20" t="s">
        <v>406</v>
      </c>
      <c r="V23" s="20" t="s">
        <v>406</v>
      </c>
      <c r="W23" s="20"/>
      <c r="X23" s="20"/>
      <c r="Y23" s="84" t="s">
        <v>519</v>
      </c>
      <c r="Z23" s="21"/>
      <c r="AA23" s="72" t="s">
        <v>473</v>
      </c>
      <c r="AB23" s="72"/>
      <c r="AC23" s="90"/>
      <c r="AD23" s="137">
        <f t="shared" ca="1" si="0"/>
        <v>217</v>
      </c>
      <c r="AE23" s="138"/>
      <c r="AF23" s="138">
        <v>44564</v>
      </c>
      <c r="AG23" s="138"/>
      <c r="AH23" s="272"/>
      <c r="AI23" s="114">
        <v>44564</v>
      </c>
      <c r="AJ23" s="170">
        <f t="shared" si="1"/>
        <v>0</v>
      </c>
      <c r="AK23" s="138">
        <v>44564</v>
      </c>
      <c r="AL23" s="90" t="s">
        <v>311</v>
      </c>
      <c r="AM23" s="90" t="s">
        <v>479</v>
      </c>
      <c r="AN23" s="90" t="s">
        <v>448</v>
      </c>
    </row>
    <row r="24" spans="1:40" ht="83.45" customHeight="1">
      <c r="A24" s="5">
        <f t="shared" si="2"/>
        <v>22</v>
      </c>
      <c r="B24" s="68" t="s">
        <v>474</v>
      </c>
      <c r="C24" s="69" t="s">
        <v>520</v>
      </c>
      <c r="D24" s="70" t="s">
        <v>138</v>
      </c>
      <c r="E24" s="136">
        <v>1124</v>
      </c>
      <c r="F24" s="81" t="s">
        <v>521</v>
      </c>
      <c r="G24" s="3" t="s">
        <v>444</v>
      </c>
      <c r="H24" s="67" t="s">
        <v>445</v>
      </c>
      <c r="I24" s="22" t="s">
        <v>486</v>
      </c>
      <c r="J24" s="72">
        <v>44564</v>
      </c>
      <c r="K24" s="85" t="s">
        <v>53</v>
      </c>
      <c r="L24" s="83" t="s">
        <v>54</v>
      </c>
      <c r="M24" s="83" t="s">
        <v>478</v>
      </c>
      <c r="N24" s="22" t="s">
        <v>479</v>
      </c>
      <c r="O24" s="20" t="s">
        <v>406</v>
      </c>
      <c r="P24" s="20" t="s">
        <v>406</v>
      </c>
      <c r="Q24" s="20">
        <v>1</v>
      </c>
      <c r="R24" s="20">
        <v>1</v>
      </c>
      <c r="S24" s="20" t="s">
        <v>406</v>
      </c>
      <c r="T24" s="20" t="s">
        <v>406</v>
      </c>
      <c r="U24" s="20" t="s">
        <v>406</v>
      </c>
      <c r="V24" s="20" t="s">
        <v>406</v>
      </c>
      <c r="W24" s="20"/>
      <c r="X24" s="20"/>
      <c r="Y24" s="84" t="s">
        <v>522</v>
      </c>
      <c r="Z24" s="21"/>
      <c r="AA24" s="72" t="s">
        <v>473</v>
      </c>
      <c r="AB24" s="72"/>
      <c r="AC24" s="90"/>
      <c r="AD24" s="137">
        <f t="shared" ca="1" si="0"/>
        <v>217</v>
      </c>
      <c r="AE24" s="138"/>
      <c r="AF24" s="138">
        <v>44564</v>
      </c>
      <c r="AG24" s="138"/>
      <c r="AH24" s="272"/>
      <c r="AI24" s="114">
        <v>44564</v>
      </c>
      <c r="AJ24" s="170">
        <f t="shared" si="1"/>
        <v>0</v>
      </c>
      <c r="AK24" s="138">
        <v>44564</v>
      </c>
      <c r="AL24" s="90" t="s">
        <v>311</v>
      </c>
      <c r="AM24" s="90" t="s">
        <v>479</v>
      </c>
      <c r="AN24" s="90" t="s">
        <v>448</v>
      </c>
    </row>
    <row r="25" spans="1:40" ht="83.45" customHeight="1">
      <c r="A25" s="5">
        <f t="shared" si="2"/>
        <v>23</v>
      </c>
      <c r="B25" s="68" t="s">
        <v>474</v>
      </c>
      <c r="C25" s="69" t="s">
        <v>523</v>
      </c>
      <c r="D25" s="70" t="s">
        <v>138</v>
      </c>
      <c r="E25" s="136">
        <v>1124</v>
      </c>
      <c r="F25" s="81" t="s">
        <v>521</v>
      </c>
      <c r="G25" s="3" t="s">
        <v>444</v>
      </c>
      <c r="H25" s="67" t="s">
        <v>445</v>
      </c>
      <c r="I25" s="22" t="s">
        <v>486</v>
      </c>
      <c r="J25" s="72">
        <v>44564</v>
      </c>
      <c r="K25" s="85" t="s">
        <v>53</v>
      </c>
      <c r="L25" s="83" t="s">
        <v>54</v>
      </c>
      <c r="M25" s="83" t="s">
        <v>478</v>
      </c>
      <c r="N25" s="22" t="s">
        <v>479</v>
      </c>
      <c r="O25" s="20" t="s">
        <v>406</v>
      </c>
      <c r="P25" s="20" t="s">
        <v>406</v>
      </c>
      <c r="Q25" s="20">
        <v>1</v>
      </c>
      <c r="R25" s="20">
        <v>1</v>
      </c>
      <c r="S25" s="20" t="s">
        <v>406</v>
      </c>
      <c r="T25" s="20" t="s">
        <v>406</v>
      </c>
      <c r="U25" s="20" t="s">
        <v>406</v>
      </c>
      <c r="V25" s="20" t="s">
        <v>406</v>
      </c>
      <c r="W25" s="20"/>
      <c r="X25" s="20"/>
      <c r="Y25" s="84" t="s">
        <v>524</v>
      </c>
      <c r="Z25" s="21"/>
      <c r="AA25" s="72" t="s">
        <v>473</v>
      </c>
      <c r="AB25" s="72"/>
      <c r="AC25" s="90"/>
      <c r="AD25" s="137">
        <f t="shared" ca="1" si="0"/>
        <v>217</v>
      </c>
      <c r="AE25" s="138"/>
      <c r="AF25" s="138">
        <v>44564</v>
      </c>
      <c r="AG25" s="138"/>
      <c r="AH25" s="272"/>
      <c r="AI25" s="114">
        <v>44564</v>
      </c>
      <c r="AJ25" s="170">
        <f t="shared" si="1"/>
        <v>0</v>
      </c>
      <c r="AK25" s="138">
        <v>44564</v>
      </c>
      <c r="AL25" s="90" t="s">
        <v>311</v>
      </c>
      <c r="AM25" s="90" t="s">
        <v>479</v>
      </c>
      <c r="AN25" s="90" t="s">
        <v>448</v>
      </c>
    </row>
    <row r="26" spans="1:40" ht="83.45" customHeight="1">
      <c r="A26" s="5">
        <f t="shared" si="2"/>
        <v>24</v>
      </c>
      <c r="B26" s="68" t="s">
        <v>474</v>
      </c>
      <c r="C26" s="69" t="s">
        <v>525</v>
      </c>
      <c r="D26" s="70" t="s">
        <v>138</v>
      </c>
      <c r="E26" s="136">
        <v>1124</v>
      </c>
      <c r="F26" s="81" t="s">
        <v>514</v>
      </c>
      <c r="G26" s="3" t="s">
        <v>444</v>
      </c>
      <c r="H26" s="67" t="s">
        <v>445</v>
      </c>
      <c r="I26" s="22" t="s">
        <v>486</v>
      </c>
      <c r="J26" s="72">
        <v>44564</v>
      </c>
      <c r="K26" s="85" t="s">
        <v>53</v>
      </c>
      <c r="L26" s="83" t="s">
        <v>54</v>
      </c>
      <c r="M26" s="83" t="s">
        <v>478</v>
      </c>
      <c r="N26" s="22" t="s">
        <v>479</v>
      </c>
      <c r="O26" s="20" t="s">
        <v>406</v>
      </c>
      <c r="P26" s="20" t="s">
        <v>406</v>
      </c>
      <c r="Q26" s="20">
        <v>1</v>
      </c>
      <c r="R26" s="20">
        <v>1</v>
      </c>
      <c r="S26" s="20" t="s">
        <v>406</v>
      </c>
      <c r="T26" s="20" t="s">
        <v>406</v>
      </c>
      <c r="U26" s="20" t="s">
        <v>406</v>
      </c>
      <c r="V26" s="20" t="s">
        <v>406</v>
      </c>
      <c r="W26" s="20"/>
      <c r="X26" s="20"/>
      <c r="Y26" s="84" t="s">
        <v>526</v>
      </c>
      <c r="Z26" s="21"/>
      <c r="AA26" s="72" t="s">
        <v>473</v>
      </c>
      <c r="AB26" s="72"/>
      <c r="AC26" s="90"/>
      <c r="AD26" s="137">
        <f t="shared" ca="1" si="0"/>
        <v>217</v>
      </c>
      <c r="AE26" s="138"/>
      <c r="AF26" s="138">
        <v>44564</v>
      </c>
      <c r="AG26" s="138"/>
      <c r="AH26" s="272"/>
      <c r="AI26" s="114">
        <v>44564</v>
      </c>
      <c r="AJ26" s="170">
        <f t="shared" si="1"/>
        <v>0</v>
      </c>
      <c r="AK26" s="138">
        <v>44564</v>
      </c>
      <c r="AL26" s="90" t="s">
        <v>311</v>
      </c>
      <c r="AM26" s="90" t="s">
        <v>479</v>
      </c>
      <c r="AN26" s="90" t="s">
        <v>448</v>
      </c>
    </row>
    <row r="27" spans="1:40" ht="83.45" customHeight="1">
      <c r="A27" s="5">
        <f t="shared" si="2"/>
        <v>25</v>
      </c>
      <c r="B27" s="68" t="s">
        <v>474</v>
      </c>
      <c r="C27" s="69" t="s">
        <v>527</v>
      </c>
      <c r="D27" s="70" t="s">
        <v>138</v>
      </c>
      <c r="E27" s="136">
        <v>1124</v>
      </c>
      <c r="F27" s="81" t="s">
        <v>521</v>
      </c>
      <c r="G27" s="3" t="s">
        <v>444</v>
      </c>
      <c r="H27" s="67" t="s">
        <v>445</v>
      </c>
      <c r="I27" s="22" t="s">
        <v>486</v>
      </c>
      <c r="J27" s="72">
        <v>44564</v>
      </c>
      <c r="K27" s="85" t="s">
        <v>53</v>
      </c>
      <c r="L27" s="83" t="s">
        <v>54</v>
      </c>
      <c r="M27" s="83" t="s">
        <v>478</v>
      </c>
      <c r="N27" s="22" t="s">
        <v>479</v>
      </c>
      <c r="O27" s="20" t="s">
        <v>406</v>
      </c>
      <c r="P27" s="20" t="s">
        <v>406</v>
      </c>
      <c r="Q27" s="20">
        <v>1</v>
      </c>
      <c r="R27" s="20">
        <v>1</v>
      </c>
      <c r="S27" s="20" t="s">
        <v>406</v>
      </c>
      <c r="T27" s="20" t="s">
        <v>406</v>
      </c>
      <c r="U27" s="20" t="s">
        <v>406</v>
      </c>
      <c r="V27" s="20" t="s">
        <v>406</v>
      </c>
      <c r="W27" s="20"/>
      <c r="X27" s="20"/>
      <c r="Y27" s="84" t="s">
        <v>528</v>
      </c>
      <c r="Z27" s="21"/>
      <c r="AA27" s="72" t="s">
        <v>473</v>
      </c>
      <c r="AB27" s="72"/>
      <c r="AC27" s="90"/>
      <c r="AD27" s="137">
        <f t="shared" ca="1" si="0"/>
        <v>217</v>
      </c>
      <c r="AE27" s="138"/>
      <c r="AF27" s="138">
        <v>44564</v>
      </c>
      <c r="AG27" s="138"/>
      <c r="AH27" s="272"/>
      <c r="AI27" s="114">
        <v>44564</v>
      </c>
      <c r="AJ27" s="170">
        <f t="shared" si="1"/>
        <v>0</v>
      </c>
      <c r="AK27" s="138">
        <v>44564</v>
      </c>
      <c r="AL27" s="90" t="s">
        <v>311</v>
      </c>
      <c r="AM27" s="90" t="s">
        <v>479</v>
      </c>
      <c r="AN27" s="90" t="s">
        <v>448</v>
      </c>
    </row>
    <row r="28" spans="1:40" ht="83.45" customHeight="1">
      <c r="A28" s="5">
        <f t="shared" si="2"/>
        <v>26</v>
      </c>
      <c r="B28" s="68" t="s">
        <v>474</v>
      </c>
      <c r="C28" s="69" t="s">
        <v>529</v>
      </c>
      <c r="D28" s="70" t="s">
        <v>138</v>
      </c>
      <c r="E28" s="136">
        <v>1124</v>
      </c>
      <c r="F28" s="81" t="s">
        <v>514</v>
      </c>
      <c r="G28" s="3" t="s">
        <v>444</v>
      </c>
      <c r="H28" s="67" t="s">
        <v>445</v>
      </c>
      <c r="I28" s="22" t="s">
        <v>486</v>
      </c>
      <c r="J28" s="72">
        <v>44564</v>
      </c>
      <c r="K28" s="85" t="s">
        <v>53</v>
      </c>
      <c r="L28" s="83" t="s">
        <v>54</v>
      </c>
      <c r="M28" s="83" t="s">
        <v>478</v>
      </c>
      <c r="N28" s="22" t="s">
        <v>479</v>
      </c>
      <c r="O28" s="20" t="s">
        <v>406</v>
      </c>
      <c r="P28" s="20" t="s">
        <v>406</v>
      </c>
      <c r="Q28" s="20">
        <v>1</v>
      </c>
      <c r="R28" s="20">
        <v>1</v>
      </c>
      <c r="S28" s="20" t="s">
        <v>406</v>
      </c>
      <c r="T28" s="20" t="s">
        <v>406</v>
      </c>
      <c r="U28" s="20" t="s">
        <v>406</v>
      </c>
      <c r="V28" s="20" t="s">
        <v>406</v>
      </c>
      <c r="W28" s="20"/>
      <c r="X28" s="20"/>
      <c r="Y28" s="84" t="s">
        <v>530</v>
      </c>
      <c r="Z28" s="21"/>
      <c r="AA28" s="72" t="s">
        <v>473</v>
      </c>
      <c r="AB28" s="72"/>
      <c r="AC28" s="90"/>
      <c r="AD28" s="137">
        <f t="shared" ca="1" si="0"/>
        <v>217</v>
      </c>
      <c r="AE28" s="138"/>
      <c r="AF28" s="138">
        <v>44564</v>
      </c>
      <c r="AG28" s="138"/>
      <c r="AH28" s="272"/>
      <c r="AI28" s="114">
        <v>44564</v>
      </c>
      <c r="AJ28" s="170">
        <f t="shared" si="1"/>
        <v>0</v>
      </c>
      <c r="AK28" s="138">
        <v>44564</v>
      </c>
      <c r="AL28" s="90" t="s">
        <v>311</v>
      </c>
      <c r="AM28" s="90" t="s">
        <v>479</v>
      </c>
      <c r="AN28" s="90" t="s">
        <v>448</v>
      </c>
    </row>
    <row r="29" spans="1:40" ht="83.45" customHeight="1">
      <c r="A29" s="5">
        <f t="shared" si="2"/>
        <v>27</v>
      </c>
      <c r="B29" s="68" t="s">
        <v>474</v>
      </c>
      <c r="C29" s="69" t="s">
        <v>531</v>
      </c>
      <c r="D29" s="70" t="s">
        <v>138</v>
      </c>
      <c r="E29" s="136">
        <v>1124</v>
      </c>
      <c r="F29" s="81" t="s">
        <v>489</v>
      </c>
      <c r="G29" s="3" t="s">
        <v>444</v>
      </c>
      <c r="H29" s="67" t="s">
        <v>445</v>
      </c>
      <c r="I29" s="22" t="s">
        <v>486</v>
      </c>
      <c r="J29" s="72">
        <v>44564</v>
      </c>
      <c r="K29" s="85" t="s">
        <v>53</v>
      </c>
      <c r="L29" s="83" t="s">
        <v>54</v>
      </c>
      <c r="M29" s="83" t="s">
        <v>478</v>
      </c>
      <c r="N29" s="22" t="s">
        <v>479</v>
      </c>
      <c r="O29" s="20" t="s">
        <v>406</v>
      </c>
      <c r="P29" s="20" t="s">
        <v>406</v>
      </c>
      <c r="Q29" s="20">
        <v>1</v>
      </c>
      <c r="R29" s="20">
        <v>1</v>
      </c>
      <c r="S29" s="20" t="s">
        <v>406</v>
      </c>
      <c r="T29" s="20" t="s">
        <v>406</v>
      </c>
      <c r="U29" s="20" t="s">
        <v>406</v>
      </c>
      <c r="V29" s="20" t="s">
        <v>406</v>
      </c>
      <c r="W29" s="20"/>
      <c r="X29" s="20"/>
      <c r="Y29" s="84" t="s">
        <v>532</v>
      </c>
      <c r="Z29" s="21"/>
      <c r="AA29" s="72" t="s">
        <v>473</v>
      </c>
      <c r="AB29" s="72"/>
      <c r="AC29" s="90"/>
      <c r="AD29" s="137">
        <f t="shared" ca="1" si="0"/>
        <v>217</v>
      </c>
      <c r="AE29" s="138"/>
      <c r="AF29" s="138">
        <v>44564</v>
      </c>
      <c r="AG29" s="138"/>
      <c r="AH29" s="272"/>
      <c r="AI29" s="114">
        <v>44564</v>
      </c>
      <c r="AJ29" s="170">
        <f t="shared" si="1"/>
        <v>0</v>
      </c>
      <c r="AK29" s="138">
        <v>44564</v>
      </c>
      <c r="AL29" s="90" t="s">
        <v>311</v>
      </c>
      <c r="AM29" s="90" t="s">
        <v>479</v>
      </c>
      <c r="AN29" s="90" t="s">
        <v>448</v>
      </c>
    </row>
    <row r="30" spans="1:40" ht="83.45" customHeight="1">
      <c r="A30" s="5">
        <f t="shared" si="2"/>
        <v>28</v>
      </c>
      <c r="B30" s="68" t="s">
        <v>474</v>
      </c>
      <c r="C30" s="69" t="s">
        <v>533</v>
      </c>
      <c r="D30" s="70" t="s">
        <v>138</v>
      </c>
      <c r="E30" s="136">
        <v>1124</v>
      </c>
      <c r="F30" s="81" t="s">
        <v>482</v>
      </c>
      <c r="G30" s="3" t="s">
        <v>444</v>
      </c>
      <c r="H30" s="67" t="s">
        <v>445</v>
      </c>
      <c r="I30" s="22" t="s">
        <v>477</v>
      </c>
      <c r="J30" s="72">
        <v>44564</v>
      </c>
      <c r="K30" s="85" t="s">
        <v>53</v>
      </c>
      <c r="L30" s="83" t="s">
        <v>54</v>
      </c>
      <c r="M30" s="83" t="s">
        <v>478</v>
      </c>
      <c r="N30" s="22" t="s">
        <v>479</v>
      </c>
      <c r="O30" s="20" t="s">
        <v>406</v>
      </c>
      <c r="P30" s="20" t="s">
        <v>406</v>
      </c>
      <c r="Q30" s="20">
        <v>1</v>
      </c>
      <c r="R30" s="20">
        <v>1</v>
      </c>
      <c r="S30" s="20" t="s">
        <v>406</v>
      </c>
      <c r="T30" s="20" t="s">
        <v>406</v>
      </c>
      <c r="U30" s="20" t="s">
        <v>406</v>
      </c>
      <c r="V30" s="20" t="s">
        <v>406</v>
      </c>
      <c r="W30" s="20"/>
      <c r="X30" s="20"/>
      <c r="Y30" s="84" t="s">
        <v>534</v>
      </c>
      <c r="Z30" s="21"/>
      <c r="AA30" s="72" t="s">
        <v>473</v>
      </c>
      <c r="AB30" s="72"/>
      <c r="AC30" s="90"/>
      <c r="AD30" s="137">
        <f t="shared" ca="1" si="0"/>
        <v>217</v>
      </c>
      <c r="AE30" s="138"/>
      <c r="AF30" s="138">
        <v>44564</v>
      </c>
      <c r="AG30" s="138"/>
      <c r="AH30" s="272"/>
      <c r="AI30" s="114">
        <v>44564</v>
      </c>
      <c r="AJ30" s="170">
        <f t="shared" si="1"/>
        <v>0</v>
      </c>
      <c r="AK30" s="138">
        <v>44564</v>
      </c>
      <c r="AL30" s="90" t="s">
        <v>311</v>
      </c>
      <c r="AM30" s="90" t="s">
        <v>479</v>
      </c>
      <c r="AN30" s="90" t="s">
        <v>448</v>
      </c>
    </row>
    <row r="31" spans="1:40" ht="83.45" customHeight="1">
      <c r="A31" s="5">
        <f t="shared" si="2"/>
        <v>29</v>
      </c>
      <c r="B31" s="68" t="s">
        <v>474</v>
      </c>
      <c r="C31" s="69" t="s">
        <v>535</v>
      </c>
      <c r="D31" s="70" t="s">
        <v>138</v>
      </c>
      <c r="E31" s="136">
        <v>1124</v>
      </c>
      <c r="F31" s="81" t="s">
        <v>521</v>
      </c>
      <c r="G31" s="3" t="s">
        <v>444</v>
      </c>
      <c r="H31" s="67" t="s">
        <v>445</v>
      </c>
      <c r="I31" s="22" t="s">
        <v>486</v>
      </c>
      <c r="J31" s="72">
        <v>44564</v>
      </c>
      <c r="K31" s="85" t="s">
        <v>53</v>
      </c>
      <c r="L31" s="83" t="s">
        <v>54</v>
      </c>
      <c r="M31" s="83" t="s">
        <v>478</v>
      </c>
      <c r="N31" s="22" t="s">
        <v>479</v>
      </c>
      <c r="O31" s="20" t="s">
        <v>406</v>
      </c>
      <c r="P31" s="20" t="s">
        <v>406</v>
      </c>
      <c r="Q31" s="20">
        <v>1</v>
      </c>
      <c r="R31" s="20">
        <v>1</v>
      </c>
      <c r="S31" s="20" t="s">
        <v>406</v>
      </c>
      <c r="T31" s="20" t="s">
        <v>406</v>
      </c>
      <c r="U31" s="20" t="s">
        <v>406</v>
      </c>
      <c r="V31" s="20" t="s">
        <v>406</v>
      </c>
      <c r="W31" s="20"/>
      <c r="X31" s="20"/>
      <c r="Y31" s="84" t="s">
        <v>536</v>
      </c>
      <c r="Z31" s="21"/>
      <c r="AA31" s="72" t="s">
        <v>473</v>
      </c>
      <c r="AB31" s="72"/>
      <c r="AC31" s="90"/>
      <c r="AD31" s="137">
        <f t="shared" ca="1" si="0"/>
        <v>217</v>
      </c>
      <c r="AE31" s="138"/>
      <c r="AF31" s="138">
        <v>44564</v>
      </c>
      <c r="AG31" s="138"/>
      <c r="AH31" s="272"/>
      <c r="AI31" s="114">
        <v>44564</v>
      </c>
      <c r="AJ31" s="170">
        <f t="shared" si="1"/>
        <v>0</v>
      </c>
      <c r="AK31" s="138">
        <v>44564</v>
      </c>
      <c r="AL31" s="90" t="s">
        <v>311</v>
      </c>
      <c r="AM31" s="90" t="s">
        <v>479</v>
      </c>
      <c r="AN31" s="90" t="s">
        <v>448</v>
      </c>
    </row>
    <row r="32" spans="1:40" ht="83.45" customHeight="1">
      <c r="A32" s="5">
        <f t="shared" si="2"/>
        <v>30</v>
      </c>
      <c r="B32" s="68" t="s">
        <v>474</v>
      </c>
      <c r="C32" s="69" t="s">
        <v>537</v>
      </c>
      <c r="D32" s="70" t="s">
        <v>138</v>
      </c>
      <c r="E32" s="136">
        <v>1124</v>
      </c>
      <c r="F32" s="81" t="s">
        <v>538</v>
      </c>
      <c r="G32" s="3" t="s">
        <v>444</v>
      </c>
      <c r="H32" s="67" t="s">
        <v>445</v>
      </c>
      <c r="I32" s="22" t="s">
        <v>486</v>
      </c>
      <c r="J32" s="72">
        <v>44564</v>
      </c>
      <c r="K32" s="85" t="s">
        <v>53</v>
      </c>
      <c r="L32" s="83" t="s">
        <v>54</v>
      </c>
      <c r="M32" s="83" t="s">
        <v>478</v>
      </c>
      <c r="N32" s="22" t="s">
        <v>479</v>
      </c>
      <c r="O32" s="20" t="s">
        <v>406</v>
      </c>
      <c r="P32" s="20" t="s">
        <v>406</v>
      </c>
      <c r="Q32" s="20">
        <v>1</v>
      </c>
      <c r="R32" s="20">
        <v>1</v>
      </c>
      <c r="S32" s="20" t="s">
        <v>406</v>
      </c>
      <c r="T32" s="20" t="s">
        <v>406</v>
      </c>
      <c r="U32" s="20" t="s">
        <v>406</v>
      </c>
      <c r="V32" s="20" t="s">
        <v>406</v>
      </c>
      <c r="W32" s="20"/>
      <c r="X32" s="20"/>
      <c r="Y32" s="84" t="s">
        <v>539</v>
      </c>
      <c r="Z32" s="21"/>
      <c r="AA32" s="72" t="s">
        <v>473</v>
      </c>
      <c r="AB32" s="72"/>
      <c r="AC32" s="90"/>
      <c r="AD32" s="137">
        <f t="shared" ca="1" si="0"/>
        <v>217</v>
      </c>
      <c r="AE32" s="138"/>
      <c r="AF32" s="138">
        <v>44564</v>
      </c>
      <c r="AG32" s="138"/>
      <c r="AH32" s="272"/>
      <c r="AI32" s="114">
        <v>44564</v>
      </c>
      <c r="AJ32" s="170">
        <f t="shared" si="1"/>
        <v>0</v>
      </c>
      <c r="AK32" s="138">
        <v>44564</v>
      </c>
      <c r="AL32" s="90" t="s">
        <v>311</v>
      </c>
      <c r="AM32" s="90" t="s">
        <v>479</v>
      </c>
      <c r="AN32" s="90" t="s">
        <v>448</v>
      </c>
    </row>
    <row r="33" spans="1:40" ht="83.45" customHeight="1">
      <c r="A33" s="5">
        <f t="shared" si="2"/>
        <v>31</v>
      </c>
      <c r="B33" s="68" t="s">
        <v>474</v>
      </c>
      <c r="C33" s="69" t="s">
        <v>540</v>
      </c>
      <c r="D33" s="70" t="s">
        <v>138</v>
      </c>
      <c r="E33" s="136">
        <v>1124</v>
      </c>
      <c r="F33" s="81" t="s">
        <v>541</v>
      </c>
      <c r="G33" s="21" t="s">
        <v>542</v>
      </c>
      <c r="H33" s="67" t="s">
        <v>445</v>
      </c>
      <c r="I33" s="22" t="s">
        <v>486</v>
      </c>
      <c r="J33" s="72">
        <v>44564</v>
      </c>
      <c r="K33" s="85" t="s">
        <v>53</v>
      </c>
      <c r="L33" s="83" t="s">
        <v>54</v>
      </c>
      <c r="M33" s="83" t="s">
        <v>478</v>
      </c>
      <c r="N33" s="22" t="s">
        <v>479</v>
      </c>
      <c r="O33" s="20" t="s">
        <v>406</v>
      </c>
      <c r="P33" s="20" t="s">
        <v>406</v>
      </c>
      <c r="Q33" s="20">
        <v>1</v>
      </c>
      <c r="R33" s="20">
        <v>1</v>
      </c>
      <c r="S33" s="20" t="s">
        <v>406</v>
      </c>
      <c r="T33" s="20" t="s">
        <v>406</v>
      </c>
      <c r="U33" s="20" t="s">
        <v>406</v>
      </c>
      <c r="V33" s="20" t="s">
        <v>406</v>
      </c>
      <c r="W33" s="20"/>
      <c r="X33" s="20"/>
      <c r="Y33" s="84" t="s">
        <v>543</v>
      </c>
      <c r="Z33" s="21"/>
      <c r="AA33" s="72" t="s">
        <v>473</v>
      </c>
      <c r="AB33" s="72"/>
      <c r="AC33" s="90"/>
      <c r="AD33" s="137">
        <f t="shared" ca="1" si="0"/>
        <v>217</v>
      </c>
      <c r="AE33" s="138"/>
      <c r="AF33" s="138">
        <v>44564</v>
      </c>
      <c r="AG33" s="138"/>
      <c r="AH33" s="272"/>
      <c r="AI33" s="114">
        <v>44564</v>
      </c>
      <c r="AJ33" s="170">
        <f t="shared" si="1"/>
        <v>0</v>
      </c>
      <c r="AK33" s="138">
        <v>44564</v>
      </c>
      <c r="AL33" s="90" t="s">
        <v>311</v>
      </c>
      <c r="AM33" s="90" t="s">
        <v>479</v>
      </c>
      <c r="AN33" s="90" t="s">
        <v>448</v>
      </c>
    </row>
    <row r="34" spans="1:40" ht="83.45" customHeight="1">
      <c r="A34" s="5">
        <f t="shared" si="2"/>
        <v>32</v>
      </c>
      <c r="B34" s="68" t="s">
        <v>544</v>
      </c>
      <c r="C34" s="69" t="s">
        <v>545</v>
      </c>
      <c r="D34" s="70" t="s">
        <v>67</v>
      </c>
      <c r="E34" s="136">
        <v>1260</v>
      </c>
      <c r="F34" s="81" t="s">
        <v>546</v>
      </c>
      <c r="G34" s="3" t="s">
        <v>444</v>
      </c>
      <c r="H34" s="67" t="s">
        <v>445</v>
      </c>
      <c r="I34" s="22" t="s">
        <v>446</v>
      </c>
      <c r="J34" s="72">
        <v>44564</v>
      </c>
      <c r="K34" s="85" t="s">
        <v>53</v>
      </c>
      <c r="L34" s="83" t="s">
        <v>54</v>
      </c>
      <c r="M34" s="83" t="s">
        <v>466</v>
      </c>
      <c r="N34" s="22" t="s">
        <v>547</v>
      </c>
      <c r="O34" s="20" t="s">
        <v>406</v>
      </c>
      <c r="P34" s="20" t="s">
        <v>406</v>
      </c>
      <c r="Q34" s="20" t="s">
        <v>406</v>
      </c>
      <c r="R34" s="20" t="s">
        <v>406</v>
      </c>
      <c r="S34" s="20" t="s">
        <v>406</v>
      </c>
      <c r="T34" s="20" t="s">
        <v>406</v>
      </c>
      <c r="U34" s="20">
        <v>1</v>
      </c>
      <c r="V34" s="20">
        <v>1</v>
      </c>
      <c r="W34" s="20"/>
      <c r="X34" s="20"/>
      <c r="Y34" s="84" t="s">
        <v>548</v>
      </c>
      <c r="Z34" s="21"/>
      <c r="AA34" s="72" t="s">
        <v>473</v>
      </c>
      <c r="AB34" s="72"/>
      <c r="AC34" s="90"/>
      <c r="AD34" s="137">
        <f t="shared" ca="1" si="0"/>
        <v>217</v>
      </c>
      <c r="AE34" s="138"/>
      <c r="AF34" s="138"/>
      <c r="AG34" s="138"/>
      <c r="AH34" s="272">
        <v>44564</v>
      </c>
      <c r="AI34" s="114">
        <v>44566</v>
      </c>
      <c r="AJ34" s="170">
        <f t="shared" si="1"/>
        <v>0.2857142857142857</v>
      </c>
      <c r="AK34" s="138">
        <v>44592</v>
      </c>
      <c r="AL34" s="90" t="s">
        <v>549</v>
      </c>
      <c r="AM34" s="90" t="s">
        <v>45</v>
      </c>
      <c r="AN34" s="90" t="s">
        <v>484</v>
      </c>
    </row>
    <row r="35" spans="1:40" ht="83.45" customHeight="1">
      <c r="A35" s="5">
        <f t="shared" si="2"/>
        <v>33</v>
      </c>
      <c r="B35" s="68" t="s">
        <v>550</v>
      </c>
      <c r="C35" s="69" t="s">
        <v>551</v>
      </c>
      <c r="D35" s="70" t="s">
        <v>67</v>
      </c>
      <c r="E35" s="136">
        <v>1009</v>
      </c>
      <c r="F35" s="81" t="s">
        <v>552</v>
      </c>
      <c r="G35" s="3" t="s">
        <v>444</v>
      </c>
      <c r="H35" s="67" t="s">
        <v>445</v>
      </c>
      <c r="I35" s="22" t="s">
        <v>452</v>
      </c>
      <c r="J35" s="72">
        <v>44404</v>
      </c>
      <c r="K35" s="85" t="s">
        <v>53</v>
      </c>
      <c r="L35" s="83" t="s">
        <v>553</v>
      </c>
      <c r="M35" s="83" t="s">
        <v>55</v>
      </c>
      <c r="N35" s="22" t="s">
        <v>56</v>
      </c>
      <c r="O35" s="20">
        <v>2</v>
      </c>
      <c r="P35" s="20">
        <v>1</v>
      </c>
      <c r="Q35" s="20">
        <v>4</v>
      </c>
      <c r="R35" s="20">
        <v>1</v>
      </c>
      <c r="S35" s="20">
        <v>0</v>
      </c>
      <c r="T35" s="20">
        <v>0</v>
      </c>
      <c r="U35" s="20">
        <v>3</v>
      </c>
      <c r="V35" s="20">
        <v>0</v>
      </c>
      <c r="W35" s="20"/>
      <c r="X35" s="20"/>
      <c r="Y35" s="84" t="s">
        <v>554</v>
      </c>
      <c r="Z35" s="21"/>
      <c r="AA35" s="72" t="s">
        <v>473</v>
      </c>
      <c r="AB35" s="72" t="s">
        <v>555</v>
      </c>
      <c r="AC35" s="90">
        <v>5</v>
      </c>
      <c r="AD35" s="137">
        <f t="shared" ca="1" si="0"/>
        <v>234</v>
      </c>
      <c r="AE35" s="138">
        <v>44404</v>
      </c>
      <c r="AF35" s="138">
        <v>44404</v>
      </c>
      <c r="AG35" s="138">
        <v>44404</v>
      </c>
      <c r="AH35" s="272">
        <v>44404</v>
      </c>
      <c r="AI35" s="114">
        <v>44567</v>
      </c>
      <c r="AJ35" s="170">
        <f t="shared" si="1"/>
        <v>18.285714285714285</v>
      </c>
      <c r="AK35" s="138">
        <v>44592</v>
      </c>
      <c r="AL35" s="90" t="s">
        <v>311</v>
      </c>
      <c r="AM35" s="90" t="s">
        <v>479</v>
      </c>
      <c r="AN35" s="90" t="s">
        <v>448</v>
      </c>
    </row>
    <row r="36" spans="1:40" ht="83.45" customHeight="1">
      <c r="A36" s="5">
        <f t="shared" si="2"/>
        <v>34</v>
      </c>
      <c r="B36" s="68" t="s">
        <v>556</v>
      </c>
      <c r="C36" s="69" t="s">
        <v>557</v>
      </c>
      <c r="D36" s="70" t="s">
        <v>9</v>
      </c>
      <c r="E36" s="136">
        <v>1032</v>
      </c>
      <c r="F36" s="81" t="s">
        <v>558</v>
      </c>
      <c r="G36" s="3" t="s">
        <v>444</v>
      </c>
      <c r="H36" s="67" t="s">
        <v>445</v>
      </c>
      <c r="I36" s="22" t="s">
        <v>446</v>
      </c>
      <c r="J36" s="72">
        <v>44547</v>
      </c>
      <c r="K36" s="85" t="s">
        <v>53</v>
      </c>
      <c r="L36" s="83" t="s">
        <v>54</v>
      </c>
      <c r="M36" s="83" t="s">
        <v>55</v>
      </c>
      <c r="N36" s="22" t="s">
        <v>56</v>
      </c>
      <c r="O36" s="20">
        <v>0</v>
      </c>
      <c r="P36" s="20">
        <v>0</v>
      </c>
      <c r="Q36" s="20">
        <v>0</v>
      </c>
      <c r="R36" s="20">
        <v>0</v>
      </c>
      <c r="S36" s="20">
        <v>3</v>
      </c>
      <c r="T36" s="20">
        <v>1</v>
      </c>
      <c r="U36" s="20">
        <v>0</v>
      </c>
      <c r="V36" s="20">
        <v>0</v>
      </c>
      <c r="W36" s="20"/>
      <c r="X36" s="20"/>
      <c r="Y36" s="117" t="s">
        <v>559</v>
      </c>
      <c r="Z36" s="21"/>
      <c r="AA36" s="72" t="s">
        <v>58</v>
      </c>
      <c r="AB36" s="72"/>
      <c r="AC36" s="90"/>
      <c r="AD36" s="137">
        <f t="shared" ca="1" si="0"/>
        <v>219</v>
      </c>
      <c r="AE36" s="138"/>
      <c r="AF36" s="138"/>
      <c r="AG36" s="138">
        <v>44545</v>
      </c>
      <c r="AH36" s="272"/>
      <c r="AI36" s="114">
        <v>44567</v>
      </c>
      <c r="AJ36" s="170">
        <f t="shared" si="1"/>
        <v>2.8571428571428572</v>
      </c>
      <c r="AK36" s="138">
        <v>44585</v>
      </c>
      <c r="AL36" s="90" t="s">
        <v>311</v>
      </c>
      <c r="AM36" s="90" t="s">
        <v>44</v>
      </c>
      <c r="AN36" s="90" t="s">
        <v>448</v>
      </c>
    </row>
    <row r="37" spans="1:40" ht="83.45" customHeight="1">
      <c r="A37" s="5">
        <f t="shared" si="2"/>
        <v>35</v>
      </c>
      <c r="B37" s="73" t="s">
        <v>560</v>
      </c>
      <c r="C37" s="74" t="s">
        <v>561</v>
      </c>
      <c r="D37" s="75" t="s">
        <v>171</v>
      </c>
      <c r="E37" s="140">
        <v>1011</v>
      </c>
      <c r="F37" s="79" t="s">
        <v>562</v>
      </c>
      <c r="G37" s="3" t="s">
        <v>444</v>
      </c>
      <c r="H37" s="67" t="s">
        <v>445</v>
      </c>
      <c r="I37" s="81" t="s">
        <v>458</v>
      </c>
      <c r="J37" s="72">
        <v>44530</v>
      </c>
      <c r="K37" s="85" t="s">
        <v>53</v>
      </c>
      <c r="L37" s="83" t="s">
        <v>54</v>
      </c>
      <c r="M37" s="83" t="s">
        <v>453</v>
      </c>
      <c r="N37" s="22" t="s">
        <v>56</v>
      </c>
      <c r="O37" s="20">
        <v>3</v>
      </c>
      <c r="P37" s="20">
        <v>0</v>
      </c>
      <c r="Q37" s="20">
        <v>0</v>
      </c>
      <c r="R37" s="20">
        <v>0</v>
      </c>
      <c r="S37" s="20">
        <v>4</v>
      </c>
      <c r="T37" s="20">
        <v>1</v>
      </c>
      <c r="U37" s="20">
        <v>1</v>
      </c>
      <c r="V37" s="20">
        <v>1</v>
      </c>
      <c r="W37" s="20"/>
      <c r="X37" s="20"/>
      <c r="Y37" s="117" t="s">
        <v>563</v>
      </c>
      <c r="Z37" s="21"/>
      <c r="AA37" s="72" t="s">
        <v>58</v>
      </c>
      <c r="AB37" s="72"/>
      <c r="AC37" s="90"/>
      <c r="AD37" s="137">
        <f t="shared" ca="1" si="0"/>
        <v>221</v>
      </c>
      <c r="AE37" s="138">
        <v>44530</v>
      </c>
      <c r="AF37" s="138">
        <v>44530</v>
      </c>
      <c r="AG37" s="138">
        <v>44530</v>
      </c>
      <c r="AH37" s="272">
        <v>44530</v>
      </c>
      <c r="AI37" s="114">
        <v>44566</v>
      </c>
      <c r="AJ37" s="170">
        <f t="shared" si="1"/>
        <v>5.1428571428571432</v>
      </c>
      <c r="AK37" s="138">
        <v>44585</v>
      </c>
      <c r="AL37" s="90" t="s">
        <v>311</v>
      </c>
      <c r="AM37" s="90" t="s">
        <v>44</v>
      </c>
      <c r="AN37" s="90" t="s">
        <v>448</v>
      </c>
    </row>
    <row r="38" spans="1:40" ht="83.45" customHeight="1">
      <c r="A38" s="5">
        <f t="shared" si="2"/>
        <v>36</v>
      </c>
      <c r="B38" s="71" t="s">
        <v>564</v>
      </c>
      <c r="C38" s="72" t="s">
        <v>565</v>
      </c>
      <c r="D38" s="22" t="s">
        <v>138</v>
      </c>
      <c r="E38" s="139">
        <v>1124</v>
      </c>
      <c r="F38" s="72" t="s">
        <v>566</v>
      </c>
      <c r="G38" s="3" t="s">
        <v>444</v>
      </c>
      <c r="H38" s="67" t="s">
        <v>445</v>
      </c>
      <c r="I38" s="81" t="s">
        <v>458</v>
      </c>
      <c r="J38" s="72">
        <v>44491</v>
      </c>
      <c r="K38" s="85" t="s">
        <v>53</v>
      </c>
      <c r="L38" s="83" t="s">
        <v>567</v>
      </c>
      <c r="M38" s="83" t="s">
        <v>55</v>
      </c>
      <c r="N38" s="22" t="s">
        <v>56</v>
      </c>
      <c r="O38" s="20">
        <v>2</v>
      </c>
      <c r="P38" s="20">
        <v>1</v>
      </c>
      <c r="Q38" s="20">
        <v>0</v>
      </c>
      <c r="R38" s="20">
        <v>0</v>
      </c>
      <c r="S38" s="20">
        <v>1</v>
      </c>
      <c r="T38" s="20">
        <v>1</v>
      </c>
      <c r="U38" s="20">
        <v>2</v>
      </c>
      <c r="V38" s="20">
        <v>0</v>
      </c>
      <c r="W38" s="20"/>
      <c r="X38" s="20"/>
      <c r="Y38" s="84" t="s">
        <v>568</v>
      </c>
      <c r="Z38" s="21"/>
      <c r="AA38" s="72" t="s">
        <v>74</v>
      </c>
      <c r="AB38" s="72"/>
      <c r="AC38" s="90"/>
      <c r="AD38" s="137">
        <f t="shared" ca="1" si="0"/>
        <v>227</v>
      </c>
      <c r="AE38" s="138">
        <v>44491</v>
      </c>
      <c r="AF38" s="138">
        <v>44491</v>
      </c>
      <c r="AG38" s="138">
        <v>44491</v>
      </c>
      <c r="AH38" s="272">
        <v>44491</v>
      </c>
      <c r="AI38" s="114">
        <v>44568</v>
      </c>
      <c r="AJ38" s="170">
        <f t="shared" si="1"/>
        <v>11</v>
      </c>
      <c r="AK38" s="90" t="s">
        <v>445</v>
      </c>
      <c r="AL38" s="90" t="s">
        <v>461</v>
      </c>
      <c r="AM38" s="90" t="s">
        <v>445</v>
      </c>
      <c r="AN38" s="90" t="s">
        <v>445</v>
      </c>
    </row>
    <row r="39" spans="1:40" ht="83.45" customHeight="1">
      <c r="A39" s="5">
        <f t="shared" si="2"/>
        <v>37</v>
      </c>
      <c r="B39" s="71" t="s">
        <v>122</v>
      </c>
      <c r="C39" s="72" t="s">
        <v>569</v>
      </c>
      <c r="D39" s="22" t="s">
        <v>570</v>
      </c>
      <c r="E39" s="139">
        <v>1532</v>
      </c>
      <c r="F39" s="72" t="s">
        <v>571</v>
      </c>
      <c r="G39" s="3" t="s">
        <v>444</v>
      </c>
      <c r="H39" s="67" t="s">
        <v>445</v>
      </c>
      <c r="I39" s="81" t="s">
        <v>446</v>
      </c>
      <c r="J39" s="72">
        <v>44568</v>
      </c>
      <c r="K39" s="85" t="s">
        <v>53</v>
      </c>
      <c r="L39" s="83" t="s">
        <v>54</v>
      </c>
      <c r="M39" s="83" t="s">
        <v>453</v>
      </c>
      <c r="N39" s="22" t="s">
        <v>547</v>
      </c>
      <c r="O39" s="20" t="s">
        <v>406</v>
      </c>
      <c r="P39" s="20" t="s">
        <v>406</v>
      </c>
      <c r="Q39" s="20" t="s">
        <v>406</v>
      </c>
      <c r="R39" s="20" t="s">
        <v>406</v>
      </c>
      <c r="S39" s="20" t="s">
        <v>406</v>
      </c>
      <c r="T39" s="20" t="s">
        <v>406</v>
      </c>
      <c r="U39" s="20">
        <v>1</v>
      </c>
      <c r="V39" s="20">
        <v>1</v>
      </c>
      <c r="W39" s="20"/>
      <c r="X39" s="20"/>
      <c r="Y39" s="84" t="s">
        <v>572</v>
      </c>
      <c r="Z39" s="21"/>
      <c r="AA39" s="72" t="s">
        <v>473</v>
      </c>
      <c r="AB39" s="72"/>
      <c r="AC39" s="90"/>
      <c r="AD39" s="137">
        <f t="shared" ca="1" si="0"/>
        <v>216</v>
      </c>
      <c r="AE39" s="138" t="s">
        <v>297</v>
      </c>
      <c r="AF39" s="138" t="s">
        <v>297</v>
      </c>
      <c r="AG39" s="138" t="s">
        <v>297</v>
      </c>
      <c r="AH39" s="272" t="s">
        <v>573</v>
      </c>
      <c r="AI39" s="114">
        <v>44568</v>
      </c>
      <c r="AJ39" s="170">
        <f t="shared" si="1"/>
        <v>0</v>
      </c>
      <c r="AK39" s="138">
        <v>44579</v>
      </c>
      <c r="AL39" s="90" t="s">
        <v>311</v>
      </c>
      <c r="AM39" s="90" t="s">
        <v>45</v>
      </c>
      <c r="AN39" s="90" t="s">
        <v>448</v>
      </c>
    </row>
    <row r="40" spans="1:40" ht="83.45" customHeight="1">
      <c r="A40" s="5">
        <f t="shared" si="2"/>
        <v>38</v>
      </c>
      <c r="B40" s="76" t="s">
        <v>574</v>
      </c>
      <c r="C40" s="77" t="s">
        <v>575</v>
      </c>
      <c r="D40" s="78" t="s">
        <v>138</v>
      </c>
      <c r="E40" s="4">
        <v>1124</v>
      </c>
      <c r="F40" s="82" t="s">
        <v>576</v>
      </c>
      <c r="G40" s="3" t="s">
        <v>444</v>
      </c>
      <c r="H40" s="67" t="s">
        <v>445</v>
      </c>
      <c r="I40" s="78" t="s">
        <v>446</v>
      </c>
      <c r="J40" s="77">
        <v>44438</v>
      </c>
      <c r="K40" s="18" t="s">
        <v>53</v>
      </c>
      <c r="L40" s="86" t="s">
        <v>104</v>
      </c>
      <c r="M40" s="86" t="s">
        <v>453</v>
      </c>
      <c r="N40" s="22" t="s">
        <v>56</v>
      </c>
      <c r="O40" s="20">
        <v>0</v>
      </c>
      <c r="P40" s="20">
        <v>0</v>
      </c>
      <c r="Q40" s="20">
        <v>1</v>
      </c>
      <c r="R40" s="20">
        <v>1</v>
      </c>
      <c r="S40" s="20">
        <v>2</v>
      </c>
      <c r="T40" s="20">
        <v>0</v>
      </c>
      <c r="U40" s="20">
        <v>4</v>
      </c>
      <c r="V40" s="20">
        <v>1</v>
      </c>
      <c r="W40" s="20"/>
      <c r="X40" s="20"/>
      <c r="Y40" s="84" t="s">
        <v>577</v>
      </c>
      <c r="Z40" s="21"/>
      <c r="AA40" s="72" t="s">
        <v>473</v>
      </c>
      <c r="AB40" s="72" t="s">
        <v>578</v>
      </c>
      <c r="AC40" s="90"/>
      <c r="AD40" s="137">
        <f t="shared" ca="1" si="0"/>
        <v>235</v>
      </c>
      <c r="AE40" s="138">
        <v>44438</v>
      </c>
      <c r="AF40" s="138">
        <v>44438</v>
      </c>
      <c r="AG40" s="138">
        <v>44438</v>
      </c>
      <c r="AH40" s="272">
        <v>44438</v>
      </c>
      <c r="AI40" s="114">
        <v>44568</v>
      </c>
      <c r="AJ40" s="170">
        <f t="shared" si="1"/>
        <v>18.571428571428573</v>
      </c>
      <c r="AK40" s="138">
        <v>44585</v>
      </c>
      <c r="AL40" s="90" t="s">
        <v>311</v>
      </c>
      <c r="AM40" s="90" t="s">
        <v>45</v>
      </c>
      <c r="AN40" s="90" t="s">
        <v>448</v>
      </c>
    </row>
    <row r="41" spans="1:40" ht="83.45" customHeight="1">
      <c r="A41" s="5">
        <f t="shared" si="2"/>
        <v>39</v>
      </c>
      <c r="B41" s="71" t="s">
        <v>122</v>
      </c>
      <c r="C41" s="72" t="s">
        <v>579</v>
      </c>
      <c r="D41" s="22" t="s">
        <v>570</v>
      </c>
      <c r="E41" s="139">
        <v>1532</v>
      </c>
      <c r="F41" s="72" t="s">
        <v>571</v>
      </c>
      <c r="G41" s="3" t="s">
        <v>444</v>
      </c>
      <c r="H41" s="67" t="s">
        <v>445</v>
      </c>
      <c r="I41" s="81" t="s">
        <v>486</v>
      </c>
      <c r="J41" s="72">
        <v>44568</v>
      </c>
      <c r="K41" s="85" t="s">
        <v>53</v>
      </c>
      <c r="L41" s="86" t="s">
        <v>104</v>
      </c>
      <c r="M41" s="83" t="s">
        <v>478</v>
      </c>
      <c r="N41" s="22" t="s">
        <v>479</v>
      </c>
      <c r="O41" s="20" t="s">
        <v>406</v>
      </c>
      <c r="P41" s="20" t="s">
        <v>406</v>
      </c>
      <c r="Q41" s="20">
        <v>1</v>
      </c>
      <c r="R41" s="20">
        <v>1</v>
      </c>
      <c r="S41" s="20" t="s">
        <v>406</v>
      </c>
      <c r="T41" s="20" t="s">
        <v>406</v>
      </c>
      <c r="U41" s="20" t="s">
        <v>406</v>
      </c>
      <c r="V41" s="20" t="s">
        <v>406</v>
      </c>
      <c r="W41" s="20">
        <v>2</v>
      </c>
      <c r="X41" s="20">
        <v>2</v>
      </c>
      <c r="Y41" s="84" t="s">
        <v>580</v>
      </c>
      <c r="Z41" s="21"/>
      <c r="AA41" s="72" t="s">
        <v>473</v>
      </c>
      <c r="AB41" s="72"/>
      <c r="AC41" s="90"/>
      <c r="AD41" s="137">
        <f t="shared" ca="1" si="0"/>
        <v>216</v>
      </c>
      <c r="AE41" s="138"/>
      <c r="AF41" s="138">
        <v>44568</v>
      </c>
      <c r="AG41" s="138"/>
      <c r="AH41" s="272"/>
      <c r="AI41" s="114">
        <v>44568</v>
      </c>
      <c r="AJ41" s="170">
        <f t="shared" si="1"/>
        <v>0</v>
      </c>
      <c r="AK41" s="138">
        <v>44562</v>
      </c>
      <c r="AL41" s="90" t="s">
        <v>311</v>
      </c>
      <c r="AM41" s="90" t="s">
        <v>479</v>
      </c>
      <c r="AN41" s="90" t="s">
        <v>448</v>
      </c>
    </row>
    <row r="42" spans="1:40" ht="83.45" customHeight="1">
      <c r="A42" s="5">
        <f t="shared" si="2"/>
        <v>40</v>
      </c>
      <c r="B42" s="71" t="s">
        <v>122</v>
      </c>
      <c r="C42" s="72" t="s">
        <v>581</v>
      </c>
      <c r="D42" s="22" t="s">
        <v>570</v>
      </c>
      <c r="E42" s="139">
        <v>1532</v>
      </c>
      <c r="F42" s="72" t="s">
        <v>571</v>
      </c>
      <c r="G42" s="3" t="s">
        <v>444</v>
      </c>
      <c r="H42" s="67" t="s">
        <v>445</v>
      </c>
      <c r="I42" s="81" t="s">
        <v>582</v>
      </c>
      <c r="J42" s="72">
        <v>44568</v>
      </c>
      <c r="K42" s="85" t="s">
        <v>53</v>
      </c>
      <c r="L42" s="86" t="s">
        <v>104</v>
      </c>
      <c r="M42" s="83" t="s">
        <v>478</v>
      </c>
      <c r="N42" s="22" t="s">
        <v>479</v>
      </c>
      <c r="O42" s="20" t="s">
        <v>406</v>
      </c>
      <c r="P42" s="20" t="s">
        <v>406</v>
      </c>
      <c r="Q42" s="20">
        <v>1</v>
      </c>
      <c r="R42" s="20">
        <v>1</v>
      </c>
      <c r="S42" s="20" t="s">
        <v>406</v>
      </c>
      <c r="T42" s="20" t="s">
        <v>406</v>
      </c>
      <c r="U42" s="20" t="s">
        <v>406</v>
      </c>
      <c r="V42" s="20" t="s">
        <v>406</v>
      </c>
      <c r="W42" s="20">
        <v>1</v>
      </c>
      <c r="X42" s="20">
        <v>1</v>
      </c>
      <c r="Y42" s="84" t="s">
        <v>583</v>
      </c>
      <c r="Z42" s="21"/>
      <c r="AA42" s="72" t="s">
        <v>473</v>
      </c>
      <c r="AB42" s="72"/>
      <c r="AC42" s="90"/>
      <c r="AD42" s="137">
        <f t="shared" ca="1" si="0"/>
        <v>216</v>
      </c>
      <c r="AE42" s="138"/>
      <c r="AF42" s="138">
        <v>44568</v>
      </c>
      <c r="AG42" s="138"/>
      <c r="AH42" s="272"/>
      <c r="AI42" s="114">
        <v>44568</v>
      </c>
      <c r="AJ42" s="170">
        <f t="shared" si="1"/>
        <v>0</v>
      </c>
      <c r="AK42" s="138">
        <v>44562</v>
      </c>
      <c r="AL42" s="90" t="s">
        <v>311</v>
      </c>
      <c r="AM42" s="90" t="s">
        <v>479</v>
      </c>
      <c r="AN42" s="90" t="s">
        <v>448</v>
      </c>
    </row>
    <row r="43" spans="1:40" ht="83.45" customHeight="1">
      <c r="A43" s="5">
        <f t="shared" si="2"/>
        <v>41</v>
      </c>
      <c r="B43" s="68" t="s">
        <v>584</v>
      </c>
      <c r="C43" s="69" t="s">
        <v>585</v>
      </c>
      <c r="D43" s="70" t="s">
        <v>100</v>
      </c>
      <c r="E43" s="136">
        <v>1057</v>
      </c>
      <c r="F43" s="81" t="s">
        <v>586</v>
      </c>
      <c r="G43" s="3" t="s">
        <v>444</v>
      </c>
      <c r="H43" s="67" t="s">
        <v>445</v>
      </c>
      <c r="I43" s="22" t="s">
        <v>458</v>
      </c>
      <c r="J43" s="72">
        <v>44568</v>
      </c>
      <c r="K43" s="85" t="s">
        <v>53</v>
      </c>
      <c r="L43" s="83" t="s">
        <v>104</v>
      </c>
      <c r="M43" s="83" t="s">
        <v>587</v>
      </c>
      <c r="N43" s="22" t="s">
        <v>56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1</v>
      </c>
      <c r="V43" s="20">
        <v>1</v>
      </c>
      <c r="W43" s="20"/>
      <c r="X43" s="20"/>
      <c r="Y43" s="84" t="s">
        <v>588</v>
      </c>
      <c r="Z43" s="21"/>
      <c r="AA43" s="72" t="s">
        <v>473</v>
      </c>
      <c r="AB43" s="72"/>
      <c r="AC43" s="90"/>
      <c r="AD43" s="137">
        <f t="shared" ca="1" si="0"/>
        <v>216</v>
      </c>
      <c r="AE43" s="138">
        <v>44568</v>
      </c>
      <c r="AF43" s="138">
        <v>44568</v>
      </c>
      <c r="AG43" s="138">
        <v>44568</v>
      </c>
      <c r="AH43" s="272">
        <v>44568</v>
      </c>
      <c r="AI43" s="114">
        <v>44568</v>
      </c>
      <c r="AJ43" s="170">
        <f t="shared" si="1"/>
        <v>0</v>
      </c>
      <c r="AK43" s="138">
        <v>44220</v>
      </c>
      <c r="AL43" s="90" t="s">
        <v>311</v>
      </c>
      <c r="AM43" s="90" t="s">
        <v>45</v>
      </c>
      <c r="AN43" s="90" t="s">
        <v>448</v>
      </c>
    </row>
    <row r="44" spans="1:40" ht="83.45" customHeight="1">
      <c r="A44" s="5">
        <f t="shared" si="2"/>
        <v>42</v>
      </c>
      <c r="B44" s="68" t="s">
        <v>589</v>
      </c>
      <c r="C44" s="69" t="s">
        <v>590</v>
      </c>
      <c r="D44" s="70" t="s">
        <v>138</v>
      </c>
      <c r="E44" s="136">
        <v>1124</v>
      </c>
      <c r="F44" s="81" t="s">
        <v>591</v>
      </c>
      <c r="G44" s="3" t="s">
        <v>444</v>
      </c>
      <c r="H44" s="67" t="s">
        <v>445</v>
      </c>
      <c r="I44" s="22" t="s">
        <v>446</v>
      </c>
      <c r="J44" s="72">
        <v>44536</v>
      </c>
      <c r="K44" s="85" t="s">
        <v>53</v>
      </c>
      <c r="L44" s="83" t="s">
        <v>54</v>
      </c>
      <c r="M44" s="83" t="s">
        <v>55</v>
      </c>
      <c r="N44" s="22" t="s">
        <v>453</v>
      </c>
      <c r="O44" s="20" t="s">
        <v>406</v>
      </c>
      <c r="P44" s="20" t="s">
        <v>406</v>
      </c>
      <c r="Q44" s="20" t="s">
        <v>406</v>
      </c>
      <c r="R44" s="20" t="s">
        <v>406</v>
      </c>
      <c r="S44" s="20" t="s">
        <v>406</v>
      </c>
      <c r="T44" s="20" t="s">
        <v>406</v>
      </c>
      <c r="U44" s="20">
        <v>0</v>
      </c>
      <c r="V44" s="20">
        <v>0</v>
      </c>
      <c r="W44" s="20"/>
      <c r="X44" s="20"/>
      <c r="Y44" s="117" t="s">
        <v>592</v>
      </c>
      <c r="Z44" s="21"/>
      <c r="AA44" s="72" t="s">
        <v>58</v>
      </c>
      <c r="AB44" s="72"/>
      <c r="AC44" s="90"/>
      <c r="AD44" s="137">
        <f t="shared" ca="1" si="0"/>
        <v>221</v>
      </c>
      <c r="AE44" s="138"/>
      <c r="AF44" s="138"/>
      <c r="AG44" s="138"/>
      <c r="AH44" s="272">
        <v>44536</v>
      </c>
      <c r="AI44" s="114">
        <v>44568</v>
      </c>
      <c r="AJ44" s="170">
        <f t="shared" si="1"/>
        <v>4.5714285714285712</v>
      </c>
      <c r="AK44" s="138">
        <v>44592</v>
      </c>
      <c r="AL44" s="90" t="s">
        <v>311</v>
      </c>
      <c r="AM44" s="90" t="s">
        <v>45</v>
      </c>
      <c r="AN44" s="90" t="s">
        <v>448</v>
      </c>
    </row>
    <row r="45" spans="1:40" ht="83.45" customHeight="1">
      <c r="A45" s="5">
        <f t="shared" si="2"/>
        <v>43</v>
      </c>
      <c r="B45" s="68" t="s">
        <v>474</v>
      </c>
      <c r="C45" s="69" t="s">
        <v>593</v>
      </c>
      <c r="D45" s="70" t="s">
        <v>138</v>
      </c>
      <c r="E45" s="136">
        <v>1124</v>
      </c>
      <c r="F45" s="81" t="s">
        <v>538</v>
      </c>
      <c r="G45" s="3" t="s">
        <v>444</v>
      </c>
      <c r="H45" s="67" t="s">
        <v>445</v>
      </c>
      <c r="I45" s="22" t="s">
        <v>477</v>
      </c>
      <c r="J45" s="72">
        <v>44572</v>
      </c>
      <c r="K45" s="85" t="s">
        <v>53</v>
      </c>
      <c r="L45" s="83" t="s">
        <v>54</v>
      </c>
      <c r="M45" s="83" t="s">
        <v>478</v>
      </c>
      <c r="N45" s="22" t="s">
        <v>479</v>
      </c>
      <c r="O45" s="20" t="s">
        <v>406</v>
      </c>
      <c r="P45" s="20" t="s">
        <v>406</v>
      </c>
      <c r="Q45" s="20">
        <v>1</v>
      </c>
      <c r="R45" s="20">
        <v>1</v>
      </c>
      <c r="S45" s="20" t="s">
        <v>406</v>
      </c>
      <c r="T45" s="20" t="s">
        <v>406</v>
      </c>
      <c r="U45" s="20" t="s">
        <v>406</v>
      </c>
      <c r="V45" s="20" t="s">
        <v>406</v>
      </c>
      <c r="W45" s="20"/>
      <c r="X45" s="20"/>
      <c r="Y45" s="84" t="s">
        <v>594</v>
      </c>
      <c r="Z45" s="21"/>
      <c r="AA45" s="72" t="s">
        <v>473</v>
      </c>
      <c r="AB45" s="72"/>
      <c r="AC45" s="90"/>
      <c r="AD45" s="137">
        <f t="shared" ca="1" si="0"/>
        <v>215</v>
      </c>
      <c r="AE45" s="138"/>
      <c r="AF45" s="138">
        <v>44572</v>
      </c>
      <c r="AG45" s="138"/>
      <c r="AH45" s="272"/>
      <c r="AI45" s="114">
        <v>44572</v>
      </c>
      <c r="AJ45" s="170">
        <f t="shared" si="1"/>
        <v>0</v>
      </c>
      <c r="AK45" s="138">
        <v>44572</v>
      </c>
      <c r="AL45" s="90" t="s">
        <v>311</v>
      </c>
      <c r="AM45" s="90" t="s">
        <v>479</v>
      </c>
      <c r="AN45" s="90" t="s">
        <v>448</v>
      </c>
    </row>
    <row r="46" spans="1:40" ht="83.45" customHeight="1">
      <c r="A46" s="5">
        <f t="shared" si="2"/>
        <v>44</v>
      </c>
      <c r="B46" s="68" t="s">
        <v>377</v>
      </c>
      <c r="C46" s="69" t="s">
        <v>595</v>
      </c>
      <c r="D46" s="70" t="s">
        <v>171</v>
      </c>
      <c r="E46" s="136">
        <v>460</v>
      </c>
      <c r="F46" s="81" t="s">
        <v>596</v>
      </c>
      <c r="G46" s="3" t="s">
        <v>444</v>
      </c>
      <c r="H46" s="67" t="s">
        <v>445</v>
      </c>
      <c r="I46" s="22" t="s">
        <v>446</v>
      </c>
      <c r="J46" s="72">
        <v>44550</v>
      </c>
      <c r="K46" s="85" t="s">
        <v>53</v>
      </c>
      <c r="L46" s="83" t="s">
        <v>104</v>
      </c>
      <c r="M46" s="83" t="s">
        <v>55</v>
      </c>
      <c r="N46" s="22" t="s">
        <v>56</v>
      </c>
      <c r="O46" s="20">
        <v>1</v>
      </c>
      <c r="P46" s="20">
        <v>1</v>
      </c>
      <c r="Q46" s="20">
        <v>0</v>
      </c>
      <c r="R46" s="20">
        <v>0</v>
      </c>
      <c r="S46" s="20">
        <v>0</v>
      </c>
      <c r="T46" s="20">
        <v>0</v>
      </c>
      <c r="U46" s="20">
        <v>1</v>
      </c>
      <c r="V46" s="20">
        <v>1</v>
      </c>
      <c r="W46" s="20"/>
      <c r="X46" s="20"/>
      <c r="Y46" s="84" t="s">
        <v>597</v>
      </c>
      <c r="Z46" s="21"/>
      <c r="AA46" s="72" t="s">
        <v>58</v>
      </c>
      <c r="AB46" s="72"/>
      <c r="AC46" s="90"/>
      <c r="AD46" s="137">
        <f t="shared" ca="1" si="0"/>
        <v>219</v>
      </c>
      <c r="AE46" s="138">
        <v>44550</v>
      </c>
      <c r="AF46" s="138">
        <v>44550</v>
      </c>
      <c r="AG46" s="138">
        <v>44550</v>
      </c>
      <c r="AH46" s="272">
        <v>44550</v>
      </c>
      <c r="AI46" s="114">
        <v>44572</v>
      </c>
      <c r="AJ46" s="170">
        <f t="shared" si="1"/>
        <v>3.1428571428571428</v>
      </c>
      <c r="AK46" s="138">
        <v>44592</v>
      </c>
      <c r="AL46" s="90" t="s">
        <v>311</v>
      </c>
      <c r="AM46" s="90" t="s">
        <v>45</v>
      </c>
      <c r="AN46" s="90" t="s">
        <v>448</v>
      </c>
    </row>
    <row r="47" spans="1:40" ht="83.45" customHeight="1">
      <c r="A47" s="5">
        <f t="shared" si="2"/>
        <v>45</v>
      </c>
      <c r="B47" s="68" t="s">
        <v>598</v>
      </c>
      <c r="C47" s="69" t="s">
        <v>599</v>
      </c>
      <c r="D47" s="70" t="s">
        <v>100</v>
      </c>
      <c r="E47" s="136">
        <v>1058</v>
      </c>
      <c r="F47" s="81" t="s">
        <v>600</v>
      </c>
      <c r="G47" s="3" t="s">
        <v>444</v>
      </c>
      <c r="H47" s="67" t="s">
        <v>445</v>
      </c>
      <c r="I47" s="22" t="s">
        <v>446</v>
      </c>
      <c r="J47" s="72">
        <v>44551</v>
      </c>
      <c r="K47" s="85" t="s">
        <v>53</v>
      </c>
      <c r="L47" s="83" t="s">
        <v>104</v>
      </c>
      <c r="M47" s="83" t="s">
        <v>55</v>
      </c>
      <c r="N47" s="22" t="s">
        <v>56</v>
      </c>
      <c r="O47" s="20">
        <v>1</v>
      </c>
      <c r="P47" s="20">
        <v>1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/>
      <c r="X47" s="20"/>
      <c r="Y47" s="84" t="s">
        <v>601</v>
      </c>
      <c r="Z47" s="21"/>
      <c r="AA47" s="72" t="s">
        <v>473</v>
      </c>
      <c r="AB47" s="72"/>
      <c r="AC47" s="90"/>
      <c r="AD47" s="137">
        <f t="shared" ca="1" si="0"/>
        <v>218</v>
      </c>
      <c r="AE47" s="138">
        <v>44551</v>
      </c>
      <c r="AF47" s="138">
        <v>44551</v>
      </c>
      <c r="AG47" s="138">
        <v>44551</v>
      </c>
      <c r="AH47" s="272">
        <v>44551</v>
      </c>
      <c r="AI47" s="114">
        <v>44572</v>
      </c>
      <c r="AJ47" s="170">
        <f t="shared" si="1"/>
        <v>3</v>
      </c>
      <c r="AK47" s="90" t="s">
        <v>445</v>
      </c>
      <c r="AL47" s="90" t="s">
        <v>311</v>
      </c>
      <c r="AM47" s="90" t="s">
        <v>461</v>
      </c>
      <c r="AN47" s="90" t="s">
        <v>448</v>
      </c>
    </row>
    <row r="48" spans="1:40" ht="83.45" customHeight="1">
      <c r="A48" s="5">
        <f t="shared" si="2"/>
        <v>46</v>
      </c>
      <c r="B48" s="68" t="s">
        <v>213</v>
      </c>
      <c r="C48" s="69" t="s">
        <v>602</v>
      </c>
      <c r="D48" s="139" t="s">
        <v>199</v>
      </c>
      <c r="E48" s="136">
        <v>980</v>
      </c>
      <c r="F48" s="81" t="s">
        <v>603</v>
      </c>
      <c r="G48" s="3" t="s">
        <v>444</v>
      </c>
      <c r="H48" s="67" t="s">
        <v>445</v>
      </c>
      <c r="I48" s="22" t="s">
        <v>458</v>
      </c>
      <c r="J48" s="72">
        <v>44572</v>
      </c>
      <c r="K48" s="85" t="s">
        <v>53</v>
      </c>
      <c r="L48" s="83" t="s">
        <v>104</v>
      </c>
      <c r="M48" s="83" t="s">
        <v>478</v>
      </c>
      <c r="N48" s="22" t="s">
        <v>479</v>
      </c>
      <c r="O48" s="20" t="s">
        <v>406</v>
      </c>
      <c r="P48" s="20" t="s">
        <v>406</v>
      </c>
      <c r="Q48" s="20">
        <v>1</v>
      </c>
      <c r="R48" s="20">
        <v>1</v>
      </c>
      <c r="S48" s="20" t="s">
        <v>406</v>
      </c>
      <c r="T48" s="20" t="s">
        <v>406</v>
      </c>
      <c r="U48" s="20" t="s">
        <v>406</v>
      </c>
      <c r="V48" s="20" t="s">
        <v>406</v>
      </c>
      <c r="W48" s="20"/>
      <c r="X48" s="20"/>
      <c r="Y48" s="84" t="s">
        <v>604</v>
      </c>
      <c r="Z48" s="21"/>
      <c r="AA48" s="72" t="s">
        <v>473</v>
      </c>
      <c r="AB48" s="72"/>
      <c r="AC48" s="90"/>
      <c r="AD48" s="137">
        <f t="shared" ca="1" si="0"/>
        <v>215</v>
      </c>
      <c r="AE48" s="138"/>
      <c r="AF48" s="138">
        <v>44572</v>
      </c>
      <c r="AG48" s="138"/>
      <c r="AH48" s="272"/>
      <c r="AI48" s="114">
        <v>44572</v>
      </c>
      <c r="AJ48" s="170">
        <f t="shared" si="1"/>
        <v>0</v>
      </c>
      <c r="AK48" s="138">
        <v>44572</v>
      </c>
      <c r="AL48" s="90" t="s">
        <v>311</v>
      </c>
      <c r="AM48" s="90" t="s">
        <v>479</v>
      </c>
      <c r="AN48" s="90" t="s">
        <v>448</v>
      </c>
    </row>
    <row r="49" spans="1:40" ht="83.45" customHeight="1">
      <c r="A49" s="5">
        <f t="shared" si="2"/>
        <v>47</v>
      </c>
      <c r="B49" s="68" t="s">
        <v>605</v>
      </c>
      <c r="C49" s="69" t="s">
        <v>606</v>
      </c>
      <c r="D49" s="139" t="s">
        <v>199</v>
      </c>
      <c r="E49" s="136">
        <v>980</v>
      </c>
      <c r="F49" s="81" t="s">
        <v>603</v>
      </c>
      <c r="G49" s="3" t="s">
        <v>444</v>
      </c>
      <c r="H49" s="67" t="s">
        <v>445</v>
      </c>
      <c r="I49" s="22" t="s">
        <v>458</v>
      </c>
      <c r="J49" s="72">
        <v>44572</v>
      </c>
      <c r="K49" s="85" t="s">
        <v>53</v>
      </c>
      <c r="L49" s="83" t="s">
        <v>104</v>
      </c>
      <c r="M49" s="83" t="s">
        <v>478</v>
      </c>
      <c r="N49" s="22" t="s">
        <v>479</v>
      </c>
      <c r="O49" s="20" t="s">
        <v>406</v>
      </c>
      <c r="P49" s="20" t="s">
        <v>406</v>
      </c>
      <c r="Q49" s="20">
        <v>1</v>
      </c>
      <c r="R49" s="20">
        <v>1</v>
      </c>
      <c r="S49" s="20" t="s">
        <v>406</v>
      </c>
      <c r="T49" s="20" t="s">
        <v>406</v>
      </c>
      <c r="U49" s="20" t="s">
        <v>406</v>
      </c>
      <c r="V49" s="20" t="s">
        <v>406</v>
      </c>
      <c r="W49" s="20"/>
      <c r="X49" s="20"/>
      <c r="Y49" s="84" t="s">
        <v>607</v>
      </c>
      <c r="Z49" s="21"/>
      <c r="AA49" s="72" t="s">
        <v>473</v>
      </c>
      <c r="AB49" s="72"/>
      <c r="AC49" s="90"/>
      <c r="AD49" s="137">
        <f t="shared" ca="1" si="0"/>
        <v>215</v>
      </c>
      <c r="AE49" s="138"/>
      <c r="AF49" s="138">
        <v>44572</v>
      </c>
      <c r="AG49" s="138"/>
      <c r="AH49" s="272"/>
      <c r="AI49" s="114">
        <v>44572</v>
      </c>
      <c r="AJ49" s="170">
        <f t="shared" si="1"/>
        <v>0</v>
      </c>
      <c r="AK49" s="138">
        <v>44572</v>
      </c>
      <c r="AL49" s="90" t="s">
        <v>311</v>
      </c>
      <c r="AM49" s="90" t="s">
        <v>479</v>
      </c>
      <c r="AN49" s="90" t="s">
        <v>448</v>
      </c>
    </row>
    <row r="50" spans="1:40" ht="83.45" customHeight="1">
      <c r="A50" s="5">
        <f t="shared" si="2"/>
        <v>48</v>
      </c>
      <c r="B50" s="68" t="s">
        <v>608</v>
      </c>
      <c r="C50" s="69" t="s">
        <v>609</v>
      </c>
      <c r="D50" s="70" t="s">
        <v>171</v>
      </c>
      <c r="E50" s="136">
        <v>1079</v>
      </c>
      <c r="F50" s="79" t="s">
        <v>610</v>
      </c>
      <c r="G50" s="3" t="s">
        <v>444</v>
      </c>
      <c r="H50" s="67" t="s">
        <v>445</v>
      </c>
      <c r="I50" s="81" t="s">
        <v>611</v>
      </c>
      <c r="J50" s="72">
        <v>44529</v>
      </c>
      <c r="K50" s="85" t="s">
        <v>53</v>
      </c>
      <c r="L50" s="83" t="s">
        <v>54</v>
      </c>
      <c r="M50" s="83" t="s">
        <v>466</v>
      </c>
      <c r="N50" s="22" t="s">
        <v>56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5</v>
      </c>
      <c r="V50" s="20">
        <v>2</v>
      </c>
      <c r="W50" s="20"/>
      <c r="X50" s="20"/>
      <c r="Y50" s="84" t="s">
        <v>612</v>
      </c>
      <c r="Z50" s="21"/>
      <c r="AA50" s="72" t="s">
        <v>473</v>
      </c>
      <c r="AB50" s="72"/>
      <c r="AC50" s="90"/>
      <c r="AD50" s="137">
        <f t="shared" ca="1" si="0"/>
        <v>222</v>
      </c>
      <c r="AE50" s="138">
        <v>44571</v>
      </c>
      <c r="AF50" s="138">
        <v>44571</v>
      </c>
      <c r="AG50" s="138">
        <v>44571</v>
      </c>
      <c r="AH50" s="272">
        <v>44529</v>
      </c>
      <c r="AI50" s="114">
        <v>44573</v>
      </c>
      <c r="AJ50" s="170">
        <f t="shared" si="1"/>
        <v>6.2857142857142856</v>
      </c>
      <c r="AK50" s="107">
        <v>44585</v>
      </c>
      <c r="AL50" s="95" t="s">
        <v>311</v>
      </c>
      <c r="AM50" s="95" t="s">
        <v>45</v>
      </c>
      <c r="AN50" s="95" t="s">
        <v>448</v>
      </c>
    </row>
    <row r="51" spans="1:40" ht="83.45" customHeight="1">
      <c r="A51" s="5">
        <f t="shared" si="2"/>
        <v>49</v>
      </c>
      <c r="B51" s="71" t="s">
        <v>122</v>
      </c>
      <c r="C51" s="72" t="s">
        <v>613</v>
      </c>
      <c r="D51" s="22" t="s">
        <v>154</v>
      </c>
      <c r="E51" s="139">
        <v>938</v>
      </c>
      <c r="F51" s="72" t="s">
        <v>614</v>
      </c>
      <c r="G51" s="3" t="s">
        <v>444</v>
      </c>
      <c r="H51" s="67" t="s">
        <v>445</v>
      </c>
      <c r="I51" s="81" t="s">
        <v>446</v>
      </c>
      <c r="J51" s="72">
        <v>44491</v>
      </c>
      <c r="K51" s="85" t="s">
        <v>53</v>
      </c>
      <c r="L51" s="83" t="s">
        <v>104</v>
      </c>
      <c r="M51" s="83" t="s">
        <v>55</v>
      </c>
      <c r="N51" s="22" t="s">
        <v>56</v>
      </c>
      <c r="O51" s="20">
        <v>1</v>
      </c>
      <c r="P51" s="20">
        <v>0</v>
      </c>
      <c r="Q51" s="20">
        <v>0</v>
      </c>
      <c r="R51" s="20">
        <v>0</v>
      </c>
      <c r="S51" s="20">
        <v>2</v>
      </c>
      <c r="T51" s="20">
        <v>2</v>
      </c>
      <c r="U51" s="20">
        <v>1</v>
      </c>
      <c r="V51" s="20">
        <v>1</v>
      </c>
      <c r="W51" s="20"/>
      <c r="X51" s="20"/>
      <c r="Y51" s="84" t="s">
        <v>615</v>
      </c>
      <c r="Z51" s="21"/>
      <c r="AA51" s="72" t="s">
        <v>473</v>
      </c>
      <c r="AB51" s="72"/>
      <c r="AC51" s="90">
        <v>2</v>
      </c>
      <c r="AD51" s="137">
        <f t="shared" ca="1" si="0"/>
        <v>225</v>
      </c>
      <c r="AE51" s="138">
        <v>44491</v>
      </c>
      <c r="AF51" s="138">
        <v>44491</v>
      </c>
      <c r="AG51" s="138">
        <v>44491</v>
      </c>
      <c r="AH51" s="272">
        <v>44491</v>
      </c>
      <c r="AI51" s="114">
        <v>44573</v>
      </c>
      <c r="AJ51" s="170">
        <f t="shared" si="1"/>
        <v>9.7142857142857135</v>
      </c>
      <c r="AK51" s="138">
        <v>44585</v>
      </c>
      <c r="AL51" s="90" t="s">
        <v>311</v>
      </c>
      <c r="AM51" s="90" t="s">
        <v>45</v>
      </c>
      <c r="AN51" s="90" t="s">
        <v>448</v>
      </c>
    </row>
    <row r="52" spans="1:40" ht="83.45" customHeight="1">
      <c r="A52" s="5">
        <f t="shared" si="2"/>
        <v>50</v>
      </c>
      <c r="B52" s="68" t="s">
        <v>184</v>
      </c>
      <c r="C52" s="69" t="s">
        <v>616</v>
      </c>
      <c r="D52" s="70" t="s">
        <v>171</v>
      </c>
      <c r="E52" s="136">
        <v>460</v>
      </c>
      <c r="F52" s="79" t="s">
        <v>617</v>
      </c>
      <c r="G52" s="3" t="s">
        <v>444</v>
      </c>
      <c r="H52" s="67" t="s">
        <v>445</v>
      </c>
      <c r="I52" s="81" t="s">
        <v>446</v>
      </c>
      <c r="J52" s="72">
        <v>44532</v>
      </c>
      <c r="K52" s="85" t="s">
        <v>53</v>
      </c>
      <c r="L52" s="83" t="s">
        <v>104</v>
      </c>
      <c r="M52" s="83" t="s">
        <v>55</v>
      </c>
      <c r="N52" s="22" t="s">
        <v>56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/>
      <c r="X52" s="20"/>
      <c r="Y52" s="84" t="s">
        <v>618</v>
      </c>
      <c r="Z52" s="21"/>
      <c r="AA52" s="72" t="s">
        <v>473</v>
      </c>
      <c r="AB52" s="72"/>
      <c r="AC52" s="90"/>
      <c r="AD52" s="137">
        <f t="shared" ca="1" si="0"/>
        <v>221</v>
      </c>
      <c r="AE52" s="138">
        <v>44532</v>
      </c>
      <c r="AF52" s="138">
        <v>44532</v>
      </c>
      <c r="AG52" s="138">
        <v>44532</v>
      </c>
      <c r="AH52" s="272">
        <v>44532</v>
      </c>
      <c r="AI52" s="114">
        <v>44574</v>
      </c>
      <c r="AJ52" s="170">
        <f t="shared" si="1"/>
        <v>6</v>
      </c>
      <c r="AK52" s="138">
        <v>44592</v>
      </c>
      <c r="AL52" s="90" t="s">
        <v>311</v>
      </c>
      <c r="AM52" s="90" t="s">
        <v>45</v>
      </c>
      <c r="AN52" s="90" t="s">
        <v>448</v>
      </c>
    </row>
    <row r="53" spans="1:40" ht="83.45" customHeight="1">
      <c r="A53" s="5">
        <f t="shared" si="2"/>
        <v>51</v>
      </c>
      <c r="B53" s="68" t="s">
        <v>619</v>
      </c>
      <c r="C53" s="69" t="s">
        <v>620</v>
      </c>
      <c r="D53" s="70" t="s">
        <v>171</v>
      </c>
      <c r="E53" s="136">
        <v>460</v>
      </c>
      <c r="F53" s="81" t="s">
        <v>617</v>
      </c>
      <c r="G53" s="3" t="s">
        <v>444</v>
      </c>
      <c r="H53" s="67" t="s">
        <v>445</v>
      </c>
      <c r="I53" s="22" t="s">
        <v>446</v>
      </c>
      <c r="J53" s="72">
        <v>44552</v>
      </c>
      <c r="K53" s="85" t="s">
        <v>53</v>
      </c>
      <c r="L53" s="83" t="s">
        <v>621</v>
      </c>
      <c r="M53" s="83" t="s">
        <v>55</v>
      </c>
      <c r="N53" s="22" t="s">
        <v>56</v>
      </c>
      <c r="O53" s="20">
        <v>1</v>
      </c>
      <c r="P53" s="20">
        <v>1</v>
      </c>
      <c r="Q53" s="20">
        <v>0</v>
      </c>
      <c r="R53" s="20">
        <v>0</v>
      </c>
      <c r="S53" s="20">
        <v>0</v>
      </c>
      <c r="T53" s="20">
        <v>0</v>
      </c>
      <c r="U53" s="20">
        <v>3</v>
      </c>
      <c r="V53" s="20">
        <v>3</v>
      </c>
      <c r="W53" s="20"/>
      <c r="X53" s="20"/>
      <c r="Y53" s="117" t="s">
        <v>622</v>
      </c>
      <c r="Z53" s="21"/>
      <c r="AA53" s="72" t="s">
        <v>473</v>
      </c>
      <c r="AB53" s="72"/>
      <c r="AC53" s="90"/>
      <c r="AD53" s="137">
        <f t="shared" ca="1" si="0"/>
        <v>218</v>
      </c>
      <c r="AE53" s="138">
        <v>44552</v>
      </c>
      <c r="AF53" s="138">
        <v>44552</v>
      </c>
      <c r="AG53" s="138">
        <v>44552</v>
      </c>
      <c r="AH53" s="272">
        <v>44552</v>
      </c>
      <c r="AI53" s="114">
        <v>44574</v>
      </c>
      <c r="AJ53" s="170">
        <f t="shared" si="1"/>
        <v>3.1428571428571428</v>
      </c>
      <c r="AK53" s="138">
        <v>44592</v>
      </c>
      <c r="AL53" s="90" t="s">
        <v>311</v>
      </c>
      <c r="AM53" s="90" t="s">
        <v>45</v>
      </c>
      <c r="AN53" s="90" t="s">
        <v>448</v>
      </c>
    </row>
    <row r="54" spans="1:40" ht="83.45" customHeight="1">
      <c r="A54" s="5">
        <f t="shared" si="2"/>
        <v>52</v>
      </c>
      <c r="B54" s="68" t="s">
        <v>122</v>
      </c>
      <c r="C54" s="69" t="s">
        <v>623</v>
      </c>
      <c r="D54" s="70" t="s">
        <v>130</v>
      </c>
      <c r="E54" s="136">
        <v>797</v>
      </c>
      <c r="F54" s="81" t="s">
        <v>624</v>
      </c>
      <c r="G54" s="3" t="s">
        <v>444</v>
      </c>
      <c r="H54" s="67" t="s">
        <v>445</v>
      </c>
      <c r="I54" s="22" t="s">
        <v>446</v>
      </c>
      <c r="J54" s="72">
        <v>44536</v>
      </c>
      <c r="K54" s="85" t="s">
        <v>625</v>
      </c>
      <c r="L54" s="83" t="s">
        <v>553</v>
      </c>
      <c r="M54" s="83" t="s">
        <v>55</v>
      </c>
      <c r="N54" s="22" t="s">
        <v>56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1</v>
      </c>
      <c r="V54" s="20">
        <v>1</v>
      </c>
      <c r="W54" s="20"/>
      <c r="X54" s="20"/>
      <c r="Y54" s="84" t="s">
        <v>626</v>
      </c>
      <c r="Z54" s="21"/>
      <c r="AA54" s="72" t="s">
        <v>473</v>
      </c>
      <c r="AB54" s="72"/>
      <c r="AC54" s="90">
        <v>2</v>
      </c>
      <c r="AD54" s="137">
        <f t="shared" ca="1" si="0"/>
        <v>219</v>
      </c>
      <c r="AE54" s="138">
        <v>44536</v>
      </c>
      <c r="AF54" s="138">
        <v>44536</v>
      </c>
      <c r="AG54" s="138">
        <v>44536</v>
      </c>
      <c r="AH54" s="272">
        <v>44536</v>
      </c>
      <c r="AI54" s="114">
        <v>44574</v>
      </c>
      <c r="AJ54" s="170">
        <f t="shared" si="1"/>
        <v>3.4285714285714288</v>
      </c>
      <c r="AK54" s="138">
        <v>44592</v>
      </c>
      <c r="AL54" s="90" t="s">
        <v>311</v>
      </c>
      <c r="AM54" s="90" t="s">
        <v>45</v>
      </c>
      <c r="AN54" s="90" t="s">
        <v>448</v>
      </c>
    </row>
    <row r="55" spans="1:40" ht="83.45" customHeight="1">
      <c r="A55" s="5">
        <f t="shared" si="2"/>
        <v>53</v>
      </c>
      <c r="B55" s="68" t="s">
        <v>365</v>
      </c>
      <c r="C55" s="69" t="s">
        <v>627</v>
      </c>
      <c r="D55" s="70" t="s">
        <v>154</v>
      </c>
      <c r="E55" s="136">
        <v>977</v>
      </c>
      <c r="F55" s="81" t="s">
        <v>628</v>
      </c>
      <c r="G55" s="3" t="s">
        <v>444</v>
      </c>
      <c r="H55" s="67" t="s">
        <v>445</v>
      </c>
      <c r="I55" s="22" t="s">
        <v>446</v>
      </c>
      <c r="J55" s="72">
        <v>44558</v>
      </c>
      <c r="K55" s="85" t="s">
        <v>53</v>
      </c>
      <c r="L55" s="83" t="s">
        <v>621</v>
      </c>
      <c r="M55" s="83" t="s">
        <v>55</v>
      </c>
      <c r="N55" s="22" t="s">
        <v>56</v>
      </c>
      <c r="O55" s="20">
        <v>0</v>
      </c>
      <c r="P55" s="20">
        <v>0</v>
      </c>
      <c r="Q55" s="20">
        <v>0</v>
      </c>
      <c r="R55" s="20">
        <v>0</v>
      </c>
      <c r="S55" s="20">
        <v>2</v>
      </c>
      <c r="T55" s="20">
        <v>2</v>
      </c>
      <c r="U55" s="20">
        <v>10</v>
      </c>
      <c r="V55" s="20">
        <v>0</v>
      </c>
      <c r="W55" s="20"/>
      <c r="X55" s="20"/>
      <c r="Y55" s="84" t="s">
        <v>629</v>
      </c>
      <c r="Z55" s="21"/>
      <c r="AA55" s="72" t="s">
        <v>58</v>
      </c>
      <c r="AB55" s="72"/>
      <c r="AC55" s="90"/>
      <c r="AD55" s="137">
        <f t="shared" ca="1" si="0"/>
        <v>217</v>
      </c>
      <c r="AE55" s="138">
        <v>44552</v>
      </c>
      <c r="AF55" s="138">
        <v>44552</v>
      </c>
      <c r="AG55" s="138">
        <v>44552</v>
      </c>
      <c r="AH55" s="272">
        <v>44552</v>
      </c>
      <c r="AI55" s="114">
        <v>44574</v>
      </c>
      <c r="AJ55" s="170">
        <f t="shared" si="1"/>
        <v>2.2857142857142856</v>
      </c>
      <c r="AK55" s="138">
        <v>44592</v>
      </c>
      <c r="AL55" s="90" t="s">
        <v>311</v>
      </c>
      <c r="AM55" s="90" t="s">
        <v>45</v>
      </c>
      <c r="AN55" s="90" t="s">
        <v>484</v>
      </c>
    </row>
    <row r="56" spans="1:40" ht="83.45" customHeight="1">
      <c r="A56" s="5">
        <f t="shared" si="2"/>
        <v>54</v>
      </c>
      <c r="B56" s="71" t="s">
        <v>630</v>
      </c>
      <c r="C56" s="72" t="s">
        <v>631</v>
      </c>
      <c r="D56" s="22" t="s">
        <v>138</v>
      </c>
      <c r="E56" s="139">
        <v>1124</v>
      </c>
      <c r="F56" s="81" t="s">
        <v>632</v>
      </c>
      <c r="G56" s="3" t="s">
        <v>444</v>
      </c>
      <c r="H56" s="67" t="s">
        <v>445</v>
      </c>
      <c r="I56" s="22" t="s">
        <v>446</v>
      </c>
      <c r="J56" s="72">
        <v>44483</v>
      </c>
      <c r="K56" s="85" t="s">
        <v>53</v>
      </c>
      <c r="L56" s="83" t="s">
        <v>54</v>
      </c>
      <c r="M56" s="83" t="s">
        <v>453</v>
      </c>
      <c r="N56" s="22" t="s">
        <v>134</v>
      </c>
      <c r="O56" s="20" t="s">
        <v>406</v>
      </c>
      <c r="P56" s="20" t="s">
        <v>406</v>
      </c>
      <c r="Q56" s="20" t="s">
        <v>406</v>
      </c>
      <c r="R56" s="20" t="s">
        <v>406</v>
      </c>
      <c r="S56" s="20">
        <v>0</v>
      </c>
      <c r="T56" s="20">
        <v>1</v>
      </c>
      <c r="U56" s="20" t="s">
        <v>406</v>
      </c>
      <c r="V56" s="20" t="s">
        <v>406</v>
      </c>
      <c r="W56" s="20"/>
      <c r="X56" s="20"/>
      <c r="Y56" s="84" t="s">
        <v>633</v>
      </c>
      <c r="Z56" s="21"/>
      <c r="AA56" s="72" t="s">
        <v>74</v>
      </c>
      <c r="AB56" s="72"/>
      <c r="AC56" s="90"/>
      <c r="AD56" s="137">
        <f t="shared" ca="1" si="0"/>
        <v>228</v>
      </c>
      <c r="AE56" s="138"/>
      <c r="AF56" s="138"/>
      <c r="AG56" s="138">
        <v>44483</v>
      </c>
      <c r="AH56" s="272"/>
      <c r="AI56" s="114">
        <v>44571</v>
      </c>
      <c r="AJ56" s="170">
        <f t="shared" si="1"/>
        <v>12.571428571428571</v>
      </c>
      <c r="AK56" s="138">
        <v>44585</v>
      </c>
      <c r="AL56" s="90" t="s">
        <v>311</v>
      </c>
      <c r="AM56" s="90" t="s">
        <v>44</v>
      </c>
      <c r="AN56" s="90" t="s">
        <v>448</v>
      </c>
    </row>
    <row r="57" spans="1:40" ht="83.45" customHeight="1">
      <c r="A57" s="5">
        <f t="shared" si="2"/>
        <v>55</v>
      </c>
      <c r="B57" s="71" t="s">
        <v>634</v>
      </c>
      <c r="C57" s="72" t="s">
        <v>635</v>
      </c>
      <c r="D57" s="22" t="s">
        <v>154</v>
      </c>
      <c r="E57" s="139">
        <v>977</v>
      </c>
      <c r="F57" s="22" t="s">
        <v>636</v>
      </c>
      <c r="G57" s="3" t="s">
        <v>444</v>
      </c>
      <c r="H57" s="67" t="s">
        <v>445</v>
      </c>
      <c r="I57" s="81" t="s">
        <v>446</v>
      </c>
      <c r="J57" s="72">
        <v>44498</v>
      </c>
      <c r="K57" s="85" t="s">
        <v>53</v>
      </c>
      <c r="L57" s="83" t="s">
        <v>54</v>
      </c>
      <c r="M57" s="83" t="s">
        <v>55</v>
      </c>
      <c r="N57" s="22" t="s">
        <v>56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1</v>
      </c>
      <c r="V57" s="20">
        <v>0</v>
      </c>
      <c r="W57" s="20"/>
      <c r="X57" s="20"/>
      <c r="Y57" s="84" t="s">
        <v>637</v>
      </c>
      <c r="Z57" s="21"/>
      <c r="AA57" s="72" t="s">
        <v>58</v>
      </c>
      <c r="AB57" s="72"/>
      <c r="AC57" s="90"/>
      <c r="AD57" s="137">
        <f t="shared" ca="1" si="0"/>
        <v>226</v>
      </c>
      <c r="AE57" s="138">
        <v>44497</v>
      </c>
      <c r="AF57" s="138">
        <v>44497</v>
      </c>
      <c r="AG57" s="138">
        <v>44497</v>
      </c>
      <c r="AH57" s="272">
        <v>44497</v>
      </c>
      <c r="AI57" s="114">
        <v>44565</v>
      </c>
      <c r="AJ57" s="170">
        <f t="shared" si="1"/>
        <v>9.5714285714285712</v>
      </c>
      <c r="AK57" s="138">
        <v>44579</v>
      </c>
      <c r="AL57" s="90" t="s">
        <v>311</v>
      </c>
      <c r="AM57" s="90" t="s">
        <v>44</v>
      </c>
      <c r="AN57" s="90" t="s">
        <v>448</v>
      </c>
    </row>
    <row r="58" spans="1:40" ht="83.45" customHeight="1">
      <c r="A58" s="5">
        <f t="shared" si="2"/>
        <v>56</v>
      </c>
      <c r="B58" s="68" t="s">
        <v>638</v>
      </c>
      <c r="C58" s="69" t="s">
        <v>639</v>
      </c>
      <c r="D58" s="70" t="s">
        <v>48</v>
      </c>
      <c r="E58" s="136">
        <v>1178</v>
      </c>
      <c r="F58" s="81" t="s">
        <v>640</v>
      </c>
      <c r="G58" s="3" t="s">
        <v>444</v>
      </c>
      <c r="H58" s="67" t="s">
        <v>445</v>
      </c>
      <c r="I58" s="22" t="s">
        <v>446</v>
      </c>
      <c r="J58" s="72">
        <v>44574</v>
      </c>
      <c r="K58" s="85" t="s">
        <v>53</v>
      </c>
      <c r="L58" s="83" t="s">
        <v>54</v>
      </c>
      <c r="M58" s="83" t="s">
        <v>453</v>
      </c>
      <c r="N58" s="22" t="s">
        <v>547</v>
      </c>
      <c r="O58" s="20" t="s">
        <v>406</v>
      </c>
      <c r="P58" s="20" t="s">
        <v>406</v>
      </c>
      <c r="Q58" s="20" t="s">
        <v>406</v>
      </c>
      <c r="R58" s="20" t="s">
        <v>406</v>
      </c>
      <c r="S58" s="20" t="s">
        <v>406</v>
      </c>
      <c r="T58" s="20" t="s">
        <v>406</v>
      </c>
      <c r="U58" s="20">
        <v>1</v>
      </c>
      <c r="V58" s="20">
        <v>1</v>
      </c>
      <c r="W58" s="20"/>
      <c r="X58" s="20"/>
      <c r="Y58" s="117" t="s">
        <v>641</v>
      </c>
      <c r="Z58" s="21"/>
      <c r="AA58" s="72" t="s">
        <v>82</v>
      </c>
      <c r="AB58" s="72"/>
      <c r="AC58" s="90"/>
      <c r="AD58" s="137">
        <f t="shared" ca="1" si="0"/>
        <v>215</v>
      </c>
      <c r="AE58" s="138"/>
      <c r="AF58" s="138"/>
      <c r="AG58" s="138"/>
      <c r="AH58" s="272"/>
      <c r="AI58" s="114">
        <v>44574</v>
      </c>
      <c r="AJ58" s="170">
        <f t="shared" si="1"/>
        <v>0</v>
      </c>
      <c r="AK58" s="138">
        <v>44599</v>
      </c>
      <c r="AL58" s="90" t="s">
        <v>311</v>
      </c>
      <c r="AM58" s="90" t="s">
        <v>45</v>
      </c>
      <c r="AN58" s="90" t="s">
        <v>448</v>
      </c>
    </row>
    <row r="59" spans="1:40" ht="83.45" customHeight="1">
      <c r="A59" s="5">
        <f t="shared" si="2"/>
        <v>57</v>
      </c>
      <c r="B59" s="71" t="s">
        <v>642</v>
      </c>
      <c r="C59" s="72" t="s">
        <v>643</v>
      </c>
      <c r="D59" s="22" t="s">
        <v>48</v>
      </c>
      <c r="E59" s="139">
        <v>975</v>
      </c>
      <c r="F59" s="81" t="s">
        <v>632</v>
      </c>
      <c r="G59" s="3" t="s">
        <v>444</v>
      </c>
      <c r="H59" s="67" t="s">
        <v>445</v>
      </c>
      <c r="I59" s="22" t="s">
        <v>644</v>
      </c>
      <c r="J59" s="72">
        <v>44452</v>
      </c>
      <c r="K59" s="85" t="s">
        <v>53</v>
      </c>
      <c r="L59" s="83">
        <v>44926</v>
      </c>
      <c r="M59" s="83" t="s">
        <v>55</v>
      </c>
      <c r="N59" s="22" t="s">
        <v>56</v>
      </c>
      <c r="O59" s="20">
        <v>0</v>
      </c>
      <c r="P59" s="20">
        <v>0</v>
      </c>
      <c r="Q59" s="20">
        <v>0</v>
      </c>
      <c r="R59" s="20">
        <v>0</v>
      </c>
      <c r="S59" s="20">
        <v>5</v>
      </c>
      <c r="T59" s="20">
        <v>2</v>
      </c>
      <c r="U59" s="20">
        <v>4</v>
      </c>
      <c r="V59" s="20">
        <v>1</v>
      </c>
      <c r="W59" s="20"/>
      <c r="X59" s="20"/>
      <c r="Y59" s="84" t="s">
        <v>645</v>
      </c>
      <c r="Z59" s="21"/>
      <c r="AA59" s="72" t="s">
        <v>82</v>
      </c>
      <c r="AB59" s="72"/>
      <c r="AC59" s="90"/>
      <c r="AD59" s="137">
        <f t="shared" ca="1" si="0"/>
        <v>233</v>
      </c>
      <c r="AE59" s="138">
        <v>44452</v>
      </c>
      <c r="AF59" s="138">
        <v>44452</v>
      </c>
      <c r="AG59" s="138">
        <v>44452</v>
      </c>
      <c r="AH59" s="272">
        <v>44452</v>
      </c>
      <c r="AI59" s="114">
        <v>44575</v>
      </c>
      <c r="AJ59" s="170">
        <f t="shared" si="1"/>
        <v>17.571428571428573</v>
      </c>
      <c r="AK59" s="90" t="s">
        <v>445</v>
      </c>
      <c r="AL59" s="90" t="s">
        <v>461</v>
      </c>
      <c r="AM59" s="90" t="s">
        <v>445</v>
      </c>
      <c r="AN59" s="90" t="s">
        <v>445</v>
      </c>
    </row>
    <row r="60" spans="1:40" ht="83.45" customHeight="1">
      <c r="A60" s="5">
        <f t="shared" si="2"/>
        <v>58</v>
      </c>
      <c r="B60" s="73" t="s">
        <v>377</v>
      </c>
      <c r="C60" s="74" t="s">
        <v>646</v>
      </c>
      <c r="D60" s="75" t="s">
        <v>138</v>
      </c>
      <c r="E60" s="140">
        <v>1124</v>
      </c>
      <c r="F60" s="79" t="s">
        <v>647</v>
      </c>
      <c r="G60" s="3" t="s">
        <v>444</v>
      </c>
      <c r="H60" s="67" t="s">
        <v>445</v>
      </c>
      <c r="I60" s="81" t="s">
        <v>458</v>
      </c>
      <c r="J60" s="72">
        <v>44512</v>
      </c>
      <c r="K60" s="85" t="s">
        <v>53</v>
      </c>
      <c r="L60" s="83" t="s">
        <v>54</v>
      </c>
      <c r="M60" s="83" t="s">
        <v>55</v>
      </c>
      <c r="N60" s="22" t="s">
        <v>479</v>
      </c>
      <c r="O60" s="20">
        <v>2</v>
      </c>
      <c r="P60" s="20">
        <v>1</v>
      </c>
      <c r="Q60" s="20">
        <v>3</v>
      </c>
      <c r="R60" s="20">
        <v>0</v>
      </c>
      <c r="S60" s="20">
        <v>1</v>
      </c>
      <c r="T60" s="20">
        <v>1</v>
      </c>
      <c r="U60" s="20">
        <v>0</v>
      </c>
      <c r="V60" s="20">
        <v>0</v>
      </c>
      <c r="W60" s="20"/>
      <c r="X60" s="20"/>
      <c r="Y60" s="84" t="s">
        <v>648</v>
      </c>
      <c r="Z60" s="21"/>
      <c r="AA60" s="72" t="s">
        <v>58</v>
      </c>
      <c r="AB60" s="72" t="s">
        <v>649</v>
      </c>
      <c r="AC60" s="90"/>
      <c r="AD60" s="137">
        <f t="shared" ca="1" si="0"/>
        <v>224</v>
      </c>
      <c r="AE60" s="138">
        <v>44512</v>
      </c>
      <c r="AF60" s="138">
        <v>44512</v>
      </c>
      <c r="AG60" s="138">
        <v>44512</v>
      </c>
      <c r="AH60" s="272">
        <v>44512</v>
      </c>
      <c r="AI60" s="114">
        <v>44579</v>
      </c>
      <c r="AJ60" s="170">
        <f t="shared" si="1"/>
        <v>9.5714285714285712</v>
      </c>
      <c r="AK60" s="90" t="s">
        <v>445</v>
      </c>
      <c r="AL60" s="90" t="s">
        <v>461</v>
      </c>
      <c r="AM60" s="90" t="s">
        <v>445</v>
      </c>
      <c r="AN60" s="90" t="s">
        <v>445</v>
      </c>
    </row>
    <row r="61" spans="1:40" ht="83.45" customHeight="1">
      <c r="A61" s="5">
        <f t="shared" si="2"/>
        <v>59</v>
      </c>
      <c r="B61" s="68" t="s">
        <v>634</v>
      </c>
      <c r="C61" s="69" t="s">
        <v>650</v>
      </c>
      <c r="D61" s="70" t="s">
        <v>154</v>
      </c>
      <c r="E61" s="136">
        <v>977</v>
      </c>
      <c r="F61" s="82" t="s">
        <v>651</v>
      </c>
      <c r="G61" s="3" t="s">
        <v>444</v>
      </c>
      <c r="H61" s="67" t="s">
        <v>445</v>
      </c>
      <c r="I61" s="22" t="s">
        <v>446</v>
      </c>
      <c r="J61" s="72">
        <v>44551</v>
      </c>
      <c r="K61" s="85" t="s">
        <v>53</v>
      </c>
      <c r="L61" s="83" t="s">
        <v>54</v>
      </c>
      <c r="M61" s="83" t="s">
        <v>55</v>
      </c>
      <c r="N61" s="22" t="s">
        <v>56</v>
      </c>
      <c r="O61" s="20">
        <v>0</v>
      </c>
      <c r="P61" s="20">
        <v>0</v>
      </c>
      <c r="Q61" s="20">
        <v>0</v>
      </c>
      <c r="R61" s="20">
        <v>0</v>
      </c>
      <c r="S61" s="20">
        <v>1</v>
      </c>
      <c r="T61" s="20">
        <v>1</v>
      </c>
      <c r="U61" s="20">
        <v>2</v>
      </c>
      <c r="V61" s="20">
        <v>2</v>
      </c>
      <c r="W61" s="20"/>
      <c r="X61" s="20"/>
      <c r="Y61" s="84" t="s">
        <v>652</v>
      </c>
      <c r="Z61" s="21"/>
      <c r="AA61" s="72" t="s">
        <v>82</v>
      </c>
      <c r="AB61" s="72"/>
      <c r="AC61" s="90"/>
      <c r="AD61" s="137">
        <f t="shared" ca="1" si="0"/>
        <v>218</v>
      </c>
      <c r="AE61" s="138">
        <v>44551</v>
      </c>
      <c r="AF61" s="138">
        <v>44551</v>
      </c>
      <c r="AG61" s="138">
        <v>44551</v>
      </c>
      <c r="AH61" s="272">
        <v>44551</v>
      </c>
      <c r="AI61" s="114">
        <v>44579</v>
      </c>
      <c r="AJ61" s="170">
        <f t="shared" si="1"/>
        <v>4</v>
      </c>
      <c r="AK61" s="138">
        <v>44599</v>
      </c>
      <c r="AL61" s="90" t="s">
        <v>311</v>
      </c>
      <c r="AM61" s="90" t="s">
        <v>45</v>
      </c>
      <c r="AN61" s="90" t="s">
        <v>448</v>
      </c>
    </row>
    <row r="62" spans="1:40" ht="83.45" customHeight="1">
      <c r="A62" s="5">
        <f t="shared" si="2"/>
        <v>60</v>
      </c>
      <c r="B62" s="68" t="s">
        <v>184</v>
      </c>
      <c r="C62" s="69" t="s">
        <v>653</v>
      </c>
      <c r="D62" s="139" t="s">
        <v>199</v>
      </c>
      <c r="E62" s="136">
        <v>10980</v>
      </c>
      <c r="F62" s="81" t="s">
        <v>654</v>
      </c>
      <c r="G62" s="3" t="s">
        <v>444</v>
      </c>
      <c r="H62" s="67" t="s">
        <v>445</v>
      </c>
      <c r="I62" s="22" t="s">
        <v>446</v>
      </c>
      <c r="J62" s="72">
        <v>44550</v>
      </c>
      <c r="K62" s="85" t="s">
        <v>53</v>
      </c>
      <c r="L62" s="83" t="s">
        <v>104</v>
      </c>
      <c r="M62" s="83" t="s">
        <v>55</v>
      </c>
      <c r="N62" s="22" t="s">
        <v>56</v>
      </c>
      <c r="O62" s="20">
        <v>1</v>
      </c>
      <c r="P62" s="20">
        <v>1</v>
      </c>
      <c r="Q62" s="20">
        <v>0</v>
      </c>
      <c r="R62" s="20">
        <v>0</v>
      </c>
      <c r="S62" s="20">
        <v>1</v>
      </c>
      <c r="T62" s="20">
        <v>1</v>
      </c>
      <c r="U62" s="20">
        <v>2</v>
      </c>
      <c r="V62" s="20">
        <v>2</v>
      </c>
      <c r="W62" s="20"/>
      <c r="X62" s="20"/>
      <c r="Y62" s="84" t="s">
        <v>655</v>
      </c>
      <c r="Z62" s="21"/>
      <c r="AA62" s="72" t="s">
        <v>82</v>
      </c>
      <c r="AB62" s="72"/>
      <c r="AC62" s="90"/>
      <c r="AD62" s="137">
        <f t="shared" ca="1" si="0"/>
        <v>219</v>
      </c>
      <c r="AE62" s="138">
        <v>44550</v>
      </c>
      <c r="AF62" s="138">
        <v>44550</v>
      </c>
      <c r="AG62" s="138">
        <v>44550</v>
      </c>
      <c r="AH62" s="272">
        <v>44550</v>
      </c>
      <c r="AI62" s="114">
        <v>44579</v>
      </c>
      <c r="AJ62" s="170">
        <f t="shared" si="1"/>
        <v>4.1428571428571432</v>
      </c>
      <c r="AK62" s="138">
        <v>44599</v>
      </c>
      <c r="AL62" s="90" t="s">
        <v>311</v>
      </c>
      <c r="AM62" s="90" t="s">
        <v>45</v>
      </c>
      <c r="AN62" s="90" t="s">
        <v>448</v>
      </c>
    </row>
    <row r="63" spans="1:40" ht="83.45" customHeight="1">
      <c r="A63" s="5">
        <f t="shared" si="2"/>
        <v>61</v>
      </c>
      <c r="B63" s="68" t="s">
        <v>184</v>
      </c>
      <c r="C63" s="69" t="s">
        <v>656</v>
      </c>
      <c r="D63" s="70" t="s">
        <v>100</v>
      </c>
      <c r="E63" s="136">
        <v>1058</v>
      </c>
      <c r="F63" s="81" t="s">
        <v>657</v>
      </c>
      <c r="G63" s="3" t="s">
        <v>444</v>
      </c>
      <c r="H63" s="67" t="s">
        <v>445</v>
      </c>
      <c r="I63" s="22" t="s">
        <v>446</v>
      </c>
      <c r="J63" s="72">
        <v>44544</v>
      </c>
      <c r="K63" s="85" t="s">
        <v>53</v>
      </c>
      <c r="L63" s="83" t="s">
        <v>658</v>
      </c>
      <c r="M63" s="83" t="s">
        <v>55</v>
      </c>
      <c r="N63" s="22" t="s">
        <v>56</v>
      </c>
      <c r="O63" s="20">
        <v>0</v>
      </c>
      <c r="P63" s="20">
        <v>0</v>
      </c>
      <c r="Q63" s="20">
        <v>1</v>
      </c>
      <c r="R63" s="20">
        <v>1</v>
      </c>
      <c r="S63" s="20">
        <v>0</v>
      </c>
      <c r="T63" s="20">
        <v>0</v>
      </c>
      <c r="U63" s="20">
        <v>1</v>
      </c>
      <c r="V63" s="20">
        <v>1</v>
      </c>
      <c r="W63" s="20"/>
      <c r="X63" s="20"/>
      <c r="Y63" s="84" t="s">
        <v>659</v>
      </c>
      <c r="Z63" s="21"/>
      <c r="AA63" s="72" t="s">
        <v>82</v>
      </c>
      <c r="AB63" s="72"/>
      <c r="AC63" s="90"/>
      <c r="AD63" s="137">
        <f t="shared" ca="1" si="0"/>
        <v>219</v>
      </c>
      <c r="AE63" s="138">
        <v>44544</v>
      </c>
      <c r="AF63" s="138">
        <v>44544</v>
      </c>
      <c r="AG63" s="138">
        <v>44544</v>
      </c>
      <c r="AH63" s="272">
        <v>44544</v>
      </c>
      <c r="AI63" s="114">
        <v>44579</v>
      </c>
      <c r="AJ63" s="170">
        <f t="shared" si="1"/>
        <v>5</v>
      </c>
      <c r="AK63" s="138">
        <v>44599</v>
      </c>
      <c r="AL63" s="90" t="s">
        <v>311</v>
      </c>
      <c r="AM63" s="90" t="s">
        <v>45</v>
      </c>
      <c r="AN63" s="90" t="s">
        <v>448</v>
      </c>
    </row>
    <row r="64" spans="1:40" ht="83.45" customHeight="1">
      <c r="A64" s="5">
        <f t="shared" si="2"/>
        <v>62</v>
      </c>
      <c r="B64" s="68" t="s">
        <v>584</v>
      </c>
      <c r="C64" s="69" t="s">
        <v>660</v>
      </c>
      <c r="D64" s="70" t="s">
        <v>100</v>
      </c>
      <c r="E64" s="136">
        <v>1073</v>
      </c>
      <c r="F64" s="81" t="s">
        <v>661</v>
      </c>
      <c r="G64" s="3" t="s">
        <v>444</v>
      </c>
      <c r="H64" s="67" t="s">
        <v>445</v>
      </c>
      <c r="I64" s="22" t="s">
        <v>458</v>
      </c>
      <c r="J64" s="72">
        <v>44568</v>
      </c>
      <c r="K64" s="85" t="s">
        <v>53</v>
      </c>
      <c r="L64" s="83" t="s">
        <v>662</v>
      </c>
      <c r="M64" s="83" t="s">
        <v>587</v>
      </c>
      <c r="N64" s="22" t="s">
        <v>56</v>
      </c>
      <c r="O64" s="20">
        <v>1</v>
      </c>
      <c r="P64" s="20">
        <v>1</v>
      </c>
      <c r="Q64" s="20">
        <v>0</v>
      </c>
      <c r="R64" s="20">
        <v>0</v>
      </c>
      <c r="S64" s="20">
        <v>1</v>
      </c>
      <c r="T64" s="20">
        <v>1</v>
      </c>
      <c r="U64" s="20">
        <v>3</v>
      </c>
      <c r="V64" s="20">
        <v>3</v>
      </c>
      <c r="W64" s="20"/>
      <c r="X64" s="20"/>
      <c r="Y64" s="84" t="s">
        <v>663</v>
      </c>
      <c r="Z64" s="21"/>
      <c r="AA64" s="72" t="s">
        <v>82</v>
      </c>
      <c r="AB64" s="72"/>
      <c r="AC64" s="90"/>
      <c r="AD64" s="137">
        <f t="shared" ca="1" si="0"/>
        <v>216</v>
      </c>
      <c r="AE64" s="138">
        <v>44568</v>
      </c>
      <c r="AF64" s="138">
        <v>44568</v>
      </c>
      <c r="AG64" s="138">
        <v>44568</v>
      </c>
      <c r="AH64" s="272">
        <v>44568</v>
      </c>
      <c r="AI64" s="114">
        <v>44580</v>
      </c>
      <c r="AJ64" s="170">
        <f t="shared" si="1"/>
        <v>1.7142857142857142</v>
      </c>
      <c r="AK64" s="138">
        <v>44599</v>
      </c>
      <c r="AL64" s="90" t="s">
        <v>311</v>
      </c>
      <c r="AM64" s="90" t="s">
        <v>45</v>
      </c>
      <c r="AN64" s="90" t="s">
        <v>448</v>
      </c>
    </row>
    <row r="65" spans="1:40" ht="83.45" customHeight="1">
      <c r="A65" s="5">
        <f t="shared" si="2"/>
        <v>63</v>
      </c>
      <c r="B65" s="68" t="s">
        <v>664</v>
      </c>
      <c r="C65" s="69" t="s">
        <v>665</v>
      </c>
      <c r="D65" s="70" t="s">
        <v>171</v>
      </c>
      <c r="E65" s="136">
        <v>460</v>
      </c>
      <c r="F65" s="81" t="s">
        <v>666</v>
      </c>
      <c r="G65" s="3" t="s">
        <v>444</v>
      </c>
      <c r="H65" s="67" t="s">
        <v>445</v>
      </c>
      <c r="I65" s="22" t="s">
        <v>667</v>
      </c>
      <c r="J65" s="72">
        <v>44543</v>
      </c>
      <c r="K65" s="85" t="s">
        <v>53</v>
      </c>
      <c r="L65" s="83" t="s">
        <v>54</v>
      </c>
      <c r="M65" s="83" t="s">
        <v>55</v>
      </c>
      <c r="N65" s="22" t="s">
        <v>56</v>
      </c>
      <c r="O65" s="20">
        <v>0</v>
      </c>
      <c r="P65" s="20">
        <v>0</v>
      </c>
      <c r="Q65" s="20">
        <v>0</v>
      </c>
      <c r="R65" s="20">
        <v>0</v>
      </c>
      <c r="S65" s="20">
        <v>1</v>
      </c>
      <c r="T65" s="20">
        <v>1</v>
      </c>
      <c r="U65" s="20">
        <v>0</v>
      </c>
      <c r="V65" s="20">
        <v>0</v>
      </c>
      <c r="W65" s="20"/>
      <c r="X65" s="20"/>
      <c r="Y65" s="84" t="s">
        <v>668</v>
      </c>
      <c r="Z65" s="21"/>
      <c r="AA65" s="72" t="s">
        <v>58</v>
      </c>
      <c r="AB65" s="72"/>
      <c r="AC65" s="90"/>
      <c r="AD65" s="137">
        <f t="shared" ca="1" si="0"/>
        <v>220</v>
      </c>
      <c r="AE65" s="138">
        <v>44543</v>
      </c>
      <c r="AF65" s="138">
        <v>44543</v>
      </c>
      <c r="AG65" s="138">
        <v>44543</v>
      </c>
      <c r="AH65" s="272">
        <v>44543</v>
      </c>
      <c r="AI65" s="114">
        <v>44579</v>
      </c>
      <c r="AJ65" s="170">
        <f t="shared" si="1"/>
        <v>5.1428571428571432</v>
      </c>
      <c r="AK65" s="138">
        <v>44599</v>
      </c>
      <c r="AL65" s="90" t="s">
        <v>311</v>
      </c>
      <c r="AM65" s="90" t="s">
        <v>44</v>
      </c>
      <c r="AN65" s="90" t="s">
        <v>448</v>
      </c>
    </row>
    <row r="66" spans="1:40" ht="83.45" customHeight="1">
      <c r="A66" s="5">
        <f t="shared" si="2"/>
        <v>64</v>
      </c>
      <c r="B66" s="68" t="s">
        <v>184</v>
      </c>
      <c r="C66" s="69" t="s">
        <v>669</v>
      </c>
      <c r="D66" s="70" t="s">
        <v>100</v>
      </c>
      <c r="E66" s="136">
        <v>1058</v>
      </c>
      <c r="F66" s="81" t="s">
        <v>670</v>
      </c>
      <c r="G66" s="3" t="s">
        <v>444</v>
      </c>
      <c r="H66" s="67" t="s">
        <v>445</v>
      </c>
      <c r="I66" s="22" t="s">
        <v>446</v>
      </c>
      <c r="J66" s="72">
        <v>44544</v>
      </c>
      <c r="K66" s="85" t="s">
        <v>53</v>
      </c>
      <c r="L66" s="83" t="s">
        <v>54</v>
      </c>
      <c r="M66" s="83" t="s">
        <v>55</v>
      </c>
      <c r="N66" s="22" t="s">
        <v>56</v>
      </c>
      <c r="O66" s="20">
        <v>1</v>
      </c>
      <c r="P66" s="20">
        <v>1</v>
      </c>
      <c r="Q66" s="20">
        <v>0</v>
      </c>
      <c r="R66" s="20">
        <v>0</v>
      </c>
      <c r="S66" s="20">
        <v>0</v>
      </c>
      <c r="T66" s="20">
        <v>0</v>
      </c>
      <c r="U66" s="20">
        <v>1</v>
      </c>
      <c r="V66" s="20">
        <v>1</v>
      </c>
      <c r="W66" s="20"/>
      <c r="X66" s="20"/>
      <c r="Y66" s="84" t="s">
        <v>671</v>
      </c>
      <c r="Z66" s="21"/>
      <c r="AA66" s="72" t="s">
        <v>58</v>
      </c>
      <c r="AB66" s="72"/>
      <c r="AC66" s="90"/>
      <c r="AD66" s="137">
        <f t="shared" ca="1" si="0"/>
        <v>219</v>
      </c>
      <c r="AE66" s="138">
        <v>44544</v>
      </c>
      <c r="AF66" s="138">
        <v>44544</v>
      </c>
      <c r="AG66" s="138">
        <v>44544</v>
      </c>
      <c r="AH66" s="272">
        <v>44544</v>
      </c>
      <c r="AI66" s="114">
        <v>44580</v>
      </c>
      <c r="AJ66" s="170">
        <f t="shared" si="1"/>
        <v>5.1428571428571432</v>
      </c>
      <c r="AK66" s="90" t="s">
        <v>445</v>
      </c>
      <c r="AL66" s="90" t="s">
        <v>461</v>
      </c>
      <c r="AM66" s="90" t="s">
        <v>445</v>
      </c>
      <c r="AN66" s="90" t="s">
        <v>445</v>
      </c>
    </row>
    <row r="67" spans="1:40" ht="83.45" customHeight="1">
      <c r="A67" s="5">
        <f t="shared" si="2"/>
        <v>65</v>
      </c>
      <c r="B67" s="71" t="s">
        <v>672</v>
      </c>
      <c r="C67" s="72" t="s">
        <v>673</v>
      </c>
      <c r="D67" s="22" t="s">
        <v>138</v>
      </c>
      <c r="E67" s="139">
        <v>1124</v>
      </c>
      <c r="F67" s="80" t="s">
        <v>674</v>
      </c>
      <c r="G67" s="3" t="s">
        <v>444</v>
      </c>
      <c r="H67" s="67" t="s">
        <v>445</v>
      </c>
      <c r="I67" s="22" t="s">
        <v>446</v>
      </c>
      <c r="J67" s="72">
        <v>44473</v>
      </c>
      <c r="K67" s="85" t="s">
        <v>53</v>
      </c>
      <c r="L67" s="83" t="s">
        <v>54</v>
      </c>
      <c r="M67" s="83" t="s">
        <v>55</v>
      </c>
      <c r="N67" s="22" t="s">
        <v>134</v>
      </c>
      <c r="O67" s="20" t="s">
        <v>406</v>
      </c>
      <c r="P67" s="20" t="s">
        <v>406</v>
      </c>
      <c r="Q67" s="20" t="s">
        <v>406</v>
      </c>
      <c r="R67" s="20" t="s">
        <v>406</v>
      </c>
      <c r="S67" s="20">
        <v>4</v>
      </c>
      <c r="T67" s="20">
        <v>1</v>
      </c>
      <c r="U67" s="20" t="s">
        <v>406</v>
      </c>
      <c r="V67" s="20" t="s">
        <v>406</v>
      </c>
      <c r="W67" s="20"/>
      <c r="X67" s="20"/>
      <c r="Y67" s="84" t="s">
        <v>675</v>
      </c>
      <c r="Z67" s="21"/>
      <c r="AA67" s="72" t="s">
        <v>58</v>
      </c>
      <c r="AB67" s="72"/>
      <c r="AC67" s="90"/>
      <c r="AD67" s="137">
        <f t="shared" ref="AD67:AD130" ca="1" si="3">IF(ISNUMBER(Z67),ROUNDDOWN((TODAY()-Z67)/7,0),ROUNDDOWN((TODAY()-J67)/7,0))-AC67</f>
        <v>230</v>
      </c>
      <c r="AE67" s="138"/>
      <c r="AF67" s="138" t="s">
        <v>297</v>
      </c>
      <c r="AG67" s="138">
        <v>44473</v>
      </c>
      <c r="AH67" s="272"/>
      <c r="AI67" s="114">
        <v>44579</v>
      </c>
      <c r="AJ67" s="170">
        <f t="shared" ref="AJ67:AJ130" si="4">IFERROR((((AI67-J67)/7)-AC67),0)</f>
        <v>15.142857142857142</v>
      </c>
      <c r="AK67" s="138">
        <v>44592</v>
      </c>
      <c r="AL67" s="90" t="s">
        <v>311</v>
      </c>
      <c r="AM67" s="90" t="s">
        <v>44</v>
      </c>
      <c r="AN67" s="90" t="s">
        <v>448</v>
      </c>
    </row>
    <row r="68" spans="1:40" ht="83.45" customHeight="1">
      <c r="A68" s="5">
        <f t="shared" ref="A68:A131" si="5">SUM(A67+1)</f>
        <v>66</v>
      </c>
      <c r="B68" s="68" t="s">
        <v>676</v>
      </c>
      <c r="C68" s="69" t="s">
        <v>677</v>
      </c>
      <c r="D68" s="70" t="s">
        <v>100</v>
      </c>
      <c r="E68" s="136">
        <v>1058</v>
      </c>
      <c r="F68" s="81" t="s">
        <v>670</v>
      </c>
      <c r="G68" s="3" t="s">
        <v>444</v>
      </c>
      <c r="H68" s="67" t="s">
        <v>445</v>
      </c>
      <c r="I68" s="22" t="s">
        <v>446</v>
      </c>
      <c r="J68" s="72">
        <v>44536</v>
      </c>
      <c r="K68" s="85" t="s">
        <v>53</v>
      </c>
      <c r="L68" s="83" t="s">
        <v>54</v>
      </c>
      <c r="M68" s="83" t="s">
        <v>55</v>
      </c>
      <c r="N68" s="22" t="s">
        <v>453</v>
      </c>
      <c r="O68" s="20" t="s">
        <v>406</v>
      </c>
      <c r="P68" s="20" t="s">
        <v>406</v>
      </c>
      <c r="Q68" s="20" t="s">
        <v>406</v>
      </c>
      <c r="R68" s="20" t="s">
        <v>406</v>
      </c>
      <c r="S68" s="20" t="s">
        <v>406</v>
      </c>
      <c r="T68" s="20" t="s">
        <v>406</v>
      </c>
      <c r="U68" s="20">
        <v>0</v>
      </c>
      <c r="V68" s="20">
        <v>0</v>
      </c>
      <c r="W68" s="20"/>
      <c r="X68" s="20"/>
      <c r="Y68" s="84" t="s">
        <v>678</v>
      </c>
      <c r="Z68" s="21"/>
      <c r="AA68" s="72" t="s">
        <v>58</v>
      </c>
      <c r="AB68" s="72"/>
      <c r="AC68" s="90"/>
      <c r="AD68" s="137">
        <f t="shared" ca="1" si="3"/>
        <v>221</v>
      </c>
      <c r="AE68" s="138"/>
      <c r="AF68" s="138"/>
      <c r="AG68" s="138"/>
      <c r="AH68" s="272">
        <v>44536</v>
      </c>
      <c r="AI68" s="114">
        <v>44580</v>
      </c>
      <c r="AJ68" s="170">
        <f t="shared" si="4"/>
        <v>6.2857142857142856</v>
      </c>
      <c r="AK68" s="90" t="s">
        <v>445</v>
      </c>
      <c r="AL68" s="90" t="s">
        <v>461</v>
      </c>
      <c r="AM68" s="90" t="s">
        <v>445</v>
      </c>
      <c r="AN68" s="90" t="s">
        <v>445</v>
      </c>
    </row>
    <row r="69" spans="1:40" ht="83.45" customHeight="1">
      <c r="A69" s="5">
        <f t="shared" si="5"/>
        <v>67</v>
      </c>
      <c r="B69" s="68" t="s">
        <v>589</v>
      </c>
      <c r="C69" s="69" t="s">
        <v>679</v>
      </c>
      <c r="D69" s="70" t="s">
        <v>138</v>
      </c>
      <c r="E69" s="136">
        <v>1124</v>
      </c>
      <c r="F69" s="81" t="s">
        <v>591</v>
      </c>
      <c r="G69" s="3" t="s">
        <v>444</v>
      </c>
      <c r="H69" s="67" t="s">
        <v>445</v>
      </c>
      <c r="I69" s="22" t="s">
        <v>446</v>
      </c>
      <c r="J69" s="72">
        <v>44536</v>
      </c>
      <c r="K69" s="85" t="s">
        <v>53</v>
      </c>
      <c r="L69" s="83" t="s">
        <v>54</v>
      </c>
      <c r="M69" s="83" t="s">
        <v>55</v>
      </c>
      <c r="N69" s="22" t="s">
        <v>453</v>
      </c>
      <c r="O69" s="20" t="s">
        <v>406</v>
      </c>
      <c r="P69" s="20" t="s">
        <v>406</v>
      </c>
      <c r="Q69" s="20" t="s">
        <v>406</v>
      </c>
      <c r="R69" s="20" t="s">
        <v>406</v>
      </c>
      <c r="S69" s="20" t="s">
        <v>406</v>
      </c>
      <c r="T69" s="20" t="s">
        <v>406</v>
      </c>
      <c r="U69" s="20">
        <v>5</v>
      </c>
      <c r="V69" s="20">
        <v>3</v>
      </c>
      <c r="W69" s="20"/>
      <c r="X69" s="20"/>
      <c r="Y69" s="84" t="s">
        <v>680</v>
      </c>
      <c r="Z69" s="21"/>
      <c r="AA69" s="72" t="s">
        <v>58</v>
      </c>
      <c r="AB69" s="72"/>
      <c r="AC69" s="90"/>
      <c r="AD69" s="137">
        <f t="shared" ca="1" si="3"/>
        <v>221</v>
      </c>
      <c r="AE69" s="138"/>
      <c r="AF69" s="138"/>
      <c r="AG69" s="138"/>
      <c r="AH69" s="272">
        <v>44536</v>
      </c>
      <c r="AI69" s="114">
        <v>44581</v>
      </c>
      <c r="AJ69" s="170">
        <f t="shared" si="4"/>
        <v>6.4285714285714288</v>
      </c>
      <c r="AK69" s="138">
        <v>44599</v>
      </c>
      <c r="AL69" s="90" t="s">
        <v>311</v>
      </c>
      <c r="AM69" s="90" t="s">
        <v>45</v>
      </c>
      <c r="AN69" s="90" t="s">
        <v>448</v>
      </c>
    </row>
    <row r="70" spans="1:40" ht="83.45" customHeight="1">
      <c r="A70" s="5">
        <f t="shared" si="5"/>
        <v>68</v>
      </c>
      <c r="B70" s="76" t="s">
        <v>681</v>
      </c>
      <c r="C70" s="77" t="s">
        <v>682</v>
      </c>
      <c r="D70" s="78" t="s">
        <v>100</v>
      </c>
      <c r="E70" s="4">
        <v>1057</v>
      </c>
      <c r="F70" s="77" t="s">
        <v>683</v>
      </c>
      <c r="G70" s="3" t="s">
        <v>444</v>
      </c>
      <c r="H70" s="67" t="s">
        <v>445</v>
      </c>
      <c r="I70" s="78" t="s">
        <v>458</v>
      </c>
      <c r="J70" s="77">
        <v>44490</v>
      </c>
      <c r="K70" s="18" t="s">
        <v>298</v>
      </c>
      <c r="L70" s="86" t="s">
        <v>684</v>
      </c>
      <c r="M70" s="86" t="s">
        <v>55</v>
      </c>
      <c r="N70" s="78" t="s">
        <v>56</v>
      </c>
      <c r="O70" s="5">
        <v>0</v>
      </c>
      <c r="P70" s="5">
        <v>0</v>
      </c>
      <c r="Q70" s="5">
        <v>0</v>
      </c>
      <c r="R70" s="5">
        <v>0</v>
      </c>
      <c r="S70" s="5">
        <v>6</v>
      </c>
      <c r="T70" s="5">
        <v>2</v>
      </c>
      <c r="U70" s="5">
        <v>2</v>
      </c>
      <c r="V70" s="5">
        <v>2</v>
      </c>
      <c r="W70" s="5"/>
      <c r="X70" s="5"/>
      <c r="Y70" s="27" t="s">
        <v>685</v>
      </c>
      <c r="Z70" s="3"/>
      <c r="AA70" s="77" t="s">
        <v>58</v>
      </c>
      <c r="AB70" s="77" t="s">
        <v>686</v>
      </c>
      <c r="AC70" s="90"/>
      <c r="AD70" s="137">
        <f t="shared" ca="1" si="3"/>
        <v>227</v>
      </c>
      <c r="AE70" s="138">
        <v>44490</v>
      </c>
      <c r="AF70" s="138">
        <v>44490</v>
      </c>
      <c r="AG70" s="138">
        <v>44490</v>
      </c>
      <c r="AH70" s="272">
        <v>44490</v>
      </c>
      <c r="AI70" s="114">
        <v>44582</v>
      </c>
      <c r="AJ70" s="170">
        <f t="shared" si="4"/>
        <v>13.142857142857142</v>
      </c>
      <c r="AK70" s="138">
        <v>44600</v>
      </c>
      <c r="AL70" s="90" t="s">
        <v>311</v>
      </c>
      <c r="AM70" s="90" t="s">
        <v>45</v>
      </c>
      <c r="AN70" s="90" t="s">
        <v>448</v>
      </c>
    </row>
    <row r="71" spans="1:40" ht="83.45" customHeight="1">
      <c r="A71" s="5">
        <f t="shared" si="5"/>
        <v>69</v>
      </c>
      <c r="B71" s="68" t="s">
        <v>574</v>
      </c>
      <c r="C71" s="69" t="s">
        <v>687</v>
      </c>
      <c r="D71" s="70" t="s">
        <v>138</v>
      </c>
      <c r="E71" s="136">
        <v>1124</v>
      </c>
      <c r="F71" s="81" t="s">
        <v>688</v>
      </c>
      <c r="G71" s="3" t="s">
        <v>444</v>
      </c>
      <c r="H71" s="67" t="s">
        <v>445</v>
      </c>
      <c r="I71" s="22" t="s">
        <v>446</v>
      </c>
      <c r="J71" s="72">
        <v>44540</v>
      </c>
      <c r="K71" s="85" t="s">
        <v>53</v>
      </c>
      <c r="L71" s="83" t="s">
        <v>54</v>
      </c>
      <c r="M71" s="83" t="s">
        <v>55</v>
      </c>
      <c r="N71" s="22" t="s">
        <v>56</v>
      </c>
      <c r="O71" s="20">
        <v>2</v>
      </c>
      <c r="P71" s="20">
        <v>2</v>
      </c>
      <c r="Q71" s="20" t="s">
        <v>406</v>
      </c>
      <c r="R71" s="20" t="s">
        <v>406</v>
      </c>
      <c r="S71" s="20">
        <v>4</v>
      </c>
      <c r="T71" s="20">
        <v>2</v>
      </c>
      <c r="U71" s="20">
        <v>4</v>
      </c>
      <c r="V71" s="20">
        <v>1</v>
      </c>
      <c r="W71" s="20"/>
      <c r="X71" s="20"/>
      <c r="Y71" s="117" t="s">
        <v>689</v>
      </c>
      <c r="Z71" s="21"/>
      <c r="AA71" s="72" t="s">
        <v>58</v>
      </c>
      <c r="AB71" s="72"/>
      <c r="AC71" s="90"/>
      <c r="AD71" s="137">
        <f t="shared" ca="1" si="3"/>
        <v>220</v>
      </c>
      <c r="AE71" s="138"/>
      <c r="AF71" s="138"/>
      <c r="AG71" s="138" t="s">
        <v>297</v>
      </c>
      <c r="AH71" s="272">
        <v>44538</v>
      </c>
      <c r="AI71" s="114">
        <v>44582</v>
      </c>
      <c r="AJ71" s="170">
        <f t="shared" si="4"/>
        <v>6</v>
      </c>
      <c r="AK71" s="138">
        <v>44599</v>
      </c>
      <c r="AL71" s="90" t="s">
        <v>311</v>
      </c>
      <c r="AM71" s="90" t="s">
        <v>45</v>
      </c>
      <c r="AN71" s="90" t="s">
        <v>448</v>
      </c>
    </row>
    <row r="72" spans="1:40" ht="83.45" customHeight="1">
      <c r="A72" s="5">
        <f t="shared" si="5"/>
        <v>70</v>
      </c>
      <c r="B72" s="73" t="s">
        <v>184</v>
      </c>
      <c r="C72" s="74" t="s">
        <v>690</v>
      </c>
      <c r="D72" s="75" t="s">
        <v>138</v>
      </c>
      <c r="E72" s="140">
        <v>1124</v>
      </c>
      <c r="F72" s="79" t="s">
        <v>691</v>
      </c>
      <c r="G72" s="3" t="s">
        <v>444</v>
      </c>
      <c r="H72" s="67" t="s">
        <v>445</v>
      </c>
      <c r="I72" s="81" t="s">
        <v>692</v>
      </c>
      <c r="J72" s="72">
        <v>44515</v>
      </c>
      <c r="K72" s="85" t="s">
        <v>298</v>
      </c>
      <c r="L72" s="83" t="s">
        <v>54</v>
      </c>
      <c r="M72" s="83" t="s">
        <v>55</v>
      </c>
      <c r="N72" s="22" t="s">
        <v>56</v>
      </c>
      <c r="O72" s="20">
        <v>0</v>
      </c>
      <c r="P72" s="20">
        <v>0</v>
      </c>
      <c r="Q72" s="20">
        <v>0</v>
      </c>
      <c r="R72" s="20">
        <v>0</v>
      </c>
      <c r="S72" s="20">
        <v>4</v>
      </c>
      <c r="T72" s="20">
        <v>0</v>
      </c>
      <c r="U72" s="20">
        <v>1</v>
      </c>
      <c r="V72" s="20">
        <v>0</v>
      </c>
      <c r="W72" s="20"/>
      <c r="X72" s="20"/>
      <c r="Y72" s="84" t="s">
        <v>693</v>
      </c>
      <c r="Z72" s="21"/>
      <c r="AA72" s="72" t="s">
        <v>58</v>
      </c>
      <c r="AB72" s="72"/>
      <c r="AC72" s="90"/>
      <c r="AD72" s="137">
        <f t="shared" ca="1" si="3"/>
        <v>224</v>
      </c>
      <c r="AE72" s="138">
        <v>44515</v>
      </c>
      <c r="AF72" s="138">
        <v>44515</v>
      </c>
      <c r="AG72" s="138">
        <v>44515</v>
      </c>
      <c r="AH72" s="272">
        <v>44515</v>
      </c>
      <c r="AI72" s="114">
        <v>44585</v>
      </c>
      <c r="AJ72" s="170">
        <f t="shared" si="4"/>
        <v>10</v>
      </c>
      <c r="AK72" s="90" t="s">
        <v>445</v>
      </c>
      <c r="AL72" s="90" t="s">
        <v>461</v>
      </c>
      <c r="AM72" s="90" t="s">
        <v>445</v>
      </c>
      <c r="AN72" s="90" t="s">
        <v>445</v>
      </c>
    </row>
    <row r="73" spans="1:40" ht="83.45" customHeight="1">
      <c r="A73" s="5">
        <f t="shared" si="5"/>
        <v>71</v>
      </c>
      <c r="B73" s="68" t="s">
        <v>694</v>
      </c>
      <c r="C73" s="69" t="s">
        <v>695</v>
      </c>
      <c r="D73" s="70" t="s">
        <v>171</v>
      </c>
      <c r="E73" s="136">
        <v>1293</v>
      </c>
      <c r="F73" s="81" t="s">
        <v>696</v>
      </c>
      <c r="G73" s="21" t="s">
        <v>697</v>
      </c>
      <c r="H73" s="67" t="s">
        <v>445</v>
      </c>
      <c r="I73" s="22" t="s">
        <v>446</v>
      </c>
      <c r="J73" s="72">
        <v>44564</v>
      </c>
      <c r="K73" s="85" t="s">
        <v>53</v>
      </c>
      <c r="L73" s="83" t="s">
        <v>104</v>
      </c>
      <c r="M73" s="83" t="s">
        <v>55</v>
      </c>
      <c r="N73" s="22" t="s">
        <v>56</v>
      </c>
      <c r="O73" s="20">
        <v>0</v>
      </c>
      <c r="P73" s="20">
        <v>0</v>
      </c>
      <c r="Q73" s="20">
        <v>0</v>
      </c>
      <c r="R73" s="20">
        <v>0</v>
      </c>
      <c r="S73" s="20">
        <v>4</v>
      </c>
      <c r="T73" s="20">
        <v>3</v>
      </c>
      <c r="U73" s="20">
        <v>0</v>
      </c>
      <c r="V73" s="20">
        <v>0</v>
      </c>
      <c r="W73" s="20"/>
      <c r="X73" s="20"/>
      <c r="Y73" s="84" t="s">
        <v>698</v>
      </c>
      <c r="Z73" s="21"/>
      <c r="AA73" s="72" t="s">
        <v>58</v>
      </c>
      <c r="AB73" s="72"/>
      <c r="AC73" s="90"/>
      <c r="AD73" s="137">
        <f t="shared" ca="1" si="3"/>
        <v>217</v>
      </c>
      <c r="AE73" s="138">
        <v>44564</v>
      </c>
      <c r="AF73" s="138">
        <v>44564</v>
      </c>
      <c r="AG73" s="138">
        <v>44564</v>
      </c>
      <c r="AH73" s="272">
        <v>44564</v>
      </c>
      <c r="AI73" s="114">
        <v>44585</v>
      </c>
      <c r="AJ73" s="170">
        <f t="shared" si="4"/>
        <v>3</v>
      </c>
      <c r="AK73" s="138">
        <v>44613</v>
      </c>
      <c r="AL73" s="90" t="s">
        <v>311</v>
      </c>
      <c r="AM73" s="90" t="s">
        <v>45</v>
      </c>
      <c r="AN73" s="90" t="s">
        <v>484</v>
      </c>
    </row>
    <row r="74" spans="1:40" ht="83.45" customHeight="1">
      <c r="A74" s="5">
        <f t="shared" si="5"/>
        <v>72</v>
      </c>
      <c r="B74" s="68" t="s">
        <v>699</v>
      </c>
      <c r="C74" s="69" t="s">
        <v>700</v>
      </c>
      <c r="D74" s="70" t="s">
        <v>138</v>
      </c>
      <c r="E74" s="136">
        <v>1124</v>
      </c>
      <c r="F74" s="81" t="s">
        <v>701</v>
      </c>
      <c r="G74" s="3" t="s">
        <v>444</v>
      </c>
      <c r="H74" s="67" t="s">
        <v>445</v>
      </c>
      <c r="I74" s="22" t="s">
        <v>458</v>
      </c>
      <c r="J74" s="72">
        <v>44568</v>
      </c>
      <c r="K74" s="85" t="s">
        <v>53</v>
      </c>
      <c r="L74" s="83" t="s">
        <v>702</v>
      </c>
      <c r="M74" s="83" t="s">
        <v>453</v>
      </c>
      <c r="N74" s="22" t="s">
        <v>547</v>
      </c>
      <c r="O74" s="20" t="s">
        <v>406</v>
      </c>
      <c r="P74" s="20" t="s">
        <v>406</v>
      </c>
      <c r="Q74" s="20" t="s">
        <v>406</v>
      </c>
      <c r="R74" s="20" t="s">
        <v>406</v>
      </c>
      <c r="S74" s="20" t="s">
        <v>406</v>
      </c>
      <c r="T74" s="20" t="s">
        <v>406</v>
      </c>
      <c r="U74" s="20">
        <v>2</v>
      </c>
      <c r="V74" s="20">
        <v>2</v>
      </c>
      <c r="W74" s="20"/>
      <c r="X74" s="20"/>
      <c r="Y74" s="84" t="s">
        <v>703</v>
      </c>
      <c r="Z74" s="21"/>
      <c r="AA74" s="72" t="s">
        <v>58</v>
      </c>
      <c r="AB74" s="72"/>
      <c r="AC74" s="90"/>
      <c r="AD74" s="137">
        <f t="shared" ca="1" si="3"/>
        <v>216</v>
      </c>
      <c r="AE74" s="138" t="s">
        <v>297</v>
      </c>
      <c r="AF74" s="138" t="s">
        <v>297</v>
      </c>
      <c r="AG74" s="138" t="s">
        <v>297</v>
      </c>
      <c r="AH74" s="272">
        <v>44568</v>
      </c>
      <c r="AI74" s="114">
        <v>44585</v>
      </c>
      <c r="AJ74" s="170">
        <f t="shared" si="4"/>
        <v>2.4285714285714284</v>
      </c>
      <c r="AK74" s="138">
        <v>44599</v>
      </c>
      <c r="AL74" s="90" t="s">
        <v>311</v>
      </c>
      <c r="AM74" s="90" t="s">
        <v>45</v>
      </c>
      <c r="AN74" s="90" t="s">
        <v>448</v>
      </c>
    </row>
    <row r="75" spans="1:40" ht="83.45" customHeight="1">
      <c r="A75" s="5">
        <f t="shared" si="5"/>
        <v>73</v>
      </c>
      <c r="B75" s="68" t="s">
        <v>122</v>
      </c>
      <c r="C75" s="69" t="s">
        <v>704</v>
      </c>
      <c r="D75" s="70" t="s">
        <v>130</v>
      </c>
      <c r="E75" s="136">
        <v>797</v>
      </c>
      <c r="F75" s="81" t="s">
        <v>624</v>
      </c>
      <c r="G75" s="3" t="s">
        <v>444</v>
      </c>
      <c r="H75" s="67" t="s">
        <v>445</v>
      </c>
      <c r="I75" s="22" t="s">
        <v>446</v>
      </c>
      <c r="J75" s="72">
        <v>44536</v>
      </c>
      <c r="K75" s="85" t="s">
        <v>625</v>
      </c>
      <c r="L75" s="83" t="s">
        <v>553</v>
      </c>
      <c r="M75" s="83" t="s">
        <v>55</v>
      </c>
      <c r="N75" s="22" t="s">
        <v>56</v>
      </c>
      <c r="O75" s="20">
        <v>1</v>
      </c>
      <c r="P75" s="20">
        <v>1</v>
      </c>
      <c r="Q75" s="20">
        <v>0</v>
      </c>
      <c r="R75" s="20">
        <v>0</v>
      </c>
      <c r="S75" s="20">
        <v>1</v>
      </c>
      <c r="T75" s="20">
        <v>1</v>
      </c>
      <c r="U75" s="20">
        <v>1</v>
      </c>
      <c r="V75" s="20">
        <v>0</v>
      </c>
      <c r="W75" s="20"/>
      <c r="X75" s="20"/>
      <c r="Y75" s="84" t="s">
        <v>705</v>
      </c>
      <c r="Z75" s="21"/>
      <c r="AA75" s="72" t="s">
        <v>82</v>
      </c>
      <c r="AB75" s="72"/>
      <c r="AC75" s="90"/>
      <c r="AD75" s="137">
        <f t="shared" ca="1" si="3"/>
        <v>221</v>
      </c>
      <c r="AE75" s="138">
        <v>44536</v>
      </c>
      <c r="AF75" s="138">
        <v>44536</v>
      </c>
      <c r="AG75" s="138">
        <v>44536</v>
      </c>
      <c r="AH75" s="272">
        <v>44536</v>
      </c>
      <c r="AI75" s="114">
        <v>44585</v>
      </c>
      <c r="AJ75" s="170">
        <f t="shared" si="4"/>
        <v>7</v>
      </c>
      <c r="AK75" s="138">
        <v>44606</v>
      </c>
      <c r="AL75" s="90" t="s">
        <v>311</v>
      </c>
      <c r="AM75" s="90" t="s">
        <v>45</v>
      </c>
      <c r="AN75" s="90" t="s">
        <v>448</v>
      </c>
    </row>
    <row r="76" spans="1:40" ht="83.45" customHeight="1">
      <c r="A76" s="5">
        <f t="shared" si="5"/>
        <v>74</v>
      </c>
      <c r="B76" s="68" t="s">
        <v>365</v>
      </c>
      <c r="C76" s="69" t="s">
        <v>706</v>
      </c>
      <c r="D76" s="70" t="s">
        <v>171</v>
      </c>
      <c r="E76" s="136">
        <v>827</v>
      </c>
      <c r="F76" s="81" t="s">
        <v>707</v>
      </c>
      <c r="G76" s="3" t="s">
        <v>444</v>
      </c>
      <c r="H76" s="67" t="s">
        <v>445</v>
      </c>
      <c r="I76" s="22" t="s">
        <v>458</v>
      </c>
      <c r="J76" s="72">
        <v>44538</v>
      </c>
      <c r="K76" s="85" t="s">
        <v>53</v>
      </c>
      <c r="L76" s="83" t="s">
        <v>54</v>
      </c>
      <c r="M76" s="83" t="s">
        <v>55</v>
      </c>
      <c r="N76" s="22" t="s">
        <v>56</v>
      </c>
      <c r="O76" s="20">
        <v>0</v>
      </c>
      <c r="P76" s="20">
        <v>0</v>
      </c>
      <c r="Q76" s="20">
        <v>0</v>
      </c>
      <c r="R76" s="20">
        <v>0</v>
      </c>
      <c r="S76" s="20">
        <v>1</v>
      </c>
      <c r="T76" s="20">
        <v>1</v>
      </c>
      <c r="U76" s="20">
        <v>2</v>
      </c>
      <c r="V76" s="20">
        <v>2</v>
      </c>
      <c r="W76" s="20"/>
      <c r="X76" s="20"/>
      <c r="Y76" s="84" t="s">
        <v>708</v>
      </c>
      <c r="Z76" s="21"/>
      <c r="AA76" s="72" t="s">
        <v>58</v>
      </c>
      <c r="AB76" s="72"/>
      <c r="AC76" s="90"/>
      <c r="AD76" s="137">
        <f t="shared" ca="1" si="3"/>
        <v>220</v>
      </c>
      <c r="AE76" s="138"/>
      <c r="AF76" s="138"/>
      <c r="AG76" s="138" t="s">
        <v>297</v>
      </c>
      <c r="AH76" s="272">
        <v>44538</v>
      </c>
      <c r="AI76" s="114">
        <v>44586</v>
      </c>
      <c r="AJ76" s="170">
        <f t="shared" si="4"/>
        <v>6.8571428571428568</v>
      </c>
      <c r="AK76" s="107">
        <v>44606</v>
      </c>
      <c r="AL76" s="95" t="s">
        <v>311</v>
      </c>
      <c r="AM76" s="95" t="s">
        <v>45</v>
      </c>
      <c r="AN76" s="95" t="s">
        <v>448</v>
      </c>
    </row>
    <row r="77" spans="1:40" ht="83.45" customHeight="1">
      <c r="A77" s="5">
        <f t="shared" si="5"/>
        <v>75</v>
      </c>
      <c r="B77" s="73" t="s">
        <v>709</v>
      </c>
      <c r="C77" s="74" t="s">
        <v>710</v>
      </c>
      <c r="D77" s="75" t="s">
        <v>154</v>
      </c>
      <c r="E77" s="140">
        <v>895</v>
      </c>
      <c r="F77" s="153" t="s">
        <v>711</v>
      </c>
      <c r="G77" s="3" t="s">
        <v>444</v>
      </c>
      <c r="H77" s="67" t="s">
        <v>445</v>
      </c>
      <c r="I77" s="81" t="s">
        <v>458</v>
      </c>
      <c r="J77" s="72">
        <v>44515</v>
      </c>
      <c r="K77" s="85" t="s">
        <v>53</v>
      </c>
      <c r="L77" s="83" t="s">
        <v>104</v>
      </c>
      <c r="M77" s="83" t="s">
        <v>55</v>
      </c>
      <c r="N77" s="22" t="s">
        <v>56</v>
      </c>
      <c r="O77" s="20">
        <v>0</v>
      </c>
      <c r="P77" s="20">
        <v>0</v>
      </c>
      <c r="Q77" s="20">
        <v>0</v>
      </c>
      <c r="R77" s="20">
        <v>0</v>
      </c>
      <c r="S77" s="20">
        <v>2</v>
      </c>
      <c r="T77" s="20">
        <v>1</v>
      </c>
      <c r="U77" s="20">
        <v>1</v>
      </c>
      <c r="V77" s="20">
        <v>1</v>
      </c>
      <c r="W77" s="20"/>
      <c r="X77" s="20"/>
      <c r="Y77" s="84" t="s">
        <v>712</v>
      </c>
      <c r="Z77" s="21"/>
      <c r="AA77" s="72" t="s">
        <v>74</v>
      </c>
      <c r="AB77" s="72"/>
      <c r="AC77" s="90"/>
      <c r="AD77" s="137">
        <f t="shared" ca="1" si="3"/>
        <v>224</v>
      </c>
      <c r="AE77" s="138">
        <v>44515</v>
      </c>
      <c r="AF77" s="138">
        <v>44515</v>
      </c>
      <c r="AG77" s="138">
        <v>44515</v>
      </c>
      <c r="AH77" s="272">
        <v>44515</v>
      </c>
      <c r="AI77" s="114">
        <v>44586</v>
      </c>
      <c r="AJ77" s="170">
        <f t="shared" si="4"/>
        <v>10.142857142857142</v>
      </c>
      <c r="AK77" s="138">
        <v>44606</v>
      </c>
      <c r="AL77" s="90" t="s">
        <v>311</v>
      </c>
      <c r="AM77" s="90" t="s">
        <v>44</v>
      </c>
      <c r="AN77" s="90" t="s">
        <v>448</v>
      </c>
    </row>
    <row r="78" spans="1:40" ht="83.45" customHeight="1">
      <c r="A78" s="5">
        <f t="shared" si="5"/>
        <v>76</v>
      </c>
      <c r="B78" s="68" t="s">
        <v>70</v>
      </c>
      <c r="C78" s="69" t="s">
        <v>713</v>
      </c>
      <c r="D78" s="70" t="s">
        <v>138</v>
      </c>
      <c r="E78" s="136">
        <v>1124</v>
      </c>
      <c r="F78" s="81" t="s">
        <v>714</v>
      </c>
      <c r="G78" s="3" t="s">
        <v>444</v>
      </c>
      <c r="H78" s="67" t="s">
        <v>445</v>
      </c>
      <c r="I78" s="22" t="s">
        <v>446</v>
      </c>
      <c r="J78" s="72">
        <v>44566</v>
      </c>
      <c r="K78" s="85" t="s">
        <v>53</v>
      </c>
      <c r="L78" s="83" t="s">
        <v>243</v>
      </c>
      <c r="M78" s="83" t="s">
        <v>55</v>
      </c>
      <c r="N78" s="22" t="s">
        <v>56</v>
      </c>
      <c r="O78" s="20">
        <v>1</v>
      </c>
      <c r="P78" s="20">
        <v>0</v>
      </c>
      <c r="Q78" s="20">
        <v>0</v>
      </c>
      <c r="R78" s="20">
        <v>0</v>
      </c>
      <c r="S78" s="20">
        <v>2</v>
      </c>
      <c r="T78" s="20">
        <v>2</v>
      </c>
      <c r="U78" s="20">
        <v>4</v>
      </c>
      <c r="V78" s="20">
        <v>0</v>
      </c>
      <c r="W78" s="20"/>
      <c r="X78" s="20"/>
      <c r="Y78" s="117" t="s">
        <v>715</v>
      </c>
      <c r="Z78" s="21"/>
      <c r="AA78" s="72" t="s">
        <v>58</v>
      </c>
      <c r="AB78" s="72"/>
      <c r="AC78" s="90"/>
      <c r="AD78" s="137">
        <f t="shared" ca="1" si="3"/>
        <v>216</v>
      </c>
      <c r="AE78" s="138">
        <v>44566</v>
      </c>
      <c r="AF78" s="138">
        <v>44566</v>
      </c>
      <c r="AG78" s="138">
        <v>44566</v>
      </c>
      <c r="AH78" s="272">
        <v>44566</v>
      </c>
      <c r="AI78" s="114">
        <v>44585</v>
      </c>
      <c r="AJ78" s="170">
        <f t="shared" si="4"/>
        <v>2.7142857142857144</v>
      </c>
      <c r="AK78" s="138">
        <v>44606</v>
      </c>
      <c r="AL78" s="90" t="s">
        <v>311</v>
      </c>
      <c r="AM78" s="90" t="s">
        <v>44</v>
      </c>
      <c r="AN78" s="90" t="s">
        <v>448</v>
      </c>
    </row>
    <row r="79" spans="1:40" ht="83.45" customHeight="1">
      <c r="A79" s="5">
        <f t="shared" si="5"/>
        <v>77</v>
      </c>
      <c r="B79" s="71" t="s">
        <v>716</v>
      </c>
      <c r="C79" s="72" t="s">
        <v>717</v>
      </c>
      <c r="D79" s="22" t="s">
        <v>138</v>
      </c>
      <c r="E79" s="139">
        <v>1124</v>
      </c>
      <c r="F79" s="72" t="s">
        <v>718</v>
      </c>
      <c r="G79" s="3" t="s">
        <v>444</v>
      </c>
      <c r="H79" s="67" t="s">
        <v>445</v>
      </c>
      <c r="I79" s="22" t="s">
        <v>458</v>
      </c>
      <c r="J79" s="72">
        <v>44487</v>
      </c>
      <c r="K79" s="85" t="s">
        <v>53</v>
      </c>
      <c r="L79" s="83" t="s">
        <v>54</v>
      </c>
      <c r="M79" s="83" t="s">
        <v>466</v>
      </c>
      <c r="N79" s="22" t="s">
        <v>134</v>
      </c>
      <c r="O79" s="20" t="s">
        <v>406</v>
      </c>
      <c r="P79" s="20" t="s">
        <v>406</v>
      </c>
      <c r="Q79" s="20" t="s">
        <v>406</v>
      </c>
      <c r="R79" s="20" t="s">
        <v>406</v>
      </c>
      <c r="S79" s="20">
        <v>5</v>
      </c>
      <c r="T79" s="20">
        <v>3</v>
      </c>
      <c r="U79" s="20" t="s">
        <v>406</v>
      </c>
      <c r="V79" s="20" t="s">
        <v>406</v>
      </c>
      <c r="W79" s="20"/>
      <c r="X79" s="20"/>
      <c r="Y79" s="84" t="s">
        <v>719</v>
      </c>
      <c r="Z79" s="21"/>
      <c r="AA79" s="72" t="s">
        <v>74</v>
      </c>
      <c r="AB79" s="72" t="s">
        <v>720</v>
      </c>
      <c r="AC79" s="90"/>
      <c r="AD79" s="137">
        <f t="shared" ca="1" si="3"/>
        <v>228</v>
      </c>
      <c r="AE79" s="138"/>
      <c r="AF79" s="138"/>
      <c r="AG79" s="138"/>
      <c r="AH79" s="272">
        <v>44487</v>
      </c>
      <c r="AI79" s="114">
        <v>44582</v>
      </c>
      <c r="AJ79" s="170">
        <f t="shared" si="4"/>
        <v>13.571428571428571</v>
      </c>
      <c r="AK79" s="138">
        <v>44599</v>
      </c>
      <c r="AL79" s="90" t="s">
        <v>311</v>
      </c>
      <c r="AM79" s="90" t="s">
        <v>44</v>
      </c>
      <c r="AN79" s="90" t="s">
        <v>448</v>
      </c>
    </row>
    <row r="80" spans="1:40" ht="83.45" customHeight="1">
      <c r="A80" s="5">
        <f t="shared" si="5"/>
        <v>78</v>
      </c>
      <c r="B80" s="68" t="s">
        <v>694</v>
      </c>
      <c r="C80" s="69" t="s">
        <v>721</v>
      </c>
      <c r="D80" s="70" t="s">
        <v>171</v>
      </c>
      <c r="E80" s="136">
        <v>1293</v>
      </c>
      <c r="F80" s="81" t="s">
        <v>696</v>
      </c>
      <c r="G80" s="21" t="s">
        <v>697</v>
      </c>
      <c r="H80" s="67" t="s">
        <v>445</v>
      </c>
      <c r="I80" s="22" t="s">
        <v>446</v>
      </c>
      <c r="J80" s="72">
        <v>44564</v>
      </c>
      <c r="K80" s="85" t="s">
        <v>53</v>
      </c>
      <c r="L80" s="83" t="s">
        <v>104</v>
      </c>
      <c r="M80" s="83" t="s">
        <v>55</v>
      </c>
      <c r="N80" s="22" t="s">
        <v>56</v>
      </c>
      <c r="O80" s="20">
        <v>0</v>
      </c>
      <c r="P80" s="20">
        <v>0</v>
      </c>
      <c r="Q80" s="20">
        <v>0</v>
      </c>
      <c r="R80" s="20">
        <v>0</v>
      </c>
      <c r="S80" s="20">
        <v>2</v>
      </c>
      <c r="T80" s="20">
        <v>2</v>
      </c>
      <c r="U80" s="20">
        <v>2</v>
      </c>
      <c r="V80" s="20">
        <v>2</v>
      </c>
      <c r="W80" s="20"/>
      <c r="X80" s="20"/>
      <c r="Y80" s="84" t="s">
        <v>722</v>
      </c>
      <c r="Z80" s="21"/>
      <c r="AA80" s="72" t="s">
        <v>58</v>
      </c>
      <c r="AB80" s="72"/>
      <c r="AC80" s="90"/>
      <c r="AD80" s="137">
        <f t="shared" ca="1" si="3"/>
        <v>217</v>
      </c>
      <c r="AE80" s="138">
        <v>44564</v>
      </c>
      <c r="AF80" s="138">
        <v>44564</v>
      </c>
      <c r="AG80" s="138">
        <v>44564</v>
      </c>
      <c r="AH80" s="272">
        <v>44564</v>
      </c>
      <c r="AI80" s="114">
        <v>44586</v>
      </c>
      <c r="AJ80" s="170">
        <f t="shared" si="4"/>
        <v>3.1428571428571428</v>
      </c>
      <c r="AK80" s="138">
        <v>44606</v>
      </c>
      <c r="AL80" s="90" t="s">
        <v>311</v>
      </c>
      <c r="AM80" s="90" t="s">
        <v>44</v>
      </c>
      <c r="AN80" s="90" t="s">
        <v>448</v>
      </c>
    </row>
    <row r="81" spans="1:40" ht="83.45" customHeight="1">
      <c r="A81" s="5">
        <f t="shared" si="5"/>
        <v>79</v>
      </c>
      <c r="B81" s="68" t="s">
        <v>723</v>
      </c>
      <c r="C81" s="69" t="s">
        <v>724</v>
      </c>
      <c r="D81" s="70" t="s">
        <v>48</v>
      </c>
      <c r="E81" s="136">
        <v>1178</v>
      </c>
      <c r="F81" s="81" t="s">
        <v>640</v>
      </c>
      <c r="G81" s="3" t="s">
        <v>444</v>
      </c>
      <c r="H81" s="67" t="s">
        <v>445</v>
      </c>
      <c r="I81" s="22" t="s">
        <v>446</v>
      </c>
      <c r="J81" s="72">
        <v>44573</v>
      </c>
      <c r="K81" s="85" t="s">
        <v>53</v>
      </c>
      <c r="L81" s="83" t="s">
        <v>54</v>
      </c>
      <c r="M81" s="83" t="s">
        <v>55</v>
      </c>
      <c r="N81" s="22" t="s">
        <v>134</v>
      </c>
      <c r="O81" s="20" t="s">
        <v>406</v>
      </c>
      <c r="P81" s="20" t="s">
        <v>406</v>
      </c>
      <c r="Q81" s="20" t="s">
        <v>406</v>
      </c>
      <c r="R81" s="20" t="s">
        <v>406</v>
      </c>
      <c r="S81" s="20">
        <v>0</v>
      </c>
      <c r="T81" s="20">
        <v>0</v>
      </c>
      <c r="U81" s="20" t="s">
        <v>406</v>
      </c>
      <c r="V81" s="20" t="s">
        <v>406</v>
      </c>
      <c r="W81" s="20"/>
      <c r="X81" s="20"/>
      <c r="Y81" s="84" t="s">
        <v>725</v>
      </c>
      <c r="Z81" s="21"/>
      <c r="AA81" s="72" t="s">
        <v>82</v>
      </c>
      <c r="AB81" s="72"/>
      <c r="AC81" s="90"/>
      <c r="AD81" s="137">
        <f t="shared" ca="1" si="3"/>
        <v>215</v>
      </c>
      <c r="AE81" s="138"/>
      <c r="AF81" s="138"/>
      <c r="AG81" s="138">
        <v>44573</v>
      </c>
      <c r="AH81" s="272"/>
      <c r="AI81" s="114">
        <v>44585</v>
      </c>
      <c r="AJ81" s="170">
        <f t="shared" si="4"/>
        <v>1.7142857142857142</v>
      </c>
      <c r="AK81" s="138">
        <v>44606</v>
      </c>
      <c r="AL81" s="90" t="s">
        <v>311</v>
      </c>
      <c r="AM81" s="90" t="s">
        <v>44</v>
      </c>
      <c r="AN81" s="90" t="s">
        <v>448</v>
      </c>
    </row>
    <row r="82" spans="1:40" ht="83.45" customHeight="1">
      <c r="A82" s="5">
        <f t="shared" si="5"/>
        <v>80</v>
      </c>
      <c r="B82" s="68" t="s">
        <v>103</v>
      </c>
      <c r="C82" s="69" t="s">
        <v>726</v>
      </c>
      <c r="D82" s="70" t="s">
        <v>48</v>
      </c>
      <c r="E82" s="136">
        <v>975</v>
      </c>
      <c r="F82" s="81" t="s">
        <v>632</v>
      </c>
      <c r="G82" s="3" t="s">
        <v>444</v>
      </c>
      <c r="H82" s="67" t="s">
        <v>445</v>
      </c>
      <c r="I82" s="22" t="s">
        <v>582</v>
      </c>
      <c r="J82" s="72">
        <v>44581</v>
      </c>
      <c r="K82" s="85" t="s">
        <v>53</v>
      </c>
      <c r="L82" s="83" t="s">
        <v>54</v>
      </c>
      <c r="M82" s="83" t="s">
        <v>55</v>
      </c>
      <c r="N82" s="22" t="s">
        <v>467</v>
      </c>
      <c r="O82" s="20">
        <v>0</v>
      </c>
      <c r="P82" s="20">
        <v>0</v>
      </c>
      <c r="Q82" s="20" t="s">
        <v>406</v>
      </c>
      <c r="R82" s="20" t="s">
        <v>406</v>
      </c>
      <c r="S82" s="20" t="s">
        <v>406</v>
      </c>
      <c r="T82" s="20" t="s">
        <v>406</v>
      </c>
      <c r="U82" s="20" t="s">
        <v>406</v>
      </c>
      <c r="V82" s="20" t="s">
        <v>406</v>
      </c>
      <c r="W82" s="20"/>
      <c r="X82" s="20"/>
      <c r="Y82" s="84" t="s">
        <v>727</v>
      </c>
      <c r="Z82" s="21"/>
      <c r="AA82" s="72" t="s">
        <v>473</v>
      </c>
      <c r="AB82" s="72"/>
      <c r="AC82" s="90"/>
      <c r="AD82" s="137">
        <f t="shared" ca="1" si="3"/>
        <v>214</v>
      </c>
      <c r="AE82" s="138">
        <v>44581</v>
      </c>
      <c r="AF82" s="138"/>
      <c r="AG82" s="138"/>
      <c r="AH82" s="272"/>
      <c r="AI82" s="114">
        <v>44581</v>
      </c>
      <c r="AJ82" s="170">
        <f t="shared" si="4"/>
        <v>0</v>
      </c>
      <c r="AK82" s="90" t="s">
        <v>445</v>
      </c>
      <c r="AL82" s="90" t="s">
        <v>461</v>
      </c>
      <c r="AM82" s="90" t="s">
        <v>445</v>
      </c>
      <c r="AN82" s="90" t="s">
        <v>445</v>
      </c>
    </row>
    <row r="83" spans="1:40" ht="83.45" customHeight="1">
      <c r="A83" s="5">
        <f t="shared" si="5"/>
        <v>81</v>
      </c>
      <c r="B83" s="68" t="s">
        <v>103</v>
      </c>
      <c r="C83" s="69" t="s">
        <v>728</v>
      </c>
      <c r="D83" s="70" t="s">
        <v>48</v>
      </c>
      <c r="E83" s="136">
        <v>1178</v>
      </c>
      <c r="F83" s="81" t="s">
        <v>729</v>
      </c>
      <c r="G83" s="3" t="s">
        <v>444</v>
      </c>
      <c r="H83" s="67" t="s">
        <v>445</v>
      </c>
      <c r="I83" s="22" t="s">
        <v>452</v>
      </c>
      <c r="J83" s="72">
        <v>44581</v>
      </c>
      <c r="K83" s="85" t="s">
        <v>53</v>
      </c>
      <c r="L83" s="83" t="s">
        <v>54</v>
      </c>
      <c r="M83" s="83" t="s">
        <v>55</v>
      </c>
      <c r="N83" s="22" t="s">
        <v>467</v>
      </c>
      <c r="O83" s="20">
        <v>0</v>
      </c>
      <c r="P83" s="20">
        <v>0</v>
      </c>
      <c r="Q83" s="20" t="s">
        <v>406</v>
      </c>
      <c r="R83" s="20" t="s">
        <v>406</v>
      </c>
      <c r="S83" s="20" t="s">
        <v>406</v>
      </c>
      <c r="T83" s="20" t="s">
        <v>406</v>
      </c>
      <c r="U83" s="20" t="s">
        <v>406</v>
      </c>
      <c r="V83" s="20" t="s">
        <v>406</v>
      </c>
      <c r="W83" s="20"/>
      <c r="X83" s="20"/>
      <c r="Y83" s="84" t="s">
        <v>730</v>
      </c>
      <c r="Z83" s="21"/>
      <c r="AA83" s="72" t="s">
        <v>473</v>
      </c>
      <c r="AB83" s="72"/>
      <c r="AC83" s="90"/>
      <c r="AD83" s="137">
        <f t="shared" ca="1" si="3"/>
        <v>214</v>
      </c>
      <c r="AE83" s="138">
        <v>44581</v>
      </c>
      <c r="AF83" s="138"/>
      <c r="AG83" s="138"/>
      <c r="AH83" s="272"/>
      <c r="AI83" s="114">
        <v>44581</v>
      </c>
      <c r="AJ83" s="170">
        <f t="shared" si="4"/>
        <v>0</v>
      </c>
      <c r="AK83" s="138">
        <v>44613</v>
      </c>
      <c r="AL83" s="90" t="s">
        <v>461</v>
      </c>
      <c r="AM83" s="90" t="s">
        <v>445</v>
      </c>
      <c r="AN83" s="90" t="s">
        <v>445</v>
      </c>
    </row>
    <row r="84" spans="1:40" ht="83.45" customHeight="1">
      <c r="A84" s="5">
        <f t="shared" si="5"/>
        <v>82</v>
      </c>
      <c r="B84" s="71" t="s">
        <v>731</v>
      </c>
      <c r="C84" s="72" t="s">
        <v>732</v>
      </c>
      <c r="D84" s="22" t="s">
        <v>138</v>
      </c>
      <c r="E84" s="139">
        <v>1124</v>
      </c>
      <c r="F84" s="80" t="s">
        <v>688</v>
      </c>
      <c r="G84" s="3" t="s">
        <v>444</v>
      </c>
      <c r="H84" s="67" t="s">
        <v>445</v>
      </c>
      <c r="I84" s="22" t="s">
        <v>477</v>
      </c>
      <c r="J84" s="72">
        <v>44495</v>
      </c>
      <c r="K84" s="85" t="s">
        <v>53</v>
      </c>
      <c r="L84" s="83" t="s">
        <v>54</v>
      </c>
      <c r="M84" s="83" t="s">
        <v>55</v>
      </c>
      <c r="N84" s="22" t="s">
        <v>56</v>
      </c>
      <c r="O84" s="20">
        <v>1</v>
      </c>
      <c r="P84" s="20">
        <v>1</v>
      </c>
      <c r="Q84" s="20">
        <v>0</v>
      </c>
      <c r="R84" s="20">
        <v>0</v>
      </c>
      <c r="S84" s="20">
        <v>3</v>
      </c>
      <c r="T84" s="20">
        <v>1</v>
      </c>
      <c r="U84" s="20">
        <v>1</v>
      </c>
      <c r="V84" s="20">
        <v>1</v>
      </c>
      <c r="W84" s="20"/>
      <c r="X84" s="20"/>
      <c r="Y84" s="84" t="s">
        <v>733</v>
      </c>
      <c r="Z84" s="21"/>
      <c r="AA84" s="72" t="s">
        <v>74</v>
      </c>
      <c r="AB84" s="72"/>
      <c r="AC84" s="90"/>
      <c r="AD84" s="137">
        <f t="shared" ca="1" si="3"/>
        <v>226</v>
      </c>
      <c r="AE84" s="138">
        <v>44495</v>
      </c>
      <c r="AF84" s="138">
        <v>44495</v>
      </c>
      <c r="AG84" s="138">
        <v>44495</v>
      </c>
      <c r="AH84" s="272">
        <v>44495</v>
      </c>
      <c r="AI84" s="114">
        <v>44587</v>
      </c>
      <c r="AJ84" s="170">
        <f t="shared" si="4"/>
        <v>13.142857142857142</v>
      </c>
      <c r="AK84" s="138">
        <v>44606</v>
      </c>
      <c r="AL84" s="90" t="s">
        <v>311</v>
      </c>
      <c r="AM84" s="90" t="s">
        <v>44</v>
      </c>
      <c r="AN84" s="90" t="s">
        <v>448</v>
      </c>
    </row>
    <row r="85" spans="1:40" ht="83.45" customHeight="1">
      <c r="A85" s="5">
        <f t="shared" si="5"/>
        <v>83</v>
      </c>
      <c r="B85" s="68" t="s">
        <v>122</v>
      </c>
      <c r="C85" s="69" t="s">
        <v>734</v>
      </c>
      <c r="D85" s="70" t="s">
        <v>130</v>
      </c>
      <c r="E85" s="136">
        <v>797</v>
      </c>
      <c r="F85" s="81" t="s">
        <v>624</v>
      </c>
      <c r="G85" s="3" t="s">
        <v>444</v>
      </c>
      <c r="H85" s="67" t="s">
        <v>445</v>
      </c>
      <c r="I85" s="22" t="s">
        <v>446</v>
      </c>
      <c r="J85" s="72">
        <v>44536</v>
      </c>
      <c r="K85" s="85" t="s">
        <v>625</v>
      </c>
      <c r="L85" s="83" t="s">
        <v>553</v>
      </c>
      <c r="M85" s="83" t="s">
        <v>55</v>
      </c>
      <c r="N85" s="22" t="s">
        <v>56</v>
      </c>
      <c r="O85" s="20">
        <v>1</v>
      </c>
      <c r="P85" s="20">
        <v>1</v>
      </c>
      <c r="Q85" s="20">
        <v>0</v>
      </c>
      <c r="R85" s="20">
        <v>0</v>
      </c>
      <c r="S85" s="20">
        <v>0</v>
      </c>
      <c r="T85" s="20">
        <v>0</v>
      </c>
      <c r="U85" s="20">
        <v>2</v>
      </c>
      <c r="V85" s="20">
        <v>2</v>
      </c>
      <c r="W85" s="20"/>
      <c r="X85" s="20"/>
      <c r="Y85" s="84" t="s">
        <v>735</v>
      </c>
      <c r="Z85" s="21"/>
      <c r="AA85" s="72" t="s">
        <v>736</v>
      </c>
      <c r="AB85" s="72"/>
      <c r="AC85" s="90"/>
      <c r="AD85" s="137">
        <f t="shared" ca="1" si="3"/>
        <v>221</v>
      </c>
      <c r="AE85" s="138">
        <v>44536</v>
      </c>
      <c r="AF85" s="138">
        <v>44536</v>
      </c>
      <c r="AG85" s="138">
        <v>44536</v>
      </c>
      <c r="AH85" s="272">
        <v>44536</v>
      </c>
      <c r="AI85" s="114">
        <v>44587</v>
      </c>
      <c r="AJ85" s="170">
        <f t="shared" si="4"/>
        <v>7.2857142857142856</v>
      </c>
      <c r="AK85" s="90" t="s">
        <v>445</v>
      </c>
      <c r="AL85" s="90" t="s">
        <v>461</v>
      </c>
      <c r="AM85" s="90" t="s">
        <v>445</v>
      </c>
      <c r="AN85" s="90" t="s">
        <v>445</v>
      </c>
    </row>
    <row r="86" spans="1:40" ht="83.45" customHeight="1">
      <c r="A86" s="5">
        <f t="shared" si="5"/>
        <v>84</v>
      </c>
      <c r="B86" s="68" t="s">
        <v>122</v>
      </c>
      <c r="C86" s="69" t="s">
        <v>737</v>
      </c>
      <c r="D86" s="70" t="s">
        <v>130</v>
      </c>
      <c r="E86" s="136">
        <v>797</v>
      </c>
      <c r="F86" s="81" t="s">
        <v>624</v>
      </c>
      <c r="G86" s="3" t="s">
        <v>444</v>
      </c>
      <c r="H86" s="67" t="s">
        <v>445</v>
      </c>
      <c r="I86" s="22" t="s">
        <v>446</v>
      </c>
      <c r="J86" s="72">
        <v>44536</v>
      </c>
      <c r="K86" s="85" t="s">
        <v>625</v>
      </c>
      <c r="L86" s="83" t="s">
        <v>553</v>
      </c>
      <c r="M86" s="83" t="s">
        <v>55</v>
      </c>
      <c r="N86" s="22" t="s">
        <v>56</v>
      </c>
      <c r="O86" s="20">
        <v>1</v>
      </c>
      <c r="P86" s="20">
        <v>1</v>
      </c>
      <c r="Q86" s="20">
        <v>0</v>
      </c>
      <c r="R86" s="20">
        <v>0</v>
      </c>
      <c r="S86" s="20">
        <v>0</v>
      </c>
      <c r="T86" s="20">
        <v>0</v>
      </c>
      <c r="U86" s="20">
        <v>1</v>
      </c>
      <c r="V86" s="20">
        <v>1</v>
      </c>
      <c r="W86" s="20"/>
      <c r="X86" s="20"/>
      <c r="Y86" s="84" t="s">
        <v>738</v>
      </c>
      <c r="Z86" s="21"/>
      <c r="AA86" s="72" t="s">
        <v>736</v>
      </c>
      <c r="AB86" s="72"/>
      <c r="AC86" s="90"/>
      <c r="AD86" s="137">
        <f t="shared" ca="1" si="3"/>
        <v>221</v>
      </c>
      <c r="AE86" s="138">
        <v>44536</v>
      </c>
      <c r="AF86" s="138">
        <v>44536</v>
      </c>
      <c r="AG86" s="138">
        <v>44536</v>
      </c>
      <c r="AH86" s="272">
        <v>44536</v>
      </c>
      <c r="AI86" s="114">
        <v>44587</v>
      </c>
      <c r="AJ86" s="170">
        <f t="shared" si="4"/>
        <v>7.2857142857142856</v>
      </c>
      <c r="AK86" s="90" t="s">
        <v>445</v>
      </c>
      <c r="AL86" s="90" t="s">
        <v>461</v>
      </c>
      <c r="AM86" s="90" t="s">
        <v>445</v>
      </c>
      <c r="AN86" s="90" t="s">
        <v>445</v>
      </c>
    </row>
    <row r="87" spans="1:40" ht="83.45" customHeight="1">
      <c r="A87" s="5">
        <f t="shared" si="5"/>
        <v>85</v>
      </c>
      <c r="B87" s="68" t="s">
        <v>739</v>
      </c>
      <c r="C87" s="69" t="s">
        <v>740</v>
      </c>
      <c r="D87" s="70" t="s">
        <v>130</v>
      </c>
      <c r="E87" s="136">
        <v>797</v>
      </c>
      <c r="F87" s="81" t="s">
        <v>624</v>
      </c>
      <c r="G87" s="3" t="s">
        <v>444</v>
      </c>
      <c r="H87" s="67" t="s">
        <v>445</v>
      </c>
      <c r="I87" s="22" t="s">
        <v>741</v>
      </c>
      <c r="J87" s="72">
        <v>44536</v>
      </c>
      <c r="K87" s="85" t="s">
        <v>625</v>
      </c>
      <c r="L87" s="83" t="s">
        <v>553</v>
      </c>
      <c r="M87" s="83" t="s">
        <v>55</v>
      </c>
      <c r="N87" s="22" t="s">
        <v>56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/>
      <c r="X87" s="20"/>
      <c r="Y87" s="84" t="s">
        <v>742</v>
      </c>
      <c r="Z87" s="21"/>
      <c r="AA87" s="72" t="s">
        <v>736</v>
      </c>
      <c r="AB87" s="72"/>
      <c r="AC87" s="90"/>
      <c r="AD87" s="137">
        <f t="shared" ca="1" si="3"/>
        <v>221</v>
      </c>
      <c r="AE87" s="138">
        <v>44536</v>
      </c>
      <c r="AF87" s="138">
        <v>44536</v>
      </c>
      <c r="AG87" s="138">
        <v>44536</v>
      </c>
      <c r="AH87" s="272">
        <v>44536</v>
      </c>
      <c r="AI87" s="114">
        <v>44587</v>
      </c>
      <c r="AJ87" s="170">
        <f t="shared" si="4"/>
        <v>7.2857142857142856</v>
      </c>
      <c r="AK87" s="90" t="s">
        <v>445</v>
      </c>
      <c r="AL87" s="90" t="s">
        <v>461</v>
      </c>
      <c r="AM87" s="90" t="s">
        <v>445</v>
      </c>
      <c r="AN87" s="90" t="s">
        <v>445</v>
      </c>
    </row>
    <row r="88" spans="1:40" ht="83.45" customHeight="1">
      <c r="A88" s="5">
        <f t="shared" si="5"/>
        <v>86</v>
      </c>
      <c r="B88" s="68" t="s">
        <v>739</v>
      </c>
      <c r="C88" s="69" t="s">
        <v>743</v>
      </c>
      <c r="D88" s="70" t="s">
        <v>130</v>
      </c>
      <c r="E88" s="136">
        <v>797</v>
      </c>
      <c r="F88" s="81" t="s">
        <v>624</v>
      </c>
      <c r="G88" s="3" t="s">
        <v>444</v>
      </c>
      <c r="H88" s="67" t="s">
        <v>445</v>
      </c>
      <c r="I88" s="22" t="s">
        <v>741</v>
      </c>
      <c r="J88" s="72">
        <v>44536</v>
      </c>
      <c r="K88" s="85" t="s">
        <v>625</v>
      </c>
      <c r="L88" s="83" t="s">
        <v>553</v>
      </c>
      <c r="M88" s="83" t="s">
        <v>55</v>
      </c>
      <c r="N88" s="22" t="s">
        <v>56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/>
      <c r="X88" s="20"/>
      <c r="Y88" s="84" t="s">
        <v>744</v>
      </c>
      <c r="Z88" s="21"/>
      <c r="AA88" s="72" t="s">
        <v>736</v>
      </c>
      <c r="AB88" s="72"/>
      <c r="AC88" s="90"/>
      <c r="AD88" s="137">
        <f t="shared" ca="1" si="3"/>
        <v>221</v>
      </c>
      <c r="AE88" s="138">
        <v>44536</v>
      </c>
      <c r="AF88" s="138">
        <v>44536</v>
      </c>
      <c r="AG88" s="138">
        <v>44536</v>
      </c>
      <c r="AH88" s="272">
        <v>44536</v>
      </c>
      <c r="AI88" s="114">
        <v>44587</v>
      </c>
      <c r="AJ88" s="170">
        <f t="shared" si="4"/>
        <v>7.2857142857142856</v>
      </c>
      <c r="AK88" s="90" t="s">
        <v>445</v>
      </c>
      <c r="AL88" s="90" t="s">
        <v>461</v>
      </c>
      <c r="AM88" s="90" t="s">
        <v>445</v>
      </c>
      <c r="AN88" s="90" t="s">
        <v>445</v>
      </c>
    </row>
    <row r="89" spans="1:40" ht="83.45" customHeight="1">
      <c r="A89" s="5">
        <f t="shared" si="5"/>
        <v>87</v>
      </c>
      <c r="B89" s="68" t="s">
        <v>739</v>
      </c>
      <c r="C89" s="69" t="s">
        <v>745</v>
      </c>
      <c r="D89" s="70" t="s">
        <v>130</v>
      </c>
      <c r="E89" s="136">
        <v>797</v>
      </c>
      <c r="F89" s="81" t="s">
        <v>624</v>
      </c>
      <c r="G89" s="3" t="s">
        <v>444</v>
      </c>
      <c r="H89" s="67" t="s">
        <v>445</v>
      </c>
      <c r="I89" s="22" t="s">
        <v>446</v>
      </c>
      <c r="J89" s="72">
        <v>44536</v>
      </c>
      <c r="K89" s="85" t="s">
        <v>625</v>
      </c>
      <c r="L89" s="83" t="s">
        <v>553</v>
      </c>
      <c r="M89" s="83" t="s">
        <v>55</v>
      </c>
      <c r="N89" s="22" t="s">
        <v>56</v>
      </c>
      <c r="O89" s="20">
        <v>0</v>
      </c>
      <c r="P89" s="20">
        <v>0</v>
      </c>
      <c r="Q89" s="20">
        <v>0</v>
      </c>
      <c r="R89" s="20">
        <v>0</v>
      </c>
      <c r="S89" s="20">
        <v>2</v>
      </c>
      <c r="T89" s="20">
        <v>2</v>
      </c>
      <c r="U89" s="20">
        <v>0</v>
      </c>
      <c r="V89" s="20">
        <v>0</v>
      </c>
      <c r="W89" s="20"/>
      <c r="X89" s="20"/>
      <c r="Y89" s="84" t="s">
        <v>746</v>
      </c>
      <c r="Z89" s="21"/>
      <c r="AA89" s="72" t="s">
        <v>736</v>
      </c>
      <c r="AB89" s="72"/>
      <c r="AC89" s="90"/>
      <c r="AD89" s="137">
        <f t="shared" ca="1" si="3"/>
        <v>221</v>
      </c>
      <c r="AE89" s="138">
        <v>44536</v>
      </c>
      <c r="AF89" s="138">
        <v>44536</v>
      </c>
      <c r="AG89" s="138">
        <v>44536</v>
      </c>
      <c r="AH89" s="272">
        <v>44536</v>
      </c>
      <c r="AI89" s="114">
        <v>44587</v>
      </c>
      <c r="AJ89" s="170">
        <f t="shared" si="4"/>
        <v>7.2857142857142856</v>
      </c>
      <c r="AK89" s="90" t="s">
        <v>445</v>
      </c>
      <c r="AL89" s="90" t="s">
        <v>461</v>
      </c>
      <c r="AM89" s="90" t="s">
        <v>445</v>
      </c>
      <c r="AN89" s="90" t="s">
        <v>445</v>
      </c>
    </row>
    <row r="90" spans="1:40" ht="83.45" customHeight="1">
      <c r="A90" s="5">
        <f t="shared" si="5"/>
        <v>88</v>
      </c>
      <c r="B90" s="68" t="s">
        <v>739</v>
      </c>
      <c r="C90" s="69" t="s">
        <v>747</v>
      </c>
      <c r="D90" s="70" t="s">
        <v>130</v>
      </c>
      <c r="E90" s="136">
        <v>797</v>
      </c>
      <c r="F90" s="81" t="s">
        <v>624</v>
      </c>
      <c r="G90" s="3" t="s">
        <v>444</v>
      </c>
      <c r="H90" s="67" t="s">
        <v>445</v>
      </c>
      <c r="I90" s="22" t="s">
        <v>446</v>
      </c>
      <c r="J90" s="72">
        <v>44536</v>
      </c>
      <c r="K90" s="85" t="s">
        <v>625</v>
      </c>
      <c r="L90" s="83" t="s">
        <v>553</v>
      </c>
      <c r="M90" s="83" t="s">
        <v>55</v>
      </c>
      <c r="N90" s="22" t="s">
        <v>56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1</v>
      </c>
      <c r="V90" s="20">
        <v>1</v>
      </c>
      <c r="W90" s="20"/>
      <c r="X90" s="20"/>
      <c r="Y90" s="84" t="s">
        <v>748</v>
      </c>
      <c r="Z90" s="21"/>
      <c r="AA90" s="72" t="s">
        <v>736</v>
      </c>
      <c r="AB90" s="72"/>
      <c r="AC90" s="90"/>
      <c r="AD90" s="137">
        <f t="shared" ca="1" si="3"/>
        <v>221</v>
      </c>
      <c r="AE90" s="138">
        <v>44536</v>
      </c>
      <c r="AF90" s="138">
        <v>44536</v>
      </c>
      <c r="AG90" s="138">
        <v>44536</v>
      </c>
      <c r="AH90" s="272">
        <v>44536</v>
      </c>
      <c r="AI90" s="114">
        <v>44587</v>
      </c>
      <c r="AJ90" s="170">
        <f t="shared" si="4"/>
        <v>7.2857142857142856</v>
      </c>
      <c r="AK90" s="90" t="s">
        <v>445</v>
      </c>
      <c r="AL90" s="90" t="s">
        <v>461</v>
      </c>
      <c r="AM90" s="90" t="s">
        <v>445</v>
      </c>
      <c r="AN90" s="90" t="s">
        <v>445</v>
      </c>
    </row>
    <row r="91" spans="1:40" ht="83.45" customHeight="1">
      <c r="A91" s="5">
        <f t="shared" si="5"/>
        <v>89</v>
      </c>
      <c r="B91" s="68" t="s">
        <v>749</v>
      </c>
      <c r="C91" s="69" t="s">
        <v>750</v>
      </c>
      <c r="D91" s="70" t="s">
        <v>130</v>
      </c>
      <c r="E91" s="136">
        <v>797</v>
      </c>
      <c r="F91" s="81" t="s">
        <v>624</v>
      </c>
      <c r="G91" s="3" t="s">
        <v>444</v>
      </c>
      <c r="H91" s="67" t="s">
        <v>445</v>
      </c>
      <c r="I91" s="22" t="s">
        <v>741</v>
      </c>
      <c r="J91" s="72">
        <v>44536</v>
      </c>
      <c r="K91" s="85" t="s">
        <v>625</v>
      </c>
      <c r="L91" s="83" t="s">
        <v>553</v>
      </c>
      <c r="M91" s="83" t="s">
        <v>55</v>
      </c>
      <c r="N91" s="22" t="s">
        <v>56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/>
      <c r="X91" s="20"/>
      <c r="Y91" s="84" t="s">
        <v>744</v>
      </c>
      <c r="Z91" s="21"/>
      <c r="AA91" s="72" t="s">
        <v>736</v>
      </c>
      <c r="AB91" s="72"/>
      <c r="AC91" s="90"/>
      <c r="AD91" s="137">
        <f t="shared" ca="1" si="3"/>
        <v>221</v>
      </c>
      <c r="AE91" s="138">
        <v>44536</v>
      </c>
      <c r="AF91" s="138">
        <v>44536</v>
      </c>
      <c r="AG91" s="138">
        <v>44536</v>
      </c>
      <c r="AH91" s="272">
        <v>44536</v>
      </c>
      <c r="AI91" s="114">
        <v>44587</v>
      </c>
      <c r="AJ91" s="170">
        <f t="shared" si="4"/>
        <v>7.2857142857142856</v>
      </c>
      <c r="AK91" s="90" t="s">
        <v>445</v>
      </c>
      <c r="AL91" s="90" t="s">
        <v>461</v>
      </c>
      <c r="AM91" s="90" t="s">
        <v>445</v>
      </c>
      <c r="AN91" s="90" t="s">
        <v>445</v>
      </c>
    </row>
    <row r="92" spans="1:40" ht="83.45" customHeight="1">
      <c r="A92" s="5">
        <f t="shared" si="5"/>
        <v>90</v>
      </c>
      <c r="B92" s="68" t="s">
        <v>749</v>
      </c>
      <c r="C92" s="69" t="s">
        <v>751</v>
      </c>
      <c r="D92" s="70" t="s">
        <v>130</v>
      </c>
      <c r="E92" s="136">
        <v>797</v>
      </c>
      <c r="F92" s="81" t="s">
        <v>624</v>
      </c>
      <c r="G92" s="3" t="s">
        <v>444</v>
      </c>
      <c r="H92" s="67" t="s">
        <v>445</v>
      </c>
      <c r="I92" s="22" t="s">
        <v>741</v>
      </c>
      <c r="J92" s="72">
        <v>44536</v>
      </c>
      <c r="K92" s="85" t="s">
        <v>625</v>
      </c>
      <c r="L92" s="83" t="s">
        <v>553</v>
      </c>
      <c r="M92" s="83" t="s">
        <v>55</v>
      </c>
      <c r="N92" s="22" t="s">
        <v>56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/>
      <c r="X92" s="20"/>
      <c r="Y92" s="84" t="s">
        <v>744</v>
      </c>
      <c r="Z92" s="21"/>
      <c r="AA92" s="72" t="s">
        <v>736</v>
      </c>
      <c r="AB92" s="72"/>
      <c r="AC92" s="90"/>
      <c r="AD92" s="137">
        <f t="shared" ca="1" si="3"/>
        <v>221</v>
      </c>
      <c r="AE92" s="138">
        <v>44536</v>
      </c>
      <c r="AF92" s="138">
        <v>44536</v>
      </c>
      <c r="AG92" s="138">
        <v>44536</v>
      </c>
      <c r="AH92" s="272">
        <v>44536</v>
      </c>
      <c r="AI92" s="114">
        <v>44587</v>
      </c>
      <c r="AJ92" s="170">
        <f t="shared" si="4"/>
        <v>7.2857142857142856</v>
      </c>
      <c r="AK92" s="90" t="s">
        <v>445</v>
      </c>
      <c r="AL92" s="90" t="s">
        <v>461</v>
      </c>
      <c r="AM92" s="90" t="s">
        <v>445</v>
      </c>
      <c r="AN92" s="90" t="s">
        <v>445</v>
      </c>
    </row>
    <row r="93" spans="1:40" ht="83.45" customHeight="1">
      <c r="A93" s="5">
        <f t="shared" si="5"/>
        <v>91</v>
      </c>
      <c r="B93" s="68" t="s">
        <v>752</v>
      </c>
      <c r="C93" s="69" t="s">
        <v>753</v>
      </c>
      <c r="D93" s="70" t="s">
        <v>130</v>
      </c>
      <c r="E93" s="136">
        <v>797</v>
      </c>
      <c r="F93" s="81" t="s">
        <v>624</v>
      </c>
      <c r="G93" s="3" t="s">
        <v>444</v>
      </c>
      <c r="H93" s="67" t="s">
        <v>445</v>
      </c>
      <c r="I93" s="22" t="s">
        <v>741</v>
      </c>
      <c r="J93" s="72">
        <v>44536</v>
      </c>
      <c r="K93" s="85" t="s">
        <v>625</v>
      </c>
      <c r="L93" s="83" t="s">
        <v>553</v>
      </c>
      <c r="M93" s="83" t="s">
        <v>55</v>
      </c>
      <c r="N93" s="22" t="s">
        <v>56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1</v>
      </c>
      <c r="V93" s="20">
        <v>1</v>
      </c>
      <c r="W93" s="20"/>
      <c r="X93" s="20"/>
      <c r="Y93" s="84" t="s">
        <v>754</v>
      </c>
      <c r="Z93" s="21"/>
      <c r="AA93" s="72" t="s">
        <v>736</v>
      </c>
      <c r="AB93" s="72"/>
      <c r="AC93" s="90"/>
      <c r="AD93" s="137">
        <f t="shared" ca="1" si="3"/>
        <v>221</v>
      </c>
      <c r="AE93" s="138">
        <v>44536</v>
      </c>
      <c r="AF93" s="138">
        <v>44536</v>
      </c>
      <c r="AG93" s="138">
        <v>44536</v>
      </c>
      <c r="AH93" s="272">
        <v>44536</v>
      </c>
      <c r="AI93" s="114">
        <v>44587</v>
      </c>
      <c r="AJ93" s="170">
        <f t="shared" si="4"/>
        <v>7.2857142857142856</v>
      </c>
      <c r="AK93" s="90" t="s">
        <v>445</v>
      </c>
      <c r="AL93" s="90" t="s">
        <v>461</v>
      </c>
      <c r="AM93" s="90" t="s">
        <v>445</v>
      </c>
      <c r="AN93" s="90" t="s">
        <v>445</v>
      </c>
    </row>
    <row r="94" spans="1:40" ht="83.45" customHeight="1">
      <c r="A94" s="5">
        <f t="shared" si="5"/>
        <v>92</v>
      </c>
      <c r="B94" s="68" t="s">
        <v>752</v>
      </c>
      <c r="C94" s="69" t="s">
        <v>755</v>
      </c>
      <c r="D94" s="70" t="s">
        <v>130</v>
      </c>
      <c r="E94" s="136">
        <v>797</v>
      </c>
      <c r="F94" s="81" t="s">
        <v>624</v>
      </c>
      <c r="G94" s="3" t="s">
        <v>444</v>
      </c>
      <c r="H94" s="67" t="s">
        <v>445</v>
      </c>
      <c r="I94" s="22" t="s">
        <v>741</v>
      </c>
      <c r="J94" s="72">
        <v>44536</v>
      </c>
      <c r="K94" s="85" t="s">
        <v>625</v>
      </c>
      <c r="L94" s="83" t="s">
        <v>553</v>
      </c>
      <c r="M94" s="83" t="s">
        <v>55</v>
      </c>
      <c r="N94" s="22" t="s">
        <v>56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1</v>
      </c>
      <c r="V94" s="20">
        <v>1</v>
      </c>
      <c r="W94" s="20"/>
      <c r="X94" s="20"/>
      <c r="Y94" s="84" t="s">
        <v>756</v>
      </c>
      <c r="Z94" s="21"/>
      <c r="AA94" s="72" t="s">
        <v>736</v>
      </c>
      <c r="AB94" s="72"/>
      <c r="AC94" s="90"/>
      <c r="AD94" s="137">
        <f t="shared" ca="1" si="3"/>
        <v>221</v>
      </c>
      <c r="AE94" s="138">
        <v>44536</v>
      </c>
      <c r="AF94" s="138">
        <v>44536</v>
      </c>
      <c r="AG94" s="138">
        <v>44536</v>
      </c>
      <c r="AH94" s="272">
        <v>44536</v>
      </c>
      <c r="AI94" s="114">
        <v>44587</v>
      </c>
      <c r="AJ94" s="170">
        <f t="shared" si="4"/>
        <v>7.2857142857142856</v>
      </c>
      <c r="AK94" s="90" t="s">
        <v>445</v>
      </c>
      <c r="AL94" s="90" t="s">
        <v>461</v>
      </c>
      <c r="AM94" s="90" t="s">
        <v>445</v>
      </c>
      <c r="AN94" s="90" t="s">
        <v>445</v>
      </c>
    </row>
    <row r="95" spans="1:40" ht="83.45" customHeight="1">
      <c r="A95" s="5">
        <f t="shared" si="5"/>
        <v>93</v>
      </c>
      <c r="B95" s="68" t="s">
        <v>441</v>
      </c>
      <c r="C95" s="69" t="s">
        <v>757</v>
      </c>
      <c r="D95" s="70" t="s">
        <v>130</v>
      </c>
      <c r="E95" s="136">
        <v>797</v>
      </c>
      <c r="F95" s="81" t="s">
        <v>624</v>
      </c>
      <c r="G95" s="3" t="s">
        <v>444</v>
      </c>
      <c r="H95" s="67" t="s">
        <v>445</v>
      </c>
      <c r="I95" s="22" t="s">
        <v>741</v>
      </c>
      <c r="J95" s="72">
        <v>44536</v>
      </c>
      <c r="K95" s="85" t="s">
        <v>625</v>
      </c>
      <c r="L95" s="83" t="s">
        <v>553</v>
      </c>
      <c r="M95" s="83" t="s">
        <v>55</v>
      </c>
      <c r="N95" s="22" t="s">
        <v>56</v>
      </c>
      <c r="O95" s="20">
        <v>0</v>
      </c>
      <c r="P95" s="20">
        <v>0</v>
      </c>
      <c r="Q95" s="20">
        <v>0</v>
      </c>
      <c r="R95" s="20">
        <v>0</v>
      </c>
      <c r="S95" s="20">
        <v>2</v>
      </c>
      <c r="T95" s="20">
        <v>2</v>
      </c>
      <c r="U95" s="20">
        <v>3</v>
      </c>
      <c r="V95" s="20">
        <v>3</v>
      </c>
      <c r="W95" s="20"/>
      <c r="X95" s="20"/>
      <c r="Y95" s="84" t="s">
        <v>758</v>
      </c>
      <c r="Z95" s="21"/>
      <c r="AA95" s="72" t="s">
        <v>736</v>
      </c>
      <c r="AB95" s="72"/>
      <c r="AC95" s="90"/>
      <c r="AD95" s="137">
        <f t="shared" ca="1" si="3"/>
        <v>221</v>
      </c>
      <c r="AE95" s="138">
        <v>44536</v>
      </c>
      <c r="AF95" s="138">
        <v>44536</v>
      </c>
      <c r="AG95" s="138">
        <v>44536</v>
      </c>
      <c r="AH95" s="272">
        <v>44536</v>
      </c>
      <c r="AI95" s="114">
        <v>44587</v>
      </c>
      <c r="AJ95" s="170">
        <f t="shared" si="4"/>
        <v>7.2857142857142856</v>
      </c>
      <c r="AK95" s="90" t="s">
        <v>445</v>
      </c>
      <c r="AL95" s="90" t="s">
        <v>461</v>
      </c>
      <c r="AM95" s="90" t="s">
        <v>445</v>
      </c>
      <c r="AN95" s="90" t="s">
        <v>445</v>
      </c>
    </row>
    <row r="96" spans="1:40" ht="83.45" customHeight="1">
      <c r="A96" s="5">
        <f t="shared" si="5"/>
        <v>94</v>
      </c>
      <c r="B96" s="71" t="s">
        <v>574</v>
      </c>
      <c r="C96" s="72" t="s">
        <v>759</v>
      </c>
      <c r="D96" s="22" t="s">
        <v>372</v>
      </c>
      <c r="E96" s="139">
        <v>1129</v>
      </c>
      <c r="F96" s="22" t="s">
        <v>760</v>
      </c>
      <c r="G96" s="3" t="s">
        <v>444</v>
      </c>
      <c r="H96" s="67" t="s">
        <v>445</v>
      </c>
      <c r="I96" s="81" t="s">
        <v>446</v>
      </c>
      <c r="J96" s="72">
        <v>44497</v>
      </c>
      <c r="K96" s="85" t="s">
        <v>53</v>
      </c>
      <c r="L96" s="83" t="s">
        <v>54</v>
      </c>
      <c r="M96" s="83" t="s">
        <v>55</v>
      </c>
      <c r="N96" s="22" t="s">
        <v>56</v>
      </c>
      <c r="O96" s="20">
        <v>1</v>
      </c>
      <c r="P96" s="20">
        <v>1</v>
      </c>
      <c r="Q96" s="20">
        <v>0</v>
      </c>
      <c r="R96" s="20">
        <v>0</v>
      </c>
      <c r="S96" s="20">
        <v>1</v>
      </c>
      <c r="T96" s="20">
        <v>1</v>
      </c>
      <c r="U96" s="20">
        <v>2</v>
      </c>
      <c r="V96" s="20">
        <v>1</v>
      </c>
      <c r="W96" s="20"/>
      <c r="X96" s="20"/>
      <c r="Y96" s="84" t="s">
        <v>761</v>
      </c>
      <c r="Z96" s="21"/>
      <c r="AA96" s="72" t="s">
        <v>74</v>
      </c>
      <c r="AB96" s="72"/>
      <c r="AC96" s="90"/>
      <c r="AD96" s="137">
        <f t="shared" ca="1" si="3"/>
        <v>226</v>
      </c>
      <c r="AE96" s="138">
        <v>44497</v>
      </c>
      <c r="AF96" s="138">
        <v>44497</v>
      </c>
      <c r="AG96" s="138">
        <v>44497</v>
      </c>
      <c r="AH96" s="272">
        <v>44497</v>
      </c>
      <c r="AI96" s="114">
        <v>44587</v>
      </c>
      <c r="AJ96" s="170">
        <f t="shared" si="4"/>
        <v>12.857142857142858</v>
      </c>
      <c r="AK96" s="138">
        <v>44606</v>
      </c>
      <c r="AL96" s="90" t="s">
        <v>311</v>
      </c>
      <c r="AM96" s="90" t="s">
        <v>461</v>
      </c>
      <c r="AN96" s="90" t="s">
        <v>448</v>
      </c>
    </row>
    <row r="97" spans="1:40" ht="83.45" customHeight="1">
      <c r="A97" s="5">
        <f t="shared" si="5"/>
        <v>95</v>
      </c>
      <c r="B97" s="68" t="s">
        <v>556</v>
      </c>
      <c r="C97" s="69" t="s">
        <v>762</v>
      </c>
      <c r="D97" s="70" t="s">
        <v>9</v>
      </c>
      <c r="E97" s="136">
        <v>1032</v>
      </c>
      <c r="F97" s="81" t="s">
        <v>558</v>
      </c>
      <c r="G97" s="3" t="s">
        <v>444</v>
      </c>
      <c r="H97" s="67" t="s">
        <v>445</v>
      </c>
      <c r="I97" s="22" t="s">
        <v>446</v>
      </c>
      <c r="J97" s="72">
        <v>44547</v>
      </c>
      <c r="K97" s="85" t="s">
        <v>53</v>
      </c>
      <c r="L97" s="83" t="s">
        <v>54</v>
      </c>
      <c r="M97" s="83" t="s">
        <v>55</v>
      </c>
      <c r="N97" s="22" t="s">
        <v>56</v>
      </c>
      <c r="O97" s="20">
        <v>1</v>
      </c>
      <c r="P97" s="20">
        <v>1</v>
      </c>
      <c r="Q97" s="20">
        <v>0</v>
      </c>
      <c r="R97" s="20">
        <v>0</v>
      </c>
      <c r="S97" s="20">
        <v>5</v>
      </c>
      <c r="T97" s="20">
        <v>5</v>
      </c>
      <c r="U97" s="20">
        <v>0</v>
      </c>
      <c r="V97" s="20">
        <v>0</v>
      </c>
      <c r="W97" s="20"/>
      <c r="X97" s="20"/>
      <c r="Y97" s="84" t="s">
        <v>763</v>
      </c>
      <c r="Z97" s="21"/>
      <c r="AA97" s="72" t="s">
        <v>58</v>
      </c>
      <c r="AB97" s="72"/>
      <c r="AC97" s="90"/>
      <c r="AD97" s="137">
        <f t="shared" ca="1" si="3"/>
        <v>219</v>
      </c>
      <c r="AE97" s="138"/>
      <c r="AF97" s="138"/>
      <c r="AG97" s="138">
        <v>44545</v>
      </c>
      <c r="AH97" s="272"/>
      <c r="AI97" s="114">
        <v>44587</v>
      </c>
      <c r="AJ97" s="170">
        <f t="shared" si="4"/>
        <v>5.7142857142857144</v>
      </c>
      <c r="AK97" s="138">
        <v>44606</v>
      </c>
      <c r="AL97" s="90" t="s">
        <v>311</v>
      </c>
      <c r="AM97" s="90" t="s">
        <v>44</v>
      </c>
      <c r="AN97" s="90" t="s">
        <v>448</v>
      </c>
    </row>
    <row r="98" spans="1:40" ht="83.45" customHeight="1">
      <c r="A98" s="5">
        <f t="shared" si="5"/>
        <v>96</v>
      </c>
      <c r="B98" s="73" t="s">
        <v>574</v>
      </c>
      <c r="C98" s="74" t="s">
        <v>764</v>
      </c>
      <c r="D98" s="75" t="s">
        <v>138</v>
      </c>
      <c r="E98" s="140">
        <v>1124</v>
      </c>
      <c r="F98" s="74" t="s">
        <v>765</v>
      </c>
      <c r="G98" s="3" t="s">
        <v>444</v>
      </c>
      <c r="H98" s="67" t="s">
        <v>445</v>
      </c>
      <c r="I98" s="81" t="s">
        <v>458</v>
      </c>
      <c r="J98" s="72">
        <v>44508</v>
      </c>
      <c r="K98" s="85" t="s">
        <v>53</v>
      </c>
      <c r="L98" s="83" t="s">
        <v>54</v>
      </c>
      <c r="M98" s="83" t="s">
        <v>453</v>
      </c>
      <c r="N98" s="22" t="s">
        <v>547</v>
      </c>
      <c r="O98" s="20" t="s">
        <v>406</v>
      </c>
      <c r="P98" s="20" t="s">
        <v>406</v>
      </c>
      <c r="Q98" s="20" t="s">
        <v>406</v>
      </c>
      <c r="R98" s="20" t="s">
        <v>406</v>
      </c>
      <c r="S98" s="20" t="s">
        <v>406</v>
      </c>
      <c r="T98" s="20" t="s">
        <v>406</v>
      </c>
      <c r="U98" s="20">
        <v>3</v>
      </c>
      <c r="V98" s="20">
        <v>2</v>
      </c>
      <c r="W98" s="20"/>
      <c r="X98" s="20"/>
      <c r="Y98" s="84" t="s">
        <v>766</v>
      </c>
      <c r="Z98" s="21"/>
      <c r="AA98" s="72" t="s">
        <v>74</v>
      </c>
      <c r="AB98" s="72"/>
      <c r="AC98" s="90"/>
      <c r="AD98" s="137">
        <f t="shared" ca="1" si="3"/>
        <v>225</v>
      </c>
      <c r="AE98" s="138"/>
      <c r="AF98" s="138"/>
      <c r="AG98" s="138" t="s">
        <v>297</v>
      </c>
      <c r="AH98" s="272">
        <v>44508</v>
      </c>
      <c r="AI98" s="114">
        <v>44587</v>
      </c>
      <c r="AJ98" s="170">
        <f t="shared" si="4"/>
        <v>11.285714285714286</v>
      </c>
      <c r="AK98" s="138">
        <v>44606</v>
      </c>
      <c r="AL98" s="90" t="s">
        <v>311</v>
      </c>
      <c r="AM98" s="90" t="s">
        <v>767</v>
      </c>
      <c r="AN98" s="90" t="s">
        <v>448</v>
      </c>
    </row>
    <row r="99" spans="1:40" ht="83.45" customHeight="1">
      <c r="A99" s="5">
        <f t="shared" si="5"/>
        <v>97</v>
      </c>
      <c r="B99" s="68" t="s">
        <v>70</v>
      </c>
      <c r="C99" s="69" t="s">
        <v>768</v>
      </c>
      <c r="D99" s="70" t="s">
        <v>138</v>
      </c>
      <c r="E99" s="136">
        <v>1124</v>
      </c>
      <c r="F99" s="81" t="s">
        <v>714</v>
      </c>
      <c r="G99" s="3" t="s">
        <v>444</v>
      </c>
      <c r="H99" s="67" t="s">
        <v>445</v>
      </c>
      <c r="I99" s="22" t="s">
        <v>446</v>
      </c>
      <c r="J99" s="72">
        <v>44566</v>
      </c>
      <c r="K99" s="85" t="s">
        <v>53</v>
      </c>
      <c r="L99" s="83" t="s">
        <v>243</v>
      </c>
      <c r="M99" s="83" t="s">
        <v>55</v>
      </c>
      <c r="N99" s="22" t="s">
        <v>56</v>
      </c>
      <c r="O99" s="20">
        <v>2</v>
      </c>
      <c r="P99" s="20">
        <v>1</v>
      </c>
      <c r="Q99" s="20">
        <v>0</v>
      </c>
      <c r="R99" s="20">
        <v>0</v>
      </c>
      <c r="S99" s="20">
        <v>2</v>
      </c>
      <c r="T99" s="20">
        <v>1</v>
      </c>
      <c r="U99" s="20">
        <v>0</v>
      </c>
      <c r="V99" s="20">
        <v>0</v>
      </c>
      <c r="W99" s="20"/>
      <c r="X99" s="20"/>
      <c r="Y99" s="84" t="s">
        <v>769</v>
      </c>
      <c r="Z99" s="21"/>
      <c r="AA99" s="72" t="s">
        <v>473</v>
      </c>
      <c r="AB99" s="72"/>
      <c r="AC99" s="90"/>
      <c r="AD99" s="137">
        <f t="shared" ca="1" si="3"/>
        <v>216</v>
      </c>
      <c r="AE99" s="138">
        <v>44566</v>
      </c>
      <c r="AF99" s="138">
        <v>44566</v>
      </c>
      <c r="AG99" s="138">
        <v>44566</v>
      </c>
      <c r="AH99" s="272">
        <v>44566</v>
      </c>
      <c r="AI99" s="114">
        <v>44588</v>
      </c>
      <c r="AJ99" s="170">
        <f t="shared" si="4"/>
        <v>3.1428571428571428</v>
      </c>
      <c r="AK99" s="138">
        <v>44606</v>
      </c>
      <c r="AL99" s="90" t="s">
        <v>311</v>
      </c>
      <c r="AM99" s="90" t="s">
        <v>461</v>
      </c>
      <c r="AN99" s="90" t="s">
        <v>448</v>
      </c>
    </row>
    <row r="100" spans="1:40" ht="83.45" customHeight="1">
      <c r="A100" s="5">
        <f t="shared" si="5"/>
        <v>98</v>
      </c>
      <c r="B100" s="71" t="s">
        <v>574</v>
      </c>
      <c r="C100" s="69" t="s">
        <v>770</v>
      </c>
      <c r="D100" s="70" t="s">
        <v>138</v>
      </c>
      <c r="E100" s="139">
        <v>1124</v>
      </c>
      <c r="F100" s="81" t="s">
        <v>771</v>
      </c>
      <c r="G100" s="3" t="s">
        <v>444</v>
      </c>
      <c r="H100" s="67" t="s">
        <v>445</v>
      </c>
      <c r="I100" s="22" t="s">
        <v>446</v>
      </c>
      <c r="J100" s="72">
        <v>44586</v>
      </c>
      <c r="K100" s="85" t="s">
        <v>53</v>
      </c>
      <c r="L100" s="83" t="s">
        <v>54</v>
      </c>
      <c r="M100" s="83" t="s">
        <v>55</v>
      </c>
      <c r="N100" s="22" t="s">
        <v>56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1</v>
      </c>
      <c r="U100" s="20">
        <v>0</v>
      </c>
      <c r="V100" s="20">
        <v>0</v>
      </c>
      <c r="W100" s="20"/>
      <c r="X100" s="20"/>
      <c r="Y100" s="117" t="s">
        <v>772</v>
      </c>
      <c r="Z100" s="21"/>
      <c r="AA100" s="72" t="s">
        <v>58</v>
      </c>
      <c r="AB100" s="72"/>
      <c r="AC100" s="90"/>
      <c r="AD100" s="137">
        <f t="shared" ca="1" si="3"/>
        <v>213</v>
      </c>
      <c r="AE100" s="138">
        <v>44586</v>
      </c>
      <c r="AF100" s="138">
        <v>44586</v>
      </c>
      <c r="AG100" s="138">
        <v>44586</v>
      </c>
      <c r="AH100" s="272">
        <v>44586</v>
      </c>
      <c r="AI100" s="114">
        <v>44588</v>
      </c>
      <c r="AJ100" s="170">
        <f t="shared" si="4"/>
        <v>0.2857142857142857</v>
      </c>
      <c r="AK100" s="90" t="s">
        <v>445</v>
      </c>
      <c r="AL100" s="90" t="s">
        <v>461</v>
      </c>
      <c r="AM100" s="90" t="s">
        <v>445</v>
      </c>
      <c r="AN100" s="90" t="s">
        <v>445</v>
      </c>
    </row>
    <row r="101" spans="1:40" ht="83.45" customHeight="1">
      <c r="A101" s="5">
        <f t="shared" si="5"/>
        <v>99</v>
      </c>
      <c r="B101" s="73" t="s">
        <v>184</v>
      </c>
      <c r="C101" s="74" t="s">
        <v>773</v>
      </c>
      <c r="D101" s="139" t="s">
        <v>199</v>
      </c>
      <c r="E101" s="140">
        <v>964</v>
      </c>
      <c r="F101" s="79" t="s">
        <v>200</v>
      </c>
      <c r="G101" s="3" t="s">
        <v>444</v>
      </c>
      <c r="H101" s="67" t="s">
        <v>445</v>
      </c>
      <c r="I101" s="81" t="s">
        <v>446</v>
      </c>
      <c r="J101" s="72">
        <v>44516</v>
      </c>
      <c r="K101" s="85" t="s">
        <v>53</v>
      </c>
      <c r="L101" s="83" t="s">
        <v>104</v>
      </c>
      <c r="M101" s="83" t="s">
        <v>55</v>
      </c>
      <c r="N101" s="22" t="s">
        <v>56</v>
      </c>
      <c r="O101" s="20">
        <v>2</v>
      </c>
      <c r="P101" s="20">
        <v>1</v>
      </c>
      <c r="Q101" s="20">
        <v>0</v>
      </c>
      <c r="R101" s="20">
        <v>0</v>
      </c>
      <c r="S101" s="20">
        <v>2</v>
      </c>
      <c r="T101" s="20">
        <v>1</v>
      </c>
      <c r="U101" s="20">
        <v>3</v>
      </c>
      <c r="V101" s="20">
        <v>3</v>
      </c>
      <c r="W101" s="20"/>
      <c r="X101" s="20"/>
      <c r="Y101" s="117" t="s">
        <v>774</v>
      </c>
      <c r="Z101" s="21"/>
      <c r="AA101" s="72" t="s">
        <v>74</v>
      </c>
      <c r="AB101" s="72" t="s">
        <v>775</v>
      </c>
      <c r="AC101" s="90"/>
      <c r="AD101" s="137">
        <f t="shared" ca="1" si="3"/>
        <v>223</v>
      </c>
      <c r="AE101" s="138">
        <v>44517</v>
      </c>
      <c r="AF101" s="138">
        <v>44517</v>
      </c>
      <c r="AG101" s="138">
        <v>44517</v>
      </c>
      <c r="AH101" s="272">
        <v>44517</v>
      </c>
      <c r="AI101" s="114">
        <v>44588</v>
      </c>
      <c r="AJ101" s="170">
        <f t="shared" si="4"/>
        <v>10.285714285714286</v>
      </c>
      <c r="AK101" s="138">
        <v>44606</v>
      </c>
      <c r="AL101" s="90" t="s">
        <v>311</v>
      </c>
      <c r="AM101" s="90" t="s">
        <v>45</v>
      </c>
      <c r="AN101" s="90" t="s">
        <v>448</v>
      </c>
    </row>
    <row r="102" spans="1:40" ht="83.45" customHeight="1">
      <c r="A102" s="5">
        <f t="shared" si="5"/>
        <v>100</v>
      </c>
      <c r="B102" s="71" t="s">
        <v>776</v>
      </c>
      <c r="C102" s="69" t="s">
        <v>777</v>
      </c>
      <c r="D102" s="70" t="s">
        <v>145</v>
      </c>
      <c r="E102" s="139">
        <v>976</v>
      </c>
      <c r="F102" s="81" t="s">
        <v>610</v>
      </c>
      <c r="G102" s="3" t="s">
        <v>444</v>
      </c>
      <c r="H102" s="67" t="s">
        <v>445</v>
      </c>
      <c r="I102" s="22" t="s">
        <v>446</v>
      </c>
      <c r="J102" s="72">
        <v>44581</v>
      </c>
      <c r="K102" s="85" t="s">
        <v>53</v>
      </c>
      <c r="L102" s="83" t="s">
        <v>104</v>
      </c>
      <c r="M102" s="83" t="s">
        <v>55</v>
      </c>
      <c r="N102" s="22" t="s">
        <v>56</v>
      </c>
      <c r="O102" s="20">
        <v>0</v>
      </c>
      <c r="P102" s="20">
        <v>0</v>
      </c>
      <c r="Q102" s="20">
        <v>0</v>
      </c>
      <c r="R102" s="20">
        <v>0</v>
      </c>
      <c r="S102" s="20">
        <v>1</v>
      </c>
      <c r="T102" s="20">
        <v>0</v>
      </c>
      <c r="U102" s="20">
        <v>0</v>
      </c>
      <c r="V102" s="20">
        <v>0</v>
      </c>
      <c r="W102" s="20"/>
      <c r="X102" s="20"/>
      <c r="Y102" s="84" t="s">
        <v>778</v>
      </c>
      <c r="Z102" s="21"/>
      <c r="AA102" s="72" t="s">
        <v>74</v>
      </c>
      <c r="AB102" s="72"/>
      <c r="AC102" s="90"/>
      <c r="AD102" s="137">
        <f t="shared" ca="1" si="3"/>
        <v>214</v>
      </c>
      <c r="AE102" s="138">
        <v>44581</v>
      </c>
      <c r="AF102" s="138">
        <v>44581</v>
      </c>
      <c r="AG102" s="138">
        <v>44581</v>
      </c>
      <c r="AH102" s="272">
        <v>44581</v>
      </c>
      <c r="AI102" s="114">
        <v>44589</v>
      </c>
      <c r="AJ102" s="170">
        <f t="shared" si="4"/>
        <v>1.1428571428571428</v>
      </c>
      <c r="AK102" s="138">
        <v>44606</v>
      </c>
      <c r="AL102" s="90" t="s">
        <v>311</v>
      </c>
      <c r="AM102" s="90" t="s">
        <v>45</v>
      </c>
      <c r="AN102" s="90" t="s">
        <v>484</v>
      </c>
    </row>
    <row r="103" spans="1:40" ht="83.45" customHeight="1">
      <c r="A103" s="5">
        <f t="shared" si="5"/>
        <v>101</v>
      </c>
      <c r="B103" s="71" t="s">
        <v>574</v>
      </c>
      <c r="C103" s="69" t="s">
        <v>779</v>
      </c>
      <c r="D103" s="70" t="s">
        <v>138</v>
      </c>
      <c r="E103" s="139">
        <v>1124</v>
      </c>
      <c r="F103" s="81" t="s">
        <v>205</v>
      </c>
      <c r="G103" s="3" t="s">
        <v>444</v>
      </c>
      <c r="H103" s="67" t="s">
        <v>445</v>
      </c>
      <c r="I103" s="22" t="s">
        <v>446</v>
      </c>
      <c r="J103" s="72">
        <v>44581</v>
      </c>
      <c r="K103" s="85" t="s">
        <v>53</v>
      </c>
      <c r="L103" s="83" t="s">
        <v>54</v>
      </c>
      <c r="M103" s="83" t="s">
        <v>453</v>
      </c>
      <c r="N103" s="22" t="s">
        <v>547</v>
      </c>
      <c r="O103" s="20" t="s">
        <v>406</v>
      </c>
      <c r="P103" s="20" t="s">
        <v>406</v>
      </c>
      <c r="Q103" s="20" t="s">
        <v>406</v>
      </c>
      <c r="R103" s="20" t="s">
        <v>406</v>
      </c>
      <c r="S103" s="20" t="s">
        <v>406</v>
      </c>
      <c r="T103" s="20" t="s">
        <v>406</v>
      </c>
      <c r="U103" s="20">
        <v>2</v>
      </c>
      <c r="V103" s="20">
        <v>2</v>
      </c>
      <c r="W103" s="20"/>
      <c r="X103" s="20"/>
      <c r="Y103" s="84" t="s">
        <v>780</v>
      </c>
      <c r="Z103" s="21"/>
      <c r="AA103" s="72" t="s">
        <v>473</v>
      </c>
      <c r="AB103" s="72"/>
      <c r="AC103" s="90"/>
      <c r="AD103" s="137">
        <f t="shared" ca="1" si="3"/>
        <v>214</v>
      </c>
      <c r="AE103" s="138" t="s">
        <v>297</v>
      </c>
      <c r="AF103" s="138" t="s">
        <v>297</v>
      </c>
      <c r="AG103" s="138" t="s">
        <v>297</v>
      </c>
      <c r="AH103" s="272">
        <v>44581</v>
      </c>
      <c r="AI103" s="114">
        <v>44589</v>
      </c>
      <c r="AJ103" s="170">
        <f t="shared" si="4"/>
        <v>1.1428571428571428</v>
      </c>
      <c r="AK103" s="138">
        <v>44606</v>
      </c>
      <c r="AL103" s="90" t="s">
        <v>311</v>
      </c>
      <c r="AM103" s="90" t="s">
        <v>45</v>
      </c>
      <c r="AN103" s="90" t="s">
        <v>448</v>
      </c>
    </row>
    <row r="104" spans="1:40" ht="83.45" customHeight="1">
      <c r="A104" s="5">
        <f t="shared" si="5"/>
        <v>102</v>
      </c>
      <c r="B104" s="68" t="s">
        <v>781</v>
      </c>
      <c r="C104" s="69" t="s">
        <v>782</v>
      </c>
      <c r="D104" s="70" t="s">
        <v>138</v>
      </c>
      <c r="E104" s="136">
        <v>1124</v>
      </c>
      <c r="F104" s="81" t="s">
        <v>783</v>
      </c>
      <c r="G104" s="3" t="s">
        <v>444</v>
      </c>
      <c r="H104" s="67" t="s">
        <v>445</v>
      </c>
      <c r="I104" s="22" t="s">
        <v>458</v>
      </c>
      <c r="J104" s="72">
        <v>44547</v>
      </c>
      <c r="K104" s="85" t="s">
        <v>53</v>
      </c>
      <c r="L104" s="83" t="s">
        <v>54</v>
      </c>
      <c r="M104" s="83" t="s">
        <v>55</v>
      </c>
      <c r="N104" s="22" t="s">
        <v>56</v>
      </c>
      <c r="O104" s="20">
        <v>4</v>
      </c>
      <c r="P104" s="20">
        <v>3</v>
      </c>
      <c r="Q104" s="20">
        <v>3</v>
      </c>
      <c r="R104" s="20">
        <v>3</v>
      </c>
      <c r="S104" s="20">
        <v>3</v>
      </c>
      <c r="T104" s="20">
        <v>0</v>
      </c>
      <c r="U104" s="20">
        <v>1</v>
      </c>
      <c r="V104" s="20">
        <v>1</v>
      </c>
      <c r="W104" s="20"/>
      <c r="X104" s="20"/>
      <c r="Y104" s="117" t="s">
        <v>784</v>
      </c>
      <c r="Z104" s="21"/>
      <c r="AA104" s="72" t="s">
        <v>736</v>
      </c>
      <c r="AB104" s="72"/>
      <c r="AC104" s="90"/>
      <c r="AD104" s="137">
        <f t="shared" ca="1" si="3"/>
        <v>219</v>
      </c>
      <c r="AE104" s="138"/>
      <c r="AF104" s="138"/>
      <c r="AG104" s="138">
        <v>44545</v>
      </c>
      <c r="AH104" s="272"/>
      <c r="AI104" s="114">
        <v>44592</v>
      </c>
      <c r="AJ104" s="170">
        <f t="shared" si="4"/>
        <v>6.4285714285714288</v>
      </c>
      <c r="AK104" s="90" t="s">
        <v>445</v>
      </c>
      <c r="AL104" s="95" t="s">
        <v>461</v>
      </c>
      <c r="AM104" s="90" t="s">
        <v>445</v>
      </c>
      <c r="AN104" s="90" t="s">
        <v>445</v>
      </c>
    </row>
    <row r="105" spans="1:40" ht="83.45" customHeight="1">
      <c r="A105" s="5">
        <f t="shared" si="5"/>
        <v>103</v>
      </c>
      <c r="B105" s="68" t="s">
        <v>785</v>
      </c>
      <c r="C105" s="69" t="s">
        <v>786</v>
      </c>
      <c r="D105" s="70" t="s">
        <v>48</v>
      </c>
      <c r="E105" s="136"/>
      <c r="F105" s="81" t="s">
        <v>787</v>
      </c>
      <c r="G105" s="3" t="s">
        <v>444</v>
      </c>
      <c r="H105" s="67" t="s">
        <v>445</v>
      </c>
      <c r="I105" s="22" t="s">
        <v>458</v>
      </c>
      <c r="J105" s="72">
        <v>44536</v>
      </c>
      <c r="K105" s="85" t="s">
        <v>53</v>
      </c>
      <c r="L105" s="83" t="s">
        <v>104</v>
      </c>
      <c r="M105" s="83" t="s">
        <v>55</v>
      </c>
      <c r="N105" s="22" t="s">
        <v>56</v>
      </c>
      <c r="O105" s="20">
        <v>1</v>
      </c>
      <c r="P105" s="20">
        <v>0</v>
      </c>
      <c r="Q105" s="20">
        <v>0</v>
      </c>
      <c r="R105" s="20">
        <v>0</v>
      </c>
      <c r="S105" s="20">
        <v>1</v>
      </c>
      <c r="T105" s="20">
        <v>1</v>
      </c>
      <c r="U105" s="20">
        <v>2</v>
      </c>
      <c r="V105" s="20">
        <v>2</v>
      </c>
      <c r="W105" s="20"/>
      <c r="X105" s="20"/>
      <c r="Y105" s="84" t="s">
        <v>788</v>
      </c>
      <c r="Z105" s="21"/>
      <c r="AA105" s="72" t="s">
        <v>473</v>
      </c>
      <c r="AB105" s="72"/>
      <c r="AC105" s="90"/>
      <c r="AD105" s="137">
        <f t="shared" ca="1" si="3"/>
        <v>221</v>
      </c>
      <c r="AE105" s="138">
        <v>44536</v>
      </c>
      <c r="AF105" s="138">
        <v>44536</v>
      </c>
      <c r="AG105" s="138">
        <v>44536</v>
      </c>
      <c r="AH105" s="272">
        <v>44536</v>
      </c>
      <c r="AI105" s="114">
        <v>44592</v>
      </c>
      <c r="AJ105" s="170">
        <f t="shared" si="4"/>
        <v>8</v>
      </c>
      <c r="AK105" s="107">
        <v>44606</v>
      </c>
      <c r="AL105" s="95" t="s">
        <v>311</v>
      </c>
      <c r="AM105" s="95" t="s">
        <v>45</v>
      </c>
      <c r="AN105" s="95" t="s">
        <v>448</v>
      </c>
    </row>
    <row r="106" spans="1:40" ht="83.45" customHeight="1">
      <c r="A106" s="5">
        <f t="shared" si="5"/>
        <v>104</v>
      </c>
      <c r="B106" s="68" t="s">
        <v>789</v>
      </c>
      <c r="C106" s="69" t="s">
        <v>790</v>
      </c>
      <c r="D106" s="70" t="s">
        <v>9</v>
      </c>
      <c r="E106" s="136">
        <v>1032</v>
      </c>
      <c r="F106" s="81" t="s">
        <v>791</v>
      </c>
      <c r="G106" s="3" t="s">
        <v>444</v>
      </c>
      <c r="H106" s="67" t="s">
        <v>445</v>
      </c>
      <c r="I106" s="22" t="s">
        <v>582</v>
      </c>
      <c r="J106" s="72">
        <v>44537</v>
      </c>
      <c r="K106" s="85" t="s">
        <v>53</v>
      </c>
      <c r="L106" s="83" t="s">
        <v>104</v>
      </c>
      <c r="M106" s="83" t="s">
        <v>55</v>
      </c>
      <c r="N106" s="22" t="s">
        <v>56</v>
      </c>
      <c r="O106" s="20">
        <v>1</v>
      </c>
      <c r="P106" s="20">
        <v>0</v>
      </c>
      <c r="Q106" s="20">
        <v>0</v>
      </c>
      <c r="R106" s="20">
        <v>0</v>
      </c>
      <c r="S106" s="20">
        <v>3</v>
      </c>
      <c r="T106" s="20">
        <v>2</v>
      </c>
      <c r="U106" s="20">
        <v>2</v>
      </c>
      <c r="V106" s="20">
        <v>2</v>
      </c>
      <c r="W106" s="20"/>
      <c r="X106" s="20"/>
      <c r="Y106" s="84" t="s">
        <v>792</v>
      </c>
      <c r="Z106" s="21"/>
      <c r="AA106" s="72" t="s">
        <v>58</v>
      </c>
      <c r="AB106" s="72"/>
      <c r="AC106" s="90"/>
      <c r="AD106" s="137">
        <f t="shared" ca="1" si="3"/>
        <v>220</v>
      </c>
      <c r="AE106" s="138">
        <v>44537</v>
      </c>
      <c r="AF106" s="138">
        <v>44537</v>
      </c>
      <c r="AG106" s="138">
        <v>44537</v>
      </c>
      <c r="AH106" s="272">
        <v>44537</v>
      </c>
      <c r="AI106" s="114">
        <v>44589</v>
      </c>
      <c r="AJ106" s="170">
        <f t="shared" si="4"/>
        <v>7.4285714285714288</v>
      </c>
      <c r="AK106" s="138">
        <v>44606</v>
      </c>
      <c r="AL106" s="90" t="s">
        <v>311</v>
      </c>
      <c r="AM106" s="90" t="s">
        <v>44</v>
      </c>
      <c r="AN106" s="90" t="s">
        <v>448</v>
      </c>
    </row>
    <row r="107" spans="1:40" ht="83.45" customHeight="1">
      <c r="A107" s="5">
        <f t="shared" si="5"/>
        <v>105</v>
      </c>
      <c r="B107" s="68" t="s">
        <v>789</v>
      </c>
      <c r="C107" s="69" t="s">
        <v>793</v>
      </c>
      <c r="D107" s="70" t="s">
        <v>9</v>
      </c>
      <c r="E107" s="139">
        <v>1032</v>
      </c>
      <c r="F107" s="81" t="s">
        <v>791</v>
      </c>
      <c r="G107" s="3" t="s">
        <v>444</v>
      </c>
      <c r="H107" s="67" t="s">
        <v>445</v>
      </c>
      <c r="I107" s="22" t="s">
        <v>582</v>
      </c>
      <c r="J107" s="72">
        <v>44592</v>
      </c>
      <c r="K107" s="85" t="s">
        <v>53</v>
      </c>
      <c r="L107" s="83" t="s">
        <v>553</v>
      </c>
      <c r="M107" s="83" t="s">
        <v>55</v>
      </c>
      <c r="N107" s="22" t="s">
        <v>56</v>
      </c>
      <c r="O107" s="20" t="s">
        <v>406</v>
      </c>
      <c r="P107" s="20" t="s">
        <v>406</v>
      </c>
      <c r="Q107" s="20" t="s">
        <v>794</v>
      </c>
      <c r="R107" s="20" t="s">
        <v>406</v>
      </c>
      <c r="S107" s="20">
        <v>1</v>
      </c>
      <c r="T107" s="20" t="s">
        <v>406</v>
      </c>
      <c r="U107" s="20">
        <v>2</v>
      </c>
      <c r="V107" s="20">
        <v>1</v>
      </c>
      <c r="W107" s="20"/>
      <c r="X107" s="20"/>
      <c r="Y107" s="117" t="s">
        <v>795</v>
      </c>
      <c r="Z107" s="21"/>
      <c r="AA107" s="72" t="s">
        <v>58</v>
      </c>
      <c r="AB107" s="72"/>
      <c r="AC107" s="90"/>
      <c r="AD107" s="137">
        <f t="shared" ca="1" si="3"/>
        <v>213</v>
      </c>
      <c r="AE107" s="138"/>
      <c r="AF107" s="138">
        <v>44588</v>
      </c>
      <c r="AG107" s="138"/>
      <c r="AH107" s="272"/>
      <c r="AI107" s="114">
        <v>44592</v>
      </c>
      <c r="AJ107" s="170">
        <f t="shared" si="4"/>
        <v>0</v>
      </c>
      <c r="AK107" s="138">
        <v>44606</v>
      </c>
      <c r="AL107" s="90" t="s">
        <v>311</v>
      </c>
      <c r="AM107" s="90" t="s">
        <v>44</v>
      </c>
      <c r="AN107" s="90" t="s">
        <v>448</v>
      </c>
    </row>
    <row r="108" spans="1:40" ht="83.45" customHeight="1">
      <c r="A108" s="5">
        <f t="shared" si="5"/>
        <v>106</v>
      </c>
      <c r="B108" s="73" t="s">
        <v>122</v>
      </c>
      <c r="C108" s="74" t="s">
        <v>796</v>
      </c>
      <c r="D108" s="75" t="s">
        <v>100</v>
      </c>
      <c r="E108" s="140">
        <v>1073</v>
      </c>
      <c r="F108" s="79" t="s">
        <v>797</v>
      </c>
      <c r="G108" s="3" t="s">
        <v>444</v>
      </c>
      <c r="H108" s="67" t="s">
        <v>445</v>
      </c>
      <c r="I108" s="81" t="s">
        <v>458</v>
      </c>
      <c r="J108" s="72">
        <v>44511</v>
      </c>
      <c r="K108" s="85" t="s">
        <v>53</v>
      </c>
      <c r="L108" s="83" t="s">
        <v>104</v>
      </c>
      <c r="M108" s="83" t="s">
        <v>55</v>
      </c>
      <c r="N108" s="22" t="s">
        <v>56</v>
      </c>
      <c r="O108" s="20">
        <v>0</v>
      </c>
      <c r="P108" s="20">
        <v>0</v>
      </c>
      <c r="Q108" s="20">
        <v>0</v>
      </c>
      <c r="R108" s="20">
        <v>0</v>
      </c>
      <c r="S108" s="20">
        <v>4</v>
      </c>
      <c r="T108" s="20">
        <v>2</v>
      </c>
      <c r="U108" s="20">
        <v>3</v>
      </c>
      <c r="V108" s="20">
        <v>2</v>
      </c>
      <c r="W108" s="20"/>
      <c r="X108" s="20"/>
      <c r="Y108" s="117" t="s">
        <v>798</v>
      </c>
      <c r="Z108" s="21"/>
      <c r="AA108" s="72" t="s">
        <v>74</v>
      </c>
      <c r="AB108" s="72"/>
      <c r="AC108" s="90"/>
      <c r="AD108" s="137">
        <f t="shared" ca="1" si="3"/>
        <v>224</v>
      </c>
      <c r="AE108" s="138">
        <v>44511</v>
      </c>
      <c r="AF108" s="138">
        <v>44511</v>
      </c>
      <c r="AG108" s="138">
        <v>44511</v>
      </c>
      <c r="AH108" s="272">
        <v>44511</v>
      </c>
      <c r="AI108" s="114">
        <v>44592</v>
      </c>
      <c r="AJ108" s="170">
        <f t="shared" si="4"/>
        <v>11.571428571428571</v>
      </c>
      <c r="AK108" s="138">
        <v>44613</v>
      </c>
      <c r="AL108" s="90" t="s">
        <v>311</v>
      </c>
      <c r="AM108" s="90" t="s">
        <v>44</v>
      </c>
      <c r="AN108" s="90" t="s">
        <v>448</v>
      </c>
    </row>
    <row r="109" spans="1:40" ht="83.45" customHeight="1">
      <c r="A109" s="5">
        <f t="shared" si="5"/>
        <v>107</v>
      </c>
      <c r="B109" s="71" t="s">
        <v>681</v>
      </c>
      <c r="C109" s="69" t="s">
        <v>799</v>
      </c>
      <c r="D109" s="70" t="s">
        <v>100</v>
      </c>
      <c r="E109" s="139">
        <v>1057</v>
      </c>
      <c r="F109" s="81" t="s">
        <v>362</v>
      </c>
      <c r="G109" s="3" t="s">
        <v>444</v>
      </c>
      <c r="H109" s="67" t="s">
        <v>445</v>
      </c>
      <c r="I109" s="22" t="s">
        <v>446</v>
      </c>
      <c r="J109" s="72">
        <v>44508</v>
      </c>
      <c r="K109" s="85" t="s">
        <v>53</v>
      </c>
      <c r="L109" s="83" t="s">
        <v>553</v>
      </c>
      <c r="M109" s="83" t="s">
        <v>453</v>
      </c>
      <c r="N109" s="22" t="s">
        <v>134</v>
      </c>
      <c r="O109" s="20" t="s">
        <v>406</v>
      </c>
      <c r="P109" s="20" t="s">
        <v>406</v>
      </c>
      <c r="Q109" s="20" t="s">
        <v>406</v>
      </c>
      <c r="R109" s="20" t="s">
        <v>406</v>
      </c>
      <c r="S109" s="20">
        <v>1</v>
      </c>
      <c r="T109" s="20">
        <v>1</v>
      </c>
      <c r="U109" s="20" t="s">
        <v>406</v>
      </c>
      <c r="V109" s="20" t="s">
        <v>406</v>
      </c>
      <c r="W109" s="20"/>
      <c r="X109" s="20"/>
      <c r="Y109" s="117" t="s">
        <v>800</v>
      </c>
      <c r="Z109" s="21"/>
      <c r="AA109" s="72" t="s">
        <v>473</v>
      </c>
      <c r="AB109" s="72"/>
      <c r="AC109" s="90"/>
      <c r="AD109" s="137">
        <f t="shared" ca="1" si="3"/>
        <v>225</v>
      </c>
      <c r="AE109" s="138"/>
      <c r="AF109" s="138">
        <v>44588</v>
      </c>
      <c r="AG109" s="138"/>
      <c r="AH109" s="272"/>
      <c r="AI109" s="114">
        <v>44589</v>
      </c>
      <c r="AJ109" s="170">
        <f t="shared" si="4"/>
        <v>11.571428571428571</v>
      </c>
      <c r="AK109" s="138">
        <v>44606</v>
      </c>
      <c r="AL109" s="90" t="s">
        <v>311</v>
      </c>
      <c r="AM109" s="90" t="s">
        <v>767</v>
      </c>
      <c r="AN109" s="90" t="s">
        <v>448</v>
      </c>
    </row>
    <row r="110" spans="1:40" ht="83.45" customHeight="1">
      <c r="A110" s="5">
        <f t="shared" si="5"/>
        <v>108</v>
      </c>
      <c r="B110" s="71" t="s">
        <v>801</v>
      </c>
      <c r="C110" s="69" t="s">
        <v>802</v>
      </c>
      <c r="D110" s="70" t="s">
        <v>9</v>
      </c>
      <c r="E110" s="139">
        <v>1032</v>
      </c>
      <c r="F110" s="81" t="s">
        <v>791</v>
      </c>
      <c r="G110" s="3" t="s">
        <v>444</v>
      </c>
      <c r="H110" s="67" t="s">
        <v>445</v>
      </c>
      <c r="I110" s="22" t="s">
        <v>582</v>
      </c>
      <c r="J110" s="72">
        <v>44592</v>
      </c>
      <c r="K110" s="85" t="s">
        <v>53</v>
      </c>
      <c r="L110" s="83" t="s">
        <v>104</v>
      </c>
      <c r="M110" s="83" t="s">
        <v>55</v>
      </c>
      <c r="N110" s="22" t="s">
        <v>479</v>
      </c>
      <c r="O110" s="20" t="s">
        <v>406</v>
      </c>
      <c r="P110" s="20" t="s">
        <v>406</v>
      </c>
      <c r="Q110" s="20">
        <v>1</v>
      </c>
      <c r="R110" s="20">
        <v>1</v>
      </c>
      <c r="S110" s="20" t="s">
        <v>406</v>
      </c>
      <c r="T110" s="20" t="s">
        <v>406</v>
      </c>
      <c r="U110" s="20" t="s">
        <v>406</v>
      </c>
      <c r="V110" s="20" t="s">
        <v>406</v>
      </c>
      <c r="W110" s="20"/>
      <c r="X110" s="20"/>
      <c r="Y110" s="84" t="s">
        <v>803</v>
      </c>
      <c r="Z110" s="21"/>
      <c r="AA110" s="72" t="s">
        <v>473</v>
      </c>
      <c r="AB110" s="72"/>
      <c r="AC110" s="90"/>
      <c r="AD110" s="137">
        <f t="shared" ca="1" si="3"/>
        <v>213</v>
      </c>
      <c r="AE110" s="138"/>
      <c r="AF110" s="138">
        <v>44592</v>
      </c>
      <c r="AG110" s="138"/>
      <c r="AH110" s="272"/>
      <c r="AI110" s="114">
        <v>44593</v>
      </c>
      <c r="AJ110" s="170">
        <f t="shared" si="4"/>
        <v>0.14285714285714285</v>
      </c>
      <c r="AK110" s="138">
        <v>44593</v>
      </c>
      <c r="AL110" s="90" t="s">
        <v>311</v>
      </c>
      <c r="AM110" s="90" t="s">
        <v>479</v>
      </c>
      <c r="AN110" s="90" t="s">
        <v>448</v>
      </c>
    </row>
    <row r="111" spans="1:40" ht="83.45" customHeight="1">
      <c r="A111" s="5">
        <f t="shared" si="5"/>
        <v>109</v>
      </c>
      <c r="B111" s="68" t="s">
        <v>192</v>
      </c>
      <c r="C111" s="69" t="s">
        <v>804</v>
      </c>
      <c r="D111" s="70" t="s">
        <v>100</v>
      </c>
      <c r="E111" s="136">
        <v>1053</v>
      </c>
      <c r="F111" s="79" t="s">
        <v>805</v>
      </c>
      <c r="G111" s="21" t="s">
        <v>806</v>
      </c>
      <c r="H111" s="67" t="s">
        <v>445</v>
      </c>
      <c r="I111" s="81" t="s">
        <v>446</v>
      </c>
      <c r="J111" s="72">
        <v>44533</v>
      </c>
      <c r="K111" s="85" t="s">
        <v>53</v>
      </c>
      <c r="L111" s="83" t="s">
        <v>104</v>
      </c>
      <c r="M111" s="83" t="s">
        <v>55</v>
      </c>
      <c r="N111" s="22" t="s">
        <v>56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1</v>
      </c>
      <c r="V111" s="20">
        <v>0</v>
      </c>
      <c r="W111" s="20"/>
      <c r="X111" s="20"/>
      <c r="Y111" s="84" t="s">
        <v>807</v>
      </c>
      <c r="Z111" s="21"/>
      <c r="AA111" s="72" t="s">
        <v>736</v>
      </c>
      <c r="AB111" s="72"/>
      <c r="AC111" s="90"/>
      <c r="AD111" s="137">
        <f t="shared" ca="1" si="3"/>
        <v>221</v>
      </c>
      <c r="AE111" s="138">
        <v>44532</v>
      </c>
      <c r="AF111" s="138">
        <v>44532</v>
      </c>
      <c r="AG111" s="138">
        <v>44532</v>
      </c>
      <c r="AH111" s="272">
        <v>44532</v>
      </c>
      <c r="AI111" s="114">
        <v>44593</v>
      </c>
      <c r="AJ111" s="170">
        <f t="shared" si="4"/>
        <v>8.5714285714285712</v>
      </c>
      <c r="AK111" s="90" t="s">
        <v>445</v>
      </c>
      <c r="AL111" s="95" t="s">
        <v>461</v>
      </c>
      <c r="AM111" s="90" t="s">
        <v>445</v>
      </c>
      <c r="AN111" s="90" t="s">
        <v>445</v>
      </c>
    </row>
    <row r="112" spans="1:40" ht="83.45" customHeight="1">
      <c r="A112" s="5">
        <f t="shared" si="5"/>
        <v>110</v>
      </c>
      <c r="B112" s="68" t="s">
        <v>474</v>
      </c>
      <c r="C112" s="69" t="s">
        <v>808</v>
      </c>
      <c r="D112" s="139" t="s">
        <v>199</v>
      </c>
      <c r="E112" s="136">
        <v>980</v>
      </c>
      <c r="F112" s="79" t="s">
        <v>809</v>
      </c>
      <c r="G112" s="3" t="s">
        <v>444</v>
      </c>
      <c r="H112" s="67" t="s">
        <v>445</v>
      </c>
      <c r="I112" s="81" t="s">
        <v>458</v>
      </c>
      <c r="J112" s="72">
        <v>44593</v>
      </c>
      <c r="K112" s="85" t="s">
        <v>53</v>
      </c>
      <c r="L112" s="83" t="s">
        <v>54</v>
      </c>
      <c r="M112" s="83" t="s">
        <v>478</v>
      </c>
      <c r="N112" s="22" t="s">
        <v>479</v>
      </c>
      <c r="O112" s="20" t="s">
        <v>406</v>
      </c>
      <c r="P112" s="20" t="s">
        <v>406</v>
      </c>
      <c r="Q112" s="20">
        <v>1</v>
      </c>
      <c r="R112" s="20">
        <v>1</v>
      </c>
      <c r="S112" s="20" t="s">
        <v>406</v>
      </c>
      <c r="T112" s="20" t="s">
        <v>406</v>
      </c>
      <c r="U112" s="20" t="s">
        <v>406</v>
      </c>
      <c r="V112" s="20" t="s">
        <v>406</v>
      </c>
      <c r="W112" s="20"/>
      <c r="X112" s="20"/>
      <c r="Y112" s="84" t="s">
        <v>810</v>
      </c>
      <c r="Z112" s="21"/>
      <c r="AA112" s="72" t="s">
        <v>473</v>
      </c>
      <c r="AB112" s="72"/>
      <c r="AC112" s="90"/>
      <c r="AD112" s="137">
        <f t="shared" ca="1" si="3"/>
        <v>212</v>
      </c>
      <c r="AE112" s="138"/>
      <c r="AF112" s="138">
        <v>44593</v>
      </c>
      <c r="AG112" s="138"/>
      <c r="AH112" s="272"/>
      <c r="AI112" s="114">
        <v>44593</v>
      </c>
      <c r="AJ112" s="170">
        <f t="shared" si="4"/>
        <v>0</v>
      </c>
      <c r="AK112" s="138">
        <v>44593</v>
      </c>
      <c r="AL112" s="95" t="s">
        <v>311</v>
      </c>
      <c r="AM112" s="95" t="s">
        <v>479</v>
      </c>
      <c r="AN112" s="95" t="s">
        <v>448</v>
      </c>
    </row>
    <row r="113" spans="1:40" ht="83.45" customHeight="1">
      <c r="A113" s="5">
        <f t="shared" si="5"/>
        <v>111</v>
      </c>
      <c r="B113" s="71" t="s">
        <v>455</v>
      </c>
      <c r="C113" s="69" t="s">
        <v>811</v>
      </c>
      <c r="D113" s="70" t="s">
        <v>154</v>
      </c>
      <c r="E113" s="139">
        <v>1434</v>
      </c>
      <c r="F113" s="81" t="s">
        <v>812</v>
      </c>
      <c r="G113" s="3" t="s">
        <v>444</v>
      </c>
      <c r="H113" s="67" t="s">
        <v>445</v>
      </c>
      <c r="I113" s="22" t="s">
        <v>813</v>
      </c>
      <c r="J113" s="72">
        <v>44592</v>
      </c>
      <c r="K113" s="85" t="s">
        <v>53</v>
      </c>
      <c r="L113" s="83" t="s">
        <v>54</v>
      </c>
      <c r="M113" s="83" t="s">
        <v>55</v>
      </c>
      <c r="N113" s="22" t="s">
        <v>467</v>
      </c>
      <c r="O113" s="20">
        <v>1</v>
      </c>
      <c r="P113" s="20">
        <v>1</v>
      </c>
      <c r="Q113" s="20" t="s">
        <v>406</v>
      </c>
      <c r="R113" s="20" t="s">
        <v>406</v>
      </c>
      <c r="S113" s="20" t="s">
        <v>406</v>
      </c>
      <c r="T113" s="20" t="s">
        <v>406</v>
      </c>
      <c r="U113" s="20" t="s">
        <v>406</v>
      </c>
      <c r="V113" s="20" t="s">
        <v>406</v>
      </c>
      <c r="W113" s="20"/>
      <c r="X113" s="20"/>
      <c r="Y113" s="84" t="s">
        <v>814</v>
      </c>
      <c r="Z113" s="21"/>
      <c r="AA113" s="72" t="s">
        <v>58</v>
      </c>
      <c r="AB113" s="72"/>
      <c r="AC113" s="90"/>
      <c r="AD113" s="137">
        <f t="shared" ca="1" si="3"/>
        <v>213</v>
      </c>
      <c r="AE113" s="138">
        <v>44592</v>
      </c>
      <c r="AF113" s="138" t="s">
        <v>297</v>
      </c>
      <c r="AG113" s="138" t="s">
        <v>297</v>
      </c>
      <c r="AH113" s="272"/>
      <c r="AI113" s="114">
        <v>44592</v>
      </c>
      <c r="AJ113" s="170">
        <f t="shared" si="4"/>
        <v>0</v>
      </c>
      <c r="AK113" s="138">
        <v>44606</v>
      </c>
      <c r="AL113" s="90" t="s">
        <v>311</v>
      </c>
      <c r="AM113" s="90" t="s">
        <v>461</v>
      </c>
      <c r="AN113" s="90" t="s">
        <v>448</v>
      </c>
    </row>
    <row r="114" spans="1:40" ht="83.45" customHeight="1">
      <c r="A114" s="5">
        <f t="shared" si="5"/>
        <v>112</v>
      </c>
      <c r="B114" s="71" t="s">
        <v>122</v>
      </c>
      <c r="C114" s="69" t="s">
        <v>815</v>
      </c>
      <c r="D114" s="70" t="s">
        <v>570</v>
      </c>
      <c r="E114" s="139">
        <v>1516</v>
      </c>
      <c r="F114" s="81" t="s">
        <v>816</v>
      </c>
      <c r="G114" s="3" t="s">
        <v>444</v>
      </c>
      <c r="H114" s="67" t="s">
        <v>445</v>
      </c>
      <c r="I114" s="22" t="s">
        <v>486</v>
      </c>
      <c r="J114" s="72">
        <v>44588</v>
      </c>
      <c r="K114" s="85" t="s">
        <v>53</v>
      </c>
      <c r="L114" s="83" t="s">
        <v>54</v>
      </c>
      <c r="M114" s="83" t="s">
        <v>55</v>
      </c>
      <c r="N114" s="22" t="s">
        <v>467</v>
      </c>
      <c r="O114" s="20">
        <v>1</v>
      </c>
      <c r="P114" s="20">
        <v>1</v>
      </c>
      <c r="Q114" s="20" t="s">
        <v>406</v>
      </c>
      <c r="R114" s="20" t="s">
        <v>406</v>
      </c>
      <c r="S114" s="20" t="s">
        <v>406</v>
      </c>
      <c r="T114" s="20" t="s">
        <v>406</v>
      </c>
      <c r="U114" s="20" t="s">
        <v>406</v>
      </c>
      <c r="V114" s="20" t="s">
        <v>406</v>
      </c>
      <c r="W114" s="20"/>
      <c r="X114" s="20"/>
      <c r="Y114" s="84" t="s">
        <v>817</v>
      </c>
      <c r="Z114" s="21"/>
      <c r="AA114" s="72" t="s">
        <v>58</v>
      </c>
      <c r="AB114" s="72"/>
      <c r="AC114" s="90"/>
      <c r="AD114" s="137">
        <f t="shared" ca="1" si="3"/>
        <v>213</v>
      </c>
      <c r="AE114" s="138">
        <v>44588</v>
      </c>
      <c r="AF114" s="138" t="s">
        <v>297</v>
      </c>
      <c r="AG114" s="138" t="s">
        <v>297</v>
      </c>
      <c r="AH114" s="272"/>
      <c r="AI114" s="114">
        <v>44592</v>
      </c>
      <c r="AJ114" s="170">
        <f t="shared" si="4"/>
        <v>0.5714285714285714</v>
      </c>
      <c r="AK114" s="138">
        <v>44613</v>
      </c>
      <c r="AL114" s="90" t="s">
        <v>311</v>
      </c>
      <c r="AM114" s="90" t="s">
        <v>461</v>
      </c>
      <c r="AN114" s="90" t="s">
        <v>448</v>
      </c>
    </row>
    <row r="115" spans="1:40" ht="83.45" customHeight="1">
      <c r="A115" s="5">
        <f t="shared" si="5"/>
        <v>113</v>
      </c>
      <c r="B115" s="68" t="s">
        <v>818</v>
      </c>
      <c r="C115" s="69" t="s">
        <v>819</v>
      </c>
      <c r="D115" s="70" t="s">
        <v>67</v>
      </c>
      <c r="E115" s="136">
        <v>1047</v>
      </c>
      <c r="F115" s="154" t="s">
        <v>820</v>
      </c>
      <c r="G115" s="3" t="s">
        <v>444</v>
      </c>
      <c r="H115" s="67" t="s">
        <v>445</v>
      </c>
      <c r="I115" s="82" t="s">
        <v>446</v>
      </c>
      <c r="J115" s="77">
        <v>44515</v>
      </c>
      <c r="K115" s="18" t="s">
        <v>53</v>
      </c>
      <c r="L115" s="86" t="s">
        <v>54</v>
      </c>
      <c r="M115" s="86" t="s">
        <v>55</v>
      </c>
      <c r="N115" s="78" t="s">
        <v>56</v>
      </c>
      <c r="O115" s="5">
        <v>2</v>
      </c>
      <c r="P115" s="5">
        <v>2</v>
      </c>
      <c r="Q115" s="5">
        <v>3</v>
      </c>
      <c r="R115" s="5">
        <v>3</v>
      </c>
      <c r="S115" s="5">
        <v>5</v>
      </c>
      <c r="T115" s="5">
        <v>1</v>
      </c>
      <c r="U115" s="5">
        <v>0</v>
      </c>
      <c r="V115" s="5">
        <v>0</v>
      </c>
      <c r="W115" s="5"/>
      <c r="X115" s="5"/>
      <c r="Y115" s="27" t="s">
        <v>821</v>
      </c>
      <c r="Z115" s="3"/>
      <c r="AA115" s="77" t="s">
        <v>74</v>
      </c>
      <c r="AB115" s="77"/>
      <c r="AC115" s="91"/>
      <c r="AD115" s="92">
        <f t="shared" ca="1" si="3"/>
        <v>224</v>
      </c>
      <c r="AE115" s="102">
        <v>44515</v>
      </c>
      <c r="AF115" s="102">
        <v>44515</v>
      </c>
      <c r="AG115" s="102">
        <v>44515</v>
      </c>
      <c r="AH115" s="273">
        <v>44515</v>
      </c>
      <c r="AI115" s="151">
        <v>44594</v>
      </c>
      <c r="AJ115" s="170">
        <f t="shared" si="4"/>
        <v>11.285714285714286</v>
      </c>
      <c r="AK115" s="102">
        <v>44613</v>
      </c>
      <c r="AL115" s="91" t="s">
        <v>311</v>
      </c>
      <c r="AM115" s="91" t="s">
        <v>44</v>
      </c>
      <c r="AN115" s="91" t="s">
        <v>448</v>
      </c>
    </row>
    <row r="116" spans="1:40" ht="83.45" customHeight="1">
      <c r="A116" s="5">
        <f t="shared" si="5"/>
        <v>114</v>
      </c>
      <c r="B116" s="71" t="s">
        <v>90</v>
      </c>
      <c r="C116" s="69" t="s">
        <v>822</v>
      </c>
      <c r="D116" s="70" t="s">
        <v>67</v>
      </c>
      <c r="E116" s="139">
        <v>1087</v>
      </c>
      <c r="F116" s="81" t="s">
        <v>823</v>
      </c>
      <c r="G116" s="3" t="s">
        <v>444</v>
      </c>
      <c r="H116" s="67" t="s">
        <v>445</v>
      </c>
      <c r="I116" s="22" t="s">
        <v>824</v>
      </c>
      <c r="J116" s="72">
        <v>44581</v>
      </c>
      <c r="K116" s="85" t="s">
        <v>53</v>
      </c>
      <c r="L116" s="83" t="s">
        <v>104</v>
      </c>
      <c r="M116" s="83" t="s">
        <v>453</v>
      </c>
      <c r="N116" s="22" t="s">
        <v>134</v>
      </c>
      <c r="O116" s="20" t="s">
        <v>406</v>
      </c>
      <c r="P116" s="20" t="s">
        <v>406</v>
      </c>
      <c r="Q116" s="20" t="s">
        <v>406</v>
      </c>
      <c r="R116" s="20" t="s">
        <v>406</v>
      </c>
      <c r="S116" s="20">
        <v>2</v>
      </c>
      <c r="T116" s="20">
        <v>1</v>
      </c>
      <c r="U116" s="20" t="s">
        <v>406</v>
      </c>
      <c r="V116" s="20" t="s">
        <v>406</v>
      </c>
      <c r="W116" s="20"/>
      <c r="X116" s="20"/>
      <c r="Y116" s="84" t="s">
        <v>825</v>
      </c>
      <c r="Z116" s="21"/>
      <c r="AA116" s="72" t="s">
        <v>58</v>
      </c>
      <c r="AB116" s="72"/>
      <c r="AC116" s="90"/>
      <c r="AD116" s="137">
        <f t="shared" ca="1" si="3"/>
        <v>214</v>
      </c>
      <c r="AE116" s="138">
        <v>44581</v>
      </c>
      <c r="AF116" s="138">
        <v>44581</v>
      </c>
      <c r="AG116" s="138">
        <v>44581</v>
      </c>
      <c r="AH116" s="272">
        <v>44581</v>
      </c>
      <c r="AI116" s="114">
        <v>44594</v>
      </c>
      <c r="AJ116" s="170">
        <f t="shared" si="4"/>
        <v>1.8571428571428572</v>
      </c>
      <c r="AK116" s="138">
        <v>44613</v>
      </c>
      <c r="AL116" s="90" t="s">
        <v>311</v>
      </c>
      <c r="AM116" s="90" t="s">
        <v>44</v>
      </c>
      <c r="AN116" s="90" t="s">
        <v>448</v>
      </c>
    </row>
    <row r="117" spans="1:40" ht="83.45" customHeight="1">
      <c r="A117" s="5">
        <f t="shared" si="5"/>
        <v>115</v>
      </c>
      <c r="B117" s="73" t="s">
        <v>826</v>
      </c>
      <c r="C117" s="74" t="s">
        <v>827</v>
      </c>
      <c r="D117" s="75" t="s">
        <v>138</v>
      </c>
      <c r="E117" s="140">
        <v>1124</v>
      </c>
      <c r="F117" s="79" t="s">
        <v>828</v>
      </c>
      <c r="G117" s="3" t="s">
        <v>444</v>
      </c>
      <c r="H117" s="67" t="s">
        <v>445</v>
      </c>
      <c r="I117" s="81" t="s">
        <v>582</v>
      </c>
      <c r="J117" s="72">
        <v>44517</v>
      </c>
      <c r="K117" s="85" t="s">
        <v>53</v>
      </c>
      <c r="L117" s="83" t="s">
        <v>54</v>
      </c>
      <c r="M117" s="83" t="s">
        <v>453</v>
      </c>
      <c r="N117" s="22" t="s">
        <v>56</v>
      </c>
      <c r="O117" s="20">
        <v>1</v>
      </c>
      <c r="P117" s="20">
        <v>1</v>
      </c>
      <c r="Q117" s="20">
        <v>1</v>
      </c>
      <c r="R117" s="20">
        <v>1</v>
      </c>
      <c r="S117" s="20">
        <v>1</v>
      </c>
      <c r="T117" s="20">
        <v>1</v>
      </c>
      <c r="U117" s="20">
        <v>2</v>
      </c>
      <c r="V117" s="20">
        <v>2</v>
      </c>
      <c r="W117" s="20"/>
      <c r="X117" s="20"/>
      <c r="Y117" s="84" t="s">
        <v>829</v>
      </c>
      <c r="Z117" s="21"/>
      <c r="AA117" s="72" t="s">
        <v>58</v>
      </c>
      <c r="AB117" s="72" t="s">
        <v>830</v>
      </c>
      <c r="AC117" s="90"/>
      <c r="AD117" s="137">
        <f t="shared" ca="1" si="3"/>
        <v>223</v>
      </c>
      <c r="AE117" s="138">
        <v>44517</v>
      </c>
      <c r="AF117" s="138">
        <v>44517</v>
      </c>
      <c r="AG117" s="138">
        <v>44517</v>
      </c>
      <c r="AH117" s="272">
        <v>44517</v>
      </c>
      <c r="AI117" s="114">
        <v>44594</v>
      </c>
      <c r="AJ117" s="170">
        <f t="shared" si="4"/>
        <v>11</v>
      </c>
      <c r="AK117" s="138">
        <v>44627</v>
      </c>
      <c r="AL117" s="90" t="s">
        <v>311</v>
      </c>
      <c r="AM117" s="90" t="s">
        <v>479</v>
      </c>
      <c r="AN117" s="90" t="s">
        <v>448</v>
      </c>
    </row>
    <row r="118" spans="1:40" ht="83.45" customHeight="1">
      <c r="A118" s="5">
        <f t="shared" si="5"/>
        <v>116</v>
      </c>
      <c r="B118" s="71" t="s">
        <v>556</v>
      </c>
      <c r="C118" s="69" t="s">
        <v>831</v>
      </c>
      <c r="D118" s="70" t="s">
        <v>138</v>
      </c>
      <c r="E118" s="139">
        <v>1124</v>
      </c>
      <c r="F118" s="81" t="s">
        <v>832</v>
      </c>
      <c r="G118" s="3" t="s">
        <v>444</v>
      </c>
      <c r="H118" s="67" t="s">
        <v>445</v>
      </c>
      <c r="I118" s="22" t="s">
        <v>446</v>
      </c>
      <c r="J118" s="72">
        <v>44585</v>
      </c>
      <c r="K118" s="85" t="s">
        <v>53</v>
      </c>
      <c r="L118" s="83" t="s">
        <v>54</v>
      </c>
      <c r="M118" s="83" t="s">
        <v>55</v>
      </c>
      <c r="N118" s="22" t="s">
        <v>56</v>
      </c>
      <c r="O118" s="20">
        <v>1</v>
      </c>
      <c r="P118" s="20">
        <v>1</v>
      </c>
      <c r="Q118" s="20">
        <v>1</v>
      </c>
      <c r="R118" s="20">
        <v>1</v>
      </c>
      <c r="S118" s="20">
        <v>3</v>
      </c>
      <c r="T118" s="20">
        <v>3</v>
      </c>
      <c r="U118" s="20">
        <v>0</v>
      </c>
      <c r="V118" s="20">
        <v>0</v>
      </c>
      <c r="W118" s="20"/>
      <c r="X118" s="20"/>
      <c r="Y118" s="84" t="s">
        <v>833</v>
      </c>
      <c r="Z118" s="21"/>
      <c r="AA118" s="72" t="s">
        <v>58</v>
      </c>
      <c r="AB118" s="72"/>
      <c r="AC118" s="90"/>
      <c r="AD118" s="137">
        <f t="shared" ca="1" si="3"/>
        <v>214</v>
      </c>
      <c r="AE118" s="138">
        <v>44585</v>
      </c>
      <c r="AF118" s="138">
        <v>44585</v>
      </c>
      <c r="AG118" s="138">
        <v>44585</v>
      </c>
      <c r="AH118" s="272">
        <v>44585</v>
      </c>
      <c r="AI118" s="114">
        <v>44593</v>
      </c>
      <c r="AJ118" s="170">
        <f t="shared" si="4"/>
        <v>1.1428571428571428</v>
      </c>
      <c r="AK118" s="138">
        <v>44613</v>
      </c>
      <c r="AL118" s="90" t="s">
        <v>311</v>
      </c>
      <c r="AM118" s="90" t="s">
        <v>44</v>
      </c>
      <c r="AN118" s="90" t="s">
        <v>448</v>
      </c>
    </row>
    <row r="119" spans="1:40" ht="83.45" customHeight="1">
      <c r="A119" s="5">
        <f t="shared" si="5"/>
        <v>117</v>
      </c>
      <c r="B119" s="71" t="s">
        <v>574</v>
      </c>
      <c r="C119" s="69" t="s">
        <v>834</v>
      </c>
      <c r="D119" s="70" t="s">
        <v>138</v>
      </c>
      <c r="E119" s="139">
        <v>1124</v>
      </c>
      <c r="F119" s="81" t="s">
        <v>541</v>
      </c>
      <c r="G119" s="21" t="s">
        <v>542</v>
      </c>
      <c r="H119" s="67" t="s">
        <v>445</v>
      </c>
      <c r="I119" s="22" t="s">
        <v>741</v>
      </c>
      <c r="J119" s="72">
        <v>44588</v>
      </c>
      <c r="K119" s="85" t="s">
        <v>53</v>
      </c>
      <c r="L119" s="83" t="s">
        <v>54</v>
      </c>
      <c r="M119" s="83" t="s">
        <v>55</v>
      </c>
      <c r="N119" s="22" t="s">
        <v>479</v>
      </c>
      <c r="O119" s="20" t="s">
        <v>406</v>
      </c>
      <c r="P119" s="20" t="s">
        <v>406</v>
      </c>
      <c r="Q119" s="20">
        <v>1</v>
      </c>
      <c r="R119" s="20">
        <v>1</v>
      </c>
      <c r="S119" s="20" t="s">
        <v>406</v>
      </c>
      <c r="T119" s="20" t="s">
        <v>406</v>
      </c>
      <c r="U119" s="20" t="s">
        <v>406</v>
      </c>
      <c r="V119" s="20" t="s">
        <v>406</v>
      </c>
      <c r="W119" s="20"/>
      <c r="X119" s="20"/>
      <c r="Y119" s="84" t="s">
        <v>835</v>
      </c>
      <c r="Z119" s="21"/>
      <c r="AA119" s="72" t="s">
        <v>473</v>
      </c>
      <c r="AB119" s="72"/>
      <c r="AC119" s="90"/>
      <c r="AD119" s="137">
        <f t="shared" ca="1" si="3"/>
        <v>213</v>
      </c>
      <c r="AE119" s="138"/>
      <c r="AF119" s="138">
        <v>44588</v>
      </c>
      <c r="AG119" s="138"/>
      <c r="AH119" s="272"/>
      <c r="AI119" s="114">
        <v>44594</v>
      </c>
      <c r="AJ119" s="170">
        <f t="shared" si="4"/>
        <v>0.8571428571428571</v>
      </c>
      <c r="AK119" s="138">
        <v>44613</v>
      </c>
      <c r="AL119" s="90" t="s">
        <v>311</v>
      </c>
      <c r="AM119" s="90" t="s">
        <v>479</v>
      </c>
      <c r="AN119" s="90" t="s">
        <v>448</v>
      </c>
    </row>
    <row r="120" spans="1:40" ht="83.45" customHeight="1">
      <c r="A120" s="5">
        <f t="shared" si="5"/>
        <v>118</v>
      </c>
      <c r="B120" s="71" t="s">
        <v>90</v>
      </c>
      <c r="C120" s="69" t="s">
        <v>836</v>
      </c>
      <c r="D120" s="70" t="s">
        <v>67</v>
      </c>
      <c r="E120" s="139">
        <v>1087</v>
      </c>
      <c r="F120" s="81" t="s">
        <v>823</v>
      </c>
      <c r="G120" s="3" t="s">
        <v>444</v>
      </c>
      <c r="H120" s="67" t="s">
        <v>445</v>
      </c>
      <c r="I120" s="22" t="s">
        <v>824</v>
      </c>
      <c r="J120" s="72">
        <v>44543</v>
      </c>
      <c r="K120" s="85" t="s">
        <v>53</v>
      </c>
      <c r="L120" s="83" t="s">
        <v>54</v>
      </c>
      <c r="M120" s="83" t="s">
        <v>453</v>
      </c>
      <c r="N120" s="22" t="s">
        <v>134</v>
      </c>
      <c r="O120" s="20" t="s">
        <v>406</v>
      </c>
      <c r="P120" s="20" t="s">
        <v>406</v>
      </c>
      <c r="Q120" s="20" t="s">
        <v>406</v>
      </c>
      <c r="R120" s="20" t="s">
        <v>406</v>
      </c>
      <c r="S120" s="20">
        <v>1</v>
      </c>
      <c r="T120" s="20">
        <v>1</v>
      </c>
      <c r="U120" s="20" t="s">
        <v>406</v>
      </c>
      <c r="V120" s="20" t="s">
        <v>406</v>
      </c>
      <c r="W120" s="20"/>
      <c r="X120" s="20"/>
      <c r="Y120" s="84" t="s">
        <v>837</v>
      </c>
      <c r="Z120" s="21"/>
      <c r="AA120" s="72" t="s">
        <v>473</v>
      </c>
      <c r="AB120" s="72"/>
      <c r="AC120" s="90"/>
      <c r="AD120" s="137">
        <f t="shared" ca="1" si="3"/>
        <v>220</v>
      </c>
      <c r="AE120" s="138" t="s">
        <v>297</v>
      </c>
      <c r="AF120" s="138" t="s">
        <v>297</v>
      </c>
      <c r="AG120" s="138" t="s">
        <v>297</v>
      </c>
      <c r="AH120" s="272">
        <v>44586</v>
      </c>
      <c r="AI120" s="114">
        <v>44593</v>
      </c>
      <c r="AJ120" s="170">
        <f t="shared" si="4"/>
        <v>7.1428571428571432</v>
      </c>
      <c r="AK120" s="138">
        <v>44613</v>
      </c>
      <c r="AL120" s="90" t="s">
        <v>311</v>
      </c>
      <c r="AM120" s="90" t="s">
        <v>44</v>
      </c>
      <c r="AN120" s="90" t="s">
        <v>448</v>
      </c>
    </row>
    <row r="121" spans="1:40" ht="83.45" customHeight="1">
      <c r="A121" s="5">
        <f t="shared" si="5"/>
        <v>119</v>
      </c>
      <c r="B121" s="71" t="s">
        <v>838</v>
      </c>
      <c r="C121" s="69" t="s">
        <v>839</v>
      </c>
      <c r="D121" s="70" t="s">
        <v>138</v>
      </c>
      <c r="E121" s="139">
        <v>1124</v>
      </c>
      <c r="F121" s="81" t="s">
        <v>840</v>
      </c>
      <c r="G121" s="3" t="s">
        <v>444</v>
      </c>
      <c r="H121" s="67" t="s">
        <v>445</v>
      </c>
      <c r="I121" s="22" t="s">
        <v>446</v>
      </c>
      <c r="J121" s="72">
        <v>44585</v>
      </c>
      <c r="K121" s="85" t="s">
        <v>53</v>
      </c>
      <c r="L121" s="83" t="s">
        <v>54</v>
      </c>
      <c r="M121" s="83" t="s">
        <v>55</v>
      </c>
      <c r="N121" s="22" t="s">
        <v>56</v>
      </c>
      <c r="O121" s="20">
        <v>2</v>
      </c>
      <c r="P121" s="20">
        <v>2</v>
      </c>
      <c r="Q121" s="20">
        <v>0</v>
      </c>
      <c r="R121" s="20">
        <v>0</v>
      </c>
      <c r="S121" s="20">
        <v>3</v>
      </c>
      <c r="T121" s="20">
        <v>3</v>
      </c>
      <c r="U121" s="20">
        <v>3</v>
      </c>
      <c r="V121" s="20">
        <v>3</v>
      </c>
      <c r="W121" s="20"/>
      <c r="X121" s="20"/>
      <c r="Y121" s="84" t="s">
        <v>841</v>
      </c>
      <c r="Z121" s="21"/>
      <c r="AA121" s="72" t="s">
        <v>473</v>
      </c>
      <c r="AB121" s="72"/>
      <c r="AC121" s="90"/>
      <c r="AD121" s="137">
        <f t="shared" ca="1" si="3"/>
        <v>214</v>
      </c>
      <c r="AE121" s="138">
        <v>44585</v>
      </c>
      <c r="AF121" s="138">
        <v>44585</v>
      </c>
      <c r="AG121" s="138">
        <v>44585</v>
      </c>
      <c r="AH121" s="272">
        <v>44585</v>
      </c>
      <c r="AI121" s="114">
        <v>44595</v>
      </c>
      <c r="AJ121" s="170">
        <f t="shared" si="4"/>
        <v>1.4285714285714286</v>
      </c>
      <c r="AK121" s="138">
        <v>44613</v>
      </c>
      <c r="AL121" s="90" t="s">
        <v>311</v>
      </c>
      <c r="AM121" s="90" t="s">
        <v>44</v>
      </c>
      <c r="AN121" s="90" t="s">
        <v>448</v>
      </c>
    </row>
    <row r="122" spans="1:40" ht="83.45" customHeight="1">
      <c r="A122" s="5">
        <f t="shared" si="5"/>
        <v>120</v>
      </c>
      <c r="B122" s="71" t="s">
        <v>838</v>
      </c>
      <c r="C122" s="69" t="s">
        <v>842</v>
      </c>
      <c r="D122" s="70" t="s">
        <v>138</v>
      </c>
      <c r="E122" s="139">
        <v>1124</v>
      </c>
      <c r="F122" s="81" t="s">
        <v>843</v>
      </c>
      <c r="G122" s="3" t="s">
        <v>444</v>
      </c>
      <c r="H122" s="67" t="s">
        <v>445</v>
      </c>
      <c r="I122" s="22" t="s">
        <v>446</v>
      </c>
      <c r="J122" s="72">
        <v>44585</v>
      </c>
      <c r="K122" s="85" t="s">
        <v>53</v>
      </c>
      <c r="L122" s="83" t="s">
        <v>54</v>
      </c>
      <c r="M122" s="83" t="s">
        <v>55</v>
      </c>
      <c r="N122" s="22" t="s">
        <v>56</v>
      </c>
      <c r="O122" s="20">
        <v>0</v>
      </c>
      <c r="P122" s="20">
        <v>0</v>
      </c>
      <c r="Q122" s="20">
        <v>1</v>
      </c>
      <c r="R122" s="20">
        <v>1</v>
      </c>
      <c r="S122" s="20">
        <v>3</v>
      </c>
      <c r="T122" s="20">
        <v>3</v>
      </c>
      <c r="U122" s="20">
        <v>1</v>
      </c>
      <c r="V122" s="20">
        <v>1</v>
      </c>
      <c r="W122" s="20"/>
      <c r="X122" s="20"/>
      <c r="Y122" s="84" t="s">
        <v>844</v>
      </c>
      <c r="Z122" s="21"/>
      <c r="AA122" s="72" t="s">
        <v>473</v>
      </c>
      <c r="AB122" s="72"/>
      <c r="AC122" s="90"/>
      <c r="AD122" s="137">
        <f t="shared" ca="1" si="3"/>
        <v>214</v>
      </c>
      <c r="AE122" s="138">
        <v>44585</v>
      </c>
      <c r="AF122" s="138">
        <v>44585</v>
      </c>
      <c r="AG122" s="138">
        <v>44585</v>
      </c>
      <c r="AH122" s="272">
        <v>44585</v>
      </c>
      <c r="AI122" s="114">
        <v>44595</v>
      </c>
      <c r="AJ122" s="170">
        <f t="shared" si="4"/>
        <v>1.4285714285714286</v>
      </c>
      <c r="AK122" s="107">
        <v>44606</v>
      </c>
      <c r="AL122" s="95" t="s">
        <v>311</v>
      </c>
      <c r="AM122" s="95" t="s">
        <v>45</v>
      </c>
      <c r="AN122" s="95" t="s">
        <v>448</v>
      </c>
    </row>
    <row r="123" spans="1:40" ht="83.45" customHeight="1">
      <c r="A123" s="5">
        <f t="shared" si="5"/>
        <v>121</v>
      </c>
      <c r="B123" s="71" t="s">
        <v>845</v>
      </c>
      <c r="C123" s="72" t="s">
        <v>846</v>
      </c>
      <c r="D123" s="22" t="s">
        <v>138</v>
      </c>
      <c r="E123" s="139">
        <v>1124</v>
      </c>
      <c r="F123" s="72" t="s">
        <v>847</v>
      </c>
      <c r="G123" s="3" t="s">
        <v>444</v>
      </c>
      <c r="H123" s="67" t="s">
        <v>445</v>
      </c>
      <c r="I123" s="22" t="s">
        <v>446</v>
      </c>
      <c r="J123" s="72">
        <v>44476</v>
      </c>
      <c r="K123" s="85" t="s">
        <v>53</v>
      </c>
      <c r="L123" s="83" t="s">
        <v>54</v>
      </c>
      <c r="M123" s="83" t="s">
        <v>55</v>
      </c>
      <c r="N123" s="22" t="s">
        <v>56</v>
      </c>
      <c r="O123" s="20">
        <v>0</v>
      </c>
      <c r="P123" s="20">
        <v>0</v>
      </c>
      <c r="Q123" s="20">
        <v>0</v>
      </c>
      <c r="R123" s="20">
        <v>0</v>
      </c>
      <c r="S123" s="20">
        <v>1</v>
      </c>
      <c r="T123" s="20">
        <v>1</v>
      </c>
      <c r="U123" s="20">
        <v>2</v>
      </c>
      <c r="V123" s="20">
        <v>1</v>
      </c>
      <c r="W123" s="20"/>
      <c r="X123" s="20"/>
      <c r="Y123" s="84" t="s">
        <v>848</v>
      </c>
      <c r="Z123" s="21"/>
      <c r="AA123" s="72" t="s">
        <v>473</v>
      </c>
      <c r="AB123" s="72" t="s">
        <v>849</v>
      </c>
      <c r="AC123" s="90"/>
      <c r="AD123" s="137">
        <f t="shared" ca="1" si="3"/>
        <v>229</v>
      </c>
      <c r="AE123" s="138">
        <v>44476</v>
      </c>
      <c r="AF123" s="138">
        <v>44476</v>
      </c>
      <c r="AG123" s="138">
        <v>44476</v>
      </c>
      <c r="AH123" s="272">
        <v>44476</v>
      </c>
      <c r="AI123" s="114">
        <v>44595</v>
      </c>
      <c r="AJ123" s="170">
        <f t="shared" si="4"/>
        <v>17</v>
      </c>
      <c r="AK123" s="138">
        <v>44613</v>
      </c>
      <c r="AL123" s="95" t="s">
        <v>311</v>
      </c>
      <c r="AM123" s="95" t="s">
        <v>45</v>
      </c>
      <c r="AN123" s="95" t="s">
        <v>448</v>
      </c>
    </row>
    <row r="124" spans="1:40" ht="83.45" customHeight="1">
      <c r="A124" s="5">
        <f t="shared" si="5"/>
        <v>122</v>
      </c>
      <c r="B124" s="71" t="s">
        <v>850</v>
      </c>
      <c r="C124" s="72" t="s">
        <v>851</v>
      </c>
      <c r="D124" s="22" t="s">
        <v>171</v>
      </c>
      <c r="E124" s="139">
        <v>1011</v>
      </c>
      <c r="F124" s="72" t="s">
        <v>852</v>
      </c>
      <c r="G124" s="3" t="s">
        <v>444</v>
      </c>
      <c r="H124" s="67" t="s">
        <v>445</v>
      </c>
      <c r="I124" s="22" t="s">
        <v>853</v>
      </c>
      <c r="J124" s="72">
        <v>44592</v>
      </c>
      <c r="K124" s="85" t="s">
        <v>53</v>
      </c>
      <c r="L124" s="83" t="s">
        <v>104</v>
      </c>
      <c r="M124" s="83" t="s">
        <v>453</v>
      </c>
      <c r="N124" s="22" t="s">
        <v>547</v>
      </c>
      <c r="O124" s="20" t="s">
        <v>406</v>
      </c>
      <c r="P124" s="20" t="s">
        <v>406</v>
      </c>
      <c r="Q124" s="20" t="s">
        <v>406</v>
      </c>
      <c r="R124" s="20" t="s">
        <v>406</v>
      </c>
      <c r="S124" s="20" t="s">
        <v>406</v>
      </c>
      <c r="T124" s="20" t="s">
        <v>406</v>
      </c>
      <c r="U124" s="20">
        <v>1</v>
      </c>
      <c r="V124" s="20">
        <v>1</v>
      </c>
      <c r="W124" s="20"/>
      <c r="X124" s="20"/>
      <c r="Y124" s="84" t="s">
        <v>854</v>
      </c>
      <c r="Z124" s="21"/>
      <c r="AA124" s="72" t="s">
        <v>473</v>
      </c>
      <c r="AB124" s="72" t="s">
        <v>297</v>
      </c>
      <c r="AC124" s="90"/>
      <c r="AD124" s="137">
        <f t="shared" ca="1" si="3"/>
        <v>213</v>
      </c>
      <c r="AE124" s="138" t="s">
        <v>297</v>
      </c>
      <c r="AF124" s="138" t="s">
        <v>297</v>
      </c>
      <c r="AG124" s="138" t="s">
        <v>297</v>
      </c>
      <c r="AH124" s="272">
        <v>44592</v>
      </c>
      <c r="AI124" s="114">
        <v>44595</v>
      </c>
      <c r="AJ124" s="170">
        <f t="shared" si="4"/>
        <v>0.42857142857142855</v>
      </c>
      <c r="AK124" s="138">
        <v>44614</v>
      </c>
      <c r="AL124" s="95" t="s">
        <v>311</v>
      </c>
      <c r="AM124" s="95" t="s">
        <v>45</v>
      </c>
      <c r="AN124" s="95" t="s">
        <v>484</v>
      </c>
    </row>
    <row r="125" spans="1:40" ht="83.45" customHeight="1">
      <c r="A125" s="5">
        <f t="shared" si="5"/>
        <v>123</v>
      </c>
      <c r="B125" s="71" t="s">
        <v>855</v>
      </c>
      <c r="C125" s="72" t="s">
        <v>856</v>
      </c>
      <c r="D125" s="22" t="s">
        <v>138</v>
      </c>
      <c r="E125" s="139">
        <v>1124</v>
      </c>
      <c r="F125" s="72" t="s">
        <v>857</v>
      </c>
      <c r="G125" s="3" t="s">
        <v>444</v>
      </c>
      <c r="H125" s="67" t="s">
        <v>445</v>
      </c>
      <c r="I125" s="22" t="s">
        <v>858</v>
      </c>
      <c r="J125" s="72">
        <v>44594</v>
      </c>
      <c r="K125" s="85" t="s">
        <v>53</v>
      </c>
      <c r="L125" s="83" t="s">
        <v>54</v>
      </c>
      <c r="M125" s="83" t="s">
        <v>55</v>
      </c>
      <c r="N125" s="22" t="s">
        <v>547</v>
      </c>
      <c r="O125" s="20" t="s">
        <v>406</v>
      </c>
      <c r="P125" s="20" t="s">
        <v>406</v>
      </c>
      <c r="Q125" s="20" t="s">
        <v>406</v>
      </c>
      <c r="R125" s="20" t="s">
        <v>406</v>
      </c>
      <c r="S125" s="20" t="s">
        <v>406</v>
      </c>
      <c r="T125" s="20" t="s">
        <v>406</v>
      </c>
      <c r="U125" s="20">
        <v>1</v>
      </c>
      <c r="V125" s="20">
        <v>1</v>
      </c>
      <c r="W125" s="20"/>
      <c r="X125" s="20"/>
      <c r="Y125" s="84" t="s">
        <v>859</v>
      </c>
      <c r="Z125" s="21"/>
      <c r="AA125" s="72" t="s">
        <v>473</v>
      </c>
      <c r="AB125" s="72" t="s">
        <v>297</v>
      </c>
      <c r="AC125" s="90"/>
      <c r="AD125" s="137">
        <f t="shared" ca="1" si="3"/>
        <v>212</v>
      </c>
      <c r="AE125" s="138" t="s">
        <v>297</v>
      </c>
      <c r="AF125" s="138" t="s">
        <v>297</v>
      </c>
      <c r="AG125" s="138" t="s">
        <v>297</v>
      </c>
      <c r="AH125" s="272">
        <v>44593</v>
      </c>
      <c r="AI125" s="114">
        <v>44595</v>
      </c>
      <c r="AJ125" s="170">
        <f t="shared" si="4"/>
        <v>0.14285714285714285</v>
      </c>
      <c r="AK125" s="138">
        <v>44614</v>
      </c>
      <c r="AL125" s="95" t="s">
        <v>311</v>
      </c>
      <c r="AM125" s="95" t="s">
        <v>45</v>
      </c>
      <c r="AN125" s="95" t="s">
        <v>448</v>
      </c>
    </row>
    <row r="126" spans="1:40" ht="83.45" customHeight="1">
      <c r="A126" s="5">
        <f t="shared" si="5"/>
        <v>124</v>
      </c>
      <c r="B126" s="71" t="s">
        <v>855</v>
      </c>
      <c r="C126" s="72" t="s">
        <v>860</v>
      </c>
      <c r="D126" s="22" t="s">
        <v>138</v>
      </c>
      <c r="E126" s="139">
        <v>1124</v>
      </c>
      <c r="F126" s="72" t="s">
        <v>861</v>
      </c>
      <c r="G126" s="3" t="s">
        <v>444</v>
      </c>
      <c r="H126" s="67" t="s">
        <v>445</v>
      </c>
      <c r="I126" s="22" t="s">
        <v>458</v>
      </c>
      <c r="J126" s="72">
        <v>44490</v>
      </c>
      <c r="K126" s="85" t="s">
        <v>53</v>
      </c>
      <c r="L126" s="83" t="s">
        <v>54</v>
      </c>
      <c r="M126" s="83" t="s">
        <v>55</v>
      </c>
      <c r="N126" s="22" t="s">
        <v>56</v>
      </c>
      <c r="O126" s="20">
        <v>2</v>
      </c>
      <c r="P126" s="20">
        <v>1</v>
      </c>
      <c r="Q126" s="20">
        <v>0</v>
      </c>
      <c r="R126" s="20">
        <v>0</v>
      </c>
      <c r="S126" s="20">
        <v>5</v>
      </c>
      <c r="T126" s="20">
        <v>1</v>
      </c>
      <c r="U126" s="20">
        <v>3</v>
      </c>
      <c r="V126" s="20">
        <v>1</v>
      </c>
      <c r="W126" s="20"/>
      <c r="X126" s="20"/>
      <c r="Y126" s="84" t="s">
        <v>862</v>
      </c>
      <c r="Z126" s="21"/>
      <c r="AA126" s="72" t="s">
        <v>473</v>
      </c>
      <c r="AB126" s="72"/>
      <c r="AC126" s="90"/>
      <c r="AD126" s="137">
        <f t="shared" ca="1" si="3"/>
        <v>227</v>
      </c>
      <c r="AE126" s="138">
        <v>44490</v>
      </c>
      <c r="AF126" s="138">
        <v>44490</v>
      </c>
      <c r="AG126" s="138">
        <v>44490</v>
      </c>
      <c r="AH126" s="272">
        <v>44490</v>
      </c>
      <c r="AI126" s="114">
        <v>44593</v>
      </c>
      <c r="AJ126" s="170">
        <f t="shared" si="4"/>
        <v>14.714285714285714</v>
      </c>
      <c r="AK126" s="138">
        <v>44614</v>
      </c>
      <c r="AL126" s="95" t="s">
        <v>311</v>
      </c>
      <c r="AM126" s="95" t="s">
        <v>461</v>
      </c>
      <c r="AN126" s="95" t="s">
        <v>448</v>
      </c>
    </row>
    <row r="127" spans="1:40" ht="83.45" customHeight="1">
      <c r="A127" s="5">
        <f t="shared" si="5"/>
        <v>125</v>
      </c>
      <c r="B127" s="71" t="s">
        <v>863</v>
      </c>
      <c r="C127" s="72" t="s">
        <v>864</v>
      </c>
      <c r="D127" s="22" t="s">
        <v>171</v>
      </c>
      <c r="E127" s="139">
        <v>1079</v>
      </c>
      <c r="F127" s="72" t="s">
        <v>405</v>
      </c>
      <c r="G127" s="3" t="s">
        <v>444</v>
      </c>
      <c r="H127" s="67" t="s">
        <v>445</v>
      </c>
      <c r="I127" s="22" t="s">
        <v>486</v>
      </c>
      <c r="J127" s="72">
        <v>44581</v>
      </c>
      <c r="K127" s="85" t="s">
        <v>53</v>
      </c>
      <c r="L127" s="83" t="s">
        <v>54</v>
      </c>
      <c r="M127" s="83" t="s">
        <v>453</v>
      </c>
      <c r="N127" s="22" t="s">
        <v>547</v>
      </c>
      <c r="O127" s="20" t="s">
        <v>406</v>
      </c>
      <c r="P127" s="20" t="s">
        <v>406</v>
      </c>
      <c r="Q127" s="20" t="s">
        <v>406</v>
      </c>
      <c r="R127" s="20" t="s">
        <v>406</v>
      </c>
      <c r="S127" s="20" t="s">
        <v>406</v>
      </c>
      <c r="T127" s="20" t="s">
        <v>406</v>
      </c>
      <c r="U127" s="20">
        <v>1</v>
      </c>
      <c r="V127" s="20">
        <v>1</v>
      </c>
      <c r="W127" s="20"/>
      <c r="X127" s="20"/>
      <c r="Y127" s="84" t="s">
        <v>865</v>
      </c>
      <c r="Z127" s="21"/>
      <c r="AA127" s="72" t="s">
        <v>473</v>
      </c>
      <c r="AB127" s="72"/>
      <c r="AC127" s="90"/>
      <c r="AD127" s="137">
        <f t="shared" ca="1" si="3"/>
        <v>214</v>
      </c>
      <c r="AE127" s="138" t="s">
        <v>297</v>
      </c>
      <c r="AF127" s="138" t="s">
        <v>297</v>
      </c>
      <c r="AG127" s="138" t="s">
        <v>297</v>
      </c>
      <c r="AH127" s="272" t="s">
        <v>866</v>
      </c>
      <c r="AI127" s="114">
        <v>44596</v>
      </c>
      <c r="AJ127" s="170">
        <f t="shared" si="4"/>
        <v>2.1428571428571428</v>
      </c>
      <c r="AK127" s="138">
        <v>44614</v>
      </c>
      <c r="AL127" s="95" t="s">
        <v>311</v>
      </c>
      <c r="AM127" s="95" t="s">
        <v>45</v>
      </c>
      <c r="AN127" s="95" t="s">
        <v>448</v>
      </c>
    </row>
    <row r="128" spans="1:40" ht="83.45" customHeight="1">
      <c r="A128" s="5">
        <f t="shared" si="5"/>
        <v>126</v>
      </c>
      <c r="B128" s="68" t="s">
        <v>867</v>
      </c>
      <c r="C128" s="69" t="s">
        <v>868</v>
      </c>
      <c r="D128" s="70" t="s">
        <v>372</v>
      </c>
      <c r="E128" s="136">
        <v>1032</v>
      </c>
      <c r="F128" s="81" t="s">
        <v>869</v>
      </c>
      <c r="G128" s="3" t="s">
        <v>444</v>
      </c>
      <c r="H128" s="67" t="s">
        <v>445</v>
      </c>
      <c r="I128" s="22" t="s">
        <v>458</v>
      </c>
      <c r="J128" s="72">
        <v>44574</v>
      </c>
      <c r="K128" s="85" t="s">
        <v>53</v>
      </c>
      <c r="L128" s="83" t="s">
        <v>104</v>
      </c>
      <c r="M128" s="83" t="s">
        <v>55</v>
      </c>
      <c r="N128" s="22" t="s">
        <v>56</v>
      </c>
      <c r="O128" s="20">
        <v>0</v>
      </c>
      <c r="P128" s="20">
        <v>0</v>
      </c>
      <c r="Q128" s="20">
        <v>0</v>
      </c>
      <c r="R128" s="20">
        <v>0</v>
      </c>
      <c r="S128" s="20">
        <v>3</v>
      </c>
      <c r="T128" s="20">
        <v>3</v>
      </c>
      <c r="U128" s="20">
        <v>3</v>
      </c>
      <c r="V128" s="20">
        <v>3</v>
      </c>
      <c r="W128" s="20"/>
      <c r="X128" s="20"/>
      <c r="Y128" s="84" t="s">
        <v>870</v>
      </c>
      <c r="Z128" s="21"/>
      <c r="AA128" s="72" t="s">
        <v>473</v>
      </c>
      <c r="AB128" s="72"/>
      <c r="AC128" s="90"/>
      <c r="AD128" s="137">
        <f t="shared" ca="1" si="3"/>
        <v>215</v>
      </c>
      <c r="AE128" s="138">
        <v>44574</v>
      </c>
      <c r="AF128" s="138">
        <v>44574</v>
      </c>
      <c r="AG128" s="138">
        <v>44574</v>
      </c>
      <c r="AH128" s="272">
        <v>44574</v>
      </c>
      <c r="AI128" s="114">
        <v>44652</v>
      </c>
      <c r="AJ128" s="170">
        <f t="shared" si="4"/>
        <v>11.142857142857142</v>
      </c>
      <c r="AK128" s="138">
        <v>44679</v>
      </c>
      <c r="AL128" s="95" t="s">
        <v>311</v>
      </c>
      <c r="AM128" s="95" t="s">
        <v>45</v>
      </c>
      <c r="AN128" s="95" t="s">
        <v>448</v>
      </c>
    </row>
    <row r="129" spans="1:40" ht="83.45" customHeight="1">
      <c r="A129" s="5">
        <f t="shared" si="5"/>
        <v>127</v>
      </c>
      <c r="B129" s="68" t="s">
        <v>169</v>
      </c>
      <c r="C129" s="69" t="s">
        <v>871</v>
      </c>
      <c r="D129" s="70" t="s">
        <v>171</v>
      </c>
      <c r="E129" s="136">
        <v>1079</v>
      </c>
      <c r="F129" s="69" t="s">
        <v>872</v>
      </c>
      <c r="G129" s="3" t="s">
        <v>444</v>
      </c>
      <c r="H129" s="67" t="s">
        <v>445</v>
      </c>
      <c r="I129" s="82" t="s">
        <v>446</v>
      </c>
      <c r="J129" s="77">
        <v>44504</v>
      </c>
      <c r="K129" s="18" t="s">
        <v>53</v>
      </c>
      <c r="L129" s="86" t="s">
        <v>873</v>
      </c>
      <c r="M129" s="86" t="s">
        <v>55</v>
      </c>
      <c r="N129" s="78" t="s">
        <v>56</v>
      </c>
      <c r="O129" s="5">
        <v>0</v>
      </c>
      <c r="P129" s="5">
        <v>0</v>
      </c>
      <c r="Q129" s="5">
        <v>0</v>
      </c>
      <c r="R129" s="5">
        <v>0</v>
      </c>
      <c r="S129" s="5">
        <v>3</v>
      </c>
      <c r="T129" s="5">
        <v>2</v>
      </c>
      <c r="U129" s="5">
        <v>1</v>
      </c>
      <c r="V129" s="5">
        <v>0</v>
      </c>
      <c r="W129" s="5"/>
      <c r="X129" s="5"/>
      <c r="Y129" s="27" t="s">
        <v>874</v>
      </c>
      <c r="Z129" s="3"/>
      <c r="AA129" s="77" t="s">
        <v>473</v>
      </c>
      <c r="AB129" s="77"/>
      <c r="AC129" s="91"/>
      <c r="AD129" s="92">
        <f t="shared" ca="1" si="3"/>
        <v>225</v>
      </c>
      <c r="AE129" s="102">
        <v>44504</v>
      </c>
      <c r="AF129" s="102">
        <v>44504</v>
      </c>
      <c r="AG129" s="102">
        <v>44504</v>
      </c>
      <c r="AH129" s="273">
        <v>44504</v>
      </c>
      <c r="AI129" s="151">
        <v>44599</v>
      </c>
      <c r="AJ129" s="170">
        <f t="shared" si="4"/>
        <v>13.571428571428571</v>
      </c>
      <c r="AK129" s="102">
        <v>44613</v>
      </c>
      <c r="AL129" s="91" t="s">
        <v>311</v>
      </c>
      <c r="AM129" s="91" t="s">
        <v>44</v>
      </c>
      <c r="AN129" s="91" t="s">
        <v>448</v>
      </c>
    </row>
    <row r="130" spans="1:40" ht="83.45" customHeight="1">
      <c r="A130" s="5">
        <f t="shared" si="5"/>
        <v>128</v>
      </c>
      <c r="B130" s="71" t="s">
        <v>875</v>
      </c>
      <c r="C130" s="69" t="s">
        <v>876</v>
      </c>
      <c r="D130" s="70" t="s">
        <v>171</v>
      </c>
      <c r="E130" s="139">
        <v>1011</v>
      </c>
      <c r="F130" s="81" t="s">
        <v>877</v>
      </c>
      <c r="G130" s="3" t="s">
        <v>444</v>
      </c>
      <c r="H130" s="67" t="s">
        <v>445</v>
      </c>
      <c r="I130" s="22" t="s">
        <v>458</v>
      </c>
      <c r="J130" s="72">
        <v>44581</v>
      </c>
      <c r="K130" s="85" t="s">
        <v>53</v>
      </c>
      <c r="L130" s="83" t="s">
        <v>104</v>
      </c>
      <c r="M130" s="83" t="s">
        <v>55</v>
      </c>
      <c r="N130" s="22" t="s">
        <v>56</v>
      </c>
      <c r="O130" s="20">
        <v>0</v>
      </c>
      <c r="P130" s="20">
        <v>0</v>
      </c>
      <c r="Q130" s="20">
        <v>0</v>
      </c>
      <c r="R130" s="20">
        <v>0</v>
      </c>
      <c r="S130" s="20">
        <v>3</v>
      </c>
      <c r="T130" s="20">
        <v>3</v>
      </c>
      <c r="U130" s="20">
        <v>2</v>
      </c>
      <c r="V130" s="20">
        <v>1</v>
      </c>
      <c r="W130" s="20"/>
      <c r="X130" s="20"/>
      <c r="Y130" s="84" t="s">
        <v>878</v>
      </c>
      <c r="Z130" s="21"/>
      <c r="AA130" s="72" t="s">
        <v>473</v>
      </c>
      <c r="AB130" s="72"/>
      <c r="AC130" s="90"/>
      <c r="AD130" s="137">
        <f t="shared" ca="1" si="3"/>
        <v>214</v>
      </c>
      <c r="AE130" s="138">
        <v>44581</v>
      </c>
      <c r="AF130" s="138">
        <v>44581</v>
      </c>
      <c r="AG130" s="138">
        <v>44581</v>
      </c>
      <c r="AH130" s="272">
        <v>44581</v>
      </c>
      <c r="AI130" s="114">
        <v>44599</v>
      </c>
      <c r="AJ130" s="170">
        <f t="shared" si="4"/>
        <v>2.5714285714285716</v>
      </c>
      <c r="AK130" s="138">
        <v>44620</v>
      </c>
      <c r="AL130" s="90" t="s">
        <v>311</v>
      </c>
      <c r="AM130" s="90" t="s">
        <v>44</v>
      </c>
      <c r="AN130" s="90" t="s">
        <v>448</v>
      </c>
    </row>
    <row r="131" spans="1:40" ht="83.45" customHeight="1">
      <c r="A131" s="5">
        <f t="shared" si="5"/>
        <v>129</v>
      </c>
      <c r="B131" s="71" t="s">
        <v>589</v>
      </c>
      <c r="C131" s="69" t="s">
        <v>879</v>
      </c>
      <c r="D131" s="70" t="s">
        <v>100</v>
      </c>
      <c r="E131" s="139">
        <v>1057</v>
      </c>
      <c r="F131" s="81" t="s">
        <v>861</v>
      </c>
      <c r="G131" s="3" t="s">
        <v>444</v>
      </c>
      <c r="H131" s="67" t="s">
        <v>445</v>
      </c>
      <c r="I131" s="22" t="s">
        <v>446</v>
      </c>
      <c r="J131" s="72">
        <v>44599</v>
      </c>
      <c r="K131" s="85" t="s">
        <v>53</v>
      </c>
      <c r="L131" s="83" t="s">
        <v>54</v>
      </c>
      <c r="M131" s="83" t="s">
        <v>453</v>
      </c>
      <c r="N131" s="22" t="s">
        <v>547</v>
      </c>
      <c r="O131" s="20" t="s">
        <v>406</v>
      </c>
      <c r="P131" s="20" t="s">
        <v>406</v>
      </c>
      <c r="Q131" s="20" t="s">
        <v>406</v>
      </c>
      <c r="R131" s="20" t="s">
        <v>406</v>
      </c>
      <c r="S131" s="20">
        <v>3</v>
      </c>
      <c r="T131" s="20">
        <v>3</v>
      </c>
      <c r="U131" s="20">
        <v>1</v>
      </c>
      <c r="V131" s="20">
        <v>1</v>
      </c>
      <c r="W131" s="20"/>
      <c r="X131" s="20"/>
      <c r="Y131" s="117" t="s">
        <v>880</v>
      </c>
      <c r="Z131" s="21"/>
      <c r="AA131" s="72" t="s">
        <v>473</v>
      </c>
      <c r="AB131" s="72"/>
      <c r="AC131" s="90"/>
      <c r="AD131" s="137">
        <f t="shared" ref="AD131:AD194" ca="1" si="6">IF(ISNUMBER(Z131),ROUNDDOWN((TODAY()-Z131)/7,0),ROUNDDOWN((TODAY()-J131)/7,0))-AC131</f>
        <v>212</v>
      </c>
      <c r="AE131" s="138"/>
      <c r="AF131" s="138"/>
      <c r="AG131" s="138"/>
      <c r="AH131" s="272">
        <v>44599</v>
      </c>
      <c r="AI131" s="114">
        <v>44600</v>
      </c>
      <c r="AJ131" s="170">
        <f t="shared" ref="AJ131:AJ194" si="7">IFERROR((((AI131-J131)/7)-AC131),0)</f>
        <v>0.14285714285714285</v>
      </c>
      <c r="AK131" s="138">
        <v>44620</v>
      </c>
      <c r="AL131" s="90" t="s">
        <v>311</v>
      </c>
      <c r="AM131" s="90" t="s">
        <v>45</v>
      </c>
      <c r="AN131" s="90" t="s">
        <v>448</v>
      </c>
    </row>
    <row r="132" spans="1:40" ht="83.45" customHeight="1">
      <c r="A132" s="5">
        <f t="shared" ref="A132:A195" si="8">SUM(A131+1)</f>
        <v>130</v>
      </c>
      <c r="B132" s="71" t="s">
        <v>881</v>
      </c>
      <c r="C132" s="72" t="s">
        <v>882</v>
      </c>
      <c r="D132" s="22" t="s">
        <v>100</v>
      </c>
      <c r="E132" s="139">
        <v>1057</v>
      </c>
      <c r="F132" s="22" t="s">
        <v>883</v>
      </c>
      <c r="G132" s="3" t="s">
        <v>444</v>
      </c>
      <c r="H132" s="67" t="s">
        <v>445</v>
      </c>
      <c r="I132" s="81" t="s">
        <v>446</v>
      </c>
      <c r="J132" s="72">
        <v>44498</v>
      </c>
      <c r="K132" s="85" t="s">
        <v>53</v>
      </c>
      <c r="L132" s="83" t="s">
        <v>54</v>
      </c>
      <c r="M132" s="83" t="s">
        <v>55</v>
      </c>
      <c r="N132" s="22" t="s">
        <v>56</v>
      </c>
      <c r="O132" s="20">
        <v>0</v>
      </c>
      <c r="P132" s="20">
        <v>0</v>
      </c>
      <c r="Q132" s="20">
        <v>0</v>
      </c>
      <c r="R132" s="20">
        <v>0</v>
      </c>
      <c r="S132" s="20">
        <v>6</v>
      </c>
      <c r="T132" s="20">
        <v>2</v>
      </c>
      <c r="U132" s="20">
        <v>1</v>
      </c>
      <c r="V132" s="20">
        <v>0</v>
      </c>
      <c r="W132" s="20"/>
      <c r="X132" s="20"/>
      <c r="Y132" s="84" t="s">
        <v>884</v>
      </c>
      <c r="Z132" s="21"/>
      <c r="AA132" s="72" t="s">
        <v>885</v>
      </c>
      <c r="AB132" s="72" t="s">
        <v>886</v>
      </c>
      <c r="AC132" s="90"/>
      <c r="AD132" s="137">
        <f t="shared" ca="1" si="6"/>
        <v>226</v>
      </c>
      <c r="AE132" s="138">
        <v>44497</v>
      </c>
      <c r="AF132" s="138">
        <v>44497</v>
      </c>
      <c r="AG132" s="138">
        <v>44497</v>
      </c>
      <c r="AH132" s="272">
        <v>44497</v>
      </c>
      <c r="AI132" s="114">
        <v>44600</v>
      </c>
      <c r="AJ132" s="170">
        <f t="shared" si="7"/>
        <v>14.571428571428571</v>
      </c>
      <c r="AK132" s="90" t="s">
        <v>445</v>
      </c>
      <c r="AL132" s="90" t="s">
        <v>461</v>
      </c>
      <c r="AM132" s="90" t="s">
        <v>445</v>
      </c>
      <c r="AN132" s="90" t="s">
        <v>445</v>
      </c>
    </row>
    <row r="133" spans="1:40" ht="83.45" customHeight="1">
      <c r="A133" s="5">
        <f t="shared" si="8"/>
        <v>131</v>
      </c>
      <c r="B133" s="71" t="s">
        <v>881</v>
      </c>
      <c r="C133" s="72" t="s">
        <v>887</v>
      </c>
      <c r="D133" s="22" t="s">
        <v>100</v>
      </c>
      <c r="E133" s="139">
        <v>1057</v>
      </c>
      <c r="F133" s="22" t="s">
        <v>883</v>
      </c>
      <c r="G133" s="3" t="s">
        <v>444</v>
      </c>
      <c r="H133" s="67" t="s">
        <v>445</v>
      </c>
      <c r="I133" s="81" t="s">
        <v>446</v>
      </c>
      <c r="J133" s="72">
        <v>44498</v>
      </c>
      <c r="K133" s="85" t="s">
        <v>53</v>
      </c>
      <c r="L133" s="83" t="s">
        <v>54</v>
      </c>
      <c r="M133" s="83" t="s">
        <v>55</v>
      </c>
      <c r="N133" s="22" t="s">
        <v>56</v>
      </c>
      <c r="O133" s="20">
        <v>0</v>
      </c>
      <c r="P133" s="20">
        <v>0</v>
      </c>
      <c r="Q133" s="20">
        <v>0</v>
      </c>
      <c r="R133" s="20">
        <v>0</v>
      </c>
      <c r="S133" s="20">
        <v>2</v>
      </c>
      <c r="T133" s="20">
        <v>2</v>
      </c>
      <c r="U133" s="20">
        <v>2</v>
      </c>
      <c r="V133" s="20">
        <v>1</v>
      </c>
      <c r="W133" s="20"/>
      <c r="X133" s="20"/>
      <c r="Y133" s="117" t="s">
        <v>888</v>
      </c>
      <c r="Z133" s="21"/>
      <c r="AA133" s="72" t="s">
        <v>58</v>
      </c>
      <c r="AB133" s="72" t="s">
        <v>889</v>
      </c>
      <c r="AC133" s="90"/>
      <c r="AD133" s="137">
        <f t="shared" ca="1" si="6"/>
        <v>226</v>
      </c>
      <c r="AE133" s="138">
        <v>44497</v>
      </c>
      <c r="AF133" s="138">
        <v>44497</v>
      </c>
      <c r="AG133" s="138">
        <v>44497</v>
      </c>
      <c r="AH133" s="272">
        <v>44497</v>
      </c>
      <c r="AI133" s="114">
        <v>44600</v>
      </c>
      <c r="AJ133" s="170">
        <f t="shared" si="7"/>
        <v>14.571428571428571</v>
      </c>
      <c r="AK133" s="90" t="s">
        <v>445</v>
      </c>
      <c r="AL133" s="90" t="s">
        <v>461</v>
      </c>
      <c r="AM133" s="90" t="s">
        <v>445</v>
      </c>
      <c r="AN133" s="90" t="s">
        <v>445</v>
      </c>
    </row>
    <row r="134" spans="1:40" ht="83.45" customHeight="1">
      <c r="A134" s="5">
        <f t="shared" si="8"/>
        <v>132</v>
      </c>
      <c r="B134" s="71" t="s">
        <v>890</v>
      </c>
      <c r="C134" s="72" t="s">
        <v>891</v>
      </c>
      <c r="D134" s="22" t="s">
        <v>171</v>
      </c>
      <c r="E134" s="139">
        <v>1011</v>
      </c>
      <c r="F134" s="72" t="s">
        <v>877</v>
      </c>
      <c r="G134" s="3" t="s">
        <v>444</v>
      </c>
      <c r="H134" s="67" t="s">
        <v>445</v>
      </c>
      <c r="I134" s="22" t="s">
        <v>458</v>
      </c>
      <c r="J134" s="72">
        <v>44427</v>
      </c>
      <c r="K134" s="85" t="s">
        <v>53</v>
      </c>
      <c r="L134" s="83" t="s">
        <v>104</v>
      </c>
      <c r="M134" s="83" t="s">
        <v>55</v>
      </c>
      <c r="N134" s="22" t="s">
        <v>56</v>
      </c>
      <c r="O134" s="20">
        <v>2</v>
      </c>
      <c r="P134" s="20">
        <v>0</v>
      </c>
      <c r="Q134" s="20">
        <v>2</v>
      </c>
      <c r="R134" s="20">
        <v>0</v>
      </c>
      <c r="S134" s="20">
        <v>1</v>
      </c>
      <c r="T134" s="20">
        <v>0</v>
      </c>
      <c r="U134" s="20">
        <v>1</v>
      </c>
      <c r="V134" s="20">
        <v>0</v>
      </c>
      <c r="W134" s="20"/>
      <c r="X134" s="20"/>
      <c r="Y134" s="84" t="s">
        <v>892</v>
      </c>
      <c r="Z134" s="21"/>
      <c r="AA134" s="72" t="s">
        <v>473</v>
      </c>
      <c r="AB134" s="72" t="s">
        <v>893</v>
      </c>
      <c r="AC134" s="90"/>
      <c r="AD134" s="137">
        <f t="shared" ca="1" si="6"/>
        <v>236</v>
      </c>
      <c r="AE134" s="138">
        <v>44427</v>
      </c>
      <c r="AF134" s="138">
        <v>44427</v>
      </c>
      <c r="AG134" s="138">
        <v>44427</v>
      </c>
      <c r="AH134" s="272">
        <v>44427</v>
      </c>
      <c r="AI134" s="114">
        <v>44601</v>
      </c>
      <c r="AJ134" s="170">
        <f t="shared" si="7"/>
        <v>24.857142857142858</v>
      </c>
      <c r="AK134" s="107">
        <v>44614</v>
      </c>
      <c r="AL134" s="95" t="s">
        <v>311</v>
      </c>
      <c r="AM134" s="95" t="s">
        <v>45</v>
      </c>
      <c r="AN134" s="95" t="s">
        <v>448</v>
      </c>
    </row>
    <row r="135" spans="1:40" ht="83.45" customHeight="1">
      <c r="A135" s="5">
        <f t="shared" si="8"/>
        <v>133</v>
      </c>
      <c r="B135" s="71" t="s">
        <v>589</v>
      </c>
      <c r="C135" s="69" t="s">
        <v>894</v>
      </c>
      <c r="D135" s="70" t="s">
        <v>138</v>
      </c>
      <c r="E135" s="139">
        <v>1124</v>
      </c>
      <c r="F135" s="81" t="s">
        <v>895</v>
      </c>
      <c r="G135" s="3" t="s">
        <v>444</v>
      </c>
      <c r="H135" s="67" t="s">
        <v>445</v>
      </c>
      <c r="I135" s="22" t="s">
        <v>477</v>
      </c>
      <c r="J135" s="72">
        <v>44581</v>
      </c>
      <c r="K135" s="85" t="s">
        <v>53</v>
      </c>
      <c r="L135" s="83" t="s">
        <v>54</v>
      </c>
      <c r="M135" s="83" t="s">
        <v>453</v>
      </c>
      <c r="N135" s="22" t="s">
        <v>547</v>
      </c>
      <c r="O135" s="20" t="s">
        <v>406</v>
      </c>
      <c r="P135" s="20" t="s">
        <v>406</v>
      </c>
      <c r="Q135" s="20" t="s">
        <v>406</v>
      </c>
      <c r="R135" s="20" t="s">
        <v>406</v>
      </c>
      <c r="S135" s="20" t="s">
        <v>406</v>
      </c>
      <c r="T135" s="20" t="s">
        <v>406</v>
      </c>
      <c r="U135" s="20">
        <v>4</v>
      </c>
      <c r="V135" s="20">
        <v>1</v>
      </c>
      <c r="W135" s="20"/>
      <c r="X135" s="20"/>
      <c r="Y135" s="84" t="s">
        <v>896</v>
      </c>
      <c r="Z135" s="21"/>
      <c r="AA135" s="72" t="s">
        <v>473</v>
      </c>
      <c r="AB135" s="72"/>
      <c r="AC135" s="90"/>
      <c r="AD135" s="137">
        <f t="shared" ca="1" si="6"/>
        <v>214</v>
      </c>
      <c r="AE135" s="138">
        <v>44581</v>
      </c>
      <c r="AF135" s="138">
        <v>44581</v>
      </c>
      <c r="AG135" s="138">
        <v>44581</v>
      </c>
      <c r="AH135" s="272">
        <v>44581</v>
      </c>
      <c r="AI135" s="114">
        <v>44602</v>
      </c>
      <c r="AJ135" s="170">
        <f t="shared" si="7"/>
        <v>3</v>
      </c>
      <c r="AK135" s="138">
        <v>44620</v>
      </c>
      <c r="AL135" s="95" t="s">
        <v>311</v>
      </c>
      <c r="AM135" s="95" t="s">
        <v>45</v>
      </c>
      <c r="AN135" s="95" t="s">
        <v>448</v>
      </c>
    </row>
    <row r="136" spans="1:40" ht="83.45" customHeight="1">
      <c r="A136" s="5">
        <f t="shared" si="8"/>
        <v>134</v>
      </c>
      <c r="B136" s="71" t="s">
        <v>897</v>
      </c>
      <c r="C136" s="69" t="s">
        <v>898</v>
      </c>
      <c r="D136" s="70" t="s">
        <v>67</v>
      </c>
      <c r="E136" s="139">
        <v>1067</v>
      </c>
      <c r="F136" s="81" t="s">
        <v>899</v>
      </c>
      <c r="G136" s="3" t="s">
        <v>444</v>
      </c>
      <c r="H136" s="67" t="s">
        <v>445</v>
      </c>
      <c r="I136" s="22" t="s">
        <v>446</v>
      </c>
      <c r="J136" s="72">
        <v>44595</v>
      </c>
      <c r="K136" s="85" t="s">
        <v>298</v>
      </c>
      <c r="L136" s="83" t="s">
        <v>223</v>
      </c>
      <c r="M136" s="83" t="s">
        <v>55</v>
      </c>
      <c r="N136" s="22" t="s">
        <v>56</v>
      </c>
      <c r="O136" s="20">
        <v>0</v>
      </c>
      <c r="P136" s="20">
        <v>0</v>
      </c>
      <c r="Q136" s="20">
        <v>0</v>
      </c>
      <c r="R136" s="20">
        <v>0</v>
      </c>
      <c r="S136" s="20">
        <v>3</v>
      </c>
      <c r="T136" s="20">
        <v>2</v>
      </c>
      <c r="U136" s="20">
        <v>0</v>
      </c>
      <c r="V136" s="20">
        <v>0</v>
      </c>
      <c r="W136" s="20"/>
      <c r="X136" s="20"/>
      <c r="Y136" s="117" t="s">
        <v>900</v>
      </c>
      <c r="Z136" s="21"/>
      <c r="AA136" s="72" t="s">
        <v>58</v>
      </c>
      <c r="AB136" s="72"/>
      <c r="AC136" s="90"/>
      <c r="AD136" s="137">
        <f t="shared" ca="1" si="6"/>
        <v>212</v>
      </c>
      <c r="AE136" s="138">
        <v>44595</v>
      </c>
      <c r="AF136" s="138">
        <v>44595</v>
      </c>
      <c r="AG136" s="138">
        <v>44595</v>
      </c>
      <c r="AH136" s="272">
        <v>44595</v>
      </c>
      <c r="AI136" s="114">
        <v>44601</v>
      </c>
      <c r="AJ136" s="170">
        <f t="shared" si="7"/>
        <v>0.8571428571428571</v>
      </c>
      <c r="AK136" s="138">
        <v>44620</v>
      </c>
      <c r="AL136" s="90" t="s">
        <v>311</v>
      </c>
      <c r="AM136" s="90" t="s">
        <v>44</v>
      </c>
      <c r="AN136" s="90" t="s">
        <v>448</v>
      </c>
    </row>
    <row r="137" spans="1:40" ht="83.45" customHeight="1">
      <c r="A137" s="5">
        <f t="shared" si="8"/>
        <v>135</v>
      </c>
      <c r="B137" s="68" t="s">
        <v>103</v>
      </c>
      <c r="C137" s="69" t="s">
        <v>901</v>
      </c>
      <c r="D137" s="70" t="s">
        <v>138</v>
      </c>
      <c r="E137" s="136">
        <v>1124</v>
      </c>
      <c r="F137" s="81" t="s">
        <v>902</v>
      </c>
      <c r="G137" s="3" t="s">
        <v>444</v>
      </c>
      <c r="H137" s="67" t="s">
        <v>445</v>
      </c>
      <c r="I137" s="22" t="s">
        <v>446</v>
      </c>
      <c r="J137" s="72">
        <v>44536</v>
      </c>
      <c r="K137" s="85" t="s">
        <v>53</v>
      </c>
      <c r="L137" s="83" t="s">
        <v>54</v>
      </c>
      <c r="M137" s="83" t="s">
        <v>453</v>
      </c>
      <c r="N137" s="22" t="s">
        <v>134</v>
      </c>
      <c r="O137" s="20" t="s">
        <v>406</v>
      </c>
      <c r="P137" s="20" t="s">
        <v>406</v>
      </c>
      <c r="Q137" s="20" t="s">
        <v>406</v>
      </c>
      <c r="R137" s="20" t="s">
        <v>406</v>
      </c>
      <c r="S137" s="20" t="s">
        <v>406</v>
      </c>
      <c r="T137" s="20" t="s">
        <v>406</v>
      </c>
      <c r="U137" s="20">
        <v>3</v>
      </c>
      <c r="V137" s="20">
        <v>3</v>
      </c>
      <c r="W137" s="20"/>
      <c r="X137" s="20"/>
      <c r="Y137" s="117" t="s">
        <v>903</v>
      </c>
      <c r="Z137" s="21"/>
      <c r="AA137" s="72" t="s">
        <v>58</v>
      </c>
      <c r="AB137" s="72" t="s">
        <v>904</v>
      </c>
      <c r="AC137" s="90"/>
      <c r="AD137" s="137">
        <f t="shared" ca="1" si="6"/>
        <v>221</v>
      </c>
      <c r="AE137" s="138"/>
      <c r="AF137" s="138"/>
      <c r="AG137" s="138">
        <v>44536</v>
      </c>
      <c r="AH137" s="272" t="s">
        <v>297</v>
      </c>
      <c r="AI137" s="114">
        <v>44602</v>
      </c>
      <c r="AJ137" s="170">
        <f t="shared" si="7"/>
        <v>9.4285714285714288</v>
      </c>
      <c r="AK137" s="90" t="s">
        <v>445</v>
      </c>
      <c r="AL137" s="90" t="s">
        <v>461</v>
      </c>
      <c r="AM137" s="90" t="s">
        <v>445</v>
      </c>
      <c r="AN137" s="90" t="s">
        <v>445</v>
      </c>
    </row>
    <row r="138" spans="1:40" ht="83.45" customHeight="1">
      <c r="A138" s="5">
        <f t="shared" si="8"/>
        <v>136</v>
      </c>
      <c r="B138" s="68" t="s">
        <v>905</v>
      </c>
      <c r="C138" s="69" t="s">
        <v>906</v>
      </c>
      <c r="D138" s="70" t="s">
        <v>138</v>
      </c>
      <c r="E138" s="136">
        <v>1124</v>
      </c>
      <c r="F138" s="81" t="s">
        <v>907</v>
      </c>
      <c r="G138" s="3" t="s">
        <v>444</v>
      </c>
      <c r="H138" s="67" t="s">
        <v>445</v>
      </c>
      <c r="I138" s="22" t="s">
        <v>813</v>
      </c>
      <c r="J138" s="72">
        <v>44566</v>
      </c>
      <c r="K138" s="85" t="s">
        <v>53</v>
      </c>
      <c r="L138" s="83" t="s">
        <v>54</v>
      </c>
      <c r="M138" s="83" t="s">
        <v>453</v>
      </c>
      <c r="N138" s="22" t="s">
        <v>467</v>
      </c>
      <c r="O138" s="20">
        <v>1</v>
      </c>
      <c r="P138" s="20">
        <v>0</v>
      </c>
      <c r="Q138" s="20" t="s">
        <v>406</v>
      </c>
      <c r="R138" s="20" t="s">
        <v>406</v>
      </c>
      <c r="S138" s="20" t="s">
        <v>406</v>
      </c>
      <c r="T138" s="20" t="s">
        <v>406</v>
      </c>
      <c r="U138" s="20" t="s">
        <v>406</v>
      </c>
      <c r="V138" s="20" t="s">
        <v>406</v>
      </c>
      <c r="W138" s="20"/>
      <c r="X138" s="20"/>
      <c r="Y138" s="84" t="s">
        <v>908</v>
      </c>
      <c r="Z138" s="21"/>
      <c r="AA138" s="72" t="s">
        <v>736</v>
      </c>
      <c r="AB138" s="72"/>
      <c r="AC138" s="90"/>
      <c r="AD138" s="137">
        <f t="shared" ca="1" si="6"/>
        <v>216</v>
      </c>
      <c r="AE138" s="138">
        <v>44566</v>
      </c>
      <c r="AF138" s="138"/>
      <c r="AG138" s="138"/>
      <c r="AH138" s="272"/>
      <c r="AI138" s="114">
        <v>44603</v>
      </c>
      <c r="AJ138" s="170">
        <f t="shared" si="7"/>
        <v>5.2857142857142856</v>
      </c>
      <c r="AK138" s="90" t="s">
        <v>445</v>
      </c>
      <c r="AL138" s="95" t="s">
        <v>461</v>
      </c>
      <c r="AM138" s="90" t="s">
        <v>445</v>
      </c>
      <c r="AN138" s="90" t="s">
        <v>445</v>
      </c>
    </row>
    <row r="139" spans="1:40" ht="83.45" customHeight="1">
      <c r="A139" s="5">
        <f t="shared" si="8"/>
        <v>137</v>
      </c>
      <c r="B139" s="68" t="s">
        <v>377</v>
      </c>
      <c r="C139" s="69" t="s">
        <v>909</v>
      </c>
      <c r="D139" s="70" t="s">
        <v>171</v>
      </c>
      <c r="E139" s="136">
        <v>460</v>
      </c>
      <c r="F139" s="81" t="s">
        <v>910</v>
      </c>
      <c r="G139" s="3" t="s">
        <v>444</v>
      </c>
      <c r="H139" s="67" t="s">
        <v>445</v>
      </c>
      <c r="I139" s="22" t="s">
        <v>446</v>
      </c>
      <c r="J139" s="72">
        <v>44550</v>
      </c>
      <c r="K139" s="85" t="s">
        <v>53</v>
      </c>
      <c r="L139" s="83" t="s">
        <v>104</v>
      </c>
      <c r="M139" s="83" t="s">
        <v>55</v>
      </c>
      <c r="N139" s="22" t="s">
        <v>56</v>
      </c>
      <c r="O139" s="20">
        <v>0</v>
      </c>
      <c r="P139" s="20">
        <v>0</v>
      </c>
      <c r="Q139" s="20">
        <v>0</v>
      </c>
      <c r="R139" s="20">
        <v>0</v>
      </c>
      <c r="S139" s="20">
        <v>1</v>
      </c>
      <c r="T139" s="20">
        <v>1</v>
      </c>
      <c r="U139" s="20">
        <v>3</v>
      </c>
      <c r="V139" s="20">
        <v>3</v>
      </c>
      <c r="W139" s="20"/>
      <c r="X139" s="20"/>
      <c r="Y139" s="84" t="s">
        <v>911</v>
      </c>
      <c r="Z139" s="21"/>
      <c r="AA139" s="72" t="s">
        <v>736</v>
      </c>
      <c r="AB139" s="72"/>
      <c r="AC139" s="90"/>
      <c r="AD139" s="137">
        <f t="shared" ca="1" si="6"/>
        <v>219</v>
      </c>
      <c r="AE139" s="138">
        <v>44550</v>
      </c>
      <c r="AF139" s="138">
        <v>44550</v>
      </c>
      <c r="AG139" s="138">
        <v>44550</v>
      </c>
      <c r="AH139" s="272">
        <v>44550</v>
      </c>
      <c r="AI139" s="114">
        <v>44603</v>
      </c>
      <c r="AJ139" s="170">
        <f t="shared" si="7"/>
        <v>7.5714285714285712</v>
      </c>
      <c r="AK139" s="90" t="s">
        <v>445</v>
      </c>
      <c r="AL139" s="95" t="s">
        <v>461</v>
      </c>
      <c r="AM139" s="90" t="s">
        <v>445</v>
      </c>
      <c r="AN139" s="90" t="s">
        <v>445</v>
      </c>
    </row>
    <row r="140" spans="1:40" ht="83.45" customHeight="1">
      <c r="A140" s="5">
        <f t="shared" si="8"/>
        <v>138</v>
      </c>
      <c r="B140" s="71" t="s">
        <v>845</v>
      </c>
      <c r="C140" s="72" t="s">
        <v>912</v>
      </c>
      <c r="D140" s="22" t="s">
        <v>138</v>
      </c>
      <c r="E140" s="139">
        <v>1124</v>
      </c>
      <c r="F140" s="72" t="s">
        <v>847</v>
      </c>
      <c r="G140" s="3" t="s">
        <v>444</v>
      </c>
      <c r="H140" s="67" t="s">
        <v>445</v>
      </c>
      <c r="I140" s="22" t="s">
        <v>446</v>
      </c>
      <c r="J140" s="72">
        <v>44476</v>
      </c>
      <c r="K140" s="85" t="s">
        <v>53</v>
      </c>
      <c r="L140" s="83" t="s">
        <v>54</v>
      </c>
      <c r="M140" s="83" t="s">
        <v>55</v>
      </c>
      <c r="N140" s="22" t="s">
        <v>56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2</v>
      </c>
      <c r="V140" s="20">
        <v>1</v>
      </c>
      <c r="W140" s="20"/>
      <c r="X140" s="20"/>
      <c r="Y140" s="84" t="s">
        <v>913</v>
      </c>
      <c r="Z140" s="21"/>
      <c r="AA140" s="72" t="s">
        <v>473</v>
      </c>
      <c r="AB140" s="72" t="s">
        <v>849</v>
      </c>
      <c r="AC140" s="143"/>
      <c r="AD140" s="144">
        <f t="shared" ca="1" si="6"/>
        <v>229</v>
      </c>
      <c r="AE140" s="138">
        <v>44476</v>
      </c>
      <c r="AF140" s="138">
        <v>44476</v>
      </c>
      <c r="AG140" s="138">
        <v>44476</v>
      </c>
      <c r="AH140" s="272">
        <v>44476</v>
      </c>
      <c r="AI140" s="114">
        <v>44589</v>
      </c>
      <c r="AJ140" s="170">
        <f t="shared" si="7"/>
        <v>16.142857142857142</v>
      </c>
      <c r="AK140" s="138">
        <v>44613</v>
      </c>
      <c r="AL140" s="90" t="s">
        <v>311</v>
      </c>
      <c r="AM140" s="90" t="s">
        <v>44</v>
      </c>
      <c r="AN140" s="90" t="s">
        <v>448</v>
      </c>
    </row>
    <row r="141" spans="1:40" ht="83.45" customHeight="1">
      <c r="A141" s="5">
        <f t="shared" si="8"/>
        <v>139</v>
      </c>
      <c r="B141" s="71" t="s">
        <v>914</v>
      </c>
      <c r="C141" s="69" t="s">
        <v>915</v>
      </c>
      <c r="D141" s="70" t="s">
        <v>138</v>
      </c>
      <c r="E141" s="139">
        <v>1124</v>
      </c>
      <c r="F141" s="81" t="s">
        <v>916</v>
      </c>
      <c r="G141" s="3" t="s">
        <v>444</v>
      </c>
      <c r="H141" s="67" t="s">
        <v>445</v>
      </c>
      <c r="I141" s="22" t="s">
        <v>644</v>
      </c>
      <c r="J141" s="72">
        <v>44586</v>
      </c>
      <c r="K141" s="85" t="s">
        <v>53</v>
      </c>
      <c r="L141" s="83" t="s">
        <v>54</v>
      </c>
      <c r="M141" s="83" t="s">
        <v>55</v>
      </c>
      <c r="N141" s="22" t="s">
        <v>56</v>
      </c>
      <c r="O141" s="20">
        <v>0</v>
      </c>
      <c r="P141" s="20">
        <v>0</v>
      </c>
      <c r="Q141" s="20">
        <v>0</v>
      </c>
      <c r="R141" s="20">
        <v>0</v>
      </c>
      <c r="S141" s="20">
        <v>4</v>
      </c>
      <c r="T141" s="20">
        <v>3</v>
      </c>
      <c r="U141" s="20">
        <v>2</v>
      </c>
      <c r="V141" s="20">
        <v>2</v>
      </c>
      <c r="W141" s="20"/>
      <c r="X141" s="20"/>
      <c r="Y141" s="84" t="s">
        <v>917</v>
      </c>
      <c r="Z141" s="21"/>
      <c r="AA141" s="72" t="s">
        <v>473</v>
      </c>
      <c r="AB141" s="72"/>
      <c r="AC141" s="90"/>
      <c r="AD141" s="137">
        <f t="shared" ca="1" si="6"/>
        <v>213</v>
      </c>
      <c r="AE141" s="138">
        <v>44586</v>
      </c>
      <c r="AF141" s="138">
        <v>44586</v>
      </c>
      <c r="AG141" s="138">
        <v>44586</v>
      </c>
      <c r="AH141" s="272">
        <v>44586</v>
      </c>
      <c r="AI141" s="114">
        <v>44599</v>
      </c>
      <c r="AJ141" s="170">
        <f t="shared" si="7"/>
        <v>1.8571428571428572</v>
      </c>
      <c r="AK141" s="138">
        <v>44582</v>
      </c>
      <c r="AL141" s="90" t="s">
        <v>311</v>
      </c>
      <c r="AM141" s="90" t="s">
        <v>44</v>
      </c>
      <c r="AN141" s="90" t="s">
        <v>448</v>
      </c>
    </row>
    <row r="142" spans="1:40" ht="83.45" customHeight="1">
      <c r="A142" s="5">
        <f t="shared" si="8"/>
        <v>140</v>
      </c>
      <c r="B142" s="68" t="s">
        <v>918</v>
      </c>
      <c r="C142" s="69" t="s">
        <v>919</v>
      </c>
      <c r="D142" s="70" t="s">
        <v>100</v>
      </c>
      <c r="E142" s="136">
        <v>1058</v>
      </c>
      <c r="F142" s="81" t="s">
        <v>920</v>
      </c>
      <c r="G142" s="3" t="s">
        <v>444</v>
      </c>
      <c r="H142" s="67" t="s">
        <v>445</v>
      </c>
      <c r="I142" s="22" t="s">
        <v>446</v>
      </c>
      <c r="J142" s="72">
        <v>44552</v>
      </c>
      <c r="K142" s="85" t="s">
        <v>53</v>
      </c>
      <c r="L142" s="83" t="s">
        <v>104</v>
      </c>
      <c r="M142" s="83" t="s">
        <v>55</v>
      </c>
      <c r="N142" s="22" t="s">
        <v>56</v>
      </c>
      <c r="O142" s="20">
        <v>0</v>
      </c>
      <c r="P142" s="20">
        <v>0</v>
      </c>
      <c r="Q142" s="20">
        <v>1</v>
      </c>
      <c r="R142" s="20">
        <v>1</v>
      </c>
      <c r="S142" s="20">
        <v>2</v>
      </c>
      <c r="T142" s="20">
        <v>2</v>
      </c>
      <c r="U142" s="20">
        <v>0</v>
      </c>
      <c r="V142" s="20">
        <v>0</v>
      </c>
      <c r="W142" s="20"/>
      <c r="X142" s="20"/>
      <c r="Y142" s="84" t="s">
        <v>921</v>
      </c>
      <c r="Z142" s="21"/>
      <c r="AA142" s="72" t="s">
        <v>473</v>
      </c>
      <c r="AB142" s="72"/>
      <c r="AC142" s="90"/>
      <c r="AD142" s="137">
        <f t="shared" ca="1" si="6"/>
        <v>218</v>
      </c>
      <c r="AE142" s="138">
        <v>44552</v>
      </c>
      <c r="AF142" s="138">
        <v>44552</v>
      </c>
      <c r="AG142" s="138">
        <v>44552</v>
      </c>
      <c r="AH142" s="272">
        <v>44552</v>
      </c>
      <c r="AI142" s="114">
        <v>44606</v>
      </c>
      <c r="AJ142" s="170">
        <f t="shared" si="7"/>
        <v>7.7142857142857144</v>
      </c>
      <c r="AK142" s="138">
        <v>44620</v>
      </c>
      <c r="AL142" s="90" t="s">
        <v>311</v>
      </c>
      <c r="AM142" s="90" t="s">
        <v>767</v>
      </c>
      <c r="AN142" s="90" t="s">
        <v>448</v>
      </c>
    </row>
    <row r="143" spans="1:40" ht="83.45" customHeight="1">
      <c r="A143" s="5">
        <f t="shared" si="8"/>
        <v>141</v>
      </c>
      <c r="B143" s="68" t="s">
        <v>922</v>
      </c>
      <c r="C143" s="69" t="s">
        <v>923</v>
      </c>
      <c r="D143" s="70" t="s">
        <v>154</v>
      </c>
      <c r="E143" s="136">
        <v>895</v>
      </c>
      <c r="F143" s="81" t="s">
        <v>924</v>
      </c>
      <c r="G143" s="3" t="s">
        <v>444</v>
      </c>
      <c r="H143" s="67" t="s">
        <v>445</v>
      </c>
      <c r="I143" s="22" t="s">
        <v>446</v>
      </c>
      <c r="J143" s="72">
        <v>44540</v>
      </c>
      <c r="K143" s="85" t="s">
        <v>53</v>
      </c>
      <c r="L143" s="83" t="s">
        <v>54</v>
      </c>
      <c r="M143" s="83" t="s">
        <v>55</v>
      </c>
      <c r="N143" s="22" t="s">
        <v>56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1</v>
      </c>
      <c r="V143" s="20">
        <v>1</v>
      </c>
      <c r="W143" s="20"/>
      <c r="X143" s="20"/>
      <c r="Y143" s="84" t="s">
        <v>925</v>
      </c>
      <c r="Z143" s="21"/>
      <c r="AA143" s="72" t="s">
        <v>473</v>
      </c>
      <c r="AB143" s="72"/>
      <c r="AC143" s="90"/>
      <c r="AD143" s="137">
        <f t="shared" ca="1" si="6"/>
        <v>220</v>
      </c>
      <c r="AE143" s="138"/>
      <c r="AF143" s="138"/>
      <c r="AG143" s="138" t="s">
        <v>297</v>
      </c>
      <c r="AH143" s="272">
        <v>44538</v>
      </c>
      <c r="AI143" s="114">
        <v>44606</v>
      </c>
      <c r="AJ143" s="170">
        <f t="shared" si="7"/>
        <v>9.4285714285714288</v>
      </c>
      <c r="AK143" s="138">
        <v>44620</v>
      </c>
      <c r="AL143" s="90" t="s">
        <v>311</v>
      </c>
      <c r="AM143" s="90" t="s">
        <v>45</v>
      </c>
      <c r="AN143" s="90" t="s">
        <v>448</v>
      </c>
    </row>
    <row r="144" spans="1:40" ht="83.45" customHeight="1">
      <c r="A144" s="5">
        <f t="shared" si="8"/>
        <v>142</v>
      </c>
      <c r="B144" s="71" t="s">
        <v>574</v>
      </c>
      <c r="C144" s="69" t="s">
        <v>926</v>
      </c>
      <c r="D144" s="70" t="s">
        <v>138</v>
      </c>
      <c r="E144" s="139">
        <v>1124</v>
      </c>
      <c r="F144" s="81" t="s">
        <v>489</v>
      </c>
      <c r="G144" s="3" t="s">
        <v>444</v>
      </c>
      <c r="H144" s="67" t="s">
        <v>445</v>
      </c>
      <c r="I144" s="22" t="s">
        <v>446</v>
      </c>
      <c r="J144" s="72">
        <v>44592</v>
      </c>
      <c r="K144" s="85" t="s">
        <v>53</v>
      </c>
      <c r="L144" s="83" t="s">
        <v>54</v>
      </c>
      <c r="M144" s="83" t="s">
        <v>55</v>
      </c>
      <c r="N144" s="22" t="s">
        <v>56</v>
      </c>
      <c r="O144" s="20">
        <v>0</v>
      </c>
      <c r="P144" s="20">
        <v>0</v>
      </c>
      <c r="Q144" s="20">
        <v>0</v>
      </c>
      <c r="R144" s="20">
        <v>0</v>
      </c>
      <c r="S144" s="20">
        <v>2</v>
      </c>
      <c r="T144" s="20">
        <v>2</v>
      </c>
      <c r="U144" s="20">
        <v>0</v>
      </c>
      <c r="V144" s="20">
        <v>0</v>
      </c>
      <c r="W144" s="20"/>
      <c r="X144" s="20"/>
      <c r="Y144" s="84" t="s">
        <v>927</v>
      </c>
      <c r="Z144" s="21"/>
      <c r="AA144" s="72" t="s">
        <v>473</v>
      </c>
      <c r="AB144" s="72"/>
      <c r="AC144" s="90"/>
      <c r="AD144" s="137">
        <f t="shared" ca="1" si="6"/>
        <v>213</v>
      </c>
      <c r="AE144" s="138">
        <v>44592</v>
      </c>
      <c r="AF144" s="138">
        <v>44592</v>
      </c>
      <c r="AG144" s="138">
        <v>44592</v>
      </c>
      <c r="AH144" s="272">
        <v>44592</v>
      </c>
      <c r="AI144" s="114">
        <v>44606</v>
      </c>
      <c r="AJ144" s="170">
        <f t="shared" si="7"/>
        <v>2</v>
      </c>
      <c r="AK144" s="138">
        <v>44620</v>
      </c>
      <c r="AL144" s="90" t="s">
        <v>311</v>
      </c>
      <c r="AM144" s="90" t="s">
        <v>45</v>
      </c>
      <c r="AN144" s="90" t="s">
        <v>448</v>
      </c>
    </row>
    <row r="145" spans="1:40" ht="83.45" customHeight="1">
      <c r="A145" s="5">
        <f t="shared" si="8"/>
        <v>143</v>
      </c>
      <c r="B145" s="71" t="s">
        <v>845</v>
      </c>
      <c r="C145" s="72" t="s">
        <v>912</v>
      </c>
      <c r="D145" s="22" t="s">
        <v>138</v>
      </c>
      <c r="E145" s="139">
        <v>1124</v>
      </c>
      <c r="F145" s="72" t="s">
        <v>847</v>
      </c>
      <c r="G145" s="3" t="s">
        <v>444</v>
      </c>
      <c r="H145" s="67" t="s">
        <v>445</v>
      </c>
      <c r="I145" s="22" t="s">
        <v>446</v>
      </c>
      <c r="J145" s="72">
        <v>44476</v>
      </c>
      <c r="K145" s="85" t="s">
        <v>53</v>
      </c>
      <c r="L145" s="83" t="s">
        <v>54</v>
      </c>
      <c r="M145" s="83" t="s">
        <v>55</v>
      </c>
      <c r="N145" s="22" t="s">
        <v>56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2</v>
      </c>
      <c r="V145" s="20">
        <v>1</v>
      </c>
      <c r="W145" s="20"/>
      <c r="X145" s="20"/>
      <c r="Y145" s="84" t="s">
        <v>928</v>
      </c>
      <c r="Z145" s="21"/>
      <c r="AA145" s="72" t="s">
        <v>473</v>
      </c>
      <c r="AB145" s="72" t="s">
        <v>849</v>
      </c>
      <c r="AC145" s="90"/>
      <c r="AD145" s="137">
        <f t="shared" ca="1" si="6"/>
        <v>229</v>
      </c>
      <c r="AE145" s="138">
        <v>44476</v>
      </c>
      <c r="AF145" s="138">
        <v>44476</v>
      </c>
      <c r="AG145" s="138">
        <v>44476</v>
      </c>
      <c r="AH145" s="272">
        <v>44476</v>
      </c>
      <c r="AI145" s="114">
        <v>44607</v>
      </c>
      <c r="AJ145" s="170">
        <f t="shared" si="7"/>
        <v>18.714285714285715</v>
      </c>
      <c r="AK145" s="138">
        <v>44627</v>
      </c>
      <c r="AL145" s="90" t="s">
        <v>311</v>
      </c>
      <c r="AM145" s="90" t="s">
        <v>45</v>
      </c>
      <c r="AN145" s="90" t="s">
        <v>448</v>
      </c>
    </row>
    <row r="146" spans="1:40" ht="83.45" customHeight="1">
      <c r="A146" s="5">
        <f t="shared" si="8"/>
        <v>144</v>
      </c>
      <c r="B146" s="71" t="s">
        <v>574</v>
      </c>
      <c r="C146" s="69" t="s">
        <v>929</v>
      </c>
      <c r="D146" s="70" t="s">
        <v>138</v>
      </c>
      <c r="E146" s="139">
        <v>1124</v>
      </c>
      <c r="F146" s="81" t="s">
        <v>771</v>
      </c>
      <c r="G146" s="3" t="s">
        <v>444</v>
      </c>
      <c r="H146" s="67" t="s">
        <v>445</v>
      </c>
      <c r="I146" s="22" t="s">
        <v>446</v>
      </c>
      <c r="J146" s="72">
        <v>44587</v>
      </c>
      <c r="K146" s="85" t="s">
        <v>53</v>
      </c>
      <c r="L146" s="83" t="s">
        <v>54</v>
      </c>
      <c r="M146" s="83" t="s">
        <v>55</v>
      </c>
      <c r="N146" s="22" t="s">
        <v>56</v>
      </c>
      <c r="O146" s="20">
        <v>0</v>
      </c>
      <c r="P146" s="20">
        <v>0</v>
      </c>
      <c r="Q146" s="20">
        <v>0</v>
      </c>
      <c r="R146" s="20">
        <v>0</v>
      </c>
      <c r="S146" s="20">
        <v>1</v>
      </c>
      <c r="T146" s="20">
        <v>1</v>
      </c>
      <c r="U146" s="20">
        <v>3</v>
      </c>
      <c r="V146" s="20">
        <v>3</v>
      </c>
      <c r="W146" s="20"/>
      <c r="X146" s="20"/>
      <c r="Y146" s="84" t="s">
        <v>930</v>
      </c>
      <c r="Z146" s="21"/>
      <c r="AA146" s="72" t="s">
        <v>473</v>
      </c>
      <c r="AB146" s="72"/>
      <c r="AC146" s="90"/>
      <c r="AD146" s="137">
        <f t="shared" ca="1" si="6"/>
        <v>213</v>
      </c>
      <c r="AE146" s="138">
        <v>44586</v>
      </c>
      <c r="AF146" s="138">
        <v>44586</v>
      </c>
      <c r="AG146" s="138">
        <v>44586</v>
      </c>
      <c r="AH146" s="272">
        <v>44586</v>
      </c>
      <c r="AI146" s="114">
        <v>44607</v>
      </c>
      <c r="AJ146" s="170">
        <f t="shared" si="7"/>
        <v>2.8571428571428572</v>
      </c>
      <c r="AK146" s="138">
        <v>44620</v>
      </c>
      <c r="AL146" s="90" t="s">
        <v>311</v>
      </c>
      <c r="AM146" s="90" t="s">
        <v>44</v>
      </c>
      <c r="AN146" s="90" t="s">
        <v>448</v>
      </c>
    </row>
    <row r="147" spans="1:40" ht="83.45" customHeight="1">
      <c r="A147" s="5">
        <f t="shared" si="8"/>
        <v>145</v>
      </c>
      <c r="B147" s="71" t="s">
        <v>681</v>
      </c>
      <c r="C147" s="72" t="s">
        <v>931</v>
      </c>
      <c r="D147" s="22" t="s">
        <v>100</v>
      </c>
      <c r="E147" s="139">
        <v>1046</v>
      </c>
      <c r="F147" s="80" t="s">
        <v>932</v>
      </c>
      <c r="G147" s="3" t="s">
        <v>444</v>
      </c>
      <c r="H147" s="67" t="s">
        <v>445</v>
      </c>
      <c r="I147" s="22" t="s">
        <v>458</v>
      </c>
      <c r="J147" s="72">
        <v>44473</v>
      </c>
      <c r="K147" s="85" t="s">
        <v>933</v>
      </c>
      <c r="L147" s="83" t="s">
        <v>104</v>
      </c>
      <c r="M147" s="83" t="s">
        <v>55</v>
      </c>
      <c r="N147" s="22" t="s">
        <v>56</v>
      </c>
      <c r="O147" s="20">
        <v>0</v>
      </c>
      <c r="P147" s="20">
        <v>0</v>
      </c>
      <c r="Q147" s="20">
        <v>0</v>
      </c>
      <c r="R147" s="20">
        <v>0</v>
      </c>
      <c r="S147" s="20">
        <v>1</v>
      </c>
      <c r="T147" s="20">
        <v>1</v>
      </c>
      <c r="U147" s="20">
        <v>2</v>
      </c>
      <c r="V147" s="20">
        <v>0</v>
      </c>
      <c r="W147" s="20"/>
      <c r="X147" s="20"/>
      <c r="Y147" s="84" t="s">
        <v>934</v>
      </c>
      <c r="Z147" s="21"/>
      <c r="AA147" s="72" t="s">
        <v>736</v>
      </c>
      <c r="AB147" s="72" t="s">
        <v>935</v>
      </c>
      <c r="AC147" s="90"/>
      <c r="AD147" s="137">
        <f t="shared" ca="1" si="6"/>
        <v>230</v>
      </c>
      <c r="AE147" s="138">
        <v>44487</v>
      </c>
      <c r="AF147" s="138">
        <v>44487</v>
      </c>
      <c r="AG147" s="138">
        <v>44487</v>
      </c>
      <c r="AH147" s="272">
        <v>44473</v>
      </c>
      <c r="AI147" s="114">
        <v>44607</v>
      </c>
      <c r="AJ147" s="170">
        <f t="shared" si="7"/>
        <v>19.142857142857142</v>
      </c>
      <c r="AK147" s="90" t="s">
        <v>445</v>
      </c>
      <c r="AL147" s="90" t="s">
        <v>461</v>
      </c>
      <c r="AM147" s="90" t="s">
        <v>445</v>
      </c>
      <c r="AN147" s="90" t="s">
        <v>445</v>
      </c>
    </row>
    <row r="148" spans="1:40" ht="83.45" customHeight="1">
      <c r="A148" s="5">
        <f t="shared" si="8"/>
        <v>146</v>
      </c>
      <c r="B148" s="71" t="s">
        <v>936</v>
      </c>
      <c r="C148" s="72" t="s">
        <v>937</v>
      </c>
      <c r="D148" s="22" t="s">
        <v>100</v>
      </c>
      <c r="E148" s="139">
        <v>1057</v>
      </c>
      <c r="F148" s="80" t="s">
        <v>938</v>
      </c>
      <c r="G148" s="3" t="s">
        <v>444</v>
      </c>
      <c r="H148" s="67" t="s">
        <v>445</v>
      </c>
      <c r="I148" s="22" t="s">
        <v>458</v>
      </c>
      <c r="J148" s="72">
        <v>44608</v>
      </c>
      <c r="K148" s="85" t="s">
        <v>53</v>
      </c>
      <c r="L148" s="83" t="s">
        <v>104</v>
      </c>
      <c r="M148" s="83" t="s">
        <v>55</v>
      </c>
      <c r="N148" s="22" t="s">
        <v>547</v>
      </c>
      <c r="O148" s="20" t="s">
        <v>406</v>
      </c>
      <c r="P148" s="20" t="s">
        <v>406</v>
      </c>
      <c r="Q148" s="20" t="s">
        <v>406</v>
      </c>
      <c r="R148" s="20" t="s">
        <v>406</v>
      </c>
      <c r="S148" s="20" t="s">
        <v>406</v>
      </c>
      <c r="T148" s="20" t="s">
        <v>406</v>
      </c>
      <c r="U148" s="20">
        <v>1</v>
      </c>
      <c r="V148" s="20">
        <v>1</v>
      </c>
      <c r="W148" s="20"/>
      <c r="X148" s="20"/>
      <c r="Y148" s="84" t="s">
        <v>939</v>
      </c>
      <c r="Z148" s="21"/>
      <c r="AA148" s="72" t="s">
        <v>473</v>
      </c>
      <c r="AB148" s="72"/>
      <c r="AC148" s="90"/>
      <c r="AD148" s="137">
        <f t="shared" ca="1" si="6"/>
        <v>210</v>
      </c>
      <c r="AE148" s="138"/>
      <c r="AF148" s="138"/>
      <c r="AG148" s="138"/>
      <c r="AH148" s="272">
        <v>44608</v>
      </c>
      <c r="AI148" s="114">
        <v>44608</v>
      </c>
      <c r="AJ148" s="170">
        <f t="shared" si="7"/>
        <v>0</v>
      </c>
      <c r="AK148" s="138">
        <v>44627</v>
      </c>
      <c r="AL148" s="90" t="s">
        <v>311</v>
      </c>
      <c r="AM148" s="90" t="s">
        <v>45</v>
      </c>
      <c r="AN148" s="90" t="s">
        <v>484</v>
      </c>
    </row>
    <row r="149" spans="1:40" ht="83.45" customHeight="1">
      <c r="A149" s="5">
        <f t="shared" si="8"/>
        <v>147</v>
      </c>
      <c r="B149" s="68" t="s">
        <v>918</v>
      </c>
      <c r="C149" s="69" t="s">
        <v>940</v>
      </c>
      <c r="D149" s="70" t="s">
        <v>100</v>
      </c>
      <c r="E149" s="136">
        <v>1058</v>
      </c>
      <c r="F149" s="81" t="s">
        <v>920</v>
      </c>
      <c r="G149" s="3" t="s">
        <v>444</v>
      </c>
      <c r="H149" s="67" t="s">
        <v>445</v>
      </c>
      <c r="I149" s="22" t="s">
        <v>446</v>
      </c>
      <c r="J149" s="72">
        <v>44552</v>
      </c>
      <c r="K149" s="85" t="s">
        <v>53</v>
      </c>
      <c r="L149" s="83" t="s">
        <v>621</v>
      </c>
      <c r="M149" s="83" t="s">
        <v>55</v>
      </c>
      <c r="N149" s="22" t="s">
        <v>56</v>
      </c>
      <c r="O149" s="20">
        <v>0</v>
      </c>
      <c r="P149" s="20">
        <v>0</v>
      </c>
      <c r="Q149" s="20">
        <v>0</v>
      </c>
      <c r="R149" s="20">
        <v>0</v>
      </c>
      <c r="S149" s="20">
        <v>1</v>
      </c>
      <c r="T149" s="20">
        <v>1</v>
      </c>
      <c r="U149" s="20">
        <v>2</v>
      </c>
      <c r="V149" s="20">
        <v>2</v>
      </c>
      <c r="W149" s="20"/>
      <c r="X149" s="20"/>
      <c r="Y149" s="84" t="s">
        <v>941</v>
      </c>
      <c r="Z149" s="21"/>
      <c r="AA149" s="72" t="s">
        <v>473</v>
      </c>
      <c r="AB149" s="72"/>
      <c r="AC149" s="90"/>
      <c r="AD149" s="137">
        <f t="shared" ca="1" si="6"/>
        <v>218</v>
      </c>
      <c r="AE149" s="138">
        <v>44552</v>
      </c>
      <c r="AF149" s="138">
        <v>44552</v>
      </c>
      <c r="AG149" s="138">
        <v>44552</v>
      </c>
      <c r="AH149" s="272">
        <v>44552</v>
      </c>
      <c r="AI149" s="114">
        <v>44608</v>
      </c>
      <c r="AJ149" s="170">
        <f t="shared" si="7"/>
        <v>8</v>
      </c>
      <c r="AK149" s="138">
        <v>44627</v>
      </c>
      <c r="AL149" s="90" t="s">
        <v>311</v>
      </c>
      <c r="AM149" s="90" t="s">
        <v>45</v>
      </c>
      <c r="AN149" s="90" t="s">
        <v>448</v>
      </c>
    </row>
    <row r="150" spans="1:40" ht="83.45" customHeight="1">
      <c r="A150" s="5">
        <f t="shared" si="8"/>
        <v>148</v>
      </c>
      <c r="B150" s="71" t="s">
        <v>184</v>
      </c>
      <c r="C150" s="69" t="s">
        <v>656</v>
      </c>
      <c r="D150" s="70" t="s">
        <v>100</v>
      </c>
      <c r="E150" s="139">
        <v>1058</v>
      </c>
      <c r="F150" s="81" t="s">
        <v>657</v>
      </c>
      <c r="G150" s="3" t="s">
        <v>444</v>
      </c>
      <c r="H150" s="67" t="s">
        <v>445</v>
      </c>
      <c r="I150" s="22" t="s">
        <v>446</v>
      </c>
      <c r="J150" s="72">
        <v>44600</v>
      </c>
      <c r="K150" s="85" t="s">
        <v>53</v>
      </c>
      <c r="L150" s="83" t="s">
        <v>54</v>
      </c>
      <c r="M150" s="83" t="s">
        <v>453</v>
      </c>
      <c r="N150" s="22" t="s">
        <v>56</v>
      </c>
      <c r="O150" s="20">
        <v>0</v>
      </c>
      <c r="P150" s="20">
        <v>0</v>
      </c>
      <c r="Q150" s="20">
        <v>0</v>
      </c>
      <c r="R150" s="20">
        <v>0</v>
      </c>
      <c r="S150" s="20">
        <v>3</v>
      </c>
      <c r="T150" s="20">
        <v>1</v>
      </c>
      <c r="U150" s="20">
        <v>0</v>
      </c>
      <c r="V150" s="20">
        <v>0</v>
      </c>
      <c r="W150" s="20"/>
      <c r="X150" s="20"/>
      <c r="Y150" s="84" t="s">
        <v>942</v>
      </c>
      <c r="Z150" s="21"/>
      <c r="AA150" s="72" t="s">
        <v>473</v>
      </c>
      <c r="AB150" s="72"/>
      <c r="AC150" s="90"/>
      <c r="AD150" s="137">
        <f t="shared" ca="1" si="6"/>
        <v>211</v>
      </c>
      <c r="AE150" s="138">
        <v>44600</v>
      </c>
      <c r="AF150" s="138">
        <v>44600</v>
      </c>
      <c r="AG150" s="138">
        <v>44600</v>
      </c>
      <c r="AH150" s="272">
        <v>44600</v>
      </c>
      <c r="AI150" s="114">
        <v>44609</v>
      </c>
      <c r="AJ150" s="170">
        <f t="shared" si="7"/>
        <v>1.2857142857142858</v>
      </c>
      <c r="AK150" s="138">
        <v>44627</v>
      </c>
      <c r="AL150" s="90" t="s">
        <v>311</v>
      </c>
      <c r="AM150" s="90" t="s">
        <v>45</v>
      </c>
      <c r="AN150" s="90" t="s">
        <v>448</v>
      </c>
    </row>
    <row r="151" spans="1:40" ht="83.45" customHeight="1">
      <c r="A151" s="5">
        <f t="shared" si="8"/>
        <v>149</v>
      </c>
      <c r="B151" s="71" t="s">
        <v>914</v>
      </c>
      <c r="C151" s="69" t="s">
        <v>943</v>
      </c>
      <c r="D151" s="70" t="s">
        <v>138</v>
      </c>
      <c r="E151" s="139">
        <v>1124</v>
      </c>
      <c r="F151" s="81" t="s">
        <v>916</v>
      </c>
      <c r="G151" s="3" t="s">
        <v>444</v>
      </c>
      <c r="H151" s="67" t="s">
        <v>445</v>
      </c>
      <c r="I151" s="22" t="s">
        <v>458</v>
      </c>
      <c r="J151" s="72">
        <v>44586</v>
      </c>
      <c r="K151" s="85" t="s">
        <v>53</v>
      </c>
      <c r="L151" s="83" t="s">
        <v>54</v>
      </c>
      <c r="M151" s="83" t="s">
        <v>55</v>
      </c>
      <c r="N151" s="22" t="s">
        <v>56</v>
      </c>
      <c r="O151" s="20">
        <v>0</v>
      </c>
      <c r="P151" s="20">
        <v>0</v>
      </c>
      <c r="Q151" s="20">
        <v>1</v>
      </c>
      <c r="R151" s="20">
        <v>1</v>
      </c>
      <c r="S151" s="20">
        <v>1</v>
      </c>
      <c r="T151" s="20">
        <v>0</v>
      </c>
      <c r="U151" s="20">
        <v>1</v>
      </c>
      <c r="V151" s="20">
        <v>1</v>
      </c>
      <c r="W151" s="20"/>
      <c r="X151" s="20"/>
      <c r="Y151" s="84" t="s">
        <v>944</v>
      </c>
      <c r="Z151" s="21"/>
      <c r="AA151" s="72" t="s">
        <v>736</v>
      </c>
      <c r="AB151" s="72" t="s">
        <v>945</v>
      </c>
      <c r="AC151" s="90"/>
      <c r="AD151" s="137">
        <f t="shared" ca="1" si="6"/>
        <v>213</v>
      </c>
      <c r="AE151" s="138">
        <v>44586</v>
      </c>
      <c r="AF151" s="138">
        <v>44586</v>
      </c>
      <c r="AG151" s="138">
        <v>44586</v>
      </c>
      <c r="AH151" s="272">
        <v>44586</v>
      </c>
      <c r="AI151" s="114">
        <v>44609</v>
      </c>
      <c r="AJ151" s="170">
        <f t="shared" si="7"/>
        <v>3.2857142857142856</v>
      </c>
      <c r="AK151" s="90" t="s">
        <v>445</v>
      </c>
      <c r="AL151" s="90" t="s">
        <v>461</v>
      </c>
      <c r="AM151" s="90" t="s">
        <v>445</v>
      </c>
      <c r="AN151" s="90" t="s">
        <v>445</v>
      </c>
    </row>
    <row r="152" spans="1:40" ht="83.45" customHeight="1">
      <c r="A152" s="5">
        <f t="shared" si="8"/>
        <v>150</v>
      </c>
      <c r="B152" s="71" t="s">
        <v>914</v>
      </c>
      <c r="C152" s="69" t="s">
        <v>946</v>
      </c>
      <c r="D152" s="70" t="s">
        <v>138</v>
      </c>
      <c r="E152" s="139">
        <v>1124</v>
      </c>
      <c r="F152" s="81" t="s">
        <v>916</v>
      </c>
      <c r="G152" s="3" t="s">
        <v>444</v>
      </c>
      <c r="H152" s="67" t="s">
        <v>445</v>
      </c>
      <c r="I152" s="22" t="s">
        <v>458</v>
      </c>
      <c r="J152" s="72">
        <v>44586</v>
      </c>
      <c r="K152" s="85" t="s">
        <v>53</v>
      </c>
      <c r="L152" s="83" t="s">
        <v>54</v>
      </c>
      <c r="M152" s="83" t="s">
        <v>55</v>
      </c>
      <c r="N152" s="22" t="s">
        <v>56</v>
      </c>
      <c r="O152" s="20">
        <v>2</v>
      </c>
      <c r="P152" s="20">
        <v>2</v>
      </c>
      <c r="Q152" s="20">
        <v>1</v>
      </c>
      <c r="R152" s="20">
        <v>1</v>
      </c>
      <c r="S152" s="20">
        <v>0</v>
      </c>
      <c r="T152" s="20">
        <v>0</v>
      </c>
      <c r="U152" s="20">
        <v>0</v>
      </c>
      <c r="V152" s="20">
        <v>0</v>
      </c>
      <c r="W152" s="20"/>
      <c r="X152" s="20"/>
      <c r="Y152" s="84" t="s">
        <v>947</v>
      </c>
      <c r="Z152" s="21"/>
      <c r="AA152" s="72" t="s">
        <v>736</v>
      </c>
      <c r="AB152" s="72" t="s">
        <v>945</v>
      </c>
      <c r="AC152" s="90"/>
      <c r="AD152" s="137">
        <f t="shared" ca="1" si="6"/>
        <v>213</v>
      </c>
      <c r="AE152" s="138">
        <v>44586</v>
      </c>
      <c r="AF152" s="138">
        <v>44586</v>
      </c>
      <c r="AG152" s="138">
        <v>44586</v>
      </c>
      <c r="AH152" s="272">
        <v>44586</v>
      </c>
      <c r="AI152" s="114">
        <v>44609</v>
      </c>
      <c r="AJ152" s="170">
        <f t="shared" si="7"/>
        <v>3.2857142857142856</v>
      </c>
      <c r="AK152" s="90" t="s">
        <v>445</v>
      </c>
      <c r="AL152" s="90" t="s">
        <v>461</v>
      </c>
      <c r="AM152" s="90" t="s">
        <v>445</v>
      </c>
      <c r="AN152" s="90" t="s">
        <v>445</v>
      </c>
    </row>
    <row r="153" spans="1:40" ht="83.45" customHeight="1">
      <c r="A153" s="5">
        <f t="shared" si="8"/>
        <v>151</v>
      </c>
      <c r="B153" s="71" t="s">
        <v>948</v>
      </c>
      <c r="C153" s="69" t="s">
        <v>949</v>
      </c>
      <c r="D153" s="70" t="s">
        <v>48</v>
      </c>
      <c r="E153" s="139">
        <v>1032</v>
      </c>
      <c r="F153" s="81" t="s">
        <v>950</v>
      </c>
      <c r="G153" s="3" t="s">
        <v>444</v>
      </c>
      <c r="H153" s="67" t="s">
        <v>445</v>
      </c>
      <c r="I153" s="22" t="s">
        <v>458</v>
      </c>
      <c r="J153" s="72">
        <v>44601</v>
      </c>
      <c r="K153" s="85" t="s">
        <v>53</v>
      </c>
      <c r="L153" s="83" t="s">
        <v>104</v>
      </c>
      <c r="M153" s="83" t="s">
        <v>55</v>
      </c>
      <c r="N153" s="22" t="s">
        <v>56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2</v>
      </c>
      <c r="V153" s="20">
        <v>2</v>
      </c>
      <c r="W153" s="20"/>
      <c r="X153" s="20"/>
      <c r="Y153" s="84" t="s">
        <v>951</v>
      </c>
      <c r="Z153" s="21"/>
      <c r="AA153" s="72" t="s">
        <v>473</v>
      </c>
      <c r="AB153" s="72"/>
      <c r="AC153" s="90"/>
      <c r="AD153" s="137">
        <f t="shared" ca="1" si="6"/>
        <v>211</v>
      </c>
      <c r="AE153" s="138">
        <v>44601</v>
      </c>
      <c r="AF153" s="138">
        <v>44601</v>
      </c>
      <c r="AG153" s="138">
        <v>44601</v>
      </c>
      <c r="AH153" s="272">
        <v>44601</v>
      </c>
      <c r="AI153" s="114">
        <v>44609</v>
      </c>
      <c r="AJ153" s="170">
        <f t="shared" si="7"/>
        <v>1.1428571428571428</v>
      </c>
      <c r="AK153" s="138">
        <v>44627</v>
      </c>
      <c r="AL153" s="90" t="s">
        <v>311</v>
      </c>
      <c r="AM153" s="90" t="s">
        <v>45</v>
      </c>
      <c r="AN153" s="90" t="s">
        <v>448</v>
      </c>
    </row>
    <row r="154" spans="1:40" ht="83.45" customHeight="1">
      <c r="A154" s="5">
        <f t="shared" si="8"/>
        <v>152</v>
      </c>
      <c r="B154" s="68" t="s">
        <v>556</v>
      </c>
      <c r="C154" s="69" t="s">
        <v>952</v>
      </c>
      <c r="D154" s="70" t="s">
        <v>138</v>
      </c>
      <c r="E154" s="136">
        <v>1124</v>
      </c>
      <c r="F154" s="79" t="s">
        <v>189</v>
      </c>
      <c r="G154" s="3" t="s">
        <v>444</v>
      </c>
      <c r="H154" s="67" t="s">
        <v>445</v>
      </c>
      <c r="I154" s="81" t="s">
        <v>446</v>
      </c>
      <c r="J154" s="72">
        <v>44531</v>
      </c>
      <c r="K154" s="85" t="s">
        <v>53</v>
      </c>
      <c r="L154" s="83" t="s">
        <v>54</v>
      </c>
      <c r="M154" s="83" t="s">
        <v>466</v>
      </c>
      <c r="N154" s="22" t="s">
        <v>547</v>
      </c>
      <c r="O154" s="20" t="s">
        <v>406</v>
      </c>
      <c r="P154" s="20" t="s">
        <v>406</v>
      </c>
      <c r="Q154" s="20" t="s">
        <v>406</v>
      </c>
      <c r="R154" s="20" t="s">
        <v>406</v>
      </c>
      <c r="S154" s="20" t="s">
        <v>406</v>
      </c>
      <c r="T154" s="20" t="s">
        <v>406</v>
      </c>
      <c r="U154" s="20">
        <v>3</v>
      </c>
      <c r="V154" s="20">
        <v>2</v>
      </c>
      <c r="W154" s="20"/>
      <c r="X154" s="20"/>
      <c r="Y154" s="84" t="s">
        <v>953</v>
      </c>
      <c r="Z154" s="21"/>
      <c r="AA154" s="72" t="s">
        <v>736</v>
      </c>
      <c r="AB154" s="72"/>
      <c r="AC154" s="90">
        <v>5</v>
      </c>
      <c r="AD154" s="137">
        <f t="shared" ca="1" si="6"/>
        <v>216</v>
      </c>
      <c r="AE154" s="138" t="s">
        <v>297</v>
      </c>
      <c r="AF154" s="138" t="s">
        <v>297</v>
      </c>
      <c r="AG154" s="138" t="s">
        <v>297</v>
      </c>
      <c r="AH154" s="272">
        <v>44531</v>
      </c>
      <c r="AI154" s="114">
        <v>44609</v>
      </c>
      <c r="AJ154" s="170">
        <f t="shared" si="7"/>
        <v>6.1428571428571423</v>
      </c>
      <c r="AK154" s="90" t="s">
        <v>445</v>
      </c>
      <c r="AL154" s="90" t="s">
        <v>461</v>
      </c>
      <c r="AM154" s="90" t="s">
        <v>445</v>
      </c>
      <c r="AN154" s="90" t="s">
        <v>445</v>
      </c>
    </row>
    <row r="155" spans="1:40" ht="83.45" customHeight="1">
      <c r="A155" s="5">
        <f t="shared" si="8"/>
        <v>153</v>
      </c>
      <c r="B155" s="73" t="s">
        <v>474</v>
      </c>
      <c r="C155" s="74" t="s">
        <v>593</v>
      </c>
      <c r="D155" s="75" t="s">
        <v>138</v>
      </c>
      <c r="E155" s="140">
        <v>1124</v>
      </c>
      <c r="F155" s="81" t="s">
        <v>538</v>
      </c>
      <c r="G155" s="21" t="s">
        <v>444</v>
      </c>
      <c r="H155" s="67" t="s">
        <v>445</v>
      </c>
      <c r="I155" s="22" t="s">
        <v>477</v>
      </c>
      <c r="J155" s="72">
        <v>44572</v>
      </c>
      <c r="K155" s="85" t="s">
        <v>53</v>
      </c>
      <c r="L155" s="83" t="s">
        <v>54</v>
      </c>
      <c r="M155" s="83" t="s">
        <v>478</v>
      </c>
      <c r="N155" s="22" t="s">
        <v>479</v>
      </c>
      <c r="O155" s="20" t="s">
        <v>406</v>
      </c>
      <c r="P155" s="20" t="s">
        <v>406</v>
      </c>
      <c r="Q155" s="20">
        <v>1</v>
      </c>
      <c r="R155" s="20">
        <v>1</v>
      </c>
      <c r="S155" s="20" t="s">
        <v>406</v>
      </c>
      <c r="T155" s="20" t="s">
        <v>406</v>
      </c>
      <c r="U155" s="20" t="s">
        <v>406</v>
      </c>
      <c r="V155" s="20" t="s">
        <v>406</v>
      </c>
      <c r="W155" s="20"/>
      <c r="X155" s="20"/>
      <c r="Y155" s="84" t="s">
        <v>594</v>
      </c>
      <c r="Z155" s="21"/>
      <c r="AA155" s="72" t="s">
        <v>473</v>
      </c>
      <c r="AB155" s="72"/>
      <c r="AC155" s="90"/>
      <c r="AD155" s="137">
        <f t="shared" ca="1" si="6"/>
        <v>215</v>
      </c>
      <c r="AE155" s="138"/>
      <c r="AF155" s="138">
        <v>44572</v>
      </c>
      <c r="AG155" s="138"/>
      <c r="AH155" s="272"/>
      <c r="AI155" s="114">
        <v>44572</v>
      </c>
      <c r="AJ155" s="170">
        <f t="shared" si="7"/>
        <v>0</v>
      </c>
      <c r="AK155" s="138">
        <v>44572</v>
      </c>
      <c r="AL155" s="90" t="s">
        <v>311</v>
      </c>
      <c r="AM155" s="90" t="s">
        <v>479</v>
      </c>
      <c r="AN155" s="90" t="s">
        <v>448</v>
      </c>
    </row>
    <row r="156" spans="1:40" ht="83.45" customHeight="1">
      <c r="A156" s="5">
        <f t="shared" si="8"/>
        <v>154</v>
      </c>
      <c r="B156" s="68" t="s">
        <v>954</v>
      </c>
      <c r="C156" s="69" t="s">
        <v>955</v>
      </c>
      <c r="D156" s="70" t="s">
        <v>138</v>
      </c>
      <c r="E156" s="136">
        <v>1124</v>
      </c>
      <c r="F156" s="81" t="s">
        <v>956</v>
      </c>
      <c r="G156" s="3" t="s">
        <v>444</v>
      </c>
      <c r="H156" s="67" t="s">
        <v>445</v>
      </c>
      <c r="I156" s="22" t="s">
        <v>446</v>
      </c>
      <c r="J156" s="72">
        <v>44536</v>
      </c>
      <c r="K156" s="85" t="s">
        <v>53</v>
      </c>
      <c r="L156" s="83" t="s">
        <v>54</v>
      </c>
      <c r="M156" s="83" t="s">
        <v>453</v>
      </c>
      <c r="N156" s="22" t="s">
        <v>547</v>
      </c>
      <c r="O156" s="20" t="s">
        <v>406</v>
      </c>
      <c r="P156" s="20" t="s">
        <v>406</v>
      </c>
      <c r="Q156" s="20" t="s">
        <v>406</v>
      </c>
      <c r="R156" s="20" t="s">
        <v>406</v>
      </c>
      <c r="S156" s="20" t="s">
        <v>406</v>
      </c>
      <c r="T156" s="20" t="s">
        <v>406</v>
      </c>
      <c r="U156" s="20">
        <v>4</v>
      </c>
      <c r="V156" s="20">
        <v>1</v>
      </c>
      <c r="W156" s="20"/>
      <c r="X156" s="20"/>
      <c r="Y156" s="84" t="s">
        <v>957</v>
      </c>
      <c r="Z156" s="21"/>
      <c r="AA156" s="72" t="s">
        <v>473</v>
      </c>
      <c r="AB156" s="72"/>
      <c r="AC156" s="90">
        <v>2</v>
      </c>
      <c r="AD156" s="137">
        <f t="shared" ca="1" si="6"/>
        <v>219</v>
      </c>
      <c r="AE156" s="138"/>
      <c r="AF156" s="138"/>
      <c r="AG156" s="138" t="s">
        <v>297</v>
      </c>
      <c r="AH156" s="272">
        <v>44536</v>
      </c>
      <c r="AI156" s="114">
        <v>44609</v>
      </c>
      <c r="AJ156" s="170">
        <f t="shared" si="7"/>
        <v>8.4285714285714288</v>
      </c>
      <c r="AK156" s="138">
        <v>44627</v>
      </c>
      <c r="AL156" s="90" t="s">
        <v>311</v>
      </c>
      <c r="AM156" s="90" t="s">
        <v>45</v>
      </c>
      <c r="AN156" s="90" t="s">
        <v>448</v>
      </c>
    </row>
    <row r="157" spans="1:40" ht="83.45" customHeight="1">
      <c r="A157" s="5">
        <f t="shared" si="8"/>
        <v>155</v>
      </c>
      <c r="B157" s="71" t="s">
        <v>187</v>
      </c>
      <c r="C157" s="69" t="s">
        <v>958</v>
      </c>
      <c r="D157" s="70" t="s">
        <v>138</v>
      </c>
      <c r="E157" s="139">
        <v>1124</v>
      </c>
      <c r="F157" s="81" t="s">
        <v>959</v>
      </c>
      <c r="G157" s="3" t="s">
        <v>444</v>
      </c>
      <c r="H157" s="67" t="s">
        <v>445</v>
      </c>
      <c r="I157" s="22" t="s">
        <v>446</v>
      </c>
      <c r="J157" s="72">
        <v>44600</v>
      </c>
      <c r="K157" s="85" t="s">
        <v>53</v>
      </c>
      <c r="L157" s="83" t="s">
        <v>54</v>
      </c>
      <c r="M157" s="83" t="s">
        <v>55</v>
      </c>
      <c r="N157" s="22" t="s">
        <v>56</v>
      </c>
      <c r="O157" s="20">
        <v>1</v>
      </c>
      <c r="P157" s="20">
        <v>1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/>
      <c r="X157" s="20"/>
      <c r="Y157" s="84" t="s">
        <v>960</v>
      </c>
      <c r="Z157" s="21"/>
      <c r="AA157" s="72" t="s">
        <v>473</v>
      </c>
      <c r="AB157" s="72"/>
      <c r="AC157" s="90"/>
      <c r="AD157" s="137">
        <f t="shared" ca="1" si="6"/>
        <v>211</v>
      </c>
      <c r="AE157" s="138">
        <v>44600</v>
      </c>
      <c r="AF157" s="138">
        <v>44600</v>
      </c>
      <c r="AG157" s="138">
        <v>44600</v>
      </c>
      <c r="AH157" s="272">
        <v>44600</v>
      </c>
      <c r="AI157" s="114">
        <v>44609</v>
      </c>
      <c r="AJ157" s="170">
        <f t="shared" si="7"/>
        <v>1.2857142857142858</v>
      </c>
      <c r="AK157" s="138">
        <v>44627</v>
      </c>
      <c r="AL157" s="90" t="s">
        <v>311</v>
      </c>
      <c r="AM157" s="90" t="s">
        <v>461</v>
      </c>
      <c r="AN157" s="90" t="s">
        <v>448</v>
      </c>
    </row>
    <row r="158" spans="1:40" ht="83.45" customHeight="1">
      <c r="A158" s="5">
        <f t="shared" si="8"/>
        <v>156</v>
      </c>
      <c r="B158" s="68" t="s">
        <v>961</v>
      </c>
      <c r="C158" s="69" t="s">
        <v>962</v>
      </c>
      <c r="D158" s="70" t="s">
        <v>138</v>
      </c>
      <c r="E158" s="136">
        <v>1124</v>
      </c>
      <c r="F158" s="81" t="s">
        <v>963</v>
      </c>
      <c r="G158" s="3" t="s">
        <v>444</v>
      </c>
      <c r="H158" s="67" t="s">
        <v>445</v>
      </c>
      <c r="I158" s="22" t="s">
        <v>446</v>
      </c>
      <c r="J158" s="72">
        <v>44574</v>
      </c>
      <c r="K158" s="85" t="s">
        <v>53</v>
      </c>
      <c r="L158" s="83" t="s">
        <v>54</v>
      </c>
      <c r="M158" s="83" t="s">
        <v>453</v>
      </c>
      <c r="N158" s="22" t="s">
        <v>134</v>
      </c>
      <c r="O158" s="20" t="s">
        <v>406</v>
      </c>
      <c r="P158" s="20" t="s">
        <v>406</v>
      </c>
      <c r="Q158" s="20" t="s">
        <v>406</v>
      </c>
      <c r="R158" s="20" t="s">
        <v>406</v>
      </c>
      <c r="S158" s="20">
        <v>0</v>
      </c>
      <c r="T158" s="20">
        <v>0</v>
      </c>
      <c r="U158" s="20" t="s">
        <v>406</v>
      </c>
      <c r="V158" s="20" t="s">
        <v>406</v>
      </c>
      <c r="W158" s="20"/>
      <c r="X158" s="20"/>
      <c r="Y158" s="84" t="s">
        <v>964</v>
      </c>
      <c r="Z158" s="21"/>
      <c r="AA158" s="72" t="s">
        <v>58</v>
      </c>
      <c r="AB158" s="72"/>
      <c r="AC158" s="90"/>
      <c r="AD158" s="137">
        <f t="shared" ca="1" si="6"/>
        <v>215</v>
      </c>
      <c r="AE158" s="138"/>
      <c r="AF158" s="138"/>
      <c r="AG158" s="138">
        <v>44574</v>
      </c>
      <c r="AH158" s="272"/>
      <c r="AI158" s="114">
        <v>44610</v>
      </c>
      <c r="AJ158" s="170">
        <f t="shared" si="7"/>
        <v>5.1428571428571432</v>
      </c>
      <c r="AK158" s="138">
        <v>44627</v>
      </c>
      <c r="AL158" s="90" t="s">
        <v>311</v>
      </c>
      <c r="AM158" s="90" t="s">
        <v>44</v>
      </c>
      <c r="AN158" s="90" t="s">
        <v>448</v>
      </c>
    </row>
    <row r="159" spans="1:40" ht="83.45" customHeight="1">
      <c r="A159" s="5">
        <f t="shared" si="8"/>
        <v>157</v>
      </c>
      <c r="B159" s="71" t="s">
        <v>574</v>
      </c>
      <c r="C159" s="69" t="s">
        <v>965</v>
      </c>
      <c r="D159" s="70" t="s">
        <v>138</v>
      </c>
      <c r="E159" s="139">
        <v>1124</v>
      </c>
      <c r="F159" s="81" t="s">
        <v>916</v>
      </c>
      <c r="G159" s="3" t="s">
        <v>444</v>
      </c>
      <c r="H159" s="67" t="s">
        <v>445</v>
      </c>
      <c r="I159" s="22" t="s">
        <v>446</v>
      </c>
      <c r="J159" s="72">
        <v>44586</v>
      </c>
      <c r="K159" s="85" t="s">
        <v>53</v>
      </c>
      <c r="L159" s="83" t="s">
        <v>54</v>
      </c>
      <c r="M159" s="83" t="s">
        <v>55</v>
      </c>
      <c r="N159" s="22" t="s">
        <v>56</v>
      </c>
      <c r="O159" s="20">
        <v>0</v>
      </c>
      <c r="P159" s="20">
        <v>0</v>
      </c>
      <c r="Q159" s="20">
        <v>0</v>
      </c>
      <c r="R159" s="20">
        <v>0</v>
      </c>
      <c r="S159" s="20">
        <v>2</v>
      </c>
      <c r="T159" s="20">
        <v>2</v>
      </c>
      <c r="U159" s="20">
        <v>2</v>
      </c>
      <c r="V159" s="20">
        <v>2</v>
      </c>
      <c r="W159" s="20"/>
      <c r="X159" s="20"/>
      <c r="Y159" s="84" t="s">
        <v>966</v>
      </c>
      <c r="Z159" s="21"/>
      <c r="AA159" s="72" t="s">
        <v>736</v>
      </c>
      <c r="AB159" s="72"/>
      <c r="AC159" s="90"/>
      <c r="AD159" s="137">
        <f t="shared" ca="1" si="6"/>
        <v>213</v>
      </c>
      <c r="AE159" s="138">
        <v>44586</v>
      </c>
      <c r="AF159" s="138">
        <v>44586</v>
      </c>
      <c r="AG159" s="138">
        <v>44586</v>
      </c>
      <c r="AH159" s="272">
        <v>44586</v>
      </c>
      <c r="AI159" s="114">
        <v>44609</v>
      </c>
      <c r="AJ159" s="170">
        <f t="shared" si="7"/>
        <v>3.2857142857142856</v>
      </c>
      <c r="AK159" s="90" t="s">
        <v>445</v>
      </c>
      <c r="AL159" s="90" t="s">
        <v>461</v>
      </c>
      <c r="AM159" s="90" t="s">
        <v>445</v>
      </c>
      <c r="AN159" s="90" t="s">
        <v>445</v>
      </c>
    </row>
    <row r="160" spans="1:40" ht="83.45" customHeight="1">
      <c r="A160" s="5">
        <f t="shared" si="8"/>
        <v>158</v>
      </c>
      <c r="B160" s="71" t="s">
        <v>574</v>
      </c>
      <c r="C160" s="69" t="s">
        <v>967</v>
      </c>
      <c r="D160" s="70" t="s">
        <v>138</v>
      </c>
      <c r="E160" s="139">
        <v>1124</v>
      </c>
      <c r="F160" s="81" t="s">
        <v>916</v>
      </c>
      <c r="G160" s="3" t="s">
        <v>444</v>
      </c>
      <c r="H160" s="67" t="s">
        <v>445</v>
      </c>
      <c r="I160" s="22" t="s">
        <v>446</v>
      </c>
      <c r="J160" s="72">
        <v>44586</v>
      </c>
      <c r="K160" s="85" t="s">
        <v>53</v>
      </c>
      <c r="L160" s="83" t="s">
        <v>54</v>
      </c>
      <c r="M160" s="83" t="s">
        <v>55</v>
      </c>
      <c r="N160" s="22" t="s">
        <v>56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2</v>
      </c>
      <c r="V160" s="20">
        <v>2</v>
      </c>
      <c r="W160" s="20"/>
      <c r="X160" s="20"/>
      <c r="Y160" s="84" t="s">
        <v>968</v>
      </c>
      <c r="Z160" s="21"/>
      <c r="AA160" s="72" t="s">
        <v>736</v>
      </c>
      <c r="AB160" s="72"/>
      <c r="AC160" s="90"/>
      <c r="AD160" s="137">
        <f t="shared" ca="1" si="6"/>
        <v>213</v>
      </c>
      <c r="AE160" s="138">
        <v>44586</v>
      </c>
      <c r="AF160" s="138">
        <v>44586</v>
      </c>
      <c r="AG160" s="138">
        <v>44586</v>
      </c>
      <c r="AH160" s="272">
        <v>44586</v>
      </c>
      <c r="AI160" s="114">
        <v>44609</v>
      </c>
      <c r="AJ160" s="170">
        <f t="shared" si="7"/>
        <v>3.2857142857142856</v>
      </c>
      <c r="AK160" s="90" t="s">
        <v>445</v>
      </c>
      <c r="AL160" s="90" t="s">
        <v>461</v>
      </c>
      <c r="AM160" s="90" t="s">
        <v>445</v>
      </c>
      <c r="AN160" s="90" t="s">
        <v>445</v>
      </c>
    </row>
    <row r="161" spans="1:40" ht="83.45" customHeight="1">
      <c r="A161" s="5">
        <f t="shared" si="8"/>
        <v>159</v>
      </c>
      <c r="B161" s="71" t="s">
        <v>969</v>
      </c>
      <c r="C161" s="69" t="s">
        <v>970</v>
      </c>
      <c r="D161" s="70" t="s">
        <v>48</v>
      </c>
      <c r="E161" s="139">
        <v>975</v>
      </c>
      <c r="F161" s="81" t="s">
        <v>971</v>
      </c>
      <c r="G161" s="3" t="s">
        <v>444</v>
      </c>
      <c r="H161" s="67" t="s">
        <v>445</v>
      </c>
      <c r="I161" s="22" t="s">
        <v>813</v>
      </c>
      <c r="J161" s="72">
        <v>44610</v>
      </c>
      <c r="K161" s="85" t="s">
        <v>53</v>
      </c>
      <c r="L161" s="83" t="s">
        <v>54</v>
      </c>
      <c r="M161" s="83" t="s">
        <v>55</v>
      </c>
      <c r="N161" s="22" t="s">
        <v>467</v>
      </c>
      <c r="O161" s="20">
        <v>1</v>
      </c>
      <c r="P161" s="20">
        <v>1</v>
      </c>
      <c r="Q161" s="20" t="s">
        <v>406</v>
      </c>
      <c r="R161" s="20" t="s">
        <v>406</v>
      </c>
      <c r="S161" s="20" t="s">
        <v>406</v>
      </c>
      <c r="T161" s="20" t="s">
        <v>406</v>
      </c>
      <c r="U161" s="20" t="s">
        <v>406</v>
      </c>
      <c r="V161" s="20" t="s">
        <v>406</v>
      </c>
      <c r="W161" s="20"/>
      <c r="X161" s="20"/>
      <c r="Y161" s="84" t="s">
        <v>972</v>
      </c>
      <c r="Z161" s="21"/>
      <c r="AA161" s="72" t="s">
        <v>473</v>
      </c>
      <c r="AB161" s="72"/>
      <c r="AC161" s="90"/>
      <c r="AD161" s="137">
        <f t="shared" ca="1" si="6"/>
        <v>210</v>
      </c>
      <c r="AE161" s="138">
        <v>44610</v>
      </c>
      <c r="AF161" s="138"/>
      <c r="AG161" s="138"/>
      <c r="AH161" s="272"/>
      <c r="AI161" s="114">
        <v>44610</v>
      </c>
      <c r="AJ161" s="170">
        <f t="shared" si="7"/>
        <v>0</v>
      </c>
      <c r="AK161" s="138">
        <v>44613</v>
      </c>
      <c r="AL161" s="90" t="s">
        <v>311</v>
      </c>
      <c r="AM161" s="90" t="s">
        <v>461</v>
      </c>
      <c r="AN161" s="90" t="s">
        <v>448</v>
      </c>
    </row>
    <row r="162" spans="1:40" ht="83.45" customHeight="1">
      <c r="A162" s="5">
        <f t="shared" si="8"/>
        <v>160</v>
      </c>
      <c r="B162" s="71" t="s">
        <v>973</v>
      </c>
      <c r="C162" s="69" t="s">
        <v>974</v>
      </c>
      <c r="D162" s="70" t="s">
        <v>171</v>
      </c>
      <c r="E162" s="139">
        <v>1079</v>
      </c>
      <c r="F162" s="22" t="s">
        <v>405</v>
      </c>
      <c r="G162" s="3" t="s">
        <v>444</v>
      </c>
      <c r="H162" s="67" t="s">
        <v>445</v>
      </c>
      <c r="I162" s="22" t="s">
        <v>446</v>
      </c>
      <c r="J162" s="72">
        <v>44587</v>
      </c>
      <c r="K162" s="85" t="s">
        <v>53</v>
      </c>
      <c r="L162" s="83" t="s">
        <v>104</v>
      </c>
      <c r="M162" s="83" t="s">
        <v>55</v>
      </c>
      <c r="N162" s="22" t="s">
        <v>479</v>
      </c>
      <c r="O162" s="20" t="s">
        <v>406</v>
      </c>
      <c r="P162" s="20" t="s">
        <v>406</v>
      </c>
      <c r="Q162" s="20">
        <v>1</v>
      </c>
      <c r="R162" s="20">
        <v>1</v>
      </c>
      <c r="S162" s="20" t="s">
        <v>406</v>
      </c>
      <c r="T162" s="20" t="s">
        <v>406</v>
      </c>
      <c r="U162" s="20" t="s">
        <v>406</v>
      </c>
      <c r="V162" s="20" t="s">
        <v>406</v>
      </c>
      <c r="W162" s="20"/>
      <c r="X162" s="20"/>
      <c r="Y162" s="84" t="s">
        <v>975</v>
      </c>
      <c r="Z162" s="87"/>
      <c r="AA162" s="155" t="s">
        <v>473</v>
      </c>
      <c r="AB162" s="88"/>
      <c r="AC162" s="93"/>
      <c r="AD162" s="137">
        <f t="shared" ca="1" si="6"/>
        <v>213</v>
      </c>
      <c r="AE162" s="145"/>
      <c r="AF162" s="142">
        <v>44587</v>
      </c>
      <c r="AG162" s="145"/>
      <c r="AH162" s="274"/>
      <c r="AI162" s="300">
        <v>44610</v>
      </c>
      <c r="AJ162" s="170">
        <f t="shared" si="7"/>
        <v>3.2857142857142856</v>
      </c>
      <c r="AK162" s="107">
        <v>44627</v>
      </c>
      <c r="AL162" s="95" t="s">
        <v>311</v>
      </c>
      <c r="AM162" s="95" t="s">
        <v>479</v>
      </c>
      <c r="AN162" s="95" t="s">
        <v>448</v>
      </c>
    </row>
    <row r="163" spans="1:40" ht="83.45" customHeight="1">
      <c r="A163" s="5">
        <f t="shared" si="8"/>
        <v>161</v>
      </c>
      <c r="B163" s="71" t="s">
        <v>976</v>
      </c>
      <c r="C163" s="69" t="s">
        <v>977</v>
      </c>
      <c r="D163" s="70" t="s">
        <v>171</v>
      </c>
      <c r="E163" s="139">
        <v>1011</v>
      </c>
      <c r="F163" s="81" t="s">
        <v>696</v>
      </c>
      <c r="G163" s="21" t="s">
        <v>697</v>
      </c>
      <c r="H163" s="67" t="s">
        <v>445</v>
      </c>
      <c r="I163" s="22" t="s">
        <v>446</v>
      </c>
      <c r="J163" s="72">
        <v>44602</v>
      </c>
      <c r="K163" s="85" t="s">
        <v>53</v>
      </c>
      <c r="L163" s="83" t="s">
        <v>104</v>
      </c>
      <c r="M163" s="83" t="s">
        <v>55</v>
      </c>
      <c r="N163" s="22" t="s">
        <v>56</v>
      </c>
      <c r="O163" s="20">
        <v>0</v>
      </c>
      <c r="P163" s="20">
        <v>0</v>
      </c>
      <c r="Q163" s="20">
        <v>0</v>
      </c>
      <c r="R163" s="20">
        <v>0</v>
      </c>
      <c r="S163" s="20">
        <v>1</v>
      </c>
      <c r="T163" s="20">
        <v>0</v>
      </c>
      <c r="U163" s="20">
        <v>1</v>
      </c>
      <c r="V163" s="20">
        <v>1</v>
      </c>
      <c r="W163" s="20"/>
      <c r="X163" s="20"/>
      <c r="Y163" s="84" t="s">
        <v>978</v>
      </c>
      <c r="Z163" s="21"/>
      <c r="AA163" s="72" t="s">
        <v>473</v>
      </c>
      <c r="AB163" s="72"/>
      <c r="AC163" s="90"/>
      <c r="AD163" s="137">
        <f t="shared" ca="1" si="6"/>
        <v>211</v>
      </c>
      <c r="AE163" s="138">
        <v>44602</v>
      </c>
      <c r="AF163" s="138">
        <v>44602</v>
      </c>
      <c r="AG163" s="138">
        <v>44602</v>
      </c>
      <c r="AH163" s="272">
        <v>44602</v>
      </c>
      <c r="AI163" s="114">
        <v>44610</v>
      </c>
      <c r="AJ163" s="170">
        <f t="shared" si="7"/>
        <v>1.1428571428571428</v>
      </c>
      <c r="AK163" s="107">
        <v>44627</v>
      </c>
      <c r="AL163" s="95" t="s">
        <v>311</v>
      </c>
      <c r="AM163" s="95" t="s">
        <v>45</v>
      </c>
      <c r="AN163" s="95" t="s">
        <v>448</v>
      </c>
    </row>
    <row r="164" spans="1:40" ht="83.45" customHeight="1">
      <c r="A164" s="5">
        <f t="shared" si="8"/>
        <v>162</v>
      </c>
      <c r="B164" s="68" t="s">
        <v>184</v>
      </c>
      <c r="C164" s="69" t="s">
        <v>979</v>
      </c>
      <c r="D164" s="70" t="s">
        <v>100</v>
      </c>
      <c r="E164" s="136">
        <v>1058</v>
      </c>
      <c r="F164" s="81" t="s">
        <v>657</v>
      </c>
      <c r="G164" s="3" t="s">
        <v>444</v>
      </c>
      <c r="H164" s="67" t="s">
        <v>445</v>
      </c>
      <c r="I164" s="22" t="s">
        <v>980</v>
      </c>
      <c r="J164" s="72">
        <v>44545</v>
      </c>
      <c r="K164" s="85" t="s">
        <v>53</v>
      </c>
      <c r="L164" s="83" t="s">
        <v>54</v>
      </c>
      <c r="M164" s="83" t="s">
        <v>453</v>
      </c>
      <c r="N164" s="22" t="s">
        <v>56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3</v>
      </c>
      <c r="V164" s="20">
        <v>1</v>
      </c>
      <c r="W164" s="20"/>
      <c r="X164" s="20"/>
      <c r="Y164" s="84" t="s">
        <v>981</v>
      </c>
      <c r="Z164" s="21"/>
      <c r="AA164" s="72" t="s">
        <v>473</v>
      </c>
      <c r="AB164" s="72"/>
      <c r="AC164" s="90"/>
      <c r="AD164" s="137">
        <f t="shared" ca="1" si="6"/>
        <v>219</v>
      </c>
      <c r="AE164" s="138">
        <v>44587</v>
      </c>
      <c r="AF164" s="138">
        <v>44587</v>
      </c>
      <c r="AG164" s="138">
        <v>44587</v>
      </c>
      <c r="AH164" s="272">
        <v>44540</v>
      </c>
      <c r="AI164" s="114">
        <v>44610</v>
      </c>
      <c r="AJ164" s="170">
        <f t="shared" si="7"/>
        <v>9.2857142857142865</v>
      </c>
      <c r="AK164" s="138">
        <v>44627</v>
      </c>
      <c r="AL164" s="90" t="s">
        <v>311</v>
      </c>
      <c r="AM164" s="90" t="s">
        <v>44</v>
      </c>
      <c r="AN164" s="90" t="s">
        <v>448</v>
      </c>
    </row>
    <row r="165" spans="1:40" ht="83.45" customHeight="1">
      <c r="A165" s="5">
        <f t="shared" si="8"/>
        <v>163</v>
      </c>
      <c r="B165" s="71" t="s">
        <v>982</v>
      </c>
      <c r="C165" s="69" t="s">
        <v>983</v>
      </c>
      <c r="D165" s="70" t="s">
        <v>67</v>
      </c>
      <c r="E165" s="139">
        <v>1050</v>
      </c>
      <c r="F165" s="81" t="s">
        <v>984</v>
      </c>
      <c r="G165" s="3" t="s">
        <v>444</v>
      </c>
      <c r="H165" s="67" t="s">
        <v>445</v>
      </c>
      <c r="I165" s="22" t="s">
        <v>458</v>
      </c>
      <c r="J165" s="72">
        <v>44600</v>
      </c>
      <c r="K165" s="85" t="s">
        <v>53</v>
      </c>
      <c r="L165" s="83" t="s">
        <v>54</v>
      </c>
      <c r="M165" s="83" t="s">
        <v>55</v>
      </c>
      <c r="N165" s="22" t="s">
        <v>56</v>
      </c>
      <c r="O165" s="20">
        <v>0</v>
      </c>
      <c r="P165" s="20">
        <v>0</v>
      </c>
      <c r="Q165" s="20">
        <v>0</v>
      </c>
      <c r="R165" s="20">
        <v>0</v>
      </c>
      <c r="S165" s="20">
        <v>2</v>
      </c>
      <c r="T165" s="20">
        <v>2</v>
      </c>
      <c r="U165" s="20">
        <v>1</v>
      </c>
      <c r="V165" s="20">
        <v>0</v>
      </c>
      <c r="W165" s="20"/>
      <c r="X165" s="20"/>
      <c r="Y165" s="84" t="s">
        <v>985</v>
      </c>
      <c r="Z165" s="21"/>
      <c r="AA165" s="72" t="s">
        <v>58</v>
      </c>
      <c r="AB165" s="72"/>
      <c r="AC165" s="90"/>
      <c r="AD165" s="137">
        <f t="shared" ca="1" si="6"/>
        <v>211</v>
      </c>
      <c r="AE165" s="138">
        <v>44600</v>
      </c>
      <c r="AF165" s="138">
        <v>44600</v>
      </c>
      <c r="AG165" s="138">
        <v>44600</v>
      </c>
      <c r="AH165" s="272">
        <v>44600</v>
      </c>
      <c r="AI165" s="114">
        <v>44610</v>
      </c>
      <c r="AJ165" s="170">
        <f t="shared" si="7"/>
        <v>1.4285714285714286</v>
      </c>
      <c r="AK165" s="138">
        <v>44627</v>
      </c>
      <c r="AL165" s="90" t="s">
        <v>311</v>
      </c>
      <c r="AM165" s="90" t="s">
        <v>44</v>
      </c>
      <c r="AN165" s="90" t="s">
        <v>448</v>
      </c>
    </row>
    <row r="166" spans="1:40" ht="83.45" customHeight="1">
      <c r="A166" s="5">
        <f t="shared" si="8"/>
        <v>164</v>
      </c>
      <c r="B166" s="76" t="s">
        <v>986</v>
      </c>
      <c r="C166" s="77" t="s">
        <v>891</v>
      </c>
      <c r="D166" s="78" t="s">
        <v>171</v>
      </c>
      <c r="E166" s="4">
        <v>1011</v>
      </c>
      <c r="F166" s="77" t="s">
        <v>877</v>
      </c>
      <c r="G166" s="3" t="s">
        <v>444</v>
      </c>
      <c r="H166" s="67" t="s">
        <v>445</v>
      </c>
      <c r="I166" s="78" t="s">
        <v>458</v>
      </c>
      <c r="J166" s="77">
        <v>44427</v>
      </c>
      <c r="K166" s="18" t="s">
        <v>53</v>
      </c>
      <c r="L166" s="86" t="s">
        <v>393</v>
      </c>
      <c r="M166" s="86" t="s">
        <v>55</v>
      </c>
      <c r="N166" s="78" t="s">
        <v>56</v>
      </c>
      <c r="O166" s="5">
        <v>2</v>
      </c>
      <c r="P166" s="5">
        <v>0</v>
      </c>
      <c r="Q166" s="5">
        <v>0</v>
      </c>
      <c r="R166" s="5">
        <v>0</v>
      </c>
      <c r="S166" s="5">
        <v>7</v>
      </c>
      <c r="T166" s="5">
        <v>3</v>
      </c>
      <c r="U166" s="5">
        <v>3</v>
      </c>
      <c r="V166" s="5">
        <v>0</v>
      </c>
      <c r="W166" s="5"/>
      <c r="X166" s="5"/>
      <c r="Y166" s="27" t="s">
        <v>987</v>
      </c>
      <c r="Z166" s="3"/>
      <c r="AA166" s="77" t="s">
        <v>473</v>
      </c>
      <c r="AB166" s="77" t="s">
        <v>988</v>
      </c>
      <c r="AC166" s="91"/>
      <c r="AD166" s="92">
        <f t="shared" ca="1" si="6"/>
        <v>236</v>
      </c>
      <c r="AE166" s="102">
        <v>44427</v>
      </c>
      <c r="AF166" s="102">
        <v>44427</v>
      </c>
      <c r="AG166" s="102">
        <v>44427</v>
      </c>
      <c r="AH166" s="273">
        <v>44427</v>
      </c>
      <c r="AI166" s="151">
        <v>44610</v>
      </c>
      <c r="AJ166" s="170">
        <f t="shared" si="7"/>
        <v>26.142857142857142</v>
      </c>
      <c r="AK166" s="102">
        <v>44627</v>
      </c>
      <c r="AL166" s="91" t="s">
        <v>311</v>
      </c>
      <c r="AM166" s="91" t="s">
        <v>44</v>
      </c>
      <c r="AN166" s="91" t="s">
        <v>448</v>
      </c>
    </row>
    <row r="167" spans="1:40" ht="83.45" customHeight="1">
      <c r="A167" s="5">
        <f t="shared" si="8"/>
        <v>165</v>
      </c>
      <c r="B167" s="68" t="s">
        <v>989</v>
      </c>
      <c r="C167" s="69" t="s">
        <v>990</v>
      </c>
      <c r="D167" s="70" t="s">
        <v>100</v>
      </c>
      <c r="E167" s="136">
        <v>1058</v>
      </c>
      <c r="F167" s="81" t="s">
        <v>991</v>
      </c>
      <c r="G167" s="3" t="s">
        <v>444</v>
      </c>
      <c r="H167" s="67" t="s">
        <v>445</v>
      </c>
      <c r="I167" s="22" t="s">
        <v>446</v>
      </c>
      <c r="J167" s="72">
        <v>44551</v>
      </c>
      <c r="K167" s="85" t="s">
        <v>53</v>
      </c>
      <c r="L167" s="83" t="s">
        <v>104</v>
      </c>
      <c r="M167" s="83" t="s">
        <v>55</v>
      </c>
      <c r="N167" s="22" t="s">
        <v>56</v>
      </c>
      <c r="O167" s="20">
        <v>1</v>
      </c>
      <c r="P167" s="20">
        <v>1</v>
      </c>
      <c r="Q167" s="20">
        <v>0</v>
      </c>
      <c r="R167" s="20">
        <v>0</v>
      </c>
      <c r="S167" s="20">
        <v>1</v>
      </c>
      <c r="T167" s="20">
        <v>1</v>
      </c>
      <c r="U167" s="20">
        <v>0</v>
      </c>
      <c r="V167" s="20">
        <v>0</v>
      </c>
      <c r="W167" s="20"/>
      <c r="X167" s="20"/>
      <c r="Y167" s="84" t="s">
        <v>992</v>
      </c>
      <c r="Z167" s="21"/>
      <c r="AA167" s="72" t="s">
        <v>473</v>
      </c>
      <c r="AB167" s="72"/>
      <c r="AC167" s="90"/>
      <c r="AD167" s="137">
        <f t="shared" ca="1" si="6"/>
        <v>218</v>
      </c>
      <c r="AE167" s="138">
        <v>44551</v>
      </c>
      <c r="AF167" s="138">
        <v>44551</v>
      </c>
      <c r="AG167" s="138">
        <v>44551</v>
      </c>
      <c r="AH167" s="272">
        <v>44551</v>
      </c>
      <c r="AI167" s="114">
        <v>44610</v>
      </c>
      <c r="AJ167" s="170">
        <f t="shared" si="7"/>
        <v>8.4285714285714288</v>
      </c>
      <c r="AK167" s="138">
        <v>44634</v>
      </c>
      <c r="AL167" s="90" t="s">
        <v>311</v>
      </c>
      <c r="AM167" s="90" t="s">
        <v>44</v>
      </c>
      <c r="AN167" s="90" t="s">
        <v>448</v>
      </c>
    </row>
    <row r="168" spans="1:40" ht="83.45" customHeight="1">
      <c r="A168" s="5">
        <f t="shared" si="8"/>
        <v>166</v>
      </c>
      <c r="B168" s="68" t="s">
        <v>574</v>
      </c>
      <c r="C168" s="69" t="s">
        <v>993</v>
      </c>
      <c r="D168" s="70" t="s">
        <v>138</v>
      </c>
      <c r="E168" s="136">
        <v>1124</v>
      </c>
      <c r="F168" s="81" t="s">
        <v>994</v>
      </c>
      <c r="G168" s="3" t="s">
        <v>444</v>
      </c>
      <c r="H168" s="67" t="s">
        <v>445</v>
      </c>
      <c r="I168" s="22" t="s">
        <v>446</v>
      </c>
      <c r="J168" s="72">
        <v>44571</v>
      </c>
      <c r="K168" s="85" t="s">
        <v>53</v>
      </c>
      <c r="L168" s="83" t="s">
        <v>54</v>
      </c>
      <c r="M168" s="83" t="s">
        <v>55</v>
      </c>
      <c r="N168" s="22" t="s">
        <v>995</v>
      </c>
      <c r="O168" s="20">
        <v>1</v>
      </c>
      <c r="P168" s="20">
        <v>0</v>
      </c>
      <c r="Q168" s="20">
        <v>0</v>
      </c>
      <c r="R168" s="20">
        <v>0</v>
      </c>
      <c r="S168" s="20">
        <v>5</v>
      </c>
      <c r="T168" s="20">
        <v>4</v>
      </c>
      <c r="U168" s="20">
        <v>1</v>
      </c>
      <c r="V168" s="20">
        <v>1</v>
      </c>
      <c r="W168" s="20"/>
      <c r="X168" s="20"/>
      <c r="Y168" s="84" t="s">
        <v>996</v>
      </c>
      <c r="Z168" s="21"/>
      <c r="AA168" s="72" t="s">
        <v>58</v>
      </c>
      <c r="AB168" s="72"/>
      <c r="AC168" s="90"/>
      <c r="AD168" s="137">
        <f t="shared" ca="1" si="6"/>
        <v>216</v>
      </c>
      <c r="AE168" s="138">
        <v>44571</v>
      </c>
      <c r="AF168" s="138">
        <v>44571</v>
      </c>
      <c r="AG168" s="138">
        <v>44571</v>
      </c>
      <c r="AH168" s="272">
        <v>44571</v>
      </c>
      <c r="AI168" s="114">
        <v>44614</v>
      </c>
      <c r="AJ168" s="170">
        <f t="shared" si="7"/>
        <v>6.1428571428571432</v>
      </c>
      <c r="AK168" s="138">
        <v>44627</v>
      </c>
      <c r="AL168" s="90" t="s">
        <v>311</v>
      </c>
      <c r="AM168" s="90" t="s">
        <v>44</v>
      </c>
      <c r="AN168" s="90" t="s">
        <v>448</v>
      </c>
    </row>
    <row r="169" spans="1:40" ht="83.45" customHeight="1">
      <c r="A169" s="5">
        <f t="shared" si="8"/>
        <v>167</v>
      </c>
      <c r="B169" s="71" t="s">
        <v>781</v>
      </c>
      <c r="C169" s="69" t="s">
        <v>997</v>
      </c>
      <c r="D169" s="70" t="s">
        <v>138</v>
      </c>
      <c r="E169" s="139">
        <v>1124</v>
      </c>
      <c r="F169" s="81" t="s">
        <v>998</v>
      </c>
      <c r="G169" s="3" t="s">
        <v>444</v>
      </c>
      <c r="H169" s="67" t="s">
        <v>445</v>
      </c>
      <c r="I169" s="22" t="s">
        <v>458</v>
      </c>
      <c r="J169" s="72">
        <v>44609</v>
      </c>
      <c r="K169" s="85" t="s">
        <v>53</v>
      </c>
      <c r="L169" s="83" t="s">
        <v>54</v>
      </c>
      <c r="M169" s="83" t="s">
        <v>55</v>
      </c>
      <c r="N169" s="22" t="s">
        <v>56</v>
      </c>
      <c r="O169" s="20">
        <v>0</v>
      </c>
      <c r="P169" s="20">
        <v>0</v>
      </c>
      <c r="Q169" s="20">
        <v>2</v>
      </c>
      <c r="R169" s="20">
        <v>2</v>
      </c>
      <c r="S169" s="20">
        <v>0</v>
      </c>
      <c r="T169" s="20">
        <v>0</v>
      </c>
      <c r="U169" s="20">
        <v>0</v>
      </c>
      <c r="V169" s="20">
        <v>0</v>
      </c>
      <c r="W169" s="20"/>
      <c r="X169" s="20"/>
      <c r="Y169" s="84" t="s">
        <v>999</v>
      </c>
      <c r="Z169" s="21"/>
      <c r="AA169" s="72" t="s">
        <v>58</v>
      </c>
      <c r="AB169" s="72" t="s">
        <v>1000</v>
      </c>
      <c r="AC169" s="90"/>
      <c r="AD169" s="137">
        <f t="shared" ca="1" si="6"/>
        <v>210</v>
      </c>
      <c r="AE169" s="138">
        <v>44609</v>
      </c>
      <c r="AF169" s="138">
        <v>44609</v>
      </c>
      <c r="AG169" s="138">
        <v>44609</v>
      </c>
      <c r="AH169" s="272">
        <v>44609</v>
      </c>
      <c r="AI169" s="114">
        <v>44614</v>
      </c>
      <c r="AJ169" s="170">
        <f t="shared" si="7"/>
        <v>0.7142857142857143</v>
      </c>
      <c r="AK169" s="90" t="s">
        <v>445</v>
      </c>
      <c r="AL169" s="95" t="s">
        <v>461</v>
      </c>
      <c r="AM169" s="90" t="s">
        <v>445</v>
      </c>
      <c r="AN169" s="90" t="s">
        <v>445</v>
      </c>
    </row>
    <row r="170" spans="1:40" ht="83.45" customHeight="1">
      <c r="A170" s="5">
        <f t="shared" si="8"/>
        <v>168</v>
      </c>
      <c r="B170" s="71" t="s">
        <v>1001</v>
      </c>
      <c r="C170" s="69" t="s">
        <v>1002</v>
      </c>
      <c r="D170" s="70" t="s">
        <v>48</v>
      </c>
      <c r="E170" s="139">
        <v>1178</v>
      </c>
      <c r="F170" s="81" t="s">
        <v>1003</v>
      </c>
      <c r="G170" s="3" t="s">
        <v>444</v>
      </c>
      <c r="H170" s="67" t="s">
        <v>445</v>
      </c>
      <c r="I170" s="22" t="s">
        <v>446</v>
      </c>
      <c r="J170" s="72">
        <v>44593</v>
      </c>
      <c r="K170" s="85" t="s">
        <v>298</v>
      </c>
      <c r="L170" s="83" t="s">
        <v>104</v>
      </c>
      <c r="M170" s="83" t="s">
        <v>55</v>
      </c>
      <c r="N170" s="22" t="s">
        <v>56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/>
      <c r="X170" s="20"/>
      <c r="Y170" s="84" t="s">
        <v>1004</v>
      </c>
      <c r="Z170" s="21"/>
      <c r="AA170" s="72" t="s">
        <v>473</v>
      </c>
      <c r="AB170" s="72"/>
      <c r="AC170" s="90"/>
      <c r="AD170" s="137">
        <f t="shared" ca="1" si="6"/>
        <v>212</v>
      </c>
      <c r="AE170" s="138">
        <v>44593</v>
      </c>
      <c r="AF170" s="138">
        <v>44593</v>
      </c>
      <c r="AG170" s="138">
        <v>44593</v>
      </c>
      <c r="AH170" s="272">
        <v>44593</v>
      </c>
      <c r="AI170" s="114">
        <v>44614</v>
      </c>
      <c r="AJ170" s="170">
        <f t="shared" si="7"/>
        <v>3</v>
      </c>
      <c r="AK170" s="138">
        <v>44627</v>
      </c>
      <c r="AL170" s="90" t="s">
        <v>311</v>
      </c>
      <c r="AM170" s="90" t="s">
        <v>44</v>
      </c>
      <c r="AN170" s="90" t="s">
        <v>448</v>
      </c>
    </row>
    <row r="171" spans="1:40" ht="83.45" customHeight="1">
      <c r="A171" s="5">
        <f t="shared" si="8"/>
        <v>169</v>
      </c>
      <c r="B171" s="71" t="s">
        <v>1005</v>
      </c>
      <c r="C171" s="69" t="s">
        <v>1006</v>
      </c>
      <c r="D171" s="70" t="s">
        <v>48</v>
      </c>
      <c r="E171" s="139">
        <v>1178</v>
      </c>
      <c r="F171" s="81" t="s">
        <v>1003</v>
      </c>
      <c r="G171" s="3" t="s">
        <v>444</v>
      </c>
      <c r="H171" s="67" t="s">
        <v>445</v>
      </c>
      <c r="I171" s="22" t="s">
        <v>446</v>
      </c>
      <c r="J171" s="72">
        <v>44600</v>
      </c>
      <c r="K171" s="85" t="s">
        <v>298</v>
      </c>
      <c r="L171" s="83" t="s">
        <v>1007</v>
      </c>
      <c r="M171" s="83" t="s">
        <v>55</v>
      </c>
      <c r="N171" s="22" t="s">
        <v>56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1</v>
      </c>
      <c r="V171" s="20">
        <v>1</v>
      </c>
      <c r="W171" s="20"/>
      <c r="X171" s="20"/>
      <c r="Y171" s="84" t="s">
        <v>1008</v>
      </c>
      <c r="Z171" s="21"/>
      <c r="AA171" s="72" t="s">
        <v>473</v>
      </c>
      <c r="AB171" s="72"/>
      <c r="AC171" s="90"/>
      <c r="AD171" s="137">
        <f t="shared" ca="1" si="6"/>
        <v>211</v>
      </c>
      <c r="AE171" s="138">
        <v>44600</v>
      </c>
      <c r="AF171" s="138">
        <v>44600</v>
      </c>
      <c r="AG171" s="138">
        <v>44600</v>
      </c>
      <c r="AH171" s="272">
        <v>44600</v>
      </c>
      <c r="AI171" s="114">
        <v>44614</v>
      </c>
      <c r="AJ171" s="170">
        <f t="shared" si="7"/>
        <v>2</v>
      </c>
      <c r="AK171" s="138">
        <v>44627</v>
      </c>
      <c r="AL171" s="90" t="s">
        <v>311</v>
      </c>
      <c r="AM171" s="90" t="s">
        <v>45</v>
      </c>
      <c r="AN171" s="90" t="s">
        <v>448</v>
      </c>
    </row>
    <row r="172" spans="1:40" ht="83.45" customHeight="1">
      <c r="A172" s="5">
        <f t="shared" si="8"/>
        <v>170</v>
      </c>
      <c r="B172" s="71" t="s">
        <v>1009</v>
      </c>
      <c r="C172" s="69" t="s">
        <v>1010</v>
      </c>
      <c r="D172" s="70" t="s">
        <v>48</v>
      </c>
      <c r="E172" s="139">
        <v>1178</v>
      </c>
      <c r="F172" s="81" t="s">
        <v>1003</v>
      </c>
      <c r="G172" s="3" t="s">
        <v>444</v>
      </c>
      <c r="H172" s="67" t="s">
        <v>445</v>
      </c>
      <c r="I172" s="22" t="s">
        <v>446</v>
      </c>
      <c r="J172" s="72">
        <v>44596</v>
      </c>
      <c r="K172" s="85" t="s">
        <v>298</v>
      </c>
      <c r="L172" s="83" t="s">
        <v>104</v>
      </c>
      <c r="M172" s="83" t="s">
        <v>55</v>
      </c>
      <c r="N172" s="22" t="s">
        <v>56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2</v>
      </c>
      <c r="V172" s="20">
        <v>1</v>
      </c>
      <c r="W172" s="20"/>
      <c r="X172" s="20"/>
      <c r="Y172" s="84" t="s">
        <v>1011</v>
      </c>
      <c r="Z172" s="21"/>
      <c r="AA172" s="72" t="s">
        <v>473</v>
      </c>
      <c r="AB172" s="72"/>
      <c r="AC172" s="90"/>
      <c r="AD172" s="137">
        <f t="shared" ca="1" si="6"/>
        <v>212</v>
      </c>
      <c r="AE172" s="138">
        <v>44596</v>
      </c>
      <c r="AF172" s="138">
        <v>44596</v>
      </c>
      <c r="AG172" s="138">
        <v>44596</v>
      </c>
      <c r="AH172" s="272">
        <v>44596</v>
      </c>
      <c r="AI172" s="114">
        <v>44614</v>
      </c>
      <c r="AJ172" s="170">
        <f t="shared" si="7"/>
        <v>2.5714285714285716</v>
      </c>
      <c r="AK172" s="138">
        <v>44627</v>
      </c>
      <c r="AL172" s="90" t="s">
        <v>311</v>
      </c>
      <c r="AM172" s="90" t="s">
        <v>45</v>
      </c>
      <c r="AN172" s="90" t="s">
        <v>448</v>
      </c>
    </row>
    <row r="173" spans="1:40" ht="83.45" customHeight="1">
      <c r="A173" s="5">
        <f t="shared" si="8"/>
        <v>171</v>
      </c>
      <c r="B173" s="71" t="s">
        <v>1012</v>
      </c>
      <c r="C173" s="69" t="s">
        <v>1013</v>
      </c>
      <c r="D173" s="70" t="s">
        <v>48</v>
      </c>
      <c r="E173" s="139">
        <v>1178</v>
      </c>
      <c r="F173" s="81" t="s">
        <v>1014</v>
      </c>
      <c r="G173" s="3" t="s">
        <v>444</v>
      </c>
      <c r="H173" s="67" t="s">
        <v>445</v>
      </c>
      <c r="I173" s="22" t="s">
        <v>446</v>
      </c>
      <c r="J173" s="72">
        <v>44592</v>
      </c>
      <c r="K173" s="85" t="s">
        <v>53</v>
      </c>
      <c r="L173" s="83" t="s">
        <v>1007</v>
      </c>
      <c r="M173" s="83" t="s">
        <v>55</v>
      </c>
      <c r="N173" s="22" t="s">
        <v>56</v>
      </c>
      <c r="O173" s="20">
        <v>1</v>
      </c>
      <c r="P173" s="20">
        <v>1</v>
      </c>
      <c r="Q173" s="20">
        <v>0</v>
      </c>
      <c r="R173" s="20">
        <v>0</v>
      </c>
      <c r="S173" s="20">
        <v>2</v>
      </c>
      <c r="T173" s="20">
        <v>0</v>
      </c>
      <c r="U173" s="20">
        <v>2</v>
      </c>
      <c r="V173" s="20">
        <v>1</v>
      </c>
      <c r="W173" s="20"/>
      <c r="X173" s="20"/>
      <c r="Y173" s="84" t="s">
        <v>1015</v>
      </c>
      <c r="Z173" s="21"/>
      <c r="AA173" s="72" t="s">
        <v>473</v>
      </c>
      <c r="AB173" s="72"/>
      <c r="AC173" s="90"/>
      <c r="AD173" s="137">
        <f t="shared" ca="1" si="6"/>
        <v>213</v>
      </c>
      <c r="AE173" s="138">
        <v>44592</v>
      </c>
      <c r="AF173" s="138">
        <v>44592</v>
      </c>
      <c r="AG173" s="138">
        <v>44592</v>
      </c>
      <c r="AH173" s="272">
        <v>44592</v>
      </c>
      <c r="AI173" s="114">
        <v>44614</v>
      </c>
      <c r="AJ173" s="170">
        <f t="shared" si="7"/>
        <v>3.1428571428571428</v>
      </c>
      <c r="AK173" s="138">
        <v>44622</v>
      </c>
      <c r="AL173" s="90" t="s">
        <v>311</v>
      </c>
      <c r="AM173" s="90" t="s">
        <v>45</v>
      </c>
      <c r="AN173" s="90" t="s">
        <v>448</v>
      </c>
    </row>
    <row r="174" spans="1:40" ht="83.45" customHeight="1">
      <c r="A174" s="5">
        <f t="shared" si="8"/>
        <v>172</v>
      </c>
      <c r="B174" s="71" t="s">
        <v>1016</v>
      </c>
      <c r="C174" s="69" t="s">
        <v>1017</v>
      </c>
      <c r="D174" s="70" t="s">
        <v>145</v>
      </c>
      <c r="E174" s="139">
        <v>976</v>
      </c>
      <c r="F174" s="81" t="s">
        <v>1018</v>
      </c>
      <c r="G174" s="3" t="s">
        <v>444</v>
      </c>
      <c r="H174" s="67" t="s">
        <v>445</v>
      </c>
      <c r="I174" s="22" t="s">
        <v>446</v>
      </c>
      <c r="J174" s="72">
        <v>44614</v>
      </c>
      <c r="K174" s="85" t="s">
        <v>53</v>
      </c>
      <c r="L174" s="83" t="s">
        <v>54</v>
      </c>
      <c r="M174" s="83" t="s">
        <v>55</v>
      </c>
      <c r="N174" s="22" t="s">
        <v>547</v>
      </c>
      <c r="O174" s="20" t="s">
        <v>406</v>
      </c>
      <c r="P174" s="20" t="s">
        <v>406</v>
      </c>
      <c r="Q174" s="20" t="s">
        <v>406</v>
      </c>
      <c r="R174" s="20" t="s">
        <v>406</v>
      </c>
      <c r="S174" s="20" t="s">
        <v>406</v>
      </c>
      <c r="T174" s="20" t="s">
        <v>406</v>
      </c>
      <c r="U174" s="20">
        <v>4</v>
      </c>
      <c r="V174" s="20">
        <v>2</v>
      </c>
      <c r="W174" s="20"/>
      <c r="X174" s="20"/>
      <c r="Y174" s="84" t="s">
        <v>1019</v>
      </c>
      <c r="Z174" s="21"/>
      <c r="AA174" s="72" t="s">
        <v>473</v>
      </c>
      <c r="AB174" s="72"/>
      <c r="AC174" s="90"/>
      <c r="AD174" s="137">
        <f t="shared" ca="1" si="6"/>
        <v>209</v>
      </c>
      <c r="AE174" s="138"/>
      <c r="AF174" s="138"/>
      <c r="AG174" s="138"/>
      <c r="AH174" s="272">
        <v>44593</v>
      </c>
      <c r="AI174" s="114">
        <v>44614</v>
      </c>
      <c r="AJ174" s="170">
        <f t="shared" si="7"/>
        <v>0</v>
      </c>
      <c r="AK174" s="138">
        <v>44634</v>
      </c>
      <c r="AL174" s="90" t="s">
        <v>311</v>
      </c>
      <c r="AM174" s="90" t="s">
        <v>45</v>
      </c>
      <c r="AN174" s="90" t="s">
        <v>448</v>
      </c>
    </row>
    <row r="175" spans="1:40" ht="83.45" customHeight="1">
      <c r="A175" s="5">
        <f t="shared" si="8"/>
        <v>173</v>
      </c>
      <c r="B175" s="73" t="s">
        <v>1020</v>
      </c>
      <c r="C175" s="74" t="s">
        <v>1021</v>
      </c>
      <c r="D175" s="75" t="s">
        <v>138</v>
      </c>
      <c r="E175" s="140">
        <v>1124</v>
      </c>
      <c r="F175" s="79" t="s">
        <v>1022</v>
      </c>
      <c r="G175" s="3" t="s">
        <v>444</v>
      </c>
      <c r="H175" s="67" t="s">
        <v>445</v>
      </c>
      <c r="I175" s="81" t="s">
        <v>446</v>
      </c>
      <c r="J175" s="72">
        <v>44523</v>
      </c>
      <c r="K175" s="85" t="s">
        <v>53</v>
      </c>
      <c r="L175" s="83" t="s">
        <v>54</v>
      </c>
      <c r="M175" s="83" t="s">
        <v>55</v>
      </c>
      <c r="N175" s="22" t="s">
        <v>56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/>
      <c r="X175" s="20"/>
      <c r="Y175" s="84" t="s">
        <v>1023</v>
      </c>
      <c r="Z175" s="21"/>
      <c r="AA175" s="72" t="s">
        <v>736</v>
      </c>
      <c r="AB175" s="72" t="s">
        <v>1024</v>
      </c>
      <c r="AC175" s="90"/>
      <c r="AD175" s="137">
        <f t="shared" ca="1" si="6"/>
        <v>222</v>
      </c>
      <c r="AE175" s="138">
        <v>44523</v>
      </c>
      <c r="AF175" s="138">
        <v>44523</v>
      </c>
      <c r="AG175" s="138">
        <v>44523</v>
      </c>
      <c r="AH175" s="272">
        <v>44523</v>
      </c>
      <c r="AI175" s="114">
        <v>44615</v>
      </c>
      <c r="AJ175" s="170">
        <f t="shared" si="7"/>
        <v>13.142857142857142</v>
      </c>
      <c r="AK175" s="90" t="s">
        <v>445</v>
      </c>
      <c r="AL175" s="90" t="s">
        <v>461</v>
      </c>
      <c r="AM175" s="90" t="s">
        <v>445</v>
      </c>
      <c r="AN175" s="90" t="s">
        <v>445</v>
      </c>
    </row>
    <row r="176" spans="1:40" ht="83.45" customHeight="1">
      <c r="A176" s="5">
        <f t="shared" si="8"/>
        <v>174</v>
      </c>
      <c r="B176" s="71" t="s">
        <v>1012</v>
      </c>
      <c r="C176" s="69" t="s">
        <v>1025</v>
      </c>
      <c r="D176" s="70" t="s">
        <v>48</v>
      </c>
      <c r="E176" s="139">
        <v>1178</v>
      </c>
      <c r="F176" s="81" t="s">
        <v>1014</v>
      </c>
      <c r="G176" s="3" t="s">
        <v>444</v>
      </c>
      <c r="H176" s="67" t="s">
        <v>445</v>
      </c>
      <c r="I176" s="22" t="s">
        <v>446</v>
      </c>
      <c r="J176" s="72">
        <v>44592</v>
      </c>
      <c r="K176" s="85" t="s">
        <v>53</v>
      </c>
      <c r="L176" s="83" t="s">
        <v>1007</v>
      </c>
      <c r="M176" s="83" t="s">
        <v>55</v>
      </c>
      <c r="N176" s="22" t="s">
        <v>56</v>
      </c>
      <c r="O176" s="20">
        <v>0</v>
      </c>
      <c r="P176" s="20">
        <v>0</v>
      </c>
      <c r="Q176" s="20">
        <v>0</v>
      </c>
      <c r="R176" s="20">
        <v>0</v>
      </c>
      <c r="S176" s="20">
        <v>1</v>
      </c>
      <c r="T176" s="20">
        <v>1</v>
      </c>
      <c r="U176" s="20">
        <v>2</v>
      </c>
      <c r="V176" s="20">
        <v>2</v>
      </c>
      <c r="W176" s="20"/>
      <c r="X176" s="20"/>
      <c r="Y176" s="84" t="s">
        <v>1026</v>
      </c>
      <c r="Z176" s="21"/>
      <c r="AA176" s="72" t="s">
        <v>473</v>
      </c>
      <c r="AB176" s="72"/>
      <c r="AC176" s="90"/>
      <c r="AD176" s="137">
        <f t="shared" ca="1" si="6"/>
        <v>213</v>
      </c>
      <c r="AE176" s="138">
        <v>44592</v>
      </c>
      <c r="AF176" s="138">
        <v>44592</v>
      </c>
      <c r="AG176" s="138">
        <v>44592</v>
      </c>
      <c r="AH176" s="272">
        <v>44592</v>
      </c>
      <c r="AI176" s="114">
        <v>44615</v>
      </c>
      <c r="AJ176" s="170">
        <f t="shared" si="7"/>
        <v>3.2857142857142856</v>
      </c>
      <c r="AK176" s="107">
        <v>44629</v>
      </c>
      <c r="AL176" s="90" t="s">
        <v>311</v>
      </c>
      <c r="AM176" s="90" t="s">
        <v>45</v>
      </c>
      <c r="AN176" s="90" t="s">
        <v>448</v>
      </c>
    </row>
    <row r="177" spans="1:40" ht="83.45" customHeight="1">
      <c r="A177" s="5">
        <f t="shared" si="8"/>
        <v>175</v>
      </c>
      <c r="B177" s="71" t="s">
        <v>1027</v>
      </c>
      <c r="C177" s="69" t="s">
        <v>1028</v>
      </c>
      <c r="D177" s="70" t="s">
        <v>9</v>
      </c>
      <c r="E177" s="139">
        <v>1032</v>
      </c>
      <c r="F177" s="81" t="s">
        <v>791</v>
      </c>
      <c r="G177" s="3" t="s">
        <v>444</v>
      </c>
      <c r="H177" s="67" t="s">
        <v>445</v>
      </c>
      <c r="I177" s="22" t="s">
        <v>582</v>
      </c>
      <c r="J177" s="72">
        <v>44601</v>
      </c>
      <c r="K177" s="85" t="s">
        <v>1029</v>
      </c>
      <c r="L177" s="83" t="s">
        <v>104</v>
      </c>
      <c r="M177" s="83" t="s">
        <v>55</v>
      </c>
      <c r="N177" s="22" t="s">
        <v>56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/>
      <c r="X177" s="20"/>
      <c r="Y177" s="84" t="s">
        <v>1030</v>
      </c>
      <c r="Z177" s="21"/>
      <c r="AA177" s="72" t="s">
        <v>58</v>
      </c>
      <c r="AB177" s="72"/>
      <c r="AC177" s="90"/>
      <c r="AD177" s="137">
        <f t="shared" ca="1" si="6"/>
        <v>211</v>
      </c>
      <c r="AE177" s="138">
        <v>44601</v>
      </c>
      <c r="AF177" s="138">
        <v>44601</v>
      </c>
      <c r="AG177" s="138">
        <v>44601</v>
      </c>
      <c r="AH177" s="272">
        <v>44601</v>
      </c>
      <c r="AI177" s="114">
        <v>44616</v>
      </c>
      <c r="AJ177" s="170">
        <f t="shared" si="7"/>
        <v>2.1428571428571428</v>
      </c>
      <c r="AK177" s="138">
        <v>44627</v>
      </c>
      <c r="AL177" s="90" t="s">
        <v>311</v>
      </c>
      <c r="AM177" s="90" t="s">
        <v>461</v>
      </c>
      <c r="AN177" s="90" t="s">
        <v>484</v>
      </c>
    </row>
    <row r="178" spans="1:40" ht="83.45" customHeight="1">
      <c r="A178" s="5">
        <f t="shared" si="8"/>
        <v>176</v>
      </c>
      <c r="B178" s="71" t="s">
        <v>122</v>
      </c>
      <c r="C178" s="69" t="s">
        <v>1031</v>
      </c>
      <c r="D178" s="70" t="s">
        <v>154</v>
      </c>
      <c r="E178" s="139">
        <v>1434</v>
      </c>
      <c r="F178" s="81" t="s">
        <v>812</v>
      </c>
      <c r="G178" s="3" t="s">
        <v>444</v>
      </c>
      <c r="H178" s="67" t="s">
        <v>445</v>
      </c>
      <c r="I178" s="22" t="s">
        <v>452</v>
      </c>
      <c r="J178" s="72">
        <v>44610</v>
      </c>
      <c r="K178" s="85" t="s">
        <v>53</v>
      </c>
      <c r="L178" s="83" t="s">
        <v>104</v>
      </c>
      <c r="M178" s="83" t="s">
        <v>55</v>
      </c>
      <c r="N178" s="22" t="s">
        <v>56</v>
      </c>
      <c r="O178" s="20">
        <v>1</v>
      </c>
      <c r="P178" s="20">
        <v>1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/>
      <c r="X178" s="20"/>
      <c r="Y178" s="84" t="s">
        <v>1032</v>
      </c>
      <c r="Z178" s="21"/>
      <c r="AA178" s="72" t="s">
        <v>58</v>
      </c>
      <c r="AB178" s="72"/>
      <c r="AC178" s="90"/>
      <c r="AD178" s="137">
        <f t="shared" ca="1" si="6"/>
        <v>210</v>
      </c>
      <c r="AE178" s="138">
        <v>44610</v>
      </c>
      <c r="AF178" s="138">
        <v>44610</v>
      </c>
      <c r="AG178" s="138">
        <v>44610</v>
      </c>
      <c r="AH178" s="272">
        <v>44610</v>
      </c>
      <c r="AI178" s="114">
        <v>44616</v>
      </c>
      <c r="AJ178" s="170">
        <f t="shared" si="7"/>
        <v>0.8571428571428571</v>
      </c>
      <c r="AK178" s="138">
        <v>44634</v>
      </c>
      <c r="AL178" s="90" t="s">
        <v>311</v>
      </c>
      <c r="AM178" s="90" t="s">
        <v>461</v>
      </c>
      <c r="AN178" s="90" t="s">
        <v>448</v>
      </c>
    </row>
    <row r="179" spans="1:40" ht="83.45" customHeight="1">
      <c r="A179" s="5">
        <f t="shared" si="8"/>
        <v>177</v>
      </c>
      <c r="B179" s="71" t="s">
        <v>122</v>
      </c>
      <c r="C179" s="69" t="s">
        <v>1033</v>
      </c>
      <c r="D179" s="70" t="s">
        <v>154</v>
      </c>
      <c r="E179" s="139">
        <v>1434</v>
      </c>
      <c r="F179" s="81" t="s">
        <v>812</v>
      </c>
      <c r="G179" s="3" t="s">
        <v>444</v>
      </c>
      <c r="H179" s="67" t="s">
        <v>445</v>
      </c>
      <c r="I179" s="22" t="s">
        <v>452</v>
      </c>
      <c r="J179" s="72">
        <v>44610</v>
      </c>
      <c r="K179" s="85" t="s">
        <v>53</v>
      </c>
      <c r="L179" s="83" t="s">
        <v>104</v>
      </c>
      <c r="M179" s="83" t="s">
        <v>55</v>
      </c>
      <c r="N179" s="22" t="s">
        <v>56</v>
      </c>
      <c r="O179" s="20">
        <v>1</v>
      </c>
      <c r="P179" s="20">
        <v>1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/>
      <c r="X179" s="20"/>
      <c r="Y179" s="84" t="s">
        <v>1034</v>
      </c>
      <c r="Z179" s="21"/>
      <c r="AA179" s="72" t="s">
        <v>58</v>
      </c>
      <c r="AB179" s="72"/>
      <c r="AC179" s="90"/>
      <c r="AD179" s="137">
        <f t="shared" ca="1" si="6"/>
        <v>210</v>
      </c>
      <c r="AE179" s="138">
        <v>44610</v>
      </c>
      <c r="AF179" s="138">
        <v>44610</v>
      </c>
      <c r="AG179" s="138">
        <v>44610</v>
      </c>
      <c r="AH179" s="272">
        <v>44610</v>
      </c>
      <c r="AI179" s="114">
        <v>44616</v>
      </c>
      <c r="AJ179" s="170">
        <f t="shared" si="7"/>
        <v>0.8571428571428571</v>
      </c>
      <c r="AK179" s="138">
        <v>44634</v>
      </c>
      <c r="AL179" s="90" t="s">
        <v>311</v>
      </c>
      <c r="AM179" s="90" t="s">
        <v>461</v>
      </c>
      <c r="AN179" s="90" t="s">
        <v>448</v>
      </c>
    </row>
    <row r="180" spans="1:40" ht="83.45" customHeight="1">
      <c r="A180" s="5">
        <f t="shared" si="8"/>
        <v>178</v>
      </c>
      <c r="B180" s="71" t="s">
        <v>781</v>
      </c>
      <c r="C180" s="69" t="s">
        <v>1035</v>
      </c>
      <c r="D180" s="70" t="s">
        <v>138</v>
      </c>
      <c r="E180" s="139">
        <v>1124</v>
      </c>
      <c r="F180" s="81" t="s">
        <v>1036</v>
      </c>
      <c r="G180" s="3" t="s">
        <v>444</v>
      </c>
      <c r="H180" s="67" t="s">
        <v>445</v>
      </c>
      <c r="I180" s="22" t="s">
        <v>458</v>
      </c>
      <c r="J180" s="72">
        <v>44602</v>
      </c>
      <c r="K180" s="85" t="s">
        <v>53</v>
      </c>
      <c r="L180" s="83" t="s">
        <v>54</v>
      </c>
      <c r="M180" s="83" t="s">
        <v>453</v>
      </c>
      <c r="N180" s="22" t="s">
        <v>134</v>
      </c>
      <c r="O180" s="20" t="s">
        <v>406</v>
      </c>
      <c r="P180" s="20" t="s">
        <v>406</v>
      </c>
      <c r="Q180" s="20" t="s">
        <v>406</v>
      </c>
      <c r="R180" s="20" t="s">
        <v>406</v>
      </c>
      <c r="S180" s="20">
        <v>10</v>
      </c>
      <c r="T180" s="20">
        <v>6</v>
      </c>
      <c r="U180" s="20" t="s">
        <v>406</v>
      </c>
      <c r="V180" s="20" t="s">
        <v>406</v>
      </c>
      <c r="W180" s="20"/>
      <c r="X180" s="20"/>
      <c r="Y180" s="84" t="s">
        <v>1037</v>
      </c>
      <c r="Z180" s="21"/>
      <c r="AA180" s="72" t="s">
        <v>473</v>
      </c>
      <c r="AB180" s="72"/>
      <c r="AC180" s="90"/>
      <c r="AD180" s="137">
        <f t="shared" ca="1" si="6"/>
        <v>211</v>
      </c>
      <c r="AE180" s="138"/>
      <c r="AF180" s="138"/>
      <c r="AG180" s="138">
        <v>44602</v>
      </c>
      <c r="AH180" s="272"/>
      <c r="AI180" s="114">
        <v>44615</v>
      </c>
      <c r="AJ180" s="170">
        <f t="shared" si="7"/>
        <v>1.8571428571428572</v>
      </c>
      <c r="AK180" s="138">
        <v>44634</v>
      </c>
      <c r="AL180" s="90" t="s">
        <v>311</v>
      </c>
      <c r="AM180" s="90" t="s">
        <v>44</v>
      </c>
      <c r="AN180" s="90" t="s">
        <v>448</v>
      </c>
    </row>
    <row r="181" spans="1:40" ht="83.45" customHeight="1">
      <c r="A181" s="5">
        <f t="shared" si="8"/>
        <v>179</v>
      </c>
      <c r="B181" s="71" t="s">
        <v>1038</v>
      </c>
      <c r="C181" s="69" t="s">
        <v>1039</v>
      </c>
      <c r="D181" s="70" t="s">
        <v>138</v>
      </c>
      <c r="E181" s="139">
        <v>1124</v>
      </c>
      <c r="F181" s="81" t="s">
        <v>401</v>
      </c>
      <c r="G181" s="3" t="s">
        <v>444</v>
      </c>
      <c r="H181" s="67" t="s">
        <v>445</v>
      </c>
      <c r="I181" s="22" t="s">
        <v>1040</v>
      </c>
      <c r="J181" s="72">
        <v>44602</v>
      </c>
      <c r="K181" s="85" t="s">
        <v>53</v>
      </c>
      <c r="L181" s="83" t="s">
        <v>54</v>
      </c>
      <c r="M181" s="83" t="s">
        <v>55</v>
      </c>
      <c r="N181" s="22" t="s">
        <v>56</v>
      </c>
      <c r="O181" s="20">
        <v>2</v>
      </c>
      <c r="P181" s="20">
        <v>2</v>
      </c>
      <c r="Q181" s="20">
        <v>0</v>
      </c>
      <c r="R181" s="20">
        <v>0</v>
      </c>
      <c r="S181" s="20">
        <v>3</v>
      </c>
      <c r="T181" s="20">
        <v>2</v>
      </c>
      <c r="U181" s="20">
        <v>1</v>
      </c>
      <c r="V181" s="20">
        <v>1</v>
      </c>
      <c r="W181" s="20"/>
      <c r="X181" s="20"/>
      <c r="Y181" s="84" t="s">
        <v>1041</v>
      </c>
      <c r="Z181" s="21"/>
      <c r="AA181" s="72" t="s">
        <v>473</v>
      </c>
      <c r="AB181" s="72"/>
      <c r="AC181" s="90"/>
      <c r="AD181" s="137">
        <f t="shared" ca="1" si="6"/>
        <v>211</v>
      </c>
      <c r="AE181" s="138">
        <v>44602</v>
      </c>
      <c r="AF181" s="138">
        <v>44602</v>
      </c>
      <c r="AG181" s="138">
        <v>44602</v>
      </c>
      <c r="AH181" s="272">
        <v>44602</v>
      </c>
      <c r="AI181" s="114">
        <v>44615</v>
      </c>
      <c r="AJ181" s="170">
        <f t="shared" si="7"/>
        <v>1.8571428571428572</v>
      </c>
      <c r="AK181" s="138">
        <v>44634</v>
      </c>
      <c r="AL181" s="90" t="s">
        <v>311</v>
      </c>
      <c r="AM181" s="90" t="s">
        <v>44</v>
      </c>
      <c r="AN181" s="90" t="s">
        <v>448</v>
      </c>
    </row>
    <row r="182" spans="1:40" ht="83.45" customHeight="1">
      <c r="A182" s="5">
        <f t="shared" si="8"/>
        <v>180</v>
      </c>
      <c r="B182" s="71" t="s">
        <v>1042</v>
      </c>
      <c r="C182" s="69" t="s">
        <v>1043</v>
      </c>
      <c r="D182" s="70" t="s">
        <v>138</v>
      </c>
      <c r="E182" s="139">
        <v>1124</v>
      </c>
      <c r="F182" s="81" t="s">
        <v>1044</v>
      </c>
      <c r="G182" s="3" t="s">
        <v>444</v>
      </c>
      <c r="H182" s="67" t="s">
        <v>445</v>
      </c>
      <c r="I182" s="22" t="s">
        <v>446</v>
      </c>
      <c r="J182" s="72">
        <v>44606</v>
      </c>
      <c r="K182" s="85" t="s">
        <v>53</v>
      </c>
      <c r="L182" s="83" t="s">
        <v>54</v>
      </c>
      <c r="M182" s="83" t="s">
        <v>55</v>
      </c>
      <c r="N182" s="22" t="s">
        <v>56</v>
      </c>
      <c r="O182" s="20">
        <v>0</v>
      </c>
      <c r="P182" s="20">
        <v>0</v>
      </c>
      <c r="Q182" s="20">
        <v>0</v>
      </c>
      <c r="R182" s="20">
        <v>0</v>
      </c>
      <c r="S182" s="20">
        <v>1</v>
      </c>
      <c r="T182" s="20">
        <v>1</v>
      </c>
      <c r="U182" s="20">
        <v>2</v>
      </c>
      <c r="V182" s="20">
        <v>2</v>
      </c>
      <c r="W182" s="20"/>
      <c r="X182" s="20"/>
      <c r="Y182" s="84" t="s">
        <v>1045</v>
      </c>
      <c r="Z182" s="21"/>
      <c r="AA182" s="72" t="s">
        <v>58</v>
      </c>
      <c r="AB182" s="72"/>
      <c r="AC182" s="90"/>
      <c r="AD182" s="137">
        <f t="shared" ca="1" si="6"/>
        <v>211</v>
      </c>
      <c r="AE182" s="138">
        <v>44606</v>
      </c>
      <c r="AF182" s="138">
        <v>44606</v>
      </c>
      <c r="AG182" s="138">
        <v>44606</v>
      </c>
      <c r="AH182" s="272">
        <v>44606</v>
      </c>
      <c r="AI182" s="114">
        <v>44616</v>
      </c>
      <c r="AJ182" s="170">
        <f t="shared" si="7"/>
        <v>1.4285714285714286</v>
      </c>
      <c r="AK182" s="138">
        <v>44634</v>
      </c>
      <c r="AL182" s="90" t="s">
        <v>311</v>
      </c>
      <c r="AM182" s="90" t="s">
        <v>44</v>
      </c>
      <c r="AN182" s="90" t="s">
        <v>448</v>
      </c>
    </row>
    <row r="183" spans="1:40" ht="83.45" customHeight="1">
      <c r="A183" s="5">
        <f t="shared" si="8"/>
        <v>181</v>
      </c>
      <c r="B183" s="71" t="s">
        <v>1046</v>
      </c>
      <c r="C183" s="69" t="s">
        <v>1047</v>
      </c>
      <c r="D183" s="70" t="s">
        <v>138</v>
      </c>
      <c r="E183" s="139">
        <v>1124</v>
      </c>
      <c r="F183" s="81" t="s">
        <v>1048</v>
      </c>
      <c r="G183" s="3" t="s">
        <v>444</v>
      </c>
      <c r="H183" s="67" t="s">
        <v>445</v>
      </c>
      <c r="I183" s="22" t="s">
        <v>446</v>
      </c>
      <c r="J183" s="72">
        <v>44606</v>
      </c>
      <c r="K183" s="85" t="s">
        <v>53</v>
      </c>
      <c r="L183" s="83" t="s">
        <v>54</v>
      </c>
      <c r="M183" s="83" t="s">
        <v>55</v>
      </c>
      <c r="N183" s="22" t="s">
        <v>56</v>
      </c>
      <c r="O183" s="20">
        <v>0</v>
      </c>
      <c r="P183" s="20">
        <v>0</v>
      </c>
      <c r="Q183" s="20">
        <v>0</v>
      </c>
      <c r="R183" s="20">
        <v>0</v>
      </c>
      <c r="S183" s="20">
        <v>2</v>
      </c>
      <c r="T183" s="20">
        <v>2</v>
      </c>
      <c r="U183" s="20">
        <v>0</v>
      </c>
      <c r="V183" s="20">
        <v>0</v>
      </c>
      <c r="W183" s="20"/>
      <c r="X183" s="20"/>
      <c r="Y183" s="84" t="s">
        <v>1049</v>
      </c>
      <c r="Z183" s="21"/>
      <c r="AA183" s="72" t="s">
        <v>58</v>
      </c>
      <c r="AB183" s="72"/>
      <c r="AC183" s="90"/>
      <c r="AD183" s="137">
        <f t="shared" ca="1" si="6"/>
        <v>211</v>
      </c>
      <c r="AE183" s="138">
        <v>44606</v>
      </c>
      <c r="AF183" s="138">
        <v>44606</v>
      </c>
      <c r="AG183" s="138">
        <v>44606</v>
      </c>
      <c r="AH183" s="272">
        <v>44606</v>
      </c>
      <c r="AI183" s="114">
        <v>44616</v>
      </c>
      <c r="AJ183" s="170">
        <f t="shared" si="7"/>
        <v>1.4285714285714286</v>
      </c>
      <c r="AK183" s="138">
        <v>44634</v>
      </c>
      <c r="AL183" s="90" t="s">
        <v>311</v>
      </c>
      <c r="AM183" s="90" t="s">
        <v>44</v>
      </c>
      <c r="AN183" s="90" t="s">
        <v>448</v>
      </c>
    </row>
    <row r="184" spans="1:40" ht="83.45" customHeight="1">
      <c r="A184" s="5">
        <f t="shared" si="8"/>
        <v>182</v>
      </c>
      <c r="B184" s="71" t="s">
        <v>1050</v>
      </c>
      <c r="C184" s="69" t="s">
        <v>1051</v>
      </c>
      <c r="D184" s="70" t="s">
        <v>138</v>
      </c>
      <c r="E184" s="139">
        <v>1124</v>
      </c>
      <c r="F184" s="81" t="s">
        <v>1052</v>
      </c>
      <c r="G184" s="3" t="s">
        <v>444</v>
      </c>
      <c r="H184" s="67" t="s">
        <v>445</v>
      </c>
      <c r="I184" s="22" t="s">
        <v>446</v>
      </c>
      <c r="J184" s="72">
        <v>44585</v>
      </c>
      <c r="K184" s="85" t="s">
        <v>53</v>
      </c>
      <c r="L184" s="83" t="s">
        <v>54</v>
      </c>
      <c r="M184" s="83" t="s">
        <v>55</v>
      </c>
      <c r="N184" s="22" t="s">
        <v>56</v>
      </c>
      <c r="O184" s="20">
        <v>0</v>
      </c>
      <c r="P184" s="20">
        <v>0</v>
      </c>
      <c r="Q184" s="20">
        <v>0</v>
      </c>
      <c r="R184" s="20">
        <v>0</v>
      </c>
      <c r="S184" s="20">
        <v>4</v>
      </c>
      <c r="T184" s="20">
        <v>3</v>
      </c>
      <c r="U184" s="20">
        <v>4</v>
      </c>
      <c r="V184" s="20">
        <v>4</v>
      </c>
      <c r="W184" s="20"/>
      <c r="X184" s="20"/>
      <c r="Y184" s="84" t="s">
        <v>1053</v>
      </c>
      <c r="Z184" s="21"/>
      <c r="AA184" s="72" t="s">
        <v>74</v>
      </c>
      <c r="AB184" s="72"/>
      <c r="AC184" s="90"/>
      <c r="AD184" s="137">
        <f t="shared" ca="1" si="6"/>
        <v>214</v>
      </c>
      <c r="AE184" s="138">
        <v>44585</v>
      </c>
      <c r="AF184" s="138">
        <v>44585</v>
      </c>
      <c r="AG184" s="138">
        <v>44585</v>
      </c>
      <c r="AH184" s="272">
        <v>44585</v>
      </c>
      <c r="AI184" s="114">
        <v>44616</v>
      </c>
      <c r="AJ184" s="170">
        <f t="shared" si="7"/>
        <v>4.4285714285714288</v>
      </c>
      <c r="AK184" s="138">
        <v>44627</v>
      </c>
      <c r="AL184" s="90" t="s">
        <v>311</v>
      </c>
      <c r="AM184" s="90" t="s">
        <v>44</v>
      </c>
      <c r="AN184" s="90" t="s">
        <v>448</v>
      </c>
    </row>
    <row r="185" spans="1:40" ht="83.45" customHeight="1">
      <c r="A185" s="5">
        <f t="shared" si="8"/>
        <v>183</v>
      </c>
      <c r="B185" s="71" t="s">
        <v>1054</v>
      </c>
      <c r="C185" s="69" t="s">
        <v>1055</v>
      </c>
      <c r="D185" s="70" t="s">
        <v>171</v>
      </c>
      <c r="E185" s="139">
        <v>1079</v>
      </c>
      <c r="F185" s="81" t="s">
        <v>610</v>
      </c>
      <c r="G185" s="3" t="s">
        <v>444</v>
      </c>
      <c r="H185" s="67" t="s">
        <v>445</v>
      </c>
      <c r="I185" s="22" t="s">
        <v>458</v>
      </c>
      <c r="J185" s="72">
        <v>44592</v>
      </c>
      <c r="K185" s="85" t="s">
        <v>53</v>
      </c>
      <c r="L185" s="83" t="s">
        <v>54</v>
      </c>
      <c r="M185" s="83" t="s">
        <v>55</v>
      </c>
      <c r="N185" s="22" t="s">
        <v>134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/>
      <c r="X185" s="20"/>
      <c r="Y185" s="84" t="s">
        <v>1056</v>
      </c>
      <c r="Z185" s="21"/>
      <c r="AA185" s="72" t="s">
        <v>58</v>
      </c>
      <c r="AB185" s="72"/>
      <c r="AC185" s="90"/>
      <c r="AD185" s="137">
        <f t="shared" ca="1" si="6"/>
        <v>213</v>
      </c>
      <c r="AE185" s="138">
        <v>44616</v>
      </c>
      <c r="AF185" s="138">
        <v>44616</v>
      </c>
      <c r="AG185" s="138">
        <v>44616</v>
      </c>
      <c r="AH185" s="272">
        <v>44616</v>
      </c>
      <c r="AI185" s="114">
        <v>44614</v>
      </c>
      <c r="AJ185" s="170">
        <f t="shared" si="7"/>
        <v>3.1428571428571428</v>
      </c>
      <c r="AK185" s="138">
        <v>44627</v>
      </c>
      <c r="AL185" s="90" t="s">
        <v>311</v>
      </c>
      <c r="AM185" s="90" t="s">
        <v>44</v>
      </c>
      <c r="AN185" s="90" t="s">
        <v>448</v>
      </c>
    </row>
    <row r="186" spans="1:40" ht="83.45" customHeight="1">
      <c r="A186" s="5">
        <f t="shared" si="8"/>
        <v>184</v>
      </c>
      <c r="B186" s="71" t="s">
        <v>897</v>
      </c>
      <c r="C186" s="69" t="s">
        <v>1057</v>
      </c>
      <c r="D186" s="70" t="s">
        <v>67</v>
      </c>
      <c r="E186" s="139">
        <v>1067</v>
      </c>
      <c r="F186" s="81" t="s">
        <v>899</v>
      </c>
      <c r="G186" s="3" t="s">
        <v>444</v>
      </c>
      <c r="H186" s="67" t="s">
        <v>445</v>
      </c>
      <c r="I186" s="22" t="s">
        <v>446</v>
      </c>
      <c r="J186" s="72">
        <v>44614</v>
      </c>
      <c r="K186" s="85" t="s">
        <v>53</v>
      </c>
      <c r="L186" s="83" t="s">
        <v>54</v>
      </c>
      <c r="M186" s="83" t="s">
        <v>453</v>
      </c>
      <c r="N186" s="22" t="s">
        <v>547</v>
      </c>
      <c r="O186" s="20" t="s">
        <v>406</v>
      </c>
      <c r="P186" s="20" t="s">
        <v>406</v>
      </c>
      <c r="Q186" s="20" t="s">
        <v>406</v>
      </c>
      <c r="R186" s="20" t="s">
        <v>406</v>
      </c>
      <c r="S186" s="20" t="s">
        <v>406</v>
      </c>
      <c r="T186" s="20" t="s">
        <v>406</v>
      </c>
      <c r="U186" s="20">
        <v>1</v>
      </c>
      <c r="V186" s="20">
        <v>1</v>
      </c>
      <c r="W186" s="20"/>
      <c r="X186" s="20"/>
      <c r="Y186" s="84" t="s">
        <v>1058</v>
      </c>
      <c r="Z186" s="21"/>
      <c r="AA186" s="72" t="s">
        <v>473</v>
      </c>
      <c r="AB186" s="72"/>
      <c r="AC186" s="90"/>
      <c r="AD186" s="137">
        <f t="shared" ca="1" si="6"/>
        <v>209</v>
      </c>
      <c r="AE186" s="138" t="s">
        <v>297</v>
      </c>
      <c r="AF186" s="138" t="s">
        <v>297</v>
      </c>
      <c r="AG186" s="138" t="s">
        <v>297</v>
      </c>
      <c r="AH186" s="272">
        <v>44614</v>
      </c>
      <c r="AI186" s="114">
        <v>44616</v>
      </c>
      <c r="AJ186" s="170">
        <f t="shared" si="7"/>
        <v>0.2857142857142857</v>
      </c>
      <c r="AK186" s="138">
        <v>44627</v>
      </c>
      <c r="AL186" s="90" t="s">
        <v>311</v>
      </c>
      <c r="AM186" s="90" t="s">
        <v>45</v>
      </c>
      <c r="AN186" s="90" t="s">
        <v>448</v>
      </c>
    </row>
    <row r="187" spans="1:40" ht="83.45" customHeight="1">
      <c r="A187" s="5">
        <f t="shared" si="8"/>
        <v>185</v>
      </c>
      <c r="B187" s="73" t="s">
        <v>1059</v>
      </c>
      <c r="C187" s="74" t="s">
        <v>1060</v>
      </c>
      <c r="D187" s="75" t="s">
        <v>138</v>
      </c>
      <c r="E187" s="140">
        <v>1124</v>
      </c>
      <c r="F187" s="81" t="s">
        <v>1061</v>
      </c>
      <c r="G187" s="3" t="s">
        <v>444</v>
      </c>
      <c r="H187" s="67" t="s">
        <v>445</v>
      </c>
      <c r="I187" s="81" t="s">
        <v>458</v>
      </c>
      <c r="J187" s="72">
        <v>44517</v>
      </c>
      <c r="K187" s="85" t="s">
        <v>53</v>
      </c>
      <c r="L187" s="83" t="s">
        <v>54</v>
      </c>
      <c r="M187" s="83" t="s">
        <v>55</v>
      </c>
      <c r="N187" s="22" t="s">
        <v>56</v>
      </c>
      <c r="O187" s="20">
        <v>0</v>
      </c>
      <c r="P187" s="20">
        <v>0</v>
      </c>
      <c r="Q187" s="20">
        <v>0</v>
      </c>
      <c r="R187" s="20">
        <v>0</v>
      </c>
      <c r="S187" s="20">
        <v>1</v>
      </c>
      <c r="T187" s="20">
        <v>1</v>
      </c>
      <c r="U187" s="20">
        <v>4</v>
      </c>
      <c r="V187" s="20">
        <v>2</v>
      </c>
      <c r="W187" s="20"/>
      <c r="X187" s="20"/>
      <c r="Y187" s="84" t="s">
        <v>1062</v>
      </c>
      <c r="Z187" s="89">
        <v>44609</v>
      </c>
      <c r="AA187" s="72" t="s">
        <v>58</v>
      </c>
      <c r="AB187" s="72" t="s">
        <v>1063</v>
      </c>
      <c r="AC187" s="90"/>
      <c r="AD187" s="137">
        <f t="shared" ca="1" si="6"/>
        <v>210</v>
      </c>
      <c r="AE187" s="138">
        <v>44517</v>
      </c>
      <c r="AF187" s="138">
        <v>44517</v>
      </c>
      <c r="AG187" s="138">
        <v>44517</v>
      </c>
      <c r="AH187" s="272">
        <v>44517</v>
      </c>
      <c r="AI187" s="114">
        <v>44617</v>
      </c>
      <c r="AJ187" s="170">
        <f t="shared" si="7"/>
        <v>14.285714285714286</v>
      </c>
      <c r="AK187" s="90" t="s">
        <v>445</v>
      </c>
      <c r="AL187" s="90" t="s">
        <v>461</v>
      </c>
      <c r="AM187" s="90" t="s">
        <v>445</v>
      </c>
      <c r="AN187" s="90" t="s">
        <v>445</v>
      </c>
    </row>
    <row r="188" spans="1:40" ht="83.45" customHeight="1">
      <c r="A188" s="5">
        <f t="shared" si="8"/>
        <v>186</v>
      </c>
      <c r="B188" s="68" t="s">
        <v>1064</v>
      </c>
      <c r="C188" s="69" t="s">
        <v>1065</v>
      </c>
      <c r="D188" s="70" t="s">
        <v>154</v>
      </c>
      <c r="E188" s="136">
        <v>895</v>
      </c>
      <c r="F188" s="81" t="s">
        <v>636</v>
      </c>
      <c r="G188" s="3" t="s">
        <v>444</v>
      </c>
      <c r="H188" s="67" t="s">
        <v>445</v>
      </c>
      <c r="I188" s="22" t="s">
        <v>486</v>
      </c>
      <c r="J188" s="72">
        <v>44540</v>
      </c>
      <c r="K188" s="85" t="s">
        <v>53</v>
      </c>
      <c r="L188" s="83" t="s">
        <v>54</v>
      </c>
      <c r="M188" s="83" t="s">
        <v>55</v>
      </c>
      <c r="N188" s="22" t="s">
        <v>56</v>
      </c>
      <c r="O188" s="20">
        <v>1</v>
      </c>
      <c r="P188" s="20">
        <v>0</v>
      </c>
      <c r="Q188" s="20">
        <v>1</v>
      </c>
      <c r="R188" s="20">
        <v>1</v>
      </c>
      <c r="S188" s="20">
        <v>0</v>
      </c>
      <c r="T188" s="20">
        <v>0</v>
      </c>
      <c r="U188" s="20">
        <v>2</v>
      </c>
      <c r="V188" s="20">
        <v>2</v>
      </c>
      <c r="W188" s="20"/>
      <c r="X188" s="20"/>
      <c r="Y188" s="84" t="s">
        <v>1066</v>
      </c>
      <c r="Z188" s="21"/>
      <c r="AA188" s="72" t="s">
        <v>736</v>
      </c>
      <c r="AB188" s="72"/>
      <c r="AC188" s="90">
        <v>7</v>
      </c>
      <c r="AD188" s="137">
        <f t="shared" ca="1" si="6"/>
        <v>213</v>
      </c>
      <c r="AE188" s="138">
        <v>44540</v>
      </c>
      <c r="AF188" s="138">
        <v>44540</v>
      </c>
      <c r="AG188" s="138">
        <v>44540</v>
      </c>
      <c r="AH188" s="272">
        <v>44540</v>
      </c>
      <c r="AI188" s="114">
        <v>44617</v>
      </c>
      <c r="AJ188" s="170">
        <f t="shared" si="7"/>
        <v>4</v>
      </c>
      <c r="AK188" s="138">
        <v>44634</v>
      </c>
      <c r="AL188" s="90" t="s">
        <v>311</v>
      </c>
      <c r="AM188" s="90" t="s">
        <v>44</v>
      </c>
      <c r="AN188" s="90" t="s">
        <v>448</v>
      </c>
    </row>
    <row r="189" spans="1:40" ht="83.45" customHeight="1">
      <c r="A189" s="5">
        <f t="shared" si="8"/>
        <v>187</v>
      </c>
      <c r="B189" s="71" t="s">
        <v>781</v>
      </c>
      <c r="C189" s="69" t="s">
        <v>1067</v>
      </c>
      <c r="D189" s="70" t="s">
        <v>138</v>
      </c>
      <c r="E189" s="139">
        <v>1124</v>
      </c>
      <c r="F189" s="81" t="s">
        <v>1068</v>
      </c>
      <c r="G189" s="3" t="s">
        <v>444</v>
      </c>
      <c r="H189" s="67" t="s">
        <v>445</v>
      </c>
      <c r="I189" s="22" t="s">
        <v>458</v>
      </c>
      <c r="J189" s="72">
        <v>44609</v>
      </c>
      <c r="K189" s="85" t="s">
        <v>53</v>
      </c>
      <c r="L189" s="83" t="s">
        <v>54</v>
      </c>
      <c r="M189" s="83" t="s">
        <v>55</v>
      </c>
      <c r="N189" s="22" t="s">
        <v>56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/>
      <c r="X189" s="20"/>
      <c r="Y189" s="84" t="s">
        <v>1069</v>
      </c>
      <c r="Z189" s="21"/>
      <c r="AA189" s="72" t="s">
        <v>473</v>
      </c>
      <c r="AB189" s="72"/>
      <c r="AC189" s="90"/>
      <c r="AD189" s="137">
        <f t="shared" ca="1" si="6"/>
        <v>210</v>
      </c>
      <c r="AE189" s="138">
        <v>44609</v>
      </c>
      <c r="AF189" s="138">
        <v>44609</v>
      </c>
      <c r="AG189" s="138">
        <v>44609</v>
      </c>
      <c r="AH189" s="272">
        <v>44609</v>
      </c>
      <c r="AI189" s="114">
        <v>44620</v>
      </c>
      <c r="AJ189" s="170">
        <f t="shared" si="7"/>
        <v>1.5714285714285714</v>
      </c>
      <c r="AK189" s="138">
        <v>44634</v>
      </c>
      <c r="AL189" s="90" t="s">
        <v>311</v>
      </c>
      <c r="AM189" s="90" t="s">
        <v>44</v>
      </c>
      <c r="AN189" s="90" t="s">
        <v>448</v>
      </c>
    </row>
    <row r="190" spans="1:40" ht="83.45" customHeight="1">
      <c r="A190" s="5">
        <f t="shared" si="8"/>
        <v>188</v>
      </c>
      <c r="B190" s="71" t="s">
        <v>838</v>
      </c>
      <c r="C190" s="69" t="s">
        <v>1070</v>
      </c>
      <c r="D190" s="70" t="s">
        <v>138</v>
      </c>
      <c r="E190" s="139">
        <v>1124</v>
      </c>
      <c r="F190" s="81" t="s">
        <v>1071</v>
      </c>
      <c r="G190" s="3" t="s">
        <v>444</v>
      </c>
      <c r="H190" s="67" t="s">
        <v>445</v>
      </c>
      <c r="I190" s="22" t="s">
        <v>446</v>
      </c>
      <c r="J190" s="72">
        <v>44607</v>
      </c>
      <c r="K190" s="85" t="s">
        <v>53</v>
      </c>
      <c r="L190" s="83" t="s">
        <v>54</v>
      </c>
      <c r="M190" s="83" t="s">
        <v>55</v>
      </c>
      <c r="N190" s="22" t="s">
        <v>56</v>
      </c>
      <c r="O190" s="20">
        <v>0</v>
      </c>
      <c r="P190" s="20">
        <v>0</v>
      </c>
      <c r="Q190" s="20">
        <v>0</v>
      </c>
      <c r="R190" s="20">
        <v>0</v>
      </c>
      <c r="S190" s="20">
        <v>3</v>
      </c>
      <c r="T190" s="20">
        <v>2</v>
      </c>
      <c r="U190" s="20">
        <v>2</v>
      </c>
      <c r="V190" s="20">
        <v>2</v>
      </c>
      <c r="W190" s="20"/>
      <c r="X190" s="20"/>
      <c r="Y190" s="84" t="s">
        <v>1072</v>
      </c>
      <c r="Z190" s="21"/>
      <c r="AA190" s="72" t="s">
        <v>473</v>
      </c>
      <c r="AB190" s="72"/>
      <c r="AC190" s="90"/>
      <c r="AD190" s="137">
        <f t="shared" ca="1" si="6"/>
        <v>210</v>
      </c>
      <c r="AE190" s="138">
        <v>44606</v>
      </c>
      <c r="AF190" s="138">
        <v>44606</v>
      </c>
      <c r="AG190" s="138">
        <v>44606</v>
      </c>
      <c r="AH190" s="272">
        <v>44606</v>
      </c>
      <c r="AI190" s="114">
        <v>44620</v>
      </c>
      <c r="AJ190" s="170">
        <f t="shared" si="7"/>
        <v>1.8571428571428572</v>
      </c>
      <c r="AK190" s="138">
        <v>44634</v>
      </c>
      <c r="AL190" s="90" t="s">
        <v>311</v>
      </c>
      <c r="AM190" s="90" t="s">
        <v>44</v>
      </c>
      <c r="AN190" s="90" t="s">
        <v>448</v>
      </c>
    </row>
    <row r="191" spans="1:40" ht="83.45" customHeight="1">
      <c r="A191" s="5">
        <f t="shared" si="8"/>
        <v>189</v>
      </c>
      <c r="B191" s="71" t="s">
        <v>781</v>
      </c>
      <c r="C191" s="69" t="s">
        <v>1073</v>
      </c>
      <c r="D191" s="70" t="s">
        <v>138</v>
      </c>
      <c r="E191" s="139">
        <v>1124</v>
      </c>
      <c r="F191" s="81" t="s">
        <v>1068</v>
      </c>
      <c r="G191" s="3" t="s">
        <v>444</v>
      </c>
      <c r="H191" s="67" t="s">
        <v>445</v>
      </c>
      <c r="I191" s="22" t="s">
        <v>458</v>
      </c>
      <c r="J191" s="72">
        <v>44606</v>
      </c>
      <c r="K191" s="85" t="s">
        <v>53</v>
      </c>
      <c r="L191" s="83" t="s">
        <v>104</v>
      </c>
      <c r="M191" s="83" t="s">
        <v>55</v>
      </c>
      <c r="N191" s="22" t="s">
        <v>56</v>
      </c>
      <c r="O191" s="20">
        <v>0</v>
      </c>
      <c r="P191" s="20">
        <v>0</v>
      </c>
      <c r="Q191" s="20">
        <v>2</v>
      </c>
      <c r="R191" s="20">
        <v>2</v>
      </c>
      <c r="S191" s="20">
        <v>0</v>
      </c>
      <c r="T191" s="20">
        <v>0</v>
      </c>
      <c r="U191" s="20">
        <v>0</v>
      </c>
      <c r="V191" s="20">
        <v>0</v>
      </c>
      <c r="W191" s="20"/>
      <c r="X191" s="20"/>
      <c r="Y191" s="84" t="s">
        <v>1074</v>
      </c>
      <c r="Z191" s="21"/>
      <c r="AA191" s="72" t="s">
        <v>736</v>
      </c>
      <c r="AB191" s="72"/>
      <c r="AC191" s="90"/>
      <c r="AD191" s="137">
        <f t="shared" ca="1" si="6"/>
        <v>211</v>
      </c>
      <c r="AE191" s="138">
        <v>44606</v>
      </c>
      <c r="AF191" s="138">
        <v>44606</v>
      </c>
      <c r="AG191" s="138">
        <v>44606</v>
      </c>
      <c r="AH191" s="272">
        <v>44606</v>
      </c>
      <c r="AI191" s="114">
        <v>44620</v>
      </c>
      <c r="AJ191" s="170">
        <f t="shared" si="7"/>
        <v>2</v>
      </c>
      <c r="AK191" s="138" t="s">
        <v>445</v>
      </c>
      <c r="AL191" s="90" t="s">
        <v>461</v>
      </c>
      <c r="AM191" s="90" t="s">
        <v>445</v>
      </c>
      <c r="AN191" s="90" t="s">
        <v>445</v>
      </c>
    </row>
    <row r="192" spans="1:40" ht="83.45" customHeight="1">
      <c r="A192" s="5">
        <f t="shared" si="8"/>
        <v>190</v>
      </c>
      <c r="B192" s="71" t="s">
        <v>914</v>
      </c>
      <c r="C192" s="69" t="s">
        <v>1075</v>
      </c>
      <c r="D192" s="70" t="s">
        <v>48</v>
      </c>
      <c r="E192" s="139">
        <v>975</v>
      </c>
      <c r="F192" s="81" t="s">
        <v>632</v>
      </c>
      <c r="G192" s="3" t="s">
        <v>444</v>
      </c>
      <c r="H192" s="67" t="s">
        <v>445</v>
      </c>
      <c r="I192" s="22" t="s">
        <v>458</v>
      </c>
      <c r="J192" s="72">
        <v>44612</v>
      </c>
      <c r="K192" s="85" t="s">
        <v>53</v>
      </c>
      <c r="L192" s="83" t="s">
        <v>104</v>
      </c>
      <c r="M192" s="83" t="s">
        <v>55</v>
      </c>
      <c r="N192" s="22" t="s">
        <v>467</v>
      </c>
      <c r="O192" s="20">
        <v>2</v>
      </c>
      <c r="P192" s="20">
        <v>2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/>
      <c r="X192" s="20"/>
      <c r="Y192" s="84" t="s">
        <v>1076</v>
      </c>
      <c r="Z192" s="21"/>
      <c r="AA192" s="72" t="s">
        <v>473</v>
      </c>
      <c r="AB192" s="72"/>
      <c r="AC192" s="90"/>
      <c r="AD192" s="137">
        <f t="shared" ca="1" si="6"/>
        <v>210</v>
      </c>
      <c r="AE192" s="138">
        <v>44612</v>
      </c>
      <c r="AF192" s="138"/>
      <c r="AG192" s="138"/>
      <c r="AH192" s="272"/>
      <c r="AI192" s="114">
        <v>44621</v>
      </c>
      <c r="AJ192" s="170">
        <f t="shared" si="7"/>
        <v>1.2857142857142858</v>
      </c>
      <c r="AK192" s="90" t="s">
        <v>445</v>
      </c>
      <c r="AL192" s="95" t="s">
        <v>461</v>
      </c>
      <c r="AM192" s="90" t="s">
        <v>445</v>
      </c>
      <c r="AN192" s="90" t="s">
        <v>445</v>
      </c>
    </row>
    <row r="193" spans="1:40" ht="83.45" customHeight="1">
      <c r="A193" s="5">
        <f t="shared" si="8"/>
        <v>191</v>
      </c>
      <c r="B193" s="71" t="s">
        <v>1077</v>
      </c>
      <c r="C193" s="69" t="s">
        <v>1078</v>
      </c>
      <c r="D193" s="70" t="s">
        <v>100</v>
      </c>
      <c r="E193" s="139">
        <v>1073</v>
      </c>
      <c r="F193" s="81" t="s">
        <v>1079</v>
      </c>
      <c r="G193" s="3" t="s">
        <v>444</v>
      </c>
      <c r="H193" s="67" t="s">
        <v>445</v>
      </c>
      <c r="I193" s="22" t="s">
        <v>458</v>
      </c>
      <c r="J193" s="72">
        <v>44596</v>
      </c>
      <c r="K193" s="85" t="s">
        <v>53</v>
      </c>
      <c r="L193" s="83" t="s">
        <v>104</v>
      </c>
      <c r="M193" s="83" t="s">
        <v>55</v>
      </c>
      <c r="N193" s="22" t="s">
        <v>56</v>
      </c>
      <c r="O193" s="20">
        <v>0</v>
      </c>
      <c r="P193" s="20">
        <v>0</v>
      </c>
      <c r="Q193" s="20">
        <v>0</v>
      </c>
      <c r="R193" s="20">
        <v>0</v>
      </c>
      <c r="S193" s="20">
        <v>3</v>
      </c>
      <c r="T193" s="20">
        <v>1</v>
      </c>
      <c r="U193" s="20">
        <v>0</v>
      </c>
      <c r="V193" s="20">
        <v>0</v>
      </c>
      <c r="W193" s="20"/>
      <c r="X193" s="20"/>
      <c r="Y193" s="84" t="s">
        <v>1080</v>
      </c>
      <c r="Z193" s="21"/>
      <c r="AA193" s="72" t="s">
        <v>736</v>
      </c>
      <c r="AB193" s="72"/>
      <c r="AC193" s="90"/>
      <c r="AD193" s="137">
        <f t="shared" ca="1" si="6"/>
        <v>212</v>
      </c>
      <c r="AE193" s="138">
        <v>44596</v>
      </c>
      <c r="AF193" s="138">
        <v>44596</v>
      </c>
      <c r="AG193" s="138">
        <v>44596</v>
      </c>
      <c r="AH193" s="272">
        <v>44596</v>
      </c>
      <c r="AI193" s="114">
        <v>44621</v>
      </c>
      <c r="AJ193" s="170">
        <f t="shared" si="7"/>
        <v>3.5714285714285716</v>
      </c>
      <c r="AK193" s="107">
        <v>44641</v>
      </c>
      <c r="AL193" s="95" t="s">
        <v>311</v>
      </c>
      <c r="AM193" s="95" t="s">
        <v>45</v>
      </c>
      <c r="AN193" s="95" t="s">
        <v>448</v>
      </c>
    </row>
    <row r="194" spans="1:40" ht="83.45" customHeight="1">
      <c r="A194" s="5">
        <f t="shared" si="8"/>
        <v>192</v>
      </c>
      <c r="B194" s="68" t="s">
        <v>1081</v>
      </c>
      <c r="C194" s="69" t="s">
        <v>1082</v>
      </c>
      <c r="D194" s="70" t="s">
        <v>100</v>
      </c>
      <c r="E194" s="136">
        <v>1057</v>
      </c>
      <c r="F194" s="79" t="s">
        <v>1083</v>
      </c>
      <c r="G194" s="3" t="s">
        <v>444</v>
      </c>
      <c r="H194" s="67" t="s">
        <v>445</v>
      </c>
      <c r="I194" s="81" t="s">
        <v>446</v>
      </c>
      <c r="J194" s="72">
        <v>44531</v>
      </c>
      <c r="K194" s="85" t="s">
        <v>53</v>
      </c>
      <c r="L194" s="83" t="s">
        <v>54</v>
      </c>
      <c r="M194" s="83" t="s">
        <v>466</v>
      </c>
      <c r="N194" s="22" t="s">
        <v>56</v>
      </c>
      <c r="O194" s="20">
        <v>0</v>
      </c>
      <c r="P194" s="20">
        <v>0</v>
      </c>
      <c r="Q194" s="20">
        <v>0</v>
      </c>
      <c r="R194" s="20">
        <v>0</v>
      </c>
      <c r="S194" s="20">
        <v>4</v>
      </c>
      <c r="T194" s="20">
        <v>0</v>
      </c>
      <c r="U194" s="20">
        <v>2</v>
      </c>
      <c r="V194" s="20">
        <v>1</v>
      </c>
      <c r="W194" s="20"/>
      <c r="X194" s="20"/>
      <c r="Y194" s="84" t="s">
        <v>1084</v>
      </c>
      <c r="Z194" s="21"/>
      <c r="AA194" s="72" t="s">
        <v>736</v>
      </c>
      <c r="AB194" s="72" t="s">
        <v>1085</v>
      </c>
      <c r="AC194" s="90"/>
      <c r="AD194" s="137">
        <f t="shared" ca="1" si="6"/>
        <v>221</v>
      </c>
      <c r="AE194" s="138">
        <v>44588</v>
      </c>
      <c r="AF194" s="138">
        <v>44588</v>
      </c>
      <c r="AG194" s="138">
        <v>44531</v>
      </c>
      <c r="AH194" s="272">
        <v>44588</v>
      </c>
      <c r="AI194" s="114">
        <v>44636</v>
      </c>
      <c r="AJ194" s="170">
        <f t="shared" si="7"/>
        <v>15</v>
      </c>
      <c r="AK194" s="90" t="s">
        <v>445</v>
      </c>
      <c r="AL194" s="90" t="s">
        <v>461</v>
      </c>
      <c r="AM194" s="90" t="s">
        <v>445</v>
      </c>
      <c r="AN194" s="90" t="s">
        <v>445</v>
      </c>
    </row>
    <row r="195" spans="1:40" ht="83.45" customHeight="1">
      <c r="A195" s="5">
        <f t="shared" si="8"/>
        <v>193</v>
      </c>
      <c r="B195" s="71" t="s">
        <v>1086</v>
      </c>
      <c r="C195" s="69" t="s">
        <v>1087</v>
      </c>
      <c r="D195" s="70" t="s">
        <v>138</v>
      </c>
      <c r="E195" s="139">
        <v>1124</v>
      </c>
      <c r="F195" s="81" t="s">
        <v>1088</v>
      </c>
      <c r="G195" s="3" t="s">
        <v>444</v>
      </c>
      <c r="H195" s="67" t="s">
        <v>445</v>
      </c>
      <c r="I195" s="22" t="s">
        <v>458</v>
      </c>
      <c r="J195" s="72">
        <v>44621</v>
      </c>
      <c r="K195" s="85" t="s">
        <v>72</v>
      </c>
      <c r="L195" s="83" t="s">
        <v>54</v>
      </c>
      <c r="M195" s="83" t="s">
        <v>55</v>
      </c>
      <c r="N195" s="22" t="s">
        <v>467</v>
      </c>
      <c r="O195" s="20">
        <v>1</v>
      </c>
      <c r="P195" s="20">
        <v>1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/>
      <c r="X195" s="20"/>
      <c r="Y195" s="84" t="s">
        <v>1089</v>
      </c>
      <c r="Z195" s="21"/>
      <c r="AA195" s="72" t="s">
        <v>736</v>
      </c>
      <c r="AB195" s="72"/>
      <c r="AC195" s="90"/>
      <c r="AD195" s="137">
        <f t="shared" ref="AD195:AD258" ca="1" si="9">IF(ISNUMBER(Z195),ROUNDDOWN((TODAY()-Z195)/7,0),ROUNDDOWN((TODAY()-J195)/7,0))-AC195</f>
        <v>208</v>
      </c>
      <c r="AE195" s="138">
        <v>44621</v>
      </c>
      <c r="AF195" s="138"/>
      <c r="AG195" s="138"/>
      <c r="AH195" s="272"/>
      <c r="AI195" s="114">
        <v>44622</v>
      </c>
      <c r="AJ195" s="170">
        <f t="shared" ref="AJ195:AJ258" si="10">IFERROR((((AI195-J195)/7)-AC195),0)</f>
        <v>0.14285714285714285</v>
      </c>
      <c r="AK195" s="107">
        <v>44641</v>
      </c>
      <c r="AL195" s="95" t="s">
        <v>311</v>
      </c>
      <c r="AM195" s="95" t="s">
        <v>45</v>
      </c>
      <c r="AN195" s="95" t="s">
        <v>448</v>
      </c>
    </row>
    <row r="196" spans="1:40" ht="83.45" customHeight="1">
      <c r="A196" s="5">
        <f t="shared" ref="A196:A259" si="11">SUM(A195+1)</f>
        <v>194</v>
      </c>
      <c r="B196" s="71" t="s">
        <v>845</v>
      </c>
      <c r="C196" s="69" t="s">
        <v>1090</v>
      </c>
      <c r="D196" s="70" t="s">
        <v>138</v>
      </c>
      <c r="E196" s="136">
        <v>1124</v>
      </c>
      <c r="F196" s="81" t="s">
        <v>847</v>
      </c>
      <c r="G196" s="3" t="s">
        <v>444</v>
      </c>
      <c r="H196" s="67" t="s">
        <v>445</v>
      </c>
      <c r="I196" s="22" t="s">
        <v>1091</v>
      </c>
      <c r="J196" s="72">
        <v>44573</v>
      </c>
      <c r="K196" s="85" t="s">
        <v>53</v>
      </c>
      <c r="L196" s="83" t="s">
        <v>54</v>
      </c>
      <c r="M196" s="83" t="s">
        <v>453</v>
      </c>
      <c r="N196" s="22" t="s">
        <v>547</v>
      </c>
      <c r="O196" s="20" t="s">
        <v>406</v>
      </c>
      <c r="P196" s="20" t="s">
        <v>406</v>
      </c>
      <c r="Q196" s="20" t="s">
        <v>406</v>
      </c>
      <c r="R196" s="20" t="s">
        <v>406</v>
      </c>
      <c r="S196" s="20" t="s">
        <v>406</v>
      </c>
      <c r="T196" s="20" t="s">
        <v>406</v>
      </c>
      <c r="U196" s="20">
        <v>5</v>
      </c>
      <c r="V196" s="20">
        <v>2</v>
      </c>
      <c r="W196" s="20"/>
      <c r="X196" s="20"/>
      <c r="Y196" s="84" t="s">
        <v>1092</v>
      </c>
      <c r="Z196" s="21"/>
      <c r="AA196" s="72" t="s">
        <v>473</v>
      </c>
      <c r="AB196" s="72"/>
      <c r="AC196" s="90"/>
      <c r="AD196" s="137">
        <f t="shared" ca="1" si="9"/>
        <v>215</v>
      </c>
      <c r="AE196" s="138"/>
      <c r="AF196" s="138"/>
      <c r="AG196" s="138"/>
      <c r="AH196" s="272">
        <v>44573</v>
      </c>
      <c r="AI196" s="114">
        <v>44622</v>
      </c>
      <c r="AJ196" s="170">
        <f t="shared" si="10"/>
        <v>7</v>
      </c>
      <c r="AK196" s="107">
        <v>44648</v>
      </c>
      <c r="AL196" s="95" t="s">
        <v>311</v>
      </c>
      <c r="AM196" s="95" t="s">
        <v>45</v>
      </c>
      <c r="AN196" s="95" t="s">
        <v>448</v>
      </c>
    </row>
    <row r="197" spans="1:40" ht="83.45" customHeight="1">
      <c r="A197" s="5">
        <f t="shared" si="11"/>
        <v>195</v>
      </c>
      <c r="B197" s="71" t="s">
        <v>838</v>
      </c>
      <c r="C197" s="69" t="s">
        <v>1093</v>
      </c>
      <c r="D197" s="70" t="s">
        <v>138</v>
      </c>
      <c r="E197" s="139">
        <v>1124</v>
      </c>
      <c r="F197" s="81" t="s">
        <v>1071</v>
      </c>
      <c r="G197" s="3" t="s">
        <v>444</v>
      </c>
      <c r="H197" s="67" t="s">
        <v>445</v>
      </c>
      <c r="I197" s="22" t="s">
        <v>446</v>
      </c>
      <c r="J197" s="72">
        <v>44607</v>
      </c>
      <c r="K197" s="85" t="s">
        <v>53</v>
      </c>
      <c r="L197" s="83" t="s">
        <v>54</v>
      </c>
      <c r="M197" s="83" t="s">
        <v>55</v>
      </c>
      <c r="N197" s="22" t="s">
        <v>56</v>
      </c>
      <c r="O197" s="20">
        <v>0</v>
      </c>
      <c r="P197" s="20">
        <v>0</v>
      </c>
      <c r="Q197" s="20">
        <v>0</v>
      </c>
      <c r="R197" s="20">
        <v>0</v>
      </c>
      <c r="S197" s="20">
        <v>3</v>
      </c>
      <c r="T197" s="20">
        <v>1</v>
      </c>
      <c r="U197" s="20">
        <v>2</v>
      </c>
      <c r="V197" s="20">
        <v>2</v>
      </c>
      <c r="W197" s="20"/>
      <c r="X197" s="20"/>
      <c r="Y197" s="84" t="s">
        <v>1094</v>
      </c>
      <c r="Z197" s="21"/>
      <c r="AA197" s="72" t="s">
        <v>473</v>
      </c>
      <c r="AB197" s="72"/>
      <c r="AC197" s="90"/>
      <c r="AD197" s="137">
        <f t="shared" ca="1" si="9"/>
        <v>210</v>
      </c>
      <c r="AE197" s="138">
        <v>44607</v>
      </c>
      <c r="AF197" s="138">
        <v>44607</v>
      </c>
      <c r="AG197" s="138">
        <v>44607</v>
      </c>
      <c r="AH197" s="272">
        <v>44607</v>
      </c>
      <c r="AI197" s="114">
        <v>44622</v>
      </c>
      <c r="AJ197" s="170">
        <f t="shared" si="10"/>
        <v>2.1428571428571428</v>
      </c>
      <c r="AK197" s="107">
        <v>44641</v>
      </c>
      <c r="AL197" s="95" t="s">
        <v>311</v>
      </c>
      <c r="AM197" s="95" t="s">
        <v>45</v>
      </c>
      <c r="AN197" s="95" t="s">
        <v>448</v>
      </c>
    </row>
    <row r="198" spans="1:40" ht="83.45" customHeight="1">
      <c r="A198" s="5">
        <f t="shared" si="11"/>
        <v>196</v>
      </c>
      <c r="B198" s="71" t="s">
        <v>574</v>
      </c>
      <c r="C198" s="69" t="s">
        <v>1095</v>
      </c>
      <c r="D198" s="70" t="s">
        <v>138</v>
      </c>
      <c r="E198" s="139">
        <v>1124</v>
      </c>
      <c r="F198" s="81" t="s">
        <v>1096</v>
      </c>
      <c r="G198" s="3" t="s">
        <v>542</v>
      </c>
      <c r="H198" s="67" t="s">
        <v>445</v>
      </c>
      <c r="I198" s="22" t="s">
        <v>458</v>
      </c>
      <c r="J198" s="72">
        <v>44609</v>
      </c>
      <c r="K198" s="85" t="s">
        <v>53</v>
      </c>
      <c r="L198" s="83" t="s">
        <v>54</v>
      </c>
      <c r="M198" s="83" t="s">
        <v>55</v>
      </c>
      <c r="N198" s="22" t="s">
        <v>56</v>
      </c>
      <c r="O198" s="20">
        <v>0</v>
      </c>
      <c r="P198" s="20">
        <v>2</v>
      </c>
      <c r="Q198" s="20">
        <v>2</v>
      </c>
      <c r="R198" s="20">
        <v>0</v>
      </c>
      <c r="S198" s="20">
        <v>1</v>
      </c>
      <c r="T198" s="20">
        <v>1</v>
      </c>
      <c r="U198" s="20">
        <v>2</v>
      </c>
      <c r="V198" s="20">
        <v>2</v>
      </c>
      <c r="W198" s="20"/>
      <c r="X198" s="20"/>
      <c r="Y198" s="84" t="s">
        <v>1097</v>
      </c>
      <c r="Z198" s="21"/>
      <c r="AA198" s="72" t="s">
        <v>473</v>
      </c>
      <c r="AB198" s="72"/>
      <c r="AC198" s="90"/>
      <c r="AD198" s="137">
        <f t="shared" ca="1" si="9"/>
        <v>210</v>
      </c>
      <c r="AE198" s="138">
        <v>44609</v>
      </c>
      <c r="AF198" s="138">
        <v>44609</v>
      </c>
      <c r="AG198" s="138">
        <v>44609</v>
      </c>
      <c r="AH198" s="272">
        <v>44609</v>
      </c>
      <c r="AI198" s="114">
        <v>44623</v>
      </c>
      <c r="AJ198" s="170">
        <f t="shared" si="10"/>
        <v>2</v>
      </c>
      <c r="AK198" s="107">
        <v>44648</v>
      </c>
      <c r="AL198" s="95" t="s">
        <v>311</v>
      </c>
      <c r="AM198" s="95" t="s">
        <v>45</v>
      </c>
      <c r="AN198" s="95" t="s">
        <v>448</v>
      </c>
    </row>
    <row r="199" spans="1:40" ht="83.45" customHeight="1">
      <c r="A199" s="5">
        <f t="shared" si="11"/>
        <v>197</v>
      </c>
      <c r="B199" s="71" t="s">
        <v>845</v>
      </c>
      <c r="C199" s="69" t="s">
        <v>1098</v>
      </c>
      <c r="D199" s="70" t="s">
        <v>138</v>
      </c>
      <c r="E199" s="139">
        <v>1124</v>
      </c>
      <c r="F199" s="81" t="s">
        <v>847</v>
      </c>
      <c r="G199" s="3" t="s">
        <v>444</v>
      </c>
      <c r="H199" s="67" t="s">
        <v>445</v>
      </c>
      <c r="I199" s="22" t="s">
        <v>446</v>
      </c>
      <c r="J199" s="72">
        <v>44588</v>
      </c>
      <c r="K199" s="85" t="s">
        <v>53</v>
      </c>
      <c r="L199" s="83" t="s">
        <v>54</v>
      </c>
      <c r="M199" s="83" t="s">
        <v>55</v>
      </c>
      <c r="N199" s="22" t="s">
        <v>56</v>
      </c>
      <c r="O199" s="20">
        <v>0</v>
      </c>
      <c r="P199" s="20">
        <v>0</v>
      </c>
      <c r="Q199" s="20">
        <v>0</v>
      </c>
      <c r="R199" s="20">
        <v>0</v>
      </c>
      <c r="S199" s="20">
        <v>1</v>
      </c>
      <c r="T199" s="20">
        <v>0</v>
      </c>
      <c r="U199" s="20">
        <v>0</v>
      </c>
      <c r="V199" s="20">
        <v>0</v>
      </c>
      <c r="W199" s="20"/>
      <c r="X199" s="20"/>
      <c r="Y199" s="84" t="s">
        <v>1099</v>
      </c>
      <c r="Z199" s="21"/>
      <c r="AA199" s="72" t="s">
        <v>473</v>
      </c>
      <c r="AB199" s="72"/>
      <c r="AC199" s="90"/>
      <c r="AD199" s="137">
        <f t="shared" ca="1" si="9"/>
        <v>213</v>
      </c>
      <c r="AE199" s="138">
        <v>44586</v>
      </c>
      <c r="AF199" s="138">
        <v>44586</v>
      </c>
      <c r="AG199" s="138">
        <v>44586</v>
      </c>
      <c r="AH199" s="272">
        <v>44586</v>
      </c>
      <c r="AI199" s="114">
        <v>44623</v>
      </c>
      <c r="AJ199" s="170">
        <f t="shared" si="10"/>
        <v>5</v>
      </c>
      <c r="AK199" s="107">
        <v>44627</v>
      </c>
      <c r="AL199" s="95" t="s">
        <v>311</v>
      </c>
      <c r="AM199" s="95" t="s">
        <v>479</v>
      </c>
      <c r="AN199" s="95" t="s">
        <v>448</v>
      </c>
    </row>
    <row r="200" spans="1:40" ht="83.45" customHeight="1">
      <c r="A200" s="5">
        <f t="shared" si="11"/>
        <v>198</v>
      </c>
      <c r="B200" s="71" t="s">
        <v>1100</v>
      </c>
      <c r="C200" s="69" t="s">
        <v>1101</v>
      </c>
      <c r="D200" s="70" t="s">
        <v>48</v>
      </c>
      <c r="E200" s="139">
        <v>975</v>
      </c>
      <c r="F200" s="81" t="s">
        <v>1102</v>
      </c>
      <c r="G200" s="3" t="s">
        <v>444</v>
      </c>
      <c r="H200" s="67" t="s">
        <v>445</v>
      </c>
      <c r="I200" s="22" t="s">
        <v>458</v>
      </c>
      <c r="J200" s="72">
        <v>44610</v>
      </c>
      <c r="K200" s="85" t="s">
        <v>53</v>
      </c>
      <c r="L200" s="83" t="s">
        <v>54</v>
      </c>
      <c r="M200" s="83" t="s">
        <v>55</v>
      </c>
      <c r="N200" s="22" t="s">
        <v>479</v>
      </c>
      <c r="O200" s="20">
        <v>0</v>
      </c>
      <c r="P200" s="20">
        <v>0</v>
      </c>
      <c r="Q200" s="20">
        <v>1</v>
      </c>
      <c r="R200" s="20">
        <v>1</v>
      </c>
      <c r="S200" s="20">
        <v>0</v>
      </c>
      <c r="T200" s="20">
        <v>0</v>
      </c>
      <c r="U200" s="20">
        <v>0</v>
      </c>
      <c r="V200" s="20">
        <v>0</v>
      </c>
      <c r="W200" s="20"/>
      <c r="X200" s="20"/>
      <c r="Y200" s="84" t="s">
        <v>1103</v>
      </c>
      <c r="Z200" s="21"/>
      <c r="AA200" s="72" t="s">
        <v>473</v>
      </c>
      <c r="AB200" s="72"/>
      <c r="AC200" s="90"/>
      <c r="AD200" s="137">
        <f t="shared" ca="1" si="9"/>
        <v>210</v>
      </c>
      <c r="AE200" s="138"/>
      <c r="AF200" s="138">
        <v>44610</v>
      </c>
      <c r="AG200" s="138"/>
      <c r="AH200" s="272"/>
      <c r="AI200" s="114">
        <v>44623</v>
      </c>
      <c r="AJ200" s="170">
        <f t="shared" si="10"/>
        <v>1.8571428571428572</v>
      </c>
      <c r="AK200" s="107">
        <v>44641</v>
      </c>
      <c r="AL200" s="95" t="s">
        <v>311</v>
      </c>
      <c r="AM200" s="95" t="s">
        <v>45</v>
      </c>
      <c r="AN200" s="95" t="s">
        <v>484</v>
      </c>
    </row>
    <row r="201" spans="1:40" ht="83.45" customHeight="1">
      <c r="A201" s="5">
        <f t="shared" si="11"/>
        <v>199</v>
      </c>
      <c r="B201" s="71" t="s">
        <v>90</v>
      </c>
      <c r="C201" s="69" t="s">
        <v>1104</v>
      </c>
      <c r="D201" s="70" t="s">
        <v>67</v>
      </c>
      <c r="E201" s="139">
        <v>1088</v>
      </c>
      <c r="F201" s="81" t="s">
        <v>1105</v>
      </c>
      <c r="G201" s="3" t="s">
        <v>444</v>
      </c>
      <c r="H201" s="67" t="s">
        <v>445</v>
      </c>
      <c r="I201" s="22" t="s">
        <v>741</v>
      </c>
      <c r="J201" s="72">
        <v>44623</v>
      </c>
      <c r="K201" s="85" t="s">
        <v>53</v>
      </c>
      <c r="L201" s="83" t="s">
        <v>54</v>
      </c>
      <c r="M201" s="83" t="s">
        <v>55</v>
      </c>
      <c r="N201" s="22" t="s">
        <v>547</v>
      </c>
      <c r="O201" s="20" t="s">
        <v>406</v>
      </c>
      <c r="P201" s="20" t="s">
        <v>406</v>
      </c>
      <c r="Q201" s="20" t="s">
        <v>406</v>
      </c>
      <c r="R201" s="20" t="s">
        <v>406</v>
      </c>
      <c r="S201" s="20" t="s">
        <v>406</v>
      </c>
      <c r="T201" s="20" t="s">
        <v>406</v>
      </c>
      <c r="U201" s="20">
        <v>1</v>
      </c>
      <c r="V201" s="20">
        <v>1</v>
      </c>
      <c r="W201" s="20"/>
      <c r="X201" s="20"/>
      <c r="Y201" s="84" t="s">
        <v>1106</v>
      </c>
      <c r="Z201" s="21"/>
      <c r="AA201" s="72" t="s">
        <v>473</v>
      </c>
      <c r="AB201" s="72"/>
      <c r="AC201" s="90"/>
      <c r="AD201" s="137">
        <f t="shared" ca="1" si="9"/>
        <v>208</v>
      </c>
      <c r="AE201" s="138"/>
      <c r="AF201" s="138"/>
      <c r="AG201" s="138"/>
      <c r="AH201" s="272">
        <v>44623</v>
      </c>
      <c r="AI201" s="114">
        <v>44623</v>
      </c>
      <c r="AJ201" s="170">
        <f t="shared" si="10"/>
        <v>0</v>
      </c>
      <c r="AK201" s="138">
        <v>44627</v>
      </c>
      <c r="AL201" s="90" t="s">
        <v>311</v>
      </c>
      <c r="AM201" s="90" t="s">
        <v>45</v>
      </c>
      <c r="AN201" s="90" t="s">
        <v>448</v>
      </c>
    </row>
    <row r="202" spans="1:40" ht="83.45" customHeight="1">
      <c r="A202" s="5">
        <f t="shared" si="11"/>
        <v>200</v>
      </c>
      <c r="B202" s="71" t="s">
        <v>122</v>
      </c>
      <c r="C202" s="69" t="s">
        <v>1107</v>
      </c>
      <c r="D202" s="70" t="s">
        <v>154</v>
      </c>
      <c r="E202" s="139">
        <v>1434</v>
      </c>
      <c r="F202" s="81" t="s">
        <v>812</v>
      </c>
      <c r="G202" s="3" t="s">
        <v>444</v>
      </c>
      <c r="H202" s="67" t="s">
        <v>445</v>
      </c>
      <c r="I202" s="22" t="s">
        <v>452</v>
      </c>
      <c r="J202" s="72">
        <v>44610</v>
      </c>
      <c r="K202" s="85" t="s">
        <v>53</v>
      </c>
      <c r="L202" s="83" t="s">
        <v>104</v>
      </c>
      <c r="M202" s="83" t="s">
        <v>55</v>
      </c>
      <c r="N202" s="22" t="s">
        <v>56</v>
      </c>
      <c r="O202" s="20">
        <v>0</v>
      </c>
      <c r="P202" s="20">
        <v>0</v>
      </c>
      <c r="Q202" s="20">
        <v>0</v>
      </c>
      <c r="R202" s="20">
        <v>0</v>
      </c>
      <c r="S202" s="20">
        <v>1</v>
      </c>
      <c r="T202" s="20">
        <v>1</v>
      </c>
      <c r="U202" s="20">
        <v>0</v>
      </c>
      <c r="V202" s="20">
        <v>0</v>
      </c>
      <c r="W202" s="20"/>
      <c r="X202" s="20"/>
      <c r="Y202" s="84" t="s">
        <v>1108</v>
      </c>
      <c r="Z202" s="21"/>
      <c r="AA202" s="72" t="s">
        <v>58</v>
      </c>
      <c r="AB202" s="72"/>
      <c r="AC202" s="90"/>
      <c r="AD202" s="137">
        <f t="shared" ca="1" si="9"/>
        <v>210</v>
      </c>
      <c r="AE202" s="138">
        <v>44610</v>
      </c>
      <c r="AF202" s="138">
        <v>44610</v>
      </c>
      <c r="AG202" s="138">
        <v>44610</v>
      </c>
      <c r="AH202" s="272">
        <v>44610</v>
      </c>
      <c r="AI202" s="114">
        <v>44624</v>
      </c>
      <c r="AJ202" s="170">
        <f t="shared" si="10"/>
        <v>2</v>
      </c>
      <c r="AK202" s="138">
        <v>44634</v>
      </c>
      <c r="AL202" s="90" t="s">
        <v>311</v>
      </c>
      <c r="AM202" s="90" t="s">
        <v>461</v>
      </c>
      <c r="AN202" s="90" t="s">
        <v>484</v>
      </c>
    </row>
    <row r="203" spans="1:40" ht="83.45" customHeight="1">
      <c r="A203" s="5">
        <f t="shared" si="11"/>
        <v>201</v>
      </c>
      <c r="B203" s="71" t="s">
        <v>598</v>
      </c>
      <c r="C203" s="69" t="s">
        <v>1109</v>
      </c>
      <c r="D203" s="70" t="s">
        <v>48</v>
      </c>
      <c r="E203" s="139">
        <v>975</v>
      </c>
      <c r="F203" s="81" t="s">
        <v>632</v>
      </c>
      <c r="G203" s="3" t="s">
        <v>444</v>
      </c>
      <c r="H203" s="67" t="s">
        <v>445</v>
      </c>
      <c r="I203" s="22" t="s">
        <v>458</v>
      </c>
      <c r="J203" s="72">
        <v>44613</v>
      </c>
      <c r="K203" s="85" t="s">
        <v>53</v>
      </c>
      <c r="L203" s="83" t="s">
        <v>54</v>
      </c>
      <c r="M203" s="83" t="s">
        <v>453</v>
      </c>
      <c r="N203" s="22" t="s">
        <v>467</v>
      </c>
      <c r="O203" s="20">
        <v>1</v>
      </c>
      <c r="P203" s="20">
        <v>1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/>
      <c r="X203" s="20"/>
      <c r="Y203" s="84" t="s">
        <v>1110</v>
      </c>
      <c r="Z203" s="21"/>
      <c r="AA203" s="72" t="s">
        <v>58</v>
      </c>
      <c r="AB203" s="72"/>
      <c r="AC203" s="90"/>
      <c r="AD203" s="137">
        <f t="shared" ca="1" si="9"/>
        <v>210</v>
      </c>
      <c r="AE203" s="138">
        <v>44613</v>
      </c>
      <c r="AF203" s="138"/>
      <c r="AG203" s="138"/>
      <c r="AH203" s="272"/>
      <c r="AI203" s="114">
        <v>44624</v>
      </c>
      <c r="AJ203" s="170">
        <f t="shared" si="10"/>
        <v>1.5714285714285714</v>
      </c>
      <c r="AK203" s="138">
        <v>44634</v>
      </c>
      <c r="AL203" s="90" t="s">
        <v>311</v>
      </c>
      <c r="AM203" s="90" t="s">
        <v>461</v>
      </c>
      <c r="AN203" s="90" t="s">
        <v>448</v>
      </c>
    </row>
    <row r="204" spans="1:40" ht="83.45" customHeight="1">
      <c r="A204" s="5">
        <f t="shared" si="11"/>
        <v>202</v>
      </c>
      <c r="B204" s="71" t="s">
        <v>914</v>
      </c>
      <c r="C204" s="69" t="s">
        <v>1111</v>
      </c>
      <c r="D204" s="70" t="s">
        <v>48</v>
      </c>
      <c r="E204" s="139">
        <v>975</v>
      </c>
      <c r="F204" s="81" t="s">
        <v>632</v>
      </c>
      <c r="G204" s="3" t="s">
        <v>444</v>
      </c>
      <c r="H204" s="67" t="s">
        <v>445</v>
      </c>
      <c r="I204" s="22" t="s">
        <v>813</v>
      </c>
      <c r="J204" s="72">
        <v>44622</v>
      </c>
      <c r="K204" s="85" t="s">
        <v>53</v>
      </c>
      <c r="L204" s="83" t="s">
        <v>54</v>
      </c>
      <c r="M204" s="83" t="s">
        <v>55</v>
      </c>
      <c r="N204" s="22" t="s">
        <v>467</v>
      </c>
      <c r="O204" s="20">
        <v>1</v>
      </c>
      <c r="P204" s="20">
        <v>1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/>
      <c r="X204" s="20"/>
      <c r="Y204" s="84" t="s">
        <v>1112</v>
      </c>
      <c r="Z204" s="21"/>
      <c r="AA204" s="72" t="s">
        <v>58</v>
      </c>
      <c r="AB204" s="72"/>
      <c r="AC204" s="90"/>
      <c r="AD204" s="137">
        <f t="shared" ca="1" si="9"/>
        <v>208</v>
      </c>
      <c r="AE204" s="138">
        <v>44622</v>
      </c>
      <c r="AF204" s="138"/>
      <c r="AG204" s="138"/>
      <c r="AH204" s="272"/>
      <c r="AI204" s="114">
        <v>44624</v>
      </c>
      <c r="AJ204" s="170">
        <f t="shared" si="10"/>
        <v>0.2857142857142857</v>
      </c>
      <c r="AK204" s="107">
        <v>44641</v>
      </c>
      <c r="AL204" s="95" t="s">
        <v>311</v>
      </c>
      <c r="AM204" s="95" t="s">
        <v>1113</v>
      </c>
      <c r="AN204" s="95" t="s">
        <v>448</v>
      </c>
    </row>
    <row r="205" spans="1:40" ht="83.45" customHeight="1">
      <c r="A205" s="5">
        <f t="shared" si="11"/>
        <v>203</v>
      </c>
      <c r="B205" s="68" t="s">
        <v>1114</v>
      </c>
      <c r="C205" s="69" t="s">
        <v>1115</v>
      </c>
      <c r="D205" s="70" t="s">
        <v>67</v>
      </c>
      <c r="E205" s="136">
        <v>1260</v>
      </c>
      <c r="F205" s="79" t="s">
        <v>1116</v>
      </c>
      <c r="G205" s="3" t="s">
        <v>444</v>
      </c>
      <c r="H205" s="67" t="s">
        <v>445</v>
      </c>
      <c r="I205" s="81" t="s">
        <v>458</v>
      </c>
      <c r="J205" s="72">
        <v>44531</v>
      </c>
      <c r="K205" s="85" t="s">
        <v>1029</v>
      </c>
      <c r="L205" s="83" t="s">
        <v>54</v>
      </c>
      <c r="M205" s="83" t="s">
        <v>55</v>
      </c>
      <c r="N205" s="22" t="s">
        <v>56</v>
      </c>
      <c r="O205" s="20">
        <v>2</v>
      </c>
      <c r="P205" s="20">
        <v>1</v>
      </c>
      <c r="Q205" s="20">
        <v>0</v>
      </c>
      <c r="R205" s="20">
        <v>0</v>
      </c>
      <c r="S205" s="20">
        <v>1</v>
      </c>
      <c r="T205" s="20">
        <v>1</v>
      </c>
      <c r="U205" s="20">
        <v>2</v>
      </c>
      <c r="V205" s="20">
        <v>1</v>
      </c>
      <c r="W205" s="20"/>
      <c r="X205" s="20"/>
      <c r="Y205" s="84" t="s">
        <v>1117</v>
      </c>
      <c r="Z205" s="21"/>
      <c r="AA205" s="72" t="s">
        <v>74</v>
      </c>
      <c r="AB205" s="72"/>
      <c r="AC205" s="90"/>
      <c r="AD205" s="137">
        <f t="shared" ca="1" si="9"/>
        <v>221</v>
      </c>
      <c r="AE205" s="138">
        <v>44531</v>
      </c>
      <c r="AF205" s="138">
        <v>44531</v>
      </c>
      <c r="AG205" s="138">
        <v>44531</v>
      </c>
      <c r="AH205" s="272">
        <v>44531</v>
      </c>
      <c r="AI205" s="114">
        <v>44624</v>
      </c>
      <c r="AJ205" s="170">
        <f t="shared" si="10"/>
        <v>13.285714285714286</v>
      </c>
      <c r="AK205" s="107"/>
      <c r="AL205" s="95" t="s">
        <v>311</v>
      </c>
      <c r="AM205" s="95" t="s">
        <v>45</v>
      </c>
      <c r="AN205" s="95" t="s">
        <v>448</v>
      </c>
    </row>
    <row r="206" spans="1:40" ht="83.45" customHeight="1">
      <c r="A206" s="5">
        <f t="shared" si="11"/>
        <v>204</v>
      </c>
      <c r="B206" s="68" t="s">
        <v>867</v>
      </c>
      <c r="C206" s="69" t="s">
        <v>1118</v>
      </c>
      <c r="D206" s="70" t="s">
        <v>372</v>
      </c>
      <c r="E206" s="136">
        <v>1032</v>
      </c>
      <c r="F206" s="81" t="s">
        <v>869</v>
      </c>
      <c r="G206" s="3" t="s">
        <v>444</v>
      </c>
      <c r="H206" s="67" t="s">
        <v>445</v>
      </c>
      <c r="I206" s="22" t="s">
        <v>458</v>
      </c>
      <c r="J206" s="72">
        <v>44574</v>
      </c>
      <c r="K206" s="85" t="s">
        <v>53</v>
      </c>
      <c r="L206" s="83" t="s">
        <v>104</v>
      </c>
      <c r="M206" s="83" t="s">
        <v>55</v>
      </c>
      <c r="N206" s="22" t="s">
        <v>56</v>
      </c>
      <c r="O206" s="20">
        <v>1</v>
      </c>
      <c r="P206" s="20">
        <v>0</v>
      </c>
      <c r="Q206" s="20">
        <v>0</v>
      </c>
      <c r="R206" s="20">
        <v>0</v>
      </c>
      <c r="S206" s="20">
        <v>6</v>
      </c>
      <c r="T206" s="20">
        <v>1</v>
      </c>
      <c r="U206" s="20">
        <v>3</v>
      </c>
      <c r="V206" s="20">
        <v>3</v>
      </c>
      <c r="W206" s="20"/>
      <c r="X206" s="20"/>
      <c r="Y206" s="84" t="s">
        <v>1119</v>
      </c>
      <c r="Z206" s="21"/>
      <c r="AA206" s="72" t="s">
        <v>473</v>
      </c>
      <c r="AB206" s="72"/>
      <c r="AC206" s="90"/>
      <c r="AD206" s="137">
        <f t="shared" ca="1" si="9"/>
        <v>215</v>
      </c>
      <c r="AE206" s="138">
        <v>44574</v>
      </c>
      <c r="AF206" s="138">
        <v>44574</v>
      </c>
      <c r="AG206" s="138">
        <v>44574</v>
      </c>
      <c r="AH206" s="272">
        <v>44574</v>
      </c>
      <c r="AI206" s="114">
        <v>44624</v>
      </c>
      <c r="AJ206" s="170">
        <f t="shared" si="10"/>
        <v>7.1428571428571432</v>
      </c>
      <c r="AK206" s="138">
        <v>44641</v>
      </c>
      <c r="AL206" s="90" t="s">
        <v>311</v>
      </c>
      <c r="AM206" s="90" t="s">
        <v>44</v>
      </c>
      <c r="AN206" s="90" t="s">
        <v>448</v>
      </c>
    </row>
    <row r="207" spans="1:40" ht="83.45" customHeight="1">
      <c r="A207" s="5">
        <f t="shared" si="11"/>
        <v>205</v>
      </c>
      <c r="B207" s="68" t="s">
        <v>574</v>
      </c>
      <c r="C207" s="69" t="s">
        <v>993</v>
      </c>
      <c r="D207" s="70" t="s">
        <v>138</v>
      </c>
      <c r="E207" s="136">
        <v>1124</v>
      </c>
      <c r="F207" s="81" t="s">
        <v>994</v>
      </c>
      <c r="G207" s="3" t="s">
        <v>444</v>
      </c>
      <c r="H207" s="67" t="s">
        <v>445</v>
      </c>
      <c r="I207" s="22" t="s">
        <v>446</v>
      </c>
      <c r="J207" s="72">
        <v>44571</v>
      </c>
      <c r="K207" s="85" t="s">
        <v>53</v>
      </c>
      <c r="L207" s="83" t="s">
        <v>54</v>
      </c>
      <c r="M207" s="83" t="s">
        <v>55</v>
      </c>
      <c r="N207" s="22" t="s">
        <v>995</v>
      </c>
      <c r="O207" s="20">
        <v>1</v>
      </c>
      <c r="P207" s="20">
        <v>0</v>
      </c>
      <c r="Q207" s="20">
        <v>0</v>
      </c>
      <c r="R207" s="20">
        <v>0</v>
      </c>
      <c r="S207" s="20">
        <v>5</v>
      </c>
      <c r="T207" s="20">
        <v>4</v>
      </c>
      <c r="U207" s="20">
        <v>1</v>
      </c>
      <c r="V207" s="20">
        <v>1</v>
      </c>
      <c r="W207" s="20"/>
      <c r="X207" s="20"/>
      <c r="Y207" s="84" t="s">
        <v>996</v>
      </c>
      <c r="Z207" s="21"/>
      <c r="AA207" s="72" t="s">
        <v>473</v>
      </c>
      <c r="AB207" s="72"/>
      <c r="AC207" s="90"/>
      <c r="AD207" s="137">
        <f t="shared" ca="1" si="9"/>
        <v>216</v>
      </c>
      <c r="AE207" s="138">
        <v>44571</v>
      </c>
      <c r="AF207" s="138">
        <v>44571</v>
      </c>
      <c r="AG207" s="138">
        <v>44571</v>
      </c>
      <c r="AH207" s="272">
        <v>44571</v>
      </c>
      <c r="AI207" s="114">
        <v>44624</v>
      </c>
      <c r="AJ207" s="170">
        <f t="shared" si="10"/>
        <v>7.5714285714285712</v>
      </c>
      <c r="AK207" s="138">
        <v>44634</v>
      </c>
      <c r="AL207" s="90" t="s">
        <v>311</v>
      </c>
      <c r="AM207" s="90" t="s">
        <v>44</v>
      </c>
      <c r="AN207" s="90" t="s">
        <v>448</v>
      </c>
    </row>
    <row r="208" spans="1:40" ht="83.45" customHeight="1">
      <c r="A208" s="5">
        <f t="shared" si="11"/>
        <v>206</v>
      </c>
      <c r="B208" s="71" t="s">
        <v>914</v>
      </c>
      <c r="C208" s="69" t="s">
        <v>1120</v>
      </c>
      <c r="D208" s="70" t="s">
        <v>138</v>
      </c>
      <c r="E208" s="139">
        <v>1124</v>
      </c>
      <c r="F208" s="81" t="s">
        <v>916</v>
      </c>
      <c r="G208" s="3" t="s">
        <v>444</v>
      </c>
      <c r="H208" s="67" t="s">
        <v>445</v>
      </c>
      <c r="I208" s="22" t="s">
        <v>458</v>
      </c>
      <c r="J208" s="72">
        <v>44586</v>
      </c>
      <c r="K208" s="85" t="s">
        <v>53</v>
      </c>
      <c r="L208" s="83" t="s">
        <v>54</v>
      </c>
      <c r="M208" s="83" t="s">
        <v>55</v>
      </c>
      <c r="N208" s="22" t="s">
        <v>56</v>
      </c>
      <c r="O208" s="20">
        <v>0</v>
      </c>
      <c r="P208" s="20">
        <v>0</v>
      </c>
      <c r="Q208" s="20">
        <v>0</v>
      </c>
      <c r="R208" s="20">
        <v>0</v>
      </c>
      <c r="S208" s="20">
        <v>2</v>
      </c>
      <c r="T208" s="20">
        <v>1</v>
      </c>
      <c r="U208" s="20">
        <v>3</v>
      </c>
      <c r="V208" s="20">
        <v>3</v>
      </c>
      <c r="W208" s="20"/>
      <c r="X208" s="20"/>
      <c r="Y208" s="84" t="s">
        <v>1121</v>
      </c>
      <c r="Z208" s="21"/>
      <c r="AA208" s="72" t="s">
        <v>58</v>
      </c>
      <c r="AB208" s="72"/>
      <c r="AC208" s="90"/>
      <c r="AD208" s="137">
        <f t="shared" ca="1" si="9"/>
        <v>213</v>
      </c>
      <c r="AE208" s="138">
        <v>44586</v>
      </c>
      <c r="AF208" s="138">
        <v>44586</v>
      </c>
      <c r="AG208" s="138">
        <v>44586</v>
      </c>
      <c r="AH208" s="272">
        <v>44586</v>
      </c>
      <c r="AI208" s="114">
        <v>44627</v>
      </c>
      <c r="AJ208" s="170">
        <f t="shared" si="10"/>
        <v>5.8571428571428568</v>
      </c>
      <c r="AK208" s="90" t="s">
        <v>445</v>
      </c>
      <c r="AL208" s="90" t="s">
        <v>461</v>
      </c>
      <c r="AM208" s="90" t="s">
        <v>445</v>
      </c>
      <c r="AN208" s="90" t="s">
        <v>445</v>
      </c>
    </row>
    <row r="209" spans="1:40" ht="83.45" customHeight="1">
      <c r="A209" s="5">
        <f t="shared" si="11"/>
        <v>207</v>
      </c>
      <c r="B209" s="71" t="s">
        <v>1122</v>
      </c>
      <c r="C209" s="69" t="s">
        <v>1123</v>
      </c>
      <c r="D209" s="70" t="s">
        <v>1124</v>
      </c>
      <c r="E209" s="139">
        <v>1197</v>
      </c>
      <c r="F209" s="81" t="s">
        <v>1125</v>
      </c>
      <c r="G209" s="3" t="s">
        <v>444</v>
      </c>
      <c r="H209" s="67" t="s">
        <v>445</v>
      </c>
      <c r="I209" s="22" t="s">
        <v>446</v>
      </c>
      <c r="J209" s="72">
        <v>44595</v>
      </c>
      <c r="K209" s="85" t="s">
        <v>53</v>
      </c>
      <c r="L209" s="83" t="s">
        <v>181</v>
      </c>
      <c r="M209" s="83" t="s">
        <v>453</v>
      </c>
      <c r="N209" s="22" t="s">
        <v>134</v>
      </c>
      <c r="O209" s="20" t="s">
        <v>406</v>
      </c>
      <c r="P209" s="20" t="s">
        <v>406</v>
      </c>
      <c r="Q209" s="20" t="s">
        <v>406</v>
      </c>
      <c r="R209" s="20" t="s">
        <v>406</v>
      </c>
      <c r="S209" s="20">
        <v>4</v>
      </c>
      <c r="T209" s="20">
        <v>4</v>
      </c>
      <c r="U209" s="20" t="s">
        <v>406</v>
      </c>
      <c r="V209" s="20" t="s">
        <v>406</v>
      </c>
      <c r="W209" s="20"/>
      <c r="X209" s="20"/>
      <c r="Y209" s="84" t="s">
        <v>1126</v>
      </c>
      <c r="Z209" s="21"/>
      <c r="AA209" s="72" t="s">
        <v>473</v>
      </c>
      <c r="AB209" s="72"/>
      <c r="AC209" s="90"/>
      <c r="AD209" s="137">
        <f t="shared" ca="1" si="9"/>
        <v>212</v>
      </c>
      <c r="AE209" s="141"/>
      <c r="AF209" s="138"/>
      <c r="AG209" s="138">
        <v>44595</v>
      </c>
      <c r="AH209" s="272"/>
      <c r="AI209" s="114">
        <v>44624</v>
      </c>
      <c r="AJ209" s="170">
        <f t="shared" si="10"/>
        <v>4.1428571428571432</v>
      </c>
      <c r="AK209" s="138">
        <v>44655</v>
      </c>
      <c r="AL209" s="90" t="s">
        <v>311</v>
      </c>
      <c r="AM209" s="90" t="s">
        <v>44</v>
      </c>
      <c r="AN209" s="90" t="s">
        <v>448</v>
      </c>
    </row>
    <row r="210" spans="1:40" ht="83.45" customHeight="1">
      <c r="A210" s="5">
        <f t="shared" si="11"/>
        <v>208</v>
      </c>
      <c r="B210" s="71" t="s">
        <v>838</v>
      </c>
      <c r="C210" s="69" t="s">
        <v>1070</v>
      </c>
      <c r="D210" s="70" t="s">
        <v>138</v>
      </c>
      <c r="E210" s="139">
        <v>1124</v>
      </c>
      <c r="F210" s="81" t="s">
        <v>1071</v>
      </c>
      <c r="G210" s="3" t="s">
        <v>444</v>
      </c>
      <c r="H210" s="67" t="s">
        <v>445</v>
      </c>
      <c r="I210" s="22" t="s">
        <v>446</v>
      </c>
      <c r="J210" s="72">
        <v>44607</v>
      </c>
      <c r="K210" s="85" t="s">
        <v>53</v>
      </c>
      <c r="L210" s="83" t="s">
        <v>54</v>
      </c>
      <c r="M210" s="83" t="s">
        <v>55</v>
      </c>
      <c r="N210" s="22" t="s">
        <v>56</v>
      </c>
      <c r="O210" s="20">
        <v>0</v>
      </c>
      <c r="P210" s="20">
        <v>0</v>
      </c>
      <c r="Q210" s="20">
        <v>0</v>
      </c>
      <c r="R210" s="20">
        <v>0</v>
      </c>
      <c r="S210" s="20">
        <v>3</v>
      </c>
      <c r="T210" s="20">
        <v>2</v>
      </c>
      <c r="U210" s="20">
        <v>2</v>
      </c>
      <c r="V210" s="20">
        <v>2</v>
      </c>
      <c r="W210" s="20"/>
      <c r="X210" s="20"/>
      <c r="Y210" s="84" t="s">
        <v>1072</v>
      </c>
      <c r="Z210" s="21"/>
      <c r="AA210" s="72" t="s">
        <v>473</v>
      </c>
      <c r="AB210" s="72"/>
      <c r="AC210" s="90"/>
      <c r="AD210" s="137">
        <f t="shared" ca="1" si="9"/>
        <v>210</v>
      </c>
      <c r="AE210" s="138">
        <v>44606</v>
      </c>
      <c r="AF210" s="138">
        <v>44606</v>
      </c>
      <c r="AG210" s="138">
        <v>44606</v>
      </c>
      <c r="AH210" s="272">
        <v>44606</v>
      </c>
      <c r="AI210" s="114">
        <v>44624</v>
      </c>
      <c r="AJ210" s="170">
        <f t="shared" si="10"/>
        <v>2.4285714285714284</v>
      </c>
      <c r="AK210" s="138">
        <v>44641</v>
      </c>
      <c r="AL210" s="90" t="s">
        <v>311</v>
      </c>
      <c r="AM210" s="90" t="s">
        <v>44</v>
      </c>
      <c r="AN210" s="90" t="s">
        <v>448</v>
      </c>
    </row>
    <row r="211" spans="1:40" ht="83.45" customHeight="1">
      <c r="A211" s="5">
        <f t="shared" si="11"/>
        <v>209</v>
      </c>
      <c r="B211" s="71" t="s">
        <v>403</v>
      </c>
      <c r="C211" s="69" t="s">
        <v>1127</v>
      </c>
      <c r="D211" s="70" t="s">
        <v>100</v>
      </c>
      <c r="E211" s="139">
        <v>1116</v>
      </c>
      <c r="F211" s="81" t="s">
        <v>1128</v>
      </c>
      <c r="G211" s="3" t="s">
        <v>444</v>
      </c>
      <c r="H211" s="67" t="s">
        <v>445</v>
      </c>
      <c r="I211" s="22" t="s">
        <v>458</v>
      </c>
      <c r="J211" s="72">
        <v>44601</v>
      </c>
      <c r="K211" s="85" t="s">
        <v>53</v>
      </c>
      <c r="L211" s="83" t="s">
        <v>104</v>
      </c>
      <c r="M211" s="83" t="s">
        <v>55</v>
      </c>
      <c r="N211" s="22" t="s">
        <v>56</v>
      </c>
      <c r="O211" s="20">
        <v>0</v>
      </c>
      <c r="P211" s="20">
        <v>0</v>
      </c>
      <c r="Q211" s="20">
        <v>0</v>
      </c>
      <c r="R211" s="20">
        <v>0</v>
      </c>
      <c r="S211" s="20">
        <v>1</v>
      </c>
      <c r="T211" s="20">
        <v>1</v>
      </c>
      <c r="U211" s="20">
        <v>2</v>
      </c>
      <c r="V211" s="20">
        <v>2</v>
      </c>
      <c r="W211" s="20">
        <v>2</v>
      </c>
      <c r="X211" s="20">
        <v>0</v>
      </c>
      <c r="Y211" s="84" t="s">
        <v>1129</v>
      </c>
      <c r="Z211" s="21"/>
      <c r="AA211" s="72" t="s">
        <v>473</v>
      </c>
      <c r="AB211" s="72"/>
      <c r="AC211" s="90"/>
      <c r="AD211" s="137">
        <f t="shared" ca="1" si="9"/>
        <v>211</v>
      </c>
      <c r="AE211" s="138">
        <v>44601</v>
      </c>
      <c r="AF211" s="138">
        <v>44601</v>
      </c>
      <c r="AG211" s="138">
        <v>44601</v>
      </c>
      <c r="AH211" s="272">
        <v>44601</v>
      </c>
      <c r="AI211" s="114">
        <v>44624</v>
      </c>
      <c r="AJ211" s="170">
        <f t="shared" si="10"/>
        <v>3.2857142857142856</v>
      </c>
      <c r="AK211" s="90" t="s">
        <v>445</v>
      </c>
      <c r="AL211" s="95" t="s">
        <v>311</v>
      </c>
      <c r="AM211" s="95" t="s">
        <v>45</v>
      </c>
      <c r="AN211" s="95" t="s">
        <v>448</v>
      </c>
    </row>
    <row r="212" spans="1:40" ht="83.45" customHeight="1">
      <c r="A212" s="5">
        <f t="shared" si="11"/>
        <v>210</v>
      </c>
      <c r="B212" s="71" t="s">
        <v>122</v>
      </c>
      <c r="C212" s="69" t="s">
        <v>1130</v>
      </c>
      <c r="D212" s="70" t="s">
        <v>48</v>
      </c>
      <c r="E212" s="139">
        <v>1178</v>
      </c>
      <c r="F212" s="81" t="s">
        <v>1003</v>
      </c>
      <c r="G212" s="3" t="s">
        <v>444</v>
      </c>
      <c r="H212" s="67" t="s">
        <v>445</v>
      </c>
      <c r="I212" s="22" t="s">
        <v>446</v>
      </c>
      <c r="J212" s="72">
        <v>44615</v>
      </c>
      <c r="K212" s="85" t="s">
        <v>298</v>
      </c>
      <c r="L212" s="83" t="s">
        <v>104</v>
      </c>
      <c r="M212" s="83" t="s">
        <v>55</v>
      </c>
      <c r="N212" s="22" t="s">
        <v>56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1</v>
      </c>
      <c r="V212" s="20">
        <v>1</v>
      </c>
      <c r="W212" s="20"/>
      <c r="X212" s="20"/>
      <c r="Y212" s="84" t="s">
        <v>1131</v>
      </c>
      <c r="Z212" s="21"/>
      <c r="AA212" s="72" t="s">
        <v>473</v>
      </c>
      <c r="AB212" s="72"/>
      <c r="AC212" s="90"/>
      <c r="AD212" s="137">
        <f t="shared" ca="1" si="9"/>
        <v>209</v>
      </c>
      <c r="AE212" s="138">
        <v>44615</v>
      </c>
      <c r="AF212" s="138">
        <v>44615</v>
      </c>
      <c r="AG212" s="138">
        <v>44615</v>
      </c>
      <c r="AH212" s="272">
        <v>44615</v>
      </c>
      <c r="AI212" s="114">
        <v>44624</v>
      </c>
      <c r="AJ212" s="170">
        <f t="shared" si="10"/>
        <v>1.2857142857142858</v>
      </c>
      <c r="AK212" s="138">
        <v>44641</v>
      </c>
      <c r="AL212" s="91" t="s">
        <v>311</v>
      </c>
      <c r="AM212" s="90" t="s">
        <v>45</v>
      </c>
      <c r="AN212" s="90" t="s">
        <v>448</v>
      </c>
    </row>
    <row r="213" spans="1:40" ht="83.45" customHeight="1">
      <c r="A213" s="5">
        <f t="shared" si="11"/>
        <v>211</v>
      </c>
      <c r="B213" s="71" t="s">
        <v>574</v>
      </c>
      <c r="C213" s="69" t="s">
        <v>1132</v>
      </c>
      <c r="D213" s="70" t="s">
        <v>138</v>
      </c>
      <c r="E213" s="139">
        <v>1124</v>
      </c>
      <c r="F213" s="81" t="s">
        <v>215</v>
      </c>
      <c r="G213" s="3" t="s">
        <v>444</v>
      </c>
      <c r="H213" s="67" t="s">
        <v>445</v>
      </c>
      <c r="I213" s="22" t="s">
        <v>458</v>
      </c>
      <c r="J213" s="72">
        <v>44593</v>
      </c>
      <c r="K213" s="85" t="s">
        <v>298</v>
      </c>
      <c r="L213" s="83" t="s">
        <v>54</v>
      </c>
      <c r="M213" s="83" t="s">
        <v>453</v>
      </c>
      <c r="N213" s="22" t="s">
        <v>134</v>
      </c>
      <c r="O213" s="20" t="s">
        <v>406</v>
      </c>
      <c r="P213" s="20" t="s">
        <v>406</v>
      </c>
      <c r="Q213" s="20" t="s">
        <v>406</v>
      </c>
      <c r="R213" s="20" t="s">
        <v>406</v>
      </c>
      <c r="S213" s="20">
        <v>4</v>
      </c>
      <c r="T213" s="20">
        <v>2</v>
      </c>
      <c r="U213" s="20" t="s">
        <v>406</v>
      </c>
      <c r="V213" s="20" t="s">
        <v>406</v>
      </c>
      <c r="W213" s="20"/>
      <c r="X213" s="20"/>
      <c r="Y213" s="84" t="s">
        <v>1133</v>
      </c>
      <c r="Z213" s="21"/>
      <c r="AA213" s="72" t="s">
        <v>736</v>
      </c>
      <c r="AB213" s="72"/>
      <c r="AC213" s="90"/>
      <c r="AD213" s="137">
        <f t="shared" ca="1" si="9"/>
        <v>212</v>
      </c>
      <c r="AE213" s="138">
        <v>44592</v>
      </c>
      <c r="AF213" s="138">
        <v>44592</v>
      </c>
      <c r="AG213" s="138">
        <v>44592</v>
      </c>
      <c r="AH213" s="272">
        <v>44592</v>
      </c>
      <c r="AI213" s="114">
        <v>44628</v>
      </c>
      <c r="AJ213" s="170">
        <f t="shared" si="10"/>
        <v>5</v>
      </c>
      <c r="AK213" s="90" t="s">
        <v>445</v>
      </c>
      <c r="AL213" s="90" t="s">
        <v>461</v>
      </c>
      <c r="AM213" s="90" t="s">
        <v>445</v>
      </c>
      <c r="AN213" s="90" t="s">
        <v>445</v>
      </c>
    </row>
    <row r="214" spans="1:40" ht="83.45" customHeight="1">
      <c r="A214" s="5">
        <f t="shared" si="11"/>
        <v>212</v>
      </c>
      <c r="B214" s="68" t="s">
        <v>1134</v>
      </c>
      <c r="C214" s="69" t="s">
        <v>1135</v>
      </c>
      <c r="D214" s="70" t="s">
        <v>372</v>
      </c>
      <c r="E214" s="136">
        <v>1129</v>
      </c>
      <c r="F214" s="81" t="s">
        <v>1136</v>
      </c>
      <c r="G214" s="3" t="s">
        <v>444</v>
      </c>
      <c r="H214" s="67" t="s">
        <v>445</v>
      </c>
      <c r="I214" s="22" t="s">
        <v>582</v>
      </c>
      <c r="J214" s="72">
        <v>44568</v>
      </c>
      <c r="K214" s="85" t="s">
        <v>53</v>
      </c>
      <c r="L214" s="83" t="s">
        <v>54</v>
      </c>
      <c r="M214" s="83" t="s">
        <v>453</v>
      </c>
      <c r="N214" s="22" t="s">
        <v>134</v>
      </c>
      <c r="O214" s="20" t="s">
        <v>406</v>
      </c>
      <c r="P214" s="20" t="s">
        <v>406</v>
      </c>
      <c r="Q214" s="20" t="s">
        <v>406</v>
      </c>
      <c r="R214" s="20" t="s">
        <v>406</v>
      </c>
      <c r="S214" s="20">
        <v>0</v>
      </c>
      <c r="T214" s="20">
        <v>0</v>
      </c>
      <c r="U214" s="20" t="s">
        <v>406</v>
      </c>
      <c r="V214" s="20" t="s">
        <v>406</v>
      </c>
      <c r="W214" s="20"/>
      <c r="X214" s="20"/>
      <c r="Y214" s="84" t="s">
        <v>1137</v>
      </c>
      <c r="Z214" s="21"/>
      <c r="AA214" s="72" t="s">
        <v>736</v>
      </c>
      <c r="AB214" s="72"/>
      <c r="AC214" s="90"/>
      <c r="AD214" s="137">
        <f t="shared" ca="1" si="9"/>
        <v>216</v>
      </c>
      <c r="AE214" s="138" t="s">
        <v>297</v>
      </c>
      <c r="AF214" s="138"/>
      <c r="AG214" s="138"/>
      <c r="AH214" s="272">
        <v>44566</v>
      </c>
      <c r="AI214" s="114">
        <v>44628</v>
      </c>
      <c r="AJ214" s="170">
        <f t="shared" si="10"/>
        <v>8.5714285714285712</v>
      </c>
      <c r="AK214" s="90" t="s">
        <v>445</v>
      </c>
      <c r="AL214" s="90" t="s">
        <v>461</v>
      </c>
      <c r="AM214" s="90" t="s">
        <v>445</v>
      </c>
      <c r="AN214" s="90" t="s">
        <v>445</v>
      </c>
    </row>
    <row r="215" spans="1:40" ht="83.45" customHeight="1">
      <c r="A215" s="5">
        <f t="shared" si="11"/>
        <v>213</v>
      </c>
      <c r="B215" s="68" t="s">
        <v>1138</v>
      </c>
      <c r="C215" s="69" t="s">
        <v>1139</v>
      </c>
      <c r="D215" s="70" t="s">
        <v>138</v>
      </c>
      <c r="E215" s="136">
        <v>1124</v>
      </c>
      <c r="F215" s="81" t="s">
        <v>1140</v>
      </c>
      <c r="G215" s="3" t="s">
        <v>444</v>
      </c>
      <c r="H215" s="67" t="s">
        <v>445</v>
      </c>
      <c r="I215" s="22" t="s">
        <v>582</v>
      </c>
      <c r="J215" s="72">
        <v>44571</v>
      </c>
      <c r="K215" s="85" t="s">
        <v>53</v>
      </c>
      <c r="L215" s="83" t="s">
        <v>104</v>
      </c>
      <c r="M215" s="83" t="s">
        <v>453</v>
      </c>
      <c r="N215" s="22" t="s">
        <v>56</v>
      </c>
      <c r="O215" s="20">
        <v>1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/>
      <c r="X215" s="20"/>
      <c r="Y215" s="84" t="s">
        <v>1141</v>
      </c>
      <c r="Z215" s="21"/>
      <c r="AA215" s="72" t="s">
        <v>74</v>
      </c>
      <c r="AB215" s="72"/>
      <c r="AC215" s="90"/>
      <c r="AD215" s="137">
        <f t="shared" ca="1" si="9"/>
        <v>216</v>
      </c>
      <c r="AE215" s="138">
        <v>44571</v>
      </c>
      <c r="AF215" s="138">
        <v>44606</v>
      </c>
      <c r="AG215" s="138">
        <v>44606</v>
      </c>
      <c r="AH215" s="272">
        <v>44606</v>
      </c>
      <c r="AI215" s="114">
        <v>44628</v>
      </c>
      <c r="AJ215" s="170">
        <f t="shared" si="10"/>
        <v>8.1428571428571423</v>
      </c>
      <c r="AK215" s="90" t="s">
        <v>445</v>
      </c>
      <c r="AL215" s="90" t="s">
        <v>461</v>
      </c>
      <c r="AM215" s="90" t="s">
        <v>445</v>
      </c>
      <c r="AN215" s="90" t="s">
        <v>445</v>
      </c>
    </row>
    <row r="216" spans="1:40" ht="83.45" customHeight="1">
      <c r="A216" s="5">
        <f t="shared" si="11"/>
        <v>214</v>
      </c>
      <c r="B216" s="71" t="s">
        <v>1142</v>
      </c>
      <c r="C216" s="69" t="s">
        <v>1143</v>
      </c>
      <c r="D216" s="70" t="s">
        <v>171</v>
      </c>
      <c r="E216" s="139">
        <v>1078</v>
      </c>
      <c r="F216" s="81" t="s">
        <v>1144</v>
      </c>
      <c r="G216" s="3" t="s">
        <v>444</v>
      </c>
      <c r="H216" s="67" t="s">
        <v>445</v>
      </c>
      <c r="I216" s="22" t="s">
        <v>446</v>
      </c>
      <c r="J216" s="72">
        <v>44617</v>
      </c>
      <c r="K216" s="85" t="s">
        <v>53</v>
      </c>
      <c r="L216" s="83" t="s">
        <v>1145</v>
      </c>
      <c r="M216" s="83" t="s">
        <v>55</v>
      </c>
      <c r="N216" s="22" t="s">
        <v>56</v>
      </c>
      <c r="O216" s="20">
        <v>0</v>
      </c>
      <c r="P216" s="20">
        <v>0</v>
      </c>
      <c r="Q216" s="20">
        <v>0</v>
      </c>
      <c r="R216" s="20">
        <v>0</v>
      </c>
      <c r="S216" s="20">
        <v>1</v>
      </c>
      <c r="T216" s="20">
        <v>1</v>
      </c>
      <c r="U216" s="20">
        <v>1</v>
      </c>
      <c r="V216" s="20">
        <v>1</v>
      </c>
      <c r="W216" s="20"/>
      <c r="X216" s="20"/>
      <c r="Y216" s="84" t="s">
        <v>1146</v>
      </c>
      <c r="Z216" s="21"/>
      <c r="AA216" s="72" t="s">
        <v>58</v>
      </c>
      <c r="AB216" s="72"/>
      <c r="AC216" s="90"/>
      <c r="AD216" s="137">
        <f t="shared" ca="1" si="9"/>
        <v>209</v>
      </c>
      <c r="AE216" s="138">
        <v>44617</v>
      </c>
      <c r="AF216" s="138">
        <v>44617</v>
      </c>
      <c r="AG216" s="138">
        <v>44617</v>
      </c>
      <c r="AH216" s="272">
        <v>44617</v>
      </c>
      <c r="AI216" s="114">
        <v>44628</v>
      </c>
      <c r="AJ216" s="170">
        <f t="shared" si="10"/>
        <v>1.5714285714285714</v>
      </c>
      <c r="AK216" s="107">
        <v>44648</v>
      </c>
      <c r="AL216" s="95" t="s">
        <v>311</v>
      </c>
      <c r="AM216" s="95" t="s">
        <v>45</v>
      </c>
      <c r="AN216" s="95" t="s">
        <v>448</v>
      </c>
    </row>
    <row r="217" spans="1:40" ht="83.45" customHeight="1">
      <c r="A217" s="5">
        <f t="shared" si="11"/>
        <v>215</v>
      </c>
      <c r="B217" s="71" t="s">
        <v>781</v>
      </c>
      <c r="C217" s="69" t="s">
        <v>1147</v>
      </c>
      <c r="D217" s="70" t="s">
        <v>138</v>
      </c>
      <c r="E217" s="139">
        <v>1124</v>
      </c>
      <c r="F217" s="81" t="s">
        <v>1068</v>
      </c>
      <c r="G217" s="3" t="s">
        <v>444</v>
      </c>
      <c r="H217" s="67" t="s">
        <v>445</v>
      </c>
      <c r="I217" s="22" t="s">
        <v>458</v>
      </c>
      <c r="J217" s="72">
        <v>44609</v>
      </c>
      <c r="K217" s="85" t="s">
        <v>53</v>
      </c>
      <c r="L217" s="83" t="s">
        <v>54</v>
      </c>
      <c r="M217" s="83" t="s">
        <v>55</v>
      </c>
      <c r="N217" s="22" t="s">
        <v>56</v>
      </c>
      <c r="O217" s="20">
        <v>0</v>
      </c>
      <c r="P217" s="20">
        <v>0</v>
      </c>
      <c r="Q217" s="20">
        <v>0</v>
      </c>
      <c r="R217" s="20">
        <v>0</v>
      </c>
      <c r="S217" s="20">
        <v>1</v>
      </c>
      <c r="T217" s="20">
        <v>1</v>
      </c>
      <c r="U217" s="20">
        <v>2</v>
      </c>
      <c r="V217" s="20">
        <v>1</v>
      </c>
      <c r="W217" s="20"/>
      <c r="X217" s="20"/>
      <c r="Y217" s="84" t="s">
        <v>1148</v>
      </c>
      <c r="Z217" s="21"/>
      <c r="AA217" s="72" t="s">
        <v>473</v>
      </c>
      <c r="AB217" s="72"/>
      <c r="AC217" s="90"/>
      <c r="AD217" s="137">
        <f t="shared" ca="1" si="9"/>
        <v>210</v>
      </c>
      <c r="AE217" s="138">
        <v>44609</v>
      </c>
      <c r="AF217" s="138">
        <v>44609</v>
      </c>
      <c r="AG217" s="138">
        <v>44609</v>
      </c>
      <c r="AH217" s="272">
        <v>44609</v>
      </c>
      <c r="AI217" s="114">
        <v>44629</v>
      </c>
      <c r="AJ217" s="170">
        <f t="shared" si="10"/>
        <v>2.8571428571428572</v>
      </c>
      <c r="AK217" s="138">
        <v>44648</v>
      </c>
      <c r="AL217" s="90" t="s">
        <v>311</v>
      </c>
      <c r="AM217" s="90" t="s">
        <v>45</v>
      </c>
      <c r="AN217" s="90" t="s">
        <v>448</v>
      </c>
    </row>
    <row r="218" spans="1:40" ht="83.45" customHeight="1">
      <c r="A218" s="5">
        <f t="shared" si="11"/>
        <v>216</v>
      </c>
      <c r="B218" s="71" t="s">
        <v>826</v>
      </c>
      <c r="C218" s="69" t="s">
        <v>1149</v>
      </c>
      <c r="D218" s="70" t="s">
        <v>138</v>
      </c>
      <c r="E218" s="139">
        <v>1124</v>
      </c>
      <c r="F218" s="81" t="s">
        <v>828</v>
      </c>
      <c r="G218" s="3" t="s">
        <v>444</v>
      </c>
      <c r="H218" s="67" t="s">
        <v>445</v>
      </c>
      <c r="I218" s="22" t="s">
        <v>582</v>
      </c>
      <c r="J218" s="72">
        <v>44617</v>
      </c>
      <c r="K218" s="85" t="s">
        <v>53</v>
      </c>
      <c r="L218" s="83" t="s">
        <v>54</v>
      </c>
      <c r="M218" s="83" t="s">
        <v>466</v>
      </c>
      <c r="N218" s="22" t="s">
        <v>134</v>
      </c>
      <c r="O218" s="20">
        <v>0</v>
      </c>
      <c r="P218" s="20">
        <v>0</v>
      </c>
      <c r="Q218" s="20">
        <v>0</v>
      </c>
      <c r="R218" s="20">
        <v>0</v>
      </c>
      <c r="S218" s="20">
        <v>5</v>
      </c>
      <c r="T218" s="20">
        <v>5</v>
      </c>
      <c r="U218" s="20">
        <v>0</v>
      </c>
      <c r="V218" s="20">
        <v>0</v>
      </c>
      <c r="W218" s="20"/>
      <c r="X218" s="20"/>
      <c r="Y218" s="84" t="s">
        <v>1150</v>
      </c>
      <c r="Z218" s="21"/>
      <c r="AA218" s="72" t="s">
        <v>473</v>
      </c>
      <c r="AB218" s="72"/>
      <c r="AC218" s="90"/>
      <c r="AD218" s="137">
        <f t="shared" ca="1" si="9"/>
        <v>209</v>
      </c>
      <c r="AE218" s="138">
        <v>44617</v>
      </c>
      <c r="AF218" s="138">
        <v>44617</v>
      </c>
      <c r="AG218" s="138">
        <v>44617</v>
      </c>
      <c r="AH218" s="272">
        <v>44617</v>
      </c>
      <c r="AI218" s="114">
        <v>44629</v>
      </c>
      <c r="AJ218" s="170">
        <f t="shared" si="10"/>
        <v>1.7142857142857142</v>
      </c>
      <c r="AK218" s="138">
        <v>44648</v>
      </c>
      <c r="AL218" s="90" t="s">
        <v>311</v>
      </c>
      <c r="AM218" s="90" t="s">
        <v>44</v>
      </c>
      <c r="AN218" s="90" t="s">
        <v>448</v>
      </c>
    </row>
    <row r="219" spans="1:40" ht="83.45" customHeight="1">
      <c r="A219" s="5">
        <f t="shared" si="11"/>
        <v>217</v>
      </c>
      <c r="B219" s="71" t="s">
        <v>392</v>
      </c>
      <c r="C219" s="69" t="s">
        <v>1151</v>
      </c>
      <c r="D219" s="70" t="s">
        <v>171</v>
      </c>
      <c r="E219" s="139">
        <v>1079</v>
      </c>
      <c r="F219" s="81" t="s">
        <v>1152</v>
      </c>
      <c r="G219" s="3" t="s">
        <v>444</v>
      </c>
      <c r="H219" s="67" t="s">
        <v>445</v>
      </c>
      <c r="I219" s="22" t="s">
        <v>582</v>
      </c>
      <c r="J219" s="72">
        <v>44627</v>
      </c>
      <c r="K219" s="85" t="s">
        <v>53</v>
      </c>
      <c r="L219" s="83" t="s">
        <v>54</v>
      </c>
      <c r="M219" s="83" t="s">
        <v>55</v>
      </c>
      <c r="N219" s="22" t="s">
        <v>134</v>
      </c>
      <c r="O219" s="20" t="s">
        <v>406</v>
      </c>
      <c r="P219" s="20" t="s">
        <v>406</v>
      </c>
      <c r="Q219" s="20" t="s">
        <v>406</v>
      </c>
      <c r="R219" s="20" t="s">
        <v>406</v>
      </c>
      <c r="S219" s="20">
        <v>1</v>
      </c>
      <c r="T219" s="20">
        <v>1</v>
      </c>
      <c r="U219" s="20" t="s">
        <v>406</v>
      </c>
      <c r="V219" s="20" t="s">
        <v>406</v>
      </c>
      <c r="W219" s="20"/>
      <c r="X219" s="20"/>
      <c r="Y219" s="84" t="s">
        <v>1153</v>
      </c>
      <c r="Z219" s="21"/>
      <c r="AA219" s="72" t="s">
        <v>473</v>
      </c>
      <c r="AB219" s="72"/>
      <c r="AC219" s="90"/>
      <c r="AD219" s="137">
        <f t="shared" ca="1" si="9"/>
        <v>208</v>
      </c>
      <c r="AE219" s="138">
        <v>44627</v>
      </c>
      <c r="AF219" s="138"/>
      <c r="AG219" s="138"/>
      <c r="AH219" s="272"/>
      <c r="AI219" s="114">
        <v>44629</v>
      </c>
      <c r="AJ219" s="170">
        <f t="shared" si="10"/>
        <v>0.2857142857142857</v>
      </c>
      <c r="AK219" s="138">
        <v>44648</v>
      </c>
      <c r="AL219" s="90" t="s">
        <v>311</v>
      </c>
      <c r="AM219" s="90" t="s">
        <v>44</v>
      </c>
      <c r="AN219" s="90" t="s">
        <v>448</v>
      </c>
    </row>
    <row r="220" spans="1:40" ht="83.45" customHeight="1">
      <c r="A220" s="5">
        <f t="shared" si="11"/>
        <v>218</v>
      </c>
      <c r="B220" s="71" t="s">
        <v>1154</v>
      </c>
      <c r="C220" s="69" t="s">
        <v>1155</v>
      </c>
      <c r="D220" s="70" t="s">
        <v>9</v>
      </c>
      <c r="E220" s="139">
        <v>1032</v>
      </c>
      <c r="F220" s="81" t="s">
        <v>791</v>
      </c>
      <c r="G220" s="3" t="s">
        <v>444</v>
      </c>
      <c r="H220" s="67" t="s">
        <v>445</v>
      </c>
      <c r="I220" s="22" t="s">
        <v>446</v>
      </c>
      <c r="J220" s="72">
        <v>44623</v>
      </c>
      <c r="K220" s="85" t="s">
        <v>1156</v>
      </c>
      <c r="L220" s="83" t="s">
        <v>1007</v>
      </c>
      <c r="M220" s="83" t="s">
        <v>55</v>
      </c>
      <c r="N220" s="22" t="s">
        <v>56</v>
      </c>
      <c r="O220" s="20">
        <v>0</v>
      </c>
      <c r="P220" s="20">
        <v>0</v>
      </c>
      <c r="Q220" s="20">
        <v>0</v>
      </c>
      <c r="R220" s="20">
        <v>0</v>
      </c>
      <c r="S220" s="20">
        <v>3</v>
      </c>
      <c r="T220" s="20">
        <v>3</v>
      </c>
      <c r="U220" s="20">
        <v>0</v>
      </c>
      <c r="V220" s="20">
        <v>0</v>
      </c>
      <c r="W220" s="20"/>
      <c r="X220" s="20"/>
      <c r="Y220" s="84" t="s">
        <v>1157</v>
      </c>
      <c r="Z220" s="21"/>
      <c r="AA220" s="72" t="s">
        <v>58</v>
      </c>
      <c r="AB220" s="72"/>
      <c r="AC220" s="90"/>
      <c r="AD220" s="137">
        <f t="shared" ca="1" si="9"/>
        <v>208</v>
      </c>
      <c r="AE220" s="138">
        <v>44623</v>
      </c>
      <c r="AF220" s="138">
        <v>44623</v>
      </c>
      <c r="AG220" s="138">
        <v>44623</v>
      </c>
      <c r="AH220" s="272">
        <v>44623</v>
      </c>
      <c r="AI220" s="114">
        <v>44629</v>
      </c>
      <c r="AJ220" s="170">
        <f t="shared" si="10"/>
        <v>0.8571428571428571</v>
      </c>
      <c r="AK220" s="138">
        <v>44648</v>
      </c>
      <c r="AL220" s="90" t="s">
        <v>311</v>
      </c>
      <c r="AM220" s="90" t="s">
        <v>44</v>
      </c>
      <c r="AN220" s="90" t="s">
        <v>448</v>
      </c>
    </row>
    <row r="221" spans="1:40" ht="83.45" customHeight="1">
      <c r="A221" s="5">
        <f t="shared" si="11"/>
        <v>219</v>
      </c>
      <c r="B221" s="73" t="s">
        <v>1158</v>
      </c>
      <c r="C221" s="74" t="s">
        <v>1159</v>
      </c>
      <c r="D221" s="75" t="s">
        <v>138</v>
      </c>
      <c r="E221" s="140">
        <v>1124</v>
      </c>
      <c r="F221" s="79" t="s">
        <v>1160</v>
      </c>
      <c r="G221" s="3" t="s">
        <v>444</v>
      </c>
      <c r="H221" s="67" t="s">
        <v>445</v>
      </c>
      <c r="I221" s="81" t="s">
        <v>446</v>
      </c>
      <c r="J221" s="72">
        <v>44515</v>
      </c>
      <c r="K221" s="85" t="s">
        <v>53</v>
      </c>
      <c r="L221" s="83" t="s">
        <v>54</v>
      </c>
      <c r="M221" s="83" t="s">
        <v>55</v>
      </c>
      <c r="N221" s="22" t="s">
        <v>56</v>
      </c>
      <c r="O221" s="20">
        <v>1</v>
      </c>
      <c r="P221" s="20">
        <v>0</v>
      </c>
      <c r="Q221" s="20">
        <v>0</v>
      </c>
      <c r="R221" s="20">
        <v>0</v>
      </c>
      <c r="S221" s="20">
        <v>6</v>
      </c>
      <c r="T221" s="20">
        <v>4</v>
      </c>
      <c r="U221" s="20">
        <v>1</v>
      </c>
      <c r="V221" s="20">
        <v>1</v>
      </c>
      <c r="W221" s="20"/>
      <c r="X221" s="20"/>
      <c r="Y221" s="84" t="s">
        <v>1161</v>
      </c>
      <c r="Z221" s="21"/>
      <c r="AA221" s="72" t="s">
        <v>74</v>
      </c>
      <c r="AB221" s="72" t="s">
        <v>1162</v>
      </c>
      <c r="AC221" s="90"/>
      <c r="AD221" s="137">
        <f t="shared" ca="1" si="9"/>
        <v>224</v>
      </c>
      <c r="AE221" s="138">
        <v>44515</v>
      </c>
      <c r="AF221" s="138">
        <v>44515</v>
      </c>
      <c r="AG221" s="138">
        <v>44515</v>
      </c>
      <c r="AH221" s="272">
        <v>44515</v>
      </c>
      <c r="AI221" s="114">
        <v>44630</v>
      </c>
      <c r="AJ221" s="170">
        <f t="shared" si="10"/>
        <v>16.428571428571427</v>
      </c>
      <c r="AK221" s="138">
        <v>44648</v>
      </c>
      <c r="AL221" s="90" t="s">
        <v>311</v>
      </c>
      <c r="AM221" s="90" t="s">
        <v>461</v>
      </c>
      <c r="AN221" s="90" t="s">
        <v>448</v>
      </c>
    </row>
    <row r="222" spans="1:40" ht="83.45" customHeight="1">
      <c r="A222" s="5">
        <f t="shared" si="11"/>
        <v>220</v>
      </c>
      <c r="B222" s="68" t="s">
        <v>1163</v>
      </c>
      <c r="C222" s="69" t="s">
        <v>1164</v>
      </c>
      <c r="D222" s="70" t="s">
        <v>67</v>
      </c>
      <c r="E222" s="136">
        <v>1801</v>
      </c>
      <c r="F222" s="81" t="s">
        <v>1165</v>
      </c>
      <c r="G222" s="3" t="s">
        <v>444</v>
      </c>
      <c r="H222" s="67" t="s">
        <v>445</v>
      </c>
      <c r="I222" s="81" t="s">
        <v>741</v>
      </c>
      <c r="J222" s="72">
        <v>44498</v>
      </c>
      <c r="K222" s="85" t="s">
        <v>299</v>
      </c>
      <c r="L222" s="83" t="s">
        <v>54</v>
      </c>
      <c r="M222" s="83" t="s">
        <v>453</v>
      </c>
      <c r="N222" s="22" t="s">
        <v>467</v>
      </c>
      <c r="O222" s="20">
        <v>2</v>
      </c>
      <c r="P222" s="20">
        <v>2</v>
      </c>
      <c r="Q222" s="20" t="s">
        <v>406</v>
      </c>
      <c r="R222" s="20" t="s">
        <v>406</v>
      </c>
      <c r="S222" s="20" t="s">
        <v>406</v>
      </c>
      <c r="T222" s="20" t="s">
        <v>406</v>
      </c>
      <c r="U222" s="20" t="s">
        <v>406</v>
      </c>
      <c r="V222" s="20" t="s">
        <v>406</v>
      </c>
      <c r="W222" s="20"/>
      <c r="X222" s="20"/>
      <c r="Y222" s="84" t="s">
        <v>1166</v>
      </c>
      <c r="Z222" s="21"/>
      <c r="AA222" s="72" t="s">
        <v>74</v>
      </c>
      <c r="AB222" s="72"/>
      <c r="AC222" s="90"/>
      <c r="AD222" s="137">
        <f t="shared" ca="1" si="9"/>
        <v>226</v>
      </c>
      <c r="AE222" s="138">
        <v>44581</v>
      </c>
      <c r="AF222" s="138"/>
      <c r="AG222" s="138"/>
      <c r="AH222" s="272"/>
      <c r="AI222" s="114">
        <v>44630</v>
      </c>
      <c r="AJ222" s="170">
        <f t="shared" si="10"/>
        <v>18.857142857142858</v>
      </c>
      <c r="AK222" s="138">
        <v>44662</v>
      </c>
      <c r="AL222" s="90" t="s">
        <v>311</v>
      </c>
      <c r="AM222" s="90" t="s">
        <v>461</v>
      </c>
      <c r="AN222" s="90" t="s">
        <v>448</v>
      </c>
    </row>
    <row r="223" spans="1:40" ht="83.45" customHeight="1">
      <c r="A223" s="5">
        <f t="shared" si="11"/>
        <v>221</v>
      </c>
      <c r="B223" s="71" t="s">
        <v>845</v>
      </c>
      <c r="C223" s="69" t="s">
        <v>1167</v>
      </c>
      <c r="D223" s="70" t="s">
        <v>138</v>
      </c>
      <c r="E223" s="139">
        <v>1124</v>
      </c>
      <c r="F223" s="81" t="s">
        <v>591</v>
      </c>
      <c r="G223" s="3" t="s">
        <v>444</v>
      </c>
      <c r="H223" s="67" t="s">
        <v>445</v>
      </c>
      <c r="I223" s="22" t="s">
        <v>458</v>
      </c>
      <c r="J223" s="72">
        <v>44579</v>
      </c>
      <c r="K223" s="85" t="s">
        <v>53</v>
      </c>
      <c r="L223" s="83" t="s">
        <v>54</v>
      </c>
      <c r="M223" s="83" t="s">
        <v>453</v>
      </c>
      <c r="N223" s="22" t="s">
        <v>467</v>
      </c>
      <c r="O223" s="20">
        <v>1</v>
      </c>
      <c r="P223" s="20">
        <v>0</v>
      </c>
      <c r="Q223" s="20" t="s">
        <v>406</v>
      </c>
      <c r="R223" s="20" t="s">
        <v>406</v>
      </c>
      <c r="S223" s="20" t="s">
        <v>406</v>
      </c>
      <c r="T223" s="20" t="s">
        <v>406</v>
      </c>
      <c r="U223" s="20" t="s">
        <v>406</v>
      </c>
      <c r="V223" s="20" t="s">
        <v>406</v>
      </c>
      <c r="W223" s="20"/>
      <c r="X223" s="20"/>
      <c r="Y223" s="84" t="s">
        <v>1168</v>
      </c>
      <c r="Z223" s="21"/>
      <c r="AA223" s="72" t="s">
        <v>58</v>
      </c>
      <c r="AB223" s="72"/>
      <c r="AC223" s="90"/>
      <c r="AD223" s="137">
        <f t="shared" ca="1" si="9"/>
        <v>214</v>
      </c>
      <c r="AE223" s="138">
        <v>44579</v>
      </c>
      <c r="AF223" s="138"/>
      <c r="AG223" s="138"/>
      <c r="AH223" s="272"/>
      <c r="AI223" s="114">
        <v>44629</v>
      </c>
      <c r="AJ223" s="170">
        <f t="shared" si="10"/>
        <v>7.1428571428571432</v>
      </c>
      <c r="AK223" s="138">
        <v>44641</v>
      </c>
      <c r="AL223" s="90" t="s">
        <v>311</v>
      </c>
      <c r="AM223" s="90" t="s">
        <v>461</v>
      </c>
      <c r="AN223" s="90" t="s">
        <v>448</v>
      </c>
    </row>
    <row r="224" spans="1:40" ht="83.45" customHeight="1">
      <c r="A224" s="5">
        <f t="shared" si="11"/>
        <v>222</v>
      </c>
      <c r="B224" s="71" t="s">
        <v>845</v>
      </c>
      <c r="C224" s="69" t="s">
        <v>1169</v>
      </c>
      <c r="D224" s="70" t="s">
        <v>100</v>
      </c>
      <c r="E224" s="139">
        <v>1053</v>
      </c>
      <c r="F224" s="81" t="s">
        <v>805</v>
      </c>
      <c r="G224" s="21" t="s">
        <v>806</v>
      </c>
      <c r="H224" s="67" t="s">
        <v>445</v>
      </c>
      <c r="I224" s="22" t="s">
        <v>446</v>
      </c>
      <c r="J224" s="72">
        <v>44599</v>
      </c>
      <c r="K224" s="85" t="s">
        <v>53</v>
      </c>
      <c r="L224" s="83" t="s">
        <v>553</v>
      </c>
      <c r="M224" s="83" t="s">
        <v>453</v>
      </c>
      <c r="N224" s="22" t="s">
        <v>467</v>
      </c>
      <c r="O224" s="20">
        <v>1</v>
      </c>
      <c r="P224" s="20">
        <v>1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/>
      <c r="X224" s="20"/>
      <c r="Y224" s="84" t="s">
        <v>1170</v>
      </c>
      <c r="Z224" s="21"/>
      <c r="AA224" s="72" t="s">
        <v>58</v>
      </c>
      <c r="AB224" s="72"/>
      <c r="AC224" s="90"/>
      <c r="AD224" s="137">
        <f t="shared" ca="1" si="9"/>
        <v>212</v>
      </c>
      <c r="AE224" s="138">
        <v>44599</v>
      </c>
      <c r="AF224" s="151" t="s">
        <v>445</v>
      </c>
      <c r="AG224" s="151" t="s">
        <v>445</v>
      </c>
      <c r="AH224" s="275" t="s">
        <v>445</v>
      </c>
      <c r="AI224" s="114">
        <v>44630</v>
      </c>
      <c r="AJ224" s="170">
        <f t="shared" si="10"/>
        <v>4.4285714285714288</v>
      </c>
      <c r="AK224" s="138">
        <v>44648</v>
      </c>
      <c r="AL224" s="90" t="s">
        <v>311</v>
      </c>
      <c r="AM224" s="90" t="s">
        <v>461</v>
      </c>
      <c r="AN224" s="90" t="s">
        <v>448</v>
      </c>
    </row>
    <row r="225" spans="1:40" ht="83.45" customHeight="1">
      <c r="A225" s="5">
        <f t="shared" si="11"/>
        <v>223</v>
      </c>
      <c r="B225" s="71" t="s">
        <v>403</v>
      </c>
      <c r="C225" s="69" t="s">
        <v>1171</v>
      </c>
      <c r="D225" s="70" t="s">
        <v>570</v>
      </c>
      <c r="E225" s="139">
        <v>1516</v>
      </c>
      <c r="F225" s="81" t="s">
        <v>1172</v>
      </c>
      <c r="G225" s="3" t="s">
        <v>444</v>
      </c>
      <c r="H225" s="67" t="s">
        <v>445</v>
      </c>
      <c r="I225" s="22" t="s">
        <v>458</v>
      </c>
      <c r="J225" s="72">
        <v>44600</v>
      </c>
      <c r="K225" s="85" t="s">
        <v>53</v>
      </c>
      <c r="L225" s="83" t="s">
        <v>1173</v>
      </c>
      <c r="M225" s="83" t="s">
        <v>55</v>
      </c>
      <c r="N225" s="22" t="s">
        <v>56</v>
      </c>
      <c r="O225" s="20">
        <v>0</v>
      </c>
      <c r="P225" s="20">
        <v>0</v>
      </c>
      <c r="Q225" s="20">
        <v>0</v>
      </c>
      <c r="R225" s="20">
        <v>0</v>
      </c>
      <c r="S225" s="20">
        <v>3</v>
      </c>
      <c r="T225" s="20">
        <v>3</v>
      </c>
      <c r="U225" s="20">
        <v>1</v>
      </c>
      <c r="V225" s="20">
        <v>1</v>
      </c>
      <c r="W225" s="20"/>
      <c r="X225" s="20"/>
      <c r="Y225" s="84" t="s">
        <v>1174</v>
      </c>
      <c r="Z225" s="21"/>
      <c r="AA225" s="72" t="s">
        <v>473</v>
      </c>
      <c r="AB225" s="72"/>
      <c r="AC225" s="90"/>
      <c r="AD225" s="137">
        <f t="shared" ca="1" si="9"/>
        <v>211</v>
      </c>
      <c r="AE225" s="138">
        <v>44600</v>
      </c>
      <c r="AF225" s="138">
        <v>44600</v>
      </c>
      <c r="AG225" s="138">
        <v>44600</v>
      </c>
      <c r="AH225" s="272">
        <v>44600</v>
      </c>
      <c r="AI225" s="114">
        <v>44630</v>
      </c>
      <c r="AJ225" s="170">
        <f t="shared" si="10"/>
        <v>4.2857142857142856</v>
      </c>
      <c r="AK225" s="138">
        <v>44641</v>
      </c>
      <c r="AL225" s="90" t="s">
        <v>311</v>
      </c>
      <c r="AM225" s="90" t="s">
        <v>44</v>
      </c>
      <c r="AN225" s="90" t="s">
        <v>448</v>
      </c>
    </row>
    <row r="226" spans="1:40" ht="83.45" customHeight="1">
      <c r="A226" s="5">
        <f t="shared" si="11"/>
        <v>224</v>
      </c>
      <c r="B226" s="71" t="s">
        <v>184</v>
      </c>
      <c r="C226" s="69" t="s">
        <v>1175</v>
      </c>
      <c r="D226" s="70" t="s">
        <v>100</v>
      </c>
      <c r="E226" s="139">
        <v>1056</v>
      </c>
      <c r="F226" s="81" t="s">
        <v>1176</v>
      </c>
      <c r="G226" s="3" t="s">
        <v>444</v>
      </c>
      <c r="H226" s="67" t="s">
        <v>445</v>
      </c>
      <c r="I226" s="22" t="s">
        <v>458</v>
      </c>
      <c r="J226" s="72">
        <v>44616</v>
      </c>
      <c r="K226" s="85" t="s">
        <v>53</v>
      </c>
      <c r="L226" s="83" t="s">
        <v>104</v>
      </c>
      <c r="M226" s="83" t="s">
        <v>453</v>
      </c>
      <c r="N226" s="22" t="s">
        <v>467</v>
      </c>
      <c r="O226" s="20">
        <v>2</v>
      </c>
      <c r="P226" s="20">
        <v>2</v>
      </c>
      <c r="Q226" s="20" t="s">
        <v>406</v>
      </c>
      <c r="R226" s="20" t="s">
        <v>406</v>
      </c>
      <c r="S226" s="20" t="s">
        <v>406</v>
      </c>
      <c r="T226" s="20" t="s">
        <v>406</v>
      </c>
      <c r="U226" s="20" t="s">
        <v>406</v>
      </c>
      <c r="V226" s="20" t="s">
        <v>406</v>
      </c>
      <c r="W226" s="20"/>
      <c r="X226" s="20"/>
      <c r="Y226" s="84" t="s">
        <v>1177</v>
      </c>
      <c r="Z226" s="21"/>
      <c r="AA226" s="72" t="s">
        <v>58</v>
      </c>
      <c r="AB226" s="72"/>
      <c r="AC226" s="90"/>
      <c r="AD226" s="137">
        <f t="shared" ca="1" si="9"/>
        <v>209</v>
      </c>
      <c r="AE226" s="138">
        <v>44616</v>
      </c>
      <c r="AF226" s="138"/>
      <c r="AG226" s="138"/>
      <c r="AH226" s="272"/>
      <c r="AI226" s="114">
        <v>44631</v>
      </c>
      <c r="AJ226" s="170">
        <f t="shared" si="10"/>
        <v>2.1428571428571428</v>
      </c>
      <c r="AK226" s="138">
        <v>44648</v>
      </c>
      <c r="AL226" s="90" t="s">
        <v>311</v>
      </c>
      <c r="AM226" s="90" t="s">
        <v>461</v>
      </c>
      <c r="AN226" s="90" t="s">
        <v>448</v>
      </c>
    </row>
    <row r="227" spans="1:40" s="1" customFormat="1" ht="83.45" customHeight="1">
      <c r="A227" s="5">
        <f t="shared" si="11"/>
        <v>225</v>
      </c>
      <c r="B227" s="99" t="s">
        <v>184</v>
      </c>
      <c r="C227" s="89" t="s">
        <v>1178</v>
      </c>
      <c r="D227" s="21" t="s">
        <v>171</v>
      </c>
      <c r="E227" s="139">
        <v>460</v>
      </c>
      <c r="F227" s="79" t="s">
        <v>617</v>
      </c>
      <c r="G227" s="21" t="s">
        <v>444</v>
      </c>
      <c r="H227" s="67"/>
      <c r="I227" s="22" t="s">
        <v>1179</v>
      </c>
      <c r="J227" s="72">
        <v>44532</v>
      </c>
      <c r="K227" s="85" t="s">
        <v>53</v>
      </c>
      <c r="L227" s="83" t="s">
        <v>104</v>
      </c>
      <c r="M227" s="83" t="s">
        <v>55</v>
      </c>
      <c r="N227" s="22" t="s">
        <v>56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2</v>
      </c>
      <c r="U227" s="20">
        <v>3</v>
      </c>
      <c r="V227" s="20">
        <v>1</v>
      </c>
      <c r="W227" s="20"/>
      <c r="X227" s="20"/>
      <c r="Y227" s="84" t="s">
        <v>1180</v>
      </c>
      <c r="Z227" s="21"/>
      <c r="AA227" s="72" t="s">
        <v>473</v>
      </c>
      <c r="AB227" s="72"/>
      <c r="AC227" s="90"/>
      <c r="AD227" s="146">
        <f t="shared" ca="1" si="9"/>
        <v>221</v>
      </c>
      <c r="AE227" s="102">
        <v>44532</v>
      </c>
      <c r="AF227" s="102">
        <v>44532</v>
      </c>
      <c r="AG227" s="102">
        <v>44532</v>
      </c>
      <c r="AH227" s="273">
        <v>44532</v>
      </c>
      <c r="AI227" s="151">
        <v>44634</v>
      </c>
      <c r="AJ227" s="170">
        <f t="shared" si="10"/>
        <v>14.571428571428571</v>
      </c>
      <c r="AK227" s="102">
        <v>44655</v>
      </c>
      <c r="AL227" s="90" t="s">
        <v>311</v>
      </c>
      <c r="AM227" s="90" t="s">
        <v>45</v>
      </c>
      <c r="AN227" s="90" t="s">
        <v>448</v>
      </c>
    </row>
    <row r="228" spans="1:40" ht="83.45" customHeight="1">
      <c r="A228" s="5">
        <f t="shared" si="11"/>
        <v>226</v>
      </c>
      <c r="B228" s="66" t="s">
        <v>1086</v>
      </c>
      <c r="C228" s="65" t="s">
        <v>1181</v>
      </c>
      <c r="D228" s="3" t="s">
        <v>100</v>
      </c>
      <c r="E228" s="4">
        <v>1056</v>
      </c>
      <c r="F228" s="81" t="s">
        <v>1182</v>
      </c>
      <c r="G228" s="3" t="s">
        <v>444</v>
      </c>
      <c r="H228" s="67" t="s">
        <v>51</v>
      </c>
      <c r="I228" s="78" t="s">
        <v>1183</v>
      </c>
      <c r="J228" s="72">
        <v>44621</v>
      </c>
      <c r="K228" s="85" t="s">
        <v>53</v>
      </c>
      <c r="L228" s="83" t="s">
        <v>54</v>
      </c>
      <c r="M228" s="83" t="s">
        <v>453</v>
      </c>
      <c r="N228" s="22" t="s">
        <v>56</v>
      </c>
      <c r="O228" s="20">
        <v>1</v>
      </c>
      <c r="P228" s="20">
        <v>1</v>
      </c>
      <c r="Q228" s="20">
        <v>0</v>
      </c>
      <c r="R228" s="20">
        <v>0</v>
      </c>
      <c r="S228" s="20"/>
      <c r="T228" s="20">
        <v>3</v>
      </c>
      <c r="U228" s="20">
        <v>1</v>
      </c>
      <c r="V228" s="20">
        <v>1</v>
      </c>
      <c r="W228" s="20"/>
      <c r="X228" s="20"/>
      <c r="Y228" s="84" t="s">
        <v>1184</v>
      </c>
      <c r="Z228" s="21"/>
      <c r="AA228" s="72" t="s">
        <v>58</v>
      </c>
      <c r="AB228" s="72"/>
      <c r="AC228" s="90"/>
      <c r="AD228" s="18">
        <f t="shared" ca="1" si="9"/>
        <v>208</v>
      </c>
      <c r="AE228" s="142">
        <v>44621</v>
      </c>
      <c r="AF228" s="142">
        <v>44621</v>
      </c>
      <c r="AG228" s="142">
        <v>44621</v>
      </c>
      <c r="AH228" s="274">
        <v>44621</v>
      </c>
      <c r="AI228" s="116">
        <v>44634</v>
      </c>
      <c r="AJ228" s="170">
        <f t="shared" si="10"/>
        <v>1.8571428571428572</v>
      </c>
      <c r="AK228" s="107">
        <v>44655</v>
      </c>
      <c r="AL228" s="95" t="s">
        <v>311</v>
      </c>
      <c r="AM228" s="95" t="s">
        <v>45</v>
      </c>
      <c r="AN228" s="95" t="s">
        <v>448</v>
      </c>
    </row>
    <row r="229" spans="1:40" s="1" customFormat="1" ht="83.45" customHeight="1">
      <c r="A229" s="5">
        <f t="shared" si="11"/>
        <v>227</v>
      </c>
      <c r="B229" s="66" t="s">
        <v>845</v>
      </c>
      <c r="C229" s="65" t="s">
        <v>1185</v>
      </c>
      <c r="D229" s="3" t="s">
        <v>138</v>
      </c>
      <c r="E229" s="4">
        <v>1124</v>
      </c>
      <c r="F229" s="81" t="s">
        <v>1186</v>
      </c>
      <c r="G229" s="3" t="s">
        <v>444</v>
      </c>
      <c r="H229" s="98" t="s">
        <v>358</v>
      </c>
      <c r="I229" s="78" t="s">
        <v>1179</v>
      </c>
      <c r="J229" s="72">
        <v>44614</v>
      </c>
      <c r="K229" s="85" t="s">
        <v>53</v>
      </c>
      <c r="L229" s="83" t="s">
        <v>104</v>
      </c>
      <c r="M229" s="83" t="s">
        <v>453</v>
      </c>
      <c r="N229" s="22" t="s">
        <v>467</v>
      </c>
      <c r="O229" s="20">
        <v>1</v>
      </c>
      <c r="P229" s="20">
        <v>1</v>
      </c>
      <c r="Q229" s="20" t="s">
        <v>406</v>
      </c>
      <c r="R229" s="20" t="s">
        <v>406</v>
      </c>
      <c r="S229" s="20"/>
      <c r="T229" s="20" t="s">
        <v>406</v>
      </c>
      <c r="U229" s="20" t="s">
        <v>406</v>
      </c>
      <c r="V229" s="20" t="s">
        <v>406</v>
      </c>
      <c r="W229" s="20"/>
      <c r="X229" s="20"/>
      <c r="Y229" s="84" t="s">
        <v>1187</v>
      </c>
      <c r="Z229" s="21"/>
      <c r="AA229" s="72" t="s">
        <v>58</v>
      </c>
      <c r="AB229" s="72"/>
      <c r="AC229" s="90"/>
      <c r="AD229" s="18">
        <f t="shared" ca="1" si="9"/>
        <v>209</v>
      </c>
      <c r="AE229" s="109">
        <v>44614</v>
      </c>
      <c r="AF229" s="108"/>
      <c r="AG229" s="108"/>
      <c r="AH229" s="276"/>
      <c r="AI229" s="151">
        <v>44636</v>
      </c>
      <c r="AJ229" s="170">
        <f t="shared" si="10"/>
        <v>3.1428571428571428</v>
      </c>
      <c r="AK229" s="102">
        <v>44655</v>
      </c>
      <c r="AL229" s="91" t="s">
        <v>311</v>
      </c>
      <c r="AM229" s="91" t="s">
        <v>461</v>
      </c>
      <c r="AN229" s="91" t="s">
        <v>484</v>
      </c>
    </row>
    <row r="230" spans="1:40" s="1" customFormat="1" ht="83.45" customHeight="1">
      <c r="A230" s="5">
        <f t="shared" si="11"/>
        <v>228</v>
      </c>
      <c r="B230" s="66" t="s">
        <v>1188</v>
      </c>
      <c r="C230" s="65" t="s">
        <v>1189</v>
      </c>
      <c r="D230" s="3" t="s">
        <v>138</v>
      </c>
      <c r="E230" s="4">
        <v>1124</v>
      </c>
      <c r="F230" s="147" t="s">
        <v>1190</v>
      </c>
      <c r="G230" s="3" t="s">
        <v>444</v>
      </c>
      <c r="H230" s="98"/>
      <c r="I230" s="78" t="s">
        <v>1179</v>
      </c>
      <c r="J230" s="72">
        <v>44617</v>
      </c>
      <c r="K230" s="85" t="s">
        <v>53</v>
      </c>
      <c r="L230" s="83" t="s">
        <v>54</v>
      </c>
      <c r="M230" s="83" t="s">
        <v>55</v>
      </c>
      <c r="N230" s="22" t="s">
        <v>56</v>
      </c>
      <c r="O230" s="20">
        <v>0</v>
      </c>
      <c r="P230" s="20">
        <v>0</v>
      </c>
      <c r="Q230" s="20">
        <v>0</v>
      </c>
      <c r="R230" s="20">
        <v>0</v>
      </c>
      <c r="S230" s="20"/>
      <c r="T230" s="20">
        <v>1</v>
      </c>
      <c r="U230" s="20">
        <v>0</v>
      </c>
      <c r="V230" s="20">
        <v>0</v>
      </c>
      <c r="W230" s="20"/>
      <c r="X230" s="20"/>
      <c r="Y230" s="84" t="s">
        <v>1191</v>
      </c>
      <c r="Z230" s="21"/>
      <c r="AA230" s="72" t="s">
        <v>473</v>
      </c>
      <c r="AB230" s="72"/>
      <c r="AC230" s="90"/>
      <c r="AD230" s="18">
        <f t="shared" ca="1" si="9"/>
        <v>209</v>
      </c>
      <c r="AE230" s="108"/>
      <c r="AF230" s="108"/>
      <c r="AG230" s="108"/>
      <c r="AH230" s="276"/>
      <c r="AI230" s="151">
        <v>44635</v>
      </c>
      <c r="AJ230" s="170">
        <f t="shared" si="10"/>
        <v>2.5714285714285716</v>
      </c>
      <c r="AK230" s="102">
        <v>44648</v>
      </c>
      <c r="AL230" s="91" t="s">
        <v>311</v>
      </c>
      <c r="AM230" s="91" t="s">
        <v>44</v>
      </c>
      <c r="AN230" s="91" t="s">
        <v>448</v>
      </c>
    </row>
    <row r="231" spans="1:40" s="1" customFormat="1" ht="83.45" customHeight="1">
      <c r="A231" s="5">
        <f t="shared" si="11"/>
        <v>229</v>
      </c>
      <c r="B231" s="66" t="s">
        <v>187</v>
      </c>
      <c r="C231" s="65" t="s">
        <v>1192</v>
      </c>
      <c r="D231" s="3" t="s">
        <v>138</v>
      </c>
      <c r="E231" s="4">
        <v>1124</v>
      </c>
      <c r="F231" s="81" t="s">
        <v>959</v>
      </c>
      <c r="G231" s="3" t="s">
        <v>444</v>
      </c>
      <c r="H231" s="98"/>
      <c r="I231" s="78" t="s">
        <v>1179</v>
      </c>
      <c r="J231" s="72">
        <v>44600</v>
      </c>
      <c r="K231" s="85" t="s">
        <v>53</v>
      </c>
      <c r="L231" s="83" t="s">
        <v>54</v>
      </c>
      <c r="M231" s="83" t="s">
        <v>55</v>
      </c>
      <c r="N231" s="22" t="s">
        <v>56</v>
      </c>
      <c r="O231" s="20">
        <v>3</v>
      </c>
      <c r="P231" s="20">
        <v>3</v>
      </c>
      <c r="Q231" s="20">
        <v>0</v>
      </c>
      <c r="R231" s="20">
        <v>0</v>
      </c>
      <c r="S231" s="20"/>
      <c r="T231" s="20">
        <v>3</v>
      </c>
      <c r="U231" s="20">
        <v>4</v>
      </c>
      <c r="V231" s="20">
        <v>2</v>
      </c>
      <c r="W231" s="20"/>
      <c r="X231" s="20"/>
      <c r="Y231" s="84" t="s">
        <v>1193</v>
      </c>
      <c r="Z231" s="21"/>
      <c r="AA231" s="72" t="s">
        <v>473</v>
      </c>
      <c r="AB231" s="72"/>
      <c r="AC231" s="90"/>
      <c r="AD231" s="18">
        <f t="shared" ca="1" si="9"/>
        <v>211</v>
      </c>
      <c r="AE231" s="108"/>
      <c r="AF231" s="108"/>
      <c r="AG231" s="108"/>
      <c r="AH231" s="276"/>
      <c r="AI231" s="151">
        <v>44635</v>
      </c>
      <c r="AJ231" s="170">
        <f t="shared" si="10"/>
        <v>5</v>
      </c>
      <c r="AK231" s="102">
        <v>44648</v>
      </c>
      <c r="AL231" s="91" t="s">
        <v>311</v>
      </c>
      <c r="AM231" s="91" t="s">
        <v>44</v>
      </c>
      <c r="AN231" s="91" t="s">
        <v>448</v>
      </c>
    </row>
    <row r="232" spans="1:40" s="1" customFormat="1" ht="83.45" customHeight="1">
      <c r="A232" s="5">
        <f t="shared" si="11"/>
        <v>230</v>
      </c>
      <c r="B232" s="66" t="s">
        <v>801</v>
      </c>
      <c r="C232" s="65" t="s">
        <v>793</v>
      </c>
      <c r="D232" s="3" t="s">
        <v>9</v>
      </c>
      <c r="E232" s="4">
        <v>1032</v>
      </c>
      <c r="F232" s="82" t="s">
        <v>791</v>
      </c>
      <c r="G232" s="3" t="s">
        <v>444</v>
      </c>
      <c r="H232" s="98"/>
      <c r="I232" s="82" t="s">
        <v>1194</v>
      </c>
      <c r="J232" s="77">
        <v>44592</v>
      </c>
      <c r="K232" s="18" t="s">
        <v>53</v>
      </c>
      <c r="L232" s="86" t="s">
        <v>104</v>
      </c>
      <c r="M232" s="86" t="s">
        <v>55</v>
      </c>
      <c r="N232" s="78" t="s">
        <v>56</v>
      </c>
      <c r="O232" s="5">
        <v>0</v>
      </c>
      <c r="P232" s="5">
        <v>0</v>
      </c>
      <c r="Q232" s="5">
        <v>0</v>
      </c>
      <c r="R232" s="5">
        <v>0</v>
      </c>
      <c r="S232" s="5"/>
      <c r="T232" s="5">
        <v>1</v>
      </c>
      <c r="U232" s="5">
        <v>0</v>
      </c>
      <c r="V232" s="5">
        <v>0</v>
      </c>
      <c r="W232" s="5"/>
      <c r="X232" s="5"/>
      <c r="Y232" s="27" t="s">
        <v>1195</v>
      </c>
      <c r="Z232" s="3"/>
      <c r="AA232" s="77" t="s">
        <v>473</v>
      </c>
      <c r="AB232" s="77"/>
      <c r="AC232" s="91"/>
      <c r="AD232" s="18">
        <f t="shared" ca="1" si="9"/>
        <v>213</v>
      </c>
      <c r="AE232" s="108"/>
      <c r="AF232" s="108"/>
      <c r="AG232" s="108"/>
      <c r="AH232" s="276"/>
      <c r="AI232" s="151">
        <v>44636</v>
      </c>
      <c r="AJ232" s="170">
        <f t="shared" si="10"/>
        <v>6.2857142857142856</v>
      </c>
      <c r="AK232" s="102">
        <v>44655</v>
      </c>
      <c r="AL232" s="91" t="s">
        <v>311</v>
      </c>
      <c r="AM232" s="91" t="s">
        <v>44</v>
      </c>
      <c r="AN232" s="91" t="s">
        <v>448</v>
      </c>
    </row>
    <row r="233" spans="1:40" s="1" customFormat="1" ht="83.45" customHeight="1">
      <c r="A233" s="5">
        <f t="shared" si="11"/>
        <v>231</v>
      </c>
      <c r="B233" s="66" t="s">
        <v>1196</v>
      </c>
      <c r="C233" s="65" t="s">
        <v>1197</v>
      </c>
      <c r="D233" s="3" t="s">
        <v>154</v>
      </c>
      <c r="E233" s="4">
        <v>1129</v>
      </c>
      <c r="F233" s="81" t="s">
        <v>924</v>
      </c>
      <c r="G233" s="3" t="s">
        <v>444</v>
      </c>
      <c r="H233" s="98" t="s">
        <v>358</v>
      </c>
      <c r="I233" s="78" t="s">
        <v>1179</v>
      </c>
      <c r="J233" s="72">
        <v>44630</v>
      </c>
      <c r="K233" s="85" t="s">
        <v>53</v>
      </c>
      <c r="L233" s="83" t="s">
        <v>553</v>
      </c>
      <c r="M233" s="83" t="s">
        <v>55</v>
      </c>
      <c r="N233" s="22" t="s">
        <v>134</v>
      </c>
      <c r="O233" s="20" t="s">
        <v>406</v>
      </c>
      <c r="P233" s="20" t="s">
        <v>406</v>
      </c>
      <c r="Q233" s="20" t="s">
        <v>406</v>
      </c>
      <c r="R233" s="20" t="s">
        <v>406</v>
      </c>
      <c r="S233" s="20">
        <v>1</v>
      </c>
      <c r="T233" s="20">
        <v>1</v>
      </c>
      <c r="U233" s="20" t="s">
        <v>406</v>
      </c>
      <c r="V233" s="20" t="s">
        <v>406</v>
      </c>
      <c r="W233" s="20"/>
      <c r="X233" s="20"/>
      <c r="Y233" s="84" t="s">
        <v>1198</v>
      </c>
      <c r="Z233" s="21"/>
      <c r="AA233" s="77" t="s">
        <v>473</v>
      </c>
      <c r="AB233" s="72"/>
      <c r="AC233" s="90"/>
      <c r="AD233" s="18">
        <f t="shared" ca="1" si="9"/>
        <v>207</v>
      </c>
      <c r="AE233" s="108"/>
      <c r="AF233" s="108"/>
      <c r="AG233" s="108"/>
      <c r="AH233" s="276"/>
      <c r="AI233" s="151">
        <v>44636</v>
      </c>
      <c r="AJ233" s="170">
        <f t="shared" si="10"/>
        <v>0.8571428571428571</v>
      </c>
      <c r="AK233" s="102">
        <v>44655</v>
      </c>
      <c r="AL233" s="91" t="s">
        <v>311</v>
      </c>
      <c r="AM233" s="91" t="s">
        <v>44</v>
      </c>
      <c r="AN233" s="91" t="s">
        <v>448</v>
      </c>
    </row>
    <row r="234" spans="1:40" s="1" customFormat="1" ht="83.45" customHeight="1">
      <c r="A234" s="5">
        <f t="shared" si="11"/>
        <v>232</v>
      </c>
      <c r="B234" s="66" t="s">
        <v>1199</v>
      </c>
      <c r="C234" s="65" t="s">
        <v>1200</v>
      </c>
      <c r="D234" s="3" t="s">
        <v>67</v>
      </c>
      <c r="E234" s="4">
        <v>1067</v>
      </c>
      <c r="F234" s="81" t="s">
        <v>1201</v>
      </c>
      <c r="G234" s="3" t="s">
        <v>444</v>
      </c>
      <c r="H234" s="67"/>
      <c r="I234" s="78" t="s">
        <v>1179</v>
      </c>
      <c r="J234" s="72">
        <v>44629</v>
      </c>
      <c r="K234" s="18" t="s">
        <v>142</v>
      </c>
      <c r="L234" s="83" t="s">
        <v>54</v>
      </c>
      <c r="M234" s="83" t="s">
        <v>453</v>
      </c>
      <c r="N234" s="22" t="s">
        <v>134</v>
      </c>
      <c r="O234" s="20" t="s">
        <v>406</v>
      </c>
      <c r="P234" s="20" t="s">
        <v>406</v>
      </c>
      <c r="Q234" s="20" t="s">
        <v>406</v>
      </c>
      <c r="R234" s="20" t="s">
        <v>406</v>
      </c>
      <c r="S234" s="20"/>
      <c r="T234" s="20">
        <v>3</v>
      </c>
      <c r="U234" s="20" t="s">
        <v>406</v>
      </c>
      <c r="V234" s="20" t="s">
        <v>406</v>
      </c>
      <c r="W234" s="20"/>
      <c r="X234" s="20"/>
      <c r="Y234" s="84" t="s">
        <v>1202</v>
      </c>
      <c r="Z234" s="21"/>
      <c r="AA234" s="72" t="s">
        <v>473</v>
      </c>
      <c r="AB234" s="72"/>
      <c r="AC234" s="90"/>
      <c r="AD234" s="18">
        <f t="shared" ca="1" si="9"/>
        <v>207</v>
      </c>
      <c r="AE234" s="108"/>
      <c r="AF234" s="108"/>
      <c r="AG234" s="108"/>
      <c r="AH234" s="276"/>
      <c r="AI234" s="151">
        <v>44637</v>
      </c>
      <c r="AJ234" s="170">
        <f t="shared" si="10"/>
        <v>1.1428571428571428</v>
      </c>
      <c r="AK234" s="102">
        <v>44655</v>
      </c>
      <c r="AL234" s="91" t="s">
        <v>311</v>
      </c>
      <c r="AM234" s="91" t="s">
        <v>44</v>
      </c>
      <c r="AN234" s="91" t="s">
        <v>448</v>
      </c>
    </row>
    <row r="235" spans="1:40" s="1" customFormat="1" ht="83.45" customHeight="1">
      <c r="A235" s="5">
        <f t="shared" si="11"/>
        <v>233</v>
      </c>
      <c r="B235" s="66" t="s">
        <v>1203</v>
      </c>
      <c r="C235" s="65" t="s">
        <v>1043</v>
      </c>
      <c r="D235" s="3" t="s">
        <v>138</v>
      </c>
      <c r="E235" s="4">
        <v>1124</v>
      </c>
      <c r="F235" s="81" t="s">
        <v>1044</v>
      </c>
      <c r="G235" s="3" t="s">
        <v>444</v>
      </c>
      <c r="H235" s="67" t="s">
        <v>1204</v>
      </c>
      <c r="I235" s="78" t="s">
        <v>1179</v>
      </c>
      <c r="J235" s="72">
        <v>44606</v>
      </c>
      <c r="K235" s="85" t="s">
        <v>53</v>
      </c>
      <c r="L235" s="83" t="s">
        <v>54</v>
      </c>
      <c r="M235" s="83" t="s">
        <v>453</v>
      </c>
      <c r="N235" s="22" t="s">
        <v>56</v>
      </c>
      <c r="O235" s="20">
        <v>1</v>
      </c>
      <c r="P235" s="20">
        <v>1</v>
      </c>
      <c r="Q235" s="20">
        <v>0</v>
      </c>
      <c r="R235" s="20">
        <v>0</v>
      </c>
      <c r="S235" s="20">
        <v>3</v>
      </c>
      <c r="T235" s="20">
        <v>2</v>
      </c>
      <c r="U235" s="20">
        <v>2</v>
      </c>
      <c r="V235" s="20">
        <v>2</v>
      </c>
      <c r="W235" s="20"/>
      <c r="X235" s="20"/>
      <c r="Y235" s="84" t="s">
        <v>1205</v>
      </c>
      <c r="Z235" s="21"/>
      <c r="AA235" s="72" t="s">
        <v>473</v>
      </c>
      <c r="AB235" s="72"/>
      <c r="AC235" s="90"/>
      <c r="AD235" s="18">
        <f t="shared" ca="1" si="9"/>
        <v>211</v>
      </c>
      <c r="AE235" s="108"/>
      <c r="AF235" s="108"/>
      <c r="AG235" s="108"/>
      <c r="AH235" s="276"/>
      <c r="AI235" s="151">
        <v>44637</v>
      </c>
      <c r="AJ235" s="170">
        <f t="shared" si="10"/>
        <v>4.4285714285714288</v>
      </c>
      <c r="AK235" s="102">
        <v>44655</v>
      </c>
      <c r="AL235" s="91" t="s">
        <v>311</v>
      </c>
      <c r="AM235" s="91" t="s">
        <v>44</v>
      </c>
      <c r="AN235" s="91" t="s">
        <v>448</v>
      </c>
    </row>
    <row r="236" spans="1:40" s="1" customFormat="1" ht="83.45" customHeight="1">
      <c r="A236" s="5">
        <f t="shared" si="11"/>
        <v>234</v>
      </c>
      <c r="B236" s="66" t="s">
        <v>184</v>
      </c>
      <c r="C236" s="65" t="s">
        <v>1206</v>
      </c>
      <c r="D236" s="3" t="s">
        <v>100</v>
      </c>
      <c r="E236" s="4">
        <v>1056</v>
      </c>
      <c r="F236" s="81" t="s">
        <v>1207</v>
      </c>
      <c r="G236" s="3" t="s">
        <v>444</v>
      </c>
      <c r="H236" s="98"/>
      <c r="I236" s="78" t="s">
        <v>1179</v>
      </c>
      <c r="J236" s="72">
        <v>44630</v>
      </c>
      <c r="K236" s="85" t="s">
        <v>53</v>
      </c>
      <c r="L236" s="83" t="s">
        <v>553</v>
      </c>
      <c r="M236" s="83" t="s">
        <v>55</v>
      </c>
      <c r="N236" s="22" t="s">
        <v>56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3</v>
      </c>
      <c r="V236" s="20">
        <v>3</v>
      </c>
      <c r="W236" s="20"/>
      <c r="X236" s="20"/>
      <c r="Y236" s="84" t="s">
        <v>1208</v>
      </c>
      <c r="Z236" s="21"/>
      <c r="AA236" s="72" t="s">
        <v>58</v>
      </c>
      <c r="AB236" s="72" t="s">
        <v>1209</v>
      </c>
      <c r="AC236" s="90"/>
      <c r="AD236" s="18">
        <f t="shared" ca="1" si="9"/>
        <v>207</v>
      </c>
      <c r="AE236" s="108"/>
      <c r="AF236" s="108"/>
      <c r="AG236" s="108"/>
      <c r="AH236" s="276"/>
      <c r="AI236" s="151">
        <v>44636</v>
      </c>
      <c r="AJ236" s="170">
        <f t="shared" si="10"/>
        <v>0.8571428571428571</v>
      </c>
      <c r="AK236" s="90" t="s">
        <v>445</v>
      </c>
      <c r="AL236" s="91" t="s">
        <v>461</v>
      </c>
      <c r="AM236" s="90" t="s">
        <v>445</v>
      </c>
      <c r="AN236" s="90" t="s">
        <v>445</v>
      </c>
    </row>
    <row r="237" spans="1:40" s="1" customFormat="1" ht="83.45" customHeight="1">
      <c r="A237" s="5">
        <f t="shared" si="11"/>
        <v>235</v>
      </c>
      <c r="B237" s="66" t="s">
        <v>403</v>
      </c>
      <c r="C237" s="65" t="s">
        <v>1210</v>
      </c>
      <c r="D237" s="3" t="s">
        <v>100</v>
      </c>
      <c r="E237" s="4">
        <v>1116</v>
      </c>
      <c r="F237" s="81" t="s">
        <v>1128</v>
      </c>
      <c r="G237" s="3" t="s">
        <v>444</v>
      </c>
      <c r="H237" s="98" t="s">
        <v>358</v>
      </c>
      <c r="I237" s="78" t="s">
        <v>1179</v>
      </c>
      <c r="J237" s="72">
        <v>44601</v>
      </c>
      <c r="K237" s="85" t="s">
        <v>53</v>
      </c>
      <c r="L237" s="83" t="s">
        <v>104</v>
      </c>
      <c r="M237" s="83" t="s">
        <v>55</v>
      </c>
      <c r="N237" s="22" t="s">
        <v>56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1</v>
      </c>
      <c r="V237" s="20">
        <v>1</v>
      </c>
      <c r="W237" s="20"/>
      <c r="X237" s="20"/>
      <c r="Y237" s="84" t="s">
        <v>1211</v>
      </c>
      <c r="Z237" s="21"/>
      <c r="AA237" s="72" t="s">
        <v>58</v>
      </c>
      <c r="AB237" s="72" t="s">
        <v>1212</v>
      </c>
      <c r="AC237" s="90"/>
      <c r="AD237" s="18">
        <f t="shared" ca="1" si="9"/>
        <v>211</v>
      </c>
      <c r="AE237" s="108"/>
      <c r="AF237" s="108"/>
      <c r="AG237" s="108"/>
      <c r="AH237" s="276"/>
      <c r="AI237" s="151">
        <v>44636</v>
      </c>
      <c r="AJ237" s="170">
        <f t="shared" si="10"/>
        <v>5</v>
      </c>
      <c r="AK237" s="90" t="s">
        <v>445</v>
      </c>
      <c r="AL237" s="91" t="s">
        <v>461</v>
      </c>
      <c r="AM237" s="90" t="s">
        <v>445</v>
      </c>
      <c r="AN237" s="90" t="s">
        <v>445</v>
      </c>
    </row>
    <row r="238" spans="1:40" s="1" customFormat="1" ht="83.45" customHeight="1">
      <c r="A238" s="5">
        <f t="shared" si="11"/>
        <v>236</v>
      </c>
      <c r="B238" s="99" t="s">
        <v>845</v>
      </c>
      <c r="C238" s="89" t="s">
        <v>1213</v>
      </c>
      <c r="D238" s="21" t="s">
        <v>138</v>
      </c>
      <c r="E238" s="139">
        <v>1124</v>
      </c>
      <c r="F238" s="81" t="s">
        <v>1214</v>
      </c>
      <c r="G238" s="3" t="s">
        <v>542</v>
      </c>
      <c r="H238" s="67" t="s">
        <v>358</v>
      </c>
      <c r="I238" s="22" t="s">
        <v>1183</v>
      </c>
      <c r="J238" s="72">
        <v>44575</v>
      </c>
      <c r="K238" s="85" t="s">
        <v>53</v>
      </c>
      <c r="L238" s="83" t="s">
        <v>54</v>
      </c>
      <c r="M238" s="83" t="s">
        <v>453</v>
      </c>
      <c r="N238" s="22" t="s">
        <v>479</v>
      </c>
      <c r="O238" s="20" t="s">
        <v>406</v>
      </c>
      <c r="P238" s="20" t="s">
        <v>406</v>
      </c>
      <c r="Q238" s="20">
        <v>3</v>
      </c>
      <c r="R238" s="20">
        <v>2</v>
      </c>
      <c r="S238" s="20" t="s">
        <v>406</v>
      </c>
      <c r="T238" s="20" t="s">
        <v>406</v>
      </c>
      <c r="U238" s="20" t="s">
        <v>406</v>
      </c>
      <c r="V238" s="20" t="s">
        <v>406</v>
      </c>
      <c r="W238" s="20"/>
      <c r="X238" s="20"/>
      <c r="Y238" s="84" t="s">
        <v>1215</v>
      </c>
      <c r="Z238" s="21"/>
      <c r="AA238" s="72" t="s">
        <v>74</v>
      </c>
      <c r="AB238" s="72" t="s">
        <v>1216</v>
      </c>
      <c r="AC238" s="90"/>
      <c r="AD238" s="85">
        <f t="shared" ca="1" si="9"/>
        <v>215</v>
      </c>
      <c r="AE238" s="94"/>
      <c r="AF238" s="94"/>
      <c r="AG238" s="94"/>
      <c r="AH238" s="277"/>
      <c r="AI238" s="114">
        <v>44636</v>
      </c>
      <c r="AJ238" s="170">
        <f t="shared" si="10"/>
        <v>8.7142857142857135</v>
      </c>
      <c r="AK238" s="90" t="s">
        <v>445</v>
      </c>
      <c r="AL238" s="90" t="s">
        <v>461</v>
      </c>
      <c r="AM238" s="90" t="s">
        <v>445</v>
      </c>
      <c r="AN238" s="90" t="s">
        <v>445</v>
      </c>
    </row>
    <row r="239" spans="1:40" s="1" customFormat="1" ht="83.45" customHeight="1">
      <c r="A239" s="5">
        <f t="shared" si="11"/>
        <v>237</v>
      </c>
      <c r="B239" s="66" t="s">
        <v>196</v>
      </c>
      <c r="C239" s="65" t="s">
        <v>1217</v>
      </c>
      <c r="D239" s="3" t="s">
        <v>9</v>
      </c>
      <c r="E239" s="4">
        <v>1032</v>
      </c>
      <c r="F239" s="81" t="s">
        <v>1218</v>
      </c>
      <c r="G239" s="3" t="s">
        <v>444</v>
      </c>
      <c r="H239" s="98" t="s">
        <v>358</v>
      </c>
      <c r="I239" s="78" t="s">
        <v>1179</v>
      </c>
      <c r="J239" s="72">
        <v>44603</v>
      </c>
      <c r="K239" s="85" t="s">
        <v>53</v>
      </c>
      <c r="L239" s="83" t="s">
        <v>1007</v>
      </c>
      <c r="M239" s="83" t="s">
        <v>55</v>
      </c>
      <c r="N239" s="22" t="s">
        <v>56</v>
      </c>
      <c r="O239" s="20">
        <v>0</v>
      </c>
      <c r="P239" s="20">
        <v>0</v>
      </c>
      <c r="Q239" s="20">
        <v>0</v>
      </c>
      <c r="R239" s="20">
        <v>0</v>
      </c>
      <c r="S239" s="20">
        <v>4</v>
      </c>
      <c r="T239" s="20">
        <v>4</v>
      </c>
      <c r="U239" s="20">
        <v>0</v>
      </c>
      <c r="V239" s="20">
        <v>0</v>
      </c>
      <c r="W239" s="20"/>
      <c r="X239" s="20"/>
      <c r="Y239" s="84" t="s">
        <v>1219</v>
      </c>
      <c r="Z239" s="21"/>
      <c r="AA239" s="72" t="s">
        <v>473</v>
      </c>
      <c r="AB239" s="72"/>
      <c r="AC239" s="90"/>
      <c r="AD239" s="18">
        <f t="shared" ca="1" si="9"/>
        <v>211</v>
      </c>
      <c r="AE239" s="108"/>
      <c r="AF239" s="108"/>
      <c r="AG239" s="108"/>
      <c r="AH239" s="276"/>
      <c r="AI239" s="151">
        <v>44636</v>
      </c>
      <c r="AJ239" s="170">
        <f t="shared" si="10"/>
        <v>4.7142857142857144</v>
      </c>
      <c r="AK239" s="102">
        <v>44655</v>
      </c>
      <c r="AL239" s="91" t="s">
        <v>311</v>
      </c>
      <c r="AM239" s="91" t="s">
        <v>44</v>
      </c>
      <c r="AN239" s="91" t="s">
        <v>448</v>
      </c>
    </row>
    <row r="240" spans="1:40" ht="83.45" customHeight="1">
      <c r="A240" s="5">
        <f t="shared" si="11"/>
        <v>238</v>
      </c>
      <c r="B240" s="99" t="s">
        <v>1220</v>
      </c>
      <c r="C240" s="89" t="s">
        <v>1221</v>
      </c>
      <c r="D240" s="21" t="s">
        <v>67</v>
      </c>
      <c r="E240" s="139">
        <v>1067</v>
      </c>
      <c r="F240" s="81" t="s">
        <v>1222</v>
      </c>
      <c r="G240" s="21" t="s">
        <v>444</v>
      </c>
      <c r="H240" s="67" t="s">
        <v>110</v>
      </c>
      <c r="I240" s="22" t="s">
        <v>1179</v>
      </c>
      <c r="J240" s="72">
        <v>44575</v>
      </c>
      <c r="K240" s="85" t="s">
        <v>298</v>
      </c>
      <c r="L240" s="83" t="s">
        <v>54</v>
      </c>
      <c r="M240" s="83" t="s">
        <v>453</v>
      </c>
      <c r="N240" s="22" t="s">
        <v>56</v>
      </c>
      <c r="O240" s="20">
        <v>1</v>
      </c>
      <c r="P240" s="20">
        <v>1</v>
      </c>
      <c r="Q240" s="20">
        <v>4</v>
      </c>
      <c r="R240" s="20">
        <v>1</v>
      </c>
      <c r="S240" s="20">
        <v>1</v>
      </c>
      <c r="T240" s="20">
        <v>1</v>
      </c>
      <c r="U240" s="20">
        <v>2</v>
      </c>
      <c r="V240" s="20">
        <v>2</v>
      </c>
      <c r="W240" s="20"/>
      <c r="X240" s="20"/>
      <c r="Y240" s="84" t="s">
        <v>1223</v>
      </c>
      <c r="Z240" s="115" t="s">
        <v>297</v>
      </c>
      <c r="AA240" s="72" t="s">
        <v>473</v>
      </c>
      <c r="AB240" s="72"/>
      <c r="AC240" s="90"/>
      <c r="AD240" s="85">
        <f t="shared" ca="1" si="9"/>
        <v>215</v>
      </c>
      <c r="AE240" s="142">
        <v>44630</v>
      </c>
      <c r="AF240" s="142">
        <v>44575</v>
      </c>
      <c r="AG240" s="142">
        <v>44630</v>
      </c>
      <c r="AH240" s="274">
        <v>44630</v>
      </c>
      <c r="AI240" s="116">
        <v>44638</v>
      </c>
      <c r="AJ240" s="170">
        <f t="shared" si="10"/>
        <v>9</v>
      </c>
      <c r="AK240" s="107">
        <v>44655</v>
      </c>
      <c r="AL240" s="95" t="s">
        <v>311</v>
      </c>
      <c r="AM240" s="95" t="s">
        <v>45</v>
      </c>
      <c r="AN240" s="95" t="s">
        <v>484</v>
      </c>
    </row>
    <row r="241" spans="1:40" s="1" customFormat="1" ht="83.45" customHeight="1">
      <c r="A241" s="5">
        <f t="shared" si="11"/>
        <v>239</v>
      </c>
      <c r="B241" s="66" t="s">
        <v>1224</v>
      </c>
      <c r="C241" s="65" t="s">
        <v>1225</v>
      </c>
      <c r="D241" s="3" t="s">
        <v>138</v>
      </c>
      <c r="E241" s="4">
        <v>1124</v>
      </c>
      <c r="F241" s="81" t="s">
        <v>1226</v>
      </c>
      <c r="G241" s="3" t="s">
        <v>1227</v>
      </c>
      <c r="H241" s="98" t="s">
        <v>416</v>
      </c>
      <c r="I241" s="78" t="s">
        <v>1179</v>
      </c>
      <c r="J241" s="72">
        <v>44620</v>
      </c>
      <c r="K241" s="85" t="s">
        <v>53</v>
      </c>
      <c r="L241" s="83" t="s">
        <v>54</v>
      </c>
      <c r="M241" s="83" t="s">
        <v>55</v>
      </c>
      <c r="N241" s="22" t="s">
        <v>56</v>
      </c>
      <c r="O241" s="20">
        <v>0</v>
      </c>
      <c r="P241" s="20">
        <v>0</v>
      </c>
      <c r="Q241" s="20">
        <v>0</v>
      </c>
      <c r="R241" s="20">
        <v>0</v>
      </c>
      <c r="S241" s="20">
        <v>1</v>
      </c>
      <c r="T241" s="20">
        <v>0</v>
      </c>
      <c r="U241" s="20">
        <v>0</v>
      </c>
      <c r="V241" s="20">
        <v>0</v>
      </c>
      <c r="W241" s="20"/>
      <c r="X241" s="20"/>
      <c r="Y241" s="84" t="s">
        <v>1228</v>
      </c>
      <c r="Z241" s="21"/>
      <c r="AA241" s="72" t="s">
        <v>473</v>
      </c>
      <c r="AB241" s="72"/>
      <c r="AC241" s="90"/>
      <c r="AD241" s="18">
        <f t="shared" ca="1" si="9"/>
        <v>209</v>
      </c>
      <c r="AE241" s="102">
        <v>44620</v>
      </c>
      <c r="AF241" s="102">
        <v>44620</v>
      </c>
      <c r="AG241" s="102">
        <v>44620</v>
      </c>
      <c r="AH241" s="274">
        <v>44631</v>
      </c>
      <c r="AI241" s="116">
        <v>44638</v>
      </c>
      <c r="AJ241" s="170">
        <f t="shared" si="10"/>
        <v>2.5714285714285716</v>
      </c>
      <c r="AK241" s="107">
        <v>44655</v>
      </c>
      <c r="AL241" s="95" t="s">
        <v>311</v>
      </c>
      <c r="AM241" s="95" t="s">
        <v>45</v>
      </c>
      <c r="AN241" s="91" t="s">
        <v>448</v>
      </c>
    </row>
    <row r="242" spans="1:40" s="1" customFormat="1" ht="83.45" customHeight="1">
      <c r="A242" s="5">
        <f t="shared" si="11"/>
        <v>240</v>
      </c>
      <c r="B242" s="66" t="s">
        <v>196</v>
      </c>
      <c r="C242" s="65" t="s">
        <v>1217</v>
      </c>
      <c r="D242" s="3" t="s">
        <v>9</v>
      </c>
      <c r="E242" s="4">
        <v>1032</v>
      </c>
      <c r="F242" s="81" t="s">
        <v>1218</v>
      </c>
      <c r="G242" s="3" t="s">
        <v>444</v>
      </c>
      <c r="H242" s="98" t="s">
        <v>358</v>
      </c>
      <c r="I242" s="78" t="s">
        <v>1179</v>
      </c>
      <c r="J242" s="72">
        <v>44603</v>
      </c>
      <c r="K242" s="85" t="s">
        <v>53</v>
      </c>
      <c r="L242" s="83" t="s">
        <v>1007</v>
      </c>
      <c r="M242" s="83" t="s">
        <v>55</v>
      </c>
      <c r="N242" s="22" t="s">
        <v>56</v>
      </c>
      <c r="O242" s="20">
        <v>0</v>
      </c>
      <c r="P242" s="20">
        <v>0</v>
      </c>
      <c r="Q242" s="20">
        <v>0</v>
      </c>
      <c r="R242" s="20">
        <v>0</v>
      </c>
      <c r="S242" s="20">
        <v>4</v>
      </c>
      <c r="T242" s="20">
        <v>4</v>
      </c>
      <c r="U242" s="20">
        <v>0</v>
      </c>
      <c r="V242" s="20">
        <v>0</v>
      </c>
      <c r="W242" s="20"/>
      <c r="X242" s="20"/>
      <c r="Y242" s="84" t="s">
        <v>1219</v>
      </c>
      <c r="Z242" s="21"/>
      <c r="AA242" s="72" t="s">
        <v>473</v>
      </c>
      <c r="AB242" s="72"/>
      <c r="AC242" s="90"/>
      <c r="AD242" s="18">
        <f t="shared" ca="1" si="9"/>
        <v>211</v>
      </c>
      <c r="AE242" s="108"/>
      <c r="AF242" s="108"/>
      <c r="AG242" s="108"/>
      <c r="AH242" s="274">
        <v>44632</v>
      </c>
      <c r="AI242" s="151">
        <v>44638</v>
      </c>
      <c r="AJ242" s="170">
        <f t="shared" si="10"/>
        <v>5</v>
      </c>
      <c r="AK242" s="102">
        <v>44655</v>
      </c>
      <c r="AL242" s="91" t="s">
        <v>311</v>
      </c>
      <c r="AM242" s="91" t="s">
        <v>44</v>
      </c>
      <c r="AN242" s="91" t="s">
        <v>448</v>
      </c>
    </row>
    <row r="243" spans="1:40" ht="83.45" customHeight="1">
      <c r="A243" s="5">
        <f t="shared" si="11"/>
        <v>241</v>
      </c>
      <c r="B243" s="99" t="s">
        <v>574</v>
      </c>
      <c r="C243" s="89" t="s">
        <v>1229</v>
      </c>
      <c r="D243" s="21" t="s">
        <v>1230</v>
      </c>
      <c r="E243" s="139">
        <v>1124</v>
      </c>
      <c r="F243" s="81" t="s">
        <v>1231</v>
      </c>
      <c r="G243" s="3" t="s">
        <v>1227</v>
      </c>
      <c r="H243" s="67" t="s">
        <v>358</v>
      </c>
      <c r="I243" s="22" t="s">
        <v>1183</v>
      </c>
      <c r="J243" s="72">
        <v>44540</v>
      </c>
      <c r="K243" s="85" t="s">
        <v>53</v>
      </c>
      <c r="L243" s="83" t="s">
        <v>54</v>
      </c>
      <c r="M243" s="83" t="s">
        <v>453</v>
      </c>
      <c r="N243" s="22" t="s">
        <v>56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3</v>
      </c>
      <c r="V243" s="20">
        <v>1</v>
      </c>
      <c r="W243" s="20"/>
      <c r="X243" s="20"/>
      <c r="Y243" s="84" t="s">
        <v>1232</v>
      </c>
      <c r="Z243" s="21"/>
      <c r="AA243" s="72" t="s">
        <v>58</v>
      </c>
      <c r="AB243" s="72"/>
      <c r="AC243" s="90"/>
      <c r="AD243" s="18">
        <f t="shared" ca="1" si="9"/>
        <v>220</v>
      </c>
      <c r="AE243" s="142">
        <v>44587</v>
      </c>
      <c r="AF243" s="142">
        <v>44587</v>
      </c>
      <c r="AG243" s="104">
        <v>44587</v>
      </c>
      <c r="AH243" s="274">
        <v>44540</v>
      </c>
      <c r="AI243" s="116">
        <v>44638</v>
      </c>
      <c r="AJ243" s="170">
        <f t="shared" si="10"/>
        <v>14</v>
      </c>
      <c r="AK243" s="107">
        <v>44655</v>
      </c>
      <c r="AL243" s="95" t="s">
        <v>311</v>
      </c>
      <c r="AM243" s="95" t="s">
        <v>45</v>
      </c>
      <c r="AN243" s="95" t="s">
        <v>448</v>
      </c>
    </row>
    <row r="244" spans="1:40" ht="83.45" customHeight="1">
      <c r="A244" s="5">
        <f t="shared" si="11"/>
        <v>242</v>
      </c>
      <c r="B244" s="99" t="s">
        <v>1233</v>
      </c>
      <c r="C244" s="89" t="s">
        <v>1234</v>
      </c>
      <c r="D244" s="21" t="s">
        <v>100</v>
      </c>
      <c r="E244" s="139">
        <v>1058</v>
      </c>
      <c r="F244" s="81" t="s">
        <v>1235</v>
      </c>
      <c r="G244" s="21" t="s">
        <v>444</v>
      </c>
      <c r="H244" s="67"/>
      <c r="I244" s="22" t="s">
        <v>1179</v>
      </c>
      <c r="J244" s="72">
        <v>44635</v>
      </c>
      <c r="K244" s="85" t="s">
        <v>53</v>
      </c>
      <c r="L244" s="83" t="s">
        <v>54</v>
      </c>
      <c r="M244" s="83" t="s">
        <v>55</v>
      </c>
      <c r="N244" s="22" t="s">
        <v>547</v>
      </c>
      <c r="O244" s="20" t="s">
        <v>406</v>
      </c>
      <c r="P244" s="20" t="s">
        <v>406</v>
      </c>
      <c r="Q244" s="20" t="s">
        <v>406</v>
      </c>
      <c r="R244" s="20" t="s">
        <v>406</v>
      </c>
      <c r="S244" s="20" t="s">
        <v>406</v>
      </c>
      <c r="T244" s="20" t="s">
        <v>406</v>
      </c>
      <c r="U244" s="20">
        <v>1</v>
      </c>
      <c r="V244" s="20">
        <v>1</v>
      </c>
      <c r="W244" s="20"/>
      <c r="X244" s="20"/>
      <c r="Y244" s="84" t="s">
        <v>1236</v>
      </c>
      <c r="Z244" s="21"/>
      <c r="AA244" s="72" t="s">
        <v>473</v>
      </c>
      <c r="AB244" s="72"/>
      <c r="AC244" s="90"/>
      <c r="AD244" s="18">
        <f t="shared" ca="1" si="9"/>
        <v>206</v>
      </c>
      <c r="AE244" s="142"/>
      <c r="AF244" s="142"/>
      <c r="AG244" s="104"/>
      <c r="AH244" s="274">
        <v>44635</v>
      </c>
      <c r="AI244" s="116">
        <v>44635</v>
      </c>
      <c r="AJ244" s="170">
        <f t="shared" si="10"/>
        <v>0</v>
      </c>
      <c r="AK244" s="107">
        <v>44655</v>
      </c>
      <c r="AL244" s="95" t="s">
        <v>311</v>
      </c>
      <c r="AM244" s="95" t="s">
        <v>45</v>
      </c>
      <c r="AN244" s="95" t="s">
        <v>448</v>
      </c>
    </row>
    <row r="245" spans="1:40" s="1" customFormat="1" ht="83.45" customHeight="1">
      <c r="A245" s="5">
        <f t="shared" si="11"/>
        <v>243</v>
      </c>
      <c r="B245" s="66" t="s">
        <v>122</v>
      </c>
      <c r="C245" s="65" t="s">
        <v>1237</v>
      </c>
      <c r="D245" s="3" t="s">
        <v>154</v>
      </c>
      <c r="E245" s="4">
        <v>1434</v>
      </c>
      <c r="F245" s="81" t="s">
        <v>812</v>
      </c>
      <c r="G245" s="3" t="s">
        <v>444</v>
      </c>
      <c r="H245" s="67"/>
      <c r="I245" s="78" t="s">
        <v>1179</v>
      </c>
      <c r="J245" s="72">
        <v>44610</v>
      </c>
      <c r="K245" s="85" t="s">
        <v>53</v>
      </c>
      <c r="L245" s="83" t="s">
        <v>104</v>
      </c>
      <c r="M245" s="83" t="s">
        <v>55</v>
      </c>
      <c r="N245" s="22" t="s">
        <v>56</v>
      </c>
      <c r="O245" s="20">
        <v>2</v>
      </c>
      <c r="P245" s="20">
        <v>2</v>
      </c>
      <c r="Q245" s="20">
        <v>0</v>
      </c>
      <c r="R245" s="20">
        <v>0</v>
      </c>
      <c r="S245" s="20">
        <v>2</v>
      </c>
      <c r="T245" s="20">
        <v>2</v>
      </c>
      <c r="U245" s="20">
        <v>2</v>
      </c>
      <c r="V245" s="20">
        <v>2</v>
      </c>
      <c r="W245" s="20"/>
      <c r="X245" s="20"/>
      <c r="Y245" s="84" t="s">
        <v>1238</v>
      </c>
      <c r="Z245" s="21"/>
      <c r="AA245" s="72" t="s">
        <v>58</v>
      </c>
      <c r="AB245" s="72"/>
      <c r="AC245" s="90"/>
      <c r="AD245" s="18">
        <f t="shared" ca="1" si="9"/>
        <v>210</v>
      </c>
      <c r="AE245" s="103">
        <v>44610</v>
      </c>
      <c r="AF245" s="103">
        <v>44610</v>
      </c>
      <c r="AG245" s="103">
        <v>44610</v>
      </c>
      <c r="AH245" s="273">
        <v>44610</v>
      </c>
      <c r="AI245" s="151">
        <v>44641</v>
      </c>
      <c r="AJ245" s="170">
        <f t="shared" si="10"/>
        <v>4.4285714285714288</v>
      </c>
      <c r="AK245" s="102">
        <v>44655</v>
      </c>
      <c r="AL245" s="91" t="s">
        <v>311</v>
      </c>
      <c r="AM245" s="91" t="s">
        <v>461</v>
      </c>
      <c r="AN245" s="91" t="s">
        <v>448</v>
      </c>
    </row>
    <row r="246" spans="1:40" s="1" customFormat="1" ht="83.45" customHeight="1">
      <c r="A246" s="5">
        <f t="shared" si="11"/>
        <v>244</v>
      </c>
      <c r="B246" s="66" t="s">
        <v>1239</v>
      </c>
      <c r="C246" s="65" t="s">
        <v>1240</v>
      </c>
      <c r="D246" s="3" t="s">
        <v>145</v>
      </c>
      <c r="E246" s="4">
        <v>1090</v>
      </c>
      <c r="F246" s="81" t="s">
        <v>1241</v>
      </c>
      <c r="G246" s="3" t="s">
        <v>444</v>
      </c>
      <c r="H246" s="98" t="s">
        <v>116</v>
      </c>
      <c r="I246" s="78" t="s">
        <v>1179</v>
      </c>
      <c r="J246" s="72">
        <v>44606</v>
      </c>
      <c r="K246" s="85" t="s">
        <v>53</v>
      </c>
      <c r="L246" s="83" t="s">
        <v>54</v>
      </c>
      <c r="M246" s="83" t="s">
        <v>453</v>
      </c>
      <c r="N246" s="22" t="s">
        <v>467</v>
      </c>
      <c r="O246" s="20">
        <v>1</v>
      </c>
      <c r="P246" s="20">
        <v>1</v>
      </c>
      <c r="Q246" s="20" t="s">
        <v>406</v>
      </c>
      <c r="R246" s="20" t="s">
        <v>406</v>
      </c>
      <c r="S246" s="20" t="s">
        <v>406</v>
      </c>
      <c r="T246" s="20" t="s">
        <v>406</v>
      </c>
      <c r="U246" s="20" t="s">
        <v>406</v>
      </c>
      <c r="V246" s="20" t="s">
        <v>406</v>
      </c>
      <c r="W246" s="20"/>
      <c r="X246" s="20"/>
      <c r="Y246" s="84" t="s">
        <v>1242</v>
      </c>
      <c r="Z246" s="21"/>
      <c r="AA246" s="72" t="s">
        <v>58</v>
      </c>
      <c r="AB246" s="72"/>
      <c r="AC246" s="90"/>
      <c r="AD246" s="18">
        <f t="shared" ca="1" si="9"/>
        <v>211</v>
      </c>
      <c r="AE246" s="109">
        <v>44606</v>
      </c>
      <c r="AF246" s="108"/>
      <c r="AG246" s="108"/>
      <c r="AH246" s="276"/>
      <c r="AI246" s="151">
        <v>44641</v>
      </c>
      <c r="AJ246" s="170">
        <f t="shared" si="10"/>
        <v>5</v>
      </c>
      <c r="AK246" s="91" t="s">
        <v>445</v>
      </c>
      <c r="AL246" s="91" t="s">
        <v>461</v>
      </c>
      <c r="AM246" s="91" t="s">
        <v>445</v>
      </c>
      <c r="AN246" s="91" t="s">
        <v>445</v>
      </c>
    </row>
    <row r="247" spans="1:40" s="1" customFormat="1" ht="83.45" customHeight="1">
      <c r="A247" s="5">
        <f t="shared" si="11"/>
        <v>245</v>
      </c>
      <c r="B247" s="99" t="s">
        <v>141</v>
      </c>
      <c r="C247" s="89" t="s">
        <v>1243</v>
      </c>
      <c r="D247" s="21" t="s">
        <v>100</v>
      </c>
      <c r="E247" s="139">
        <v>1073</v>
      </c>
      <c r="F247" s="22" t="s">
        <v>1244</v>
      </c>
      <c r="G247" s="21" t="s">
        <v>444</v>
      </c>
      <c r="H247" s="67" t="s">
        <v>1204</v>
      </c>
      <c r="I247" s="22" t="s">
        <v>1183</v>
      </c>
      <c r="J247" s="72">
        <v>44473</v>
      </c>
      <c r="K247" s="85" t="s">
        <v>53</v>
      </c>
      <c r="L247" s="83" t="s">
        <v>54</v>
      </c>
      <c r="M247" s="83" t="s">
        <v>55</v>
      </c>
      <c r="N247" s="22" t="s">
        <v>56</v>
      </c>
      <c r="O247" s="20">
        <v>1</v>
      </c>
      <c r="P247" s="20">
        <v>0</v>
      </c>
      <c r="Q247" s="20">
        <v>2</v>
      </c>
      <c r="R247" s="20">
        <v>1</v>
      </c>
      <c r="S247" s="20">
        <v>1</v>
      </c>
      <c r="T247" s="20">
        <v>0</v>
      </c>
      <c r="U247" s="20">
        <v>3</v>
      </c>
      <c r="V247" s="20">
        <v>2</v>
      </c>
      <c r="W247" s="20"/>
      <c r="X247" s="20"/>
      <c r="Y247" s="84" t="s">
        <v>1245</v>
      </c>
      <c r="Z247" s="21"/>
      <c r="AA247" s="72" t="s">
        <v>58</v>
      </c>
      <c r="AB247" s="72" t="s">
        <v>1246</v>
      </c>
      <c r="AC247" s="90"/>
      <c r="AD247" s="85">
        <f t="shared" ca="1" si="9"/>
        <v>230</v>
      </c>
      <c r="AE247" s="110">
        <v>44473</v>
      </c>
      <c r="AF247" s="110">
        <v>44487</v>
      </c>
      <c r="AG247" s="110">
        <v>44487</v>
      </c>
      <c r="AH247" s="278">
        <v>44487</v>
      </c>
      <c r="AI247" s="114">
        <v>44641</v>
      </c>
      <c r="AJ247" s="170">
        <f t="shared" si="10"/>
        <v>24</v>
      </c>
      <c r="AK247" s="90" t="s">
        <v>445</v>
      </c>
      <c r="AL247" s="90" t="s">
        <v>461</v>
      </c>
      <c r="AM247" s="90" t="s">
        <v>445</v>
      </c>
      <c r="AN247" s="90" t="s">
        <v>445</v>
      </c>
    </row>
    <row r="248" spans="1:40" s="1" customFormat="1" ht="83.45" customHeight="1">
      <c r="A248" s="5">
        <f t="shared" si="11"/>
        <v>246</v>
      </c>
      <c r="B248" s="99" t="s">
        <v>474</v>
      </c>
      <c r="C248" s="89" t="s">
        <v>1247</v>
      </c>
      <c r="D248" s="21" t="s">
        <v>100</v>
      </c>
      <c r="E248" s="139">
        <v>1073</v>
      </c>
      <c r="F248" s="81" t="s">
        <v>1248</v>
      </c>
      <c r="G248" s="21" t="s">
        <v>444</v>
      </c>
      <c r="H248" s="67" t="s">
        <v>358</v>
      </c>
      <c r="I248" s="22" t="s">
        <v>1183</v>
      </c>
      <c r="J248" s="72">
        <v>44533</v>
      </c>
      <c r="K248" s="85" t="s">
        <v>53</v>
      </c>
      <c r="L248" s="83" t="s">
        <v>104</v>
      </c>
      <c r="M248" s="83" t="s">
        <v>55</v>
      </c>
      <c r="N248" s="22" t="s">
        <v>56</v>
      </c>
      <c r="O248" s="20">
        <v>1</v>
      </c>
      <c r="P248" s="20">
        <v>0</v>
      </c>
      <c r="Q248" s="20">
        <v>0</v>
      </c>
      <c r="R248" s="20">
        <v>0</v>
      </c>
      <c r="S248" s="20">
        <v>8</v>
      </c>
      <c r="T248" s="20">
        <v>3</v>
      </c>
      <c r="U248" s="20">
        <v>5</v>
      </c>
      <c r="V248" s="20">
        <v>2</v>
      </c>
      <c r="W248" s="20"/>
      <c r="X248" s="20"/>
      <c r="Y248" s="84" t="s">
        <v>1249</v>
      </c>
      <c r="Z248" s="21"/>
      <c r="AA248" s="72" t="s">
        <v>74</v>
      </c>
      <c r="AB248" s="72" t="s">
        <v>1250</v>
      </c>
      <c r="AC248" s="90"/>
      <c r="AD248" s="85">
        <f t="shared" ca="1" si="9"/>
        <v>221</v>
      </c>
      <c r="AE248" s="110">
        <v>44533</v>
      </c>
      <c r="AF248" s="110">
        <v>44533</v>
      </c>
      <c r="AG248" s="110">
        <v>44533</v>
      </c>
      <c r="AH248" s="278">
        <v>44533</v>
      </c>
      <c r="AI248" s="114">
        <v>44641</v>
      </c>
      <c r="AJ248" s="170">
        <f t="shared" si="10"/>
        <v>15.428571428571429</v>
      </c>
      <c r="AK248" s="90"/>
      <c r="AL248" s="90" t="s">
        <v>461</v>
      </c>
      <c r="AM248" s="90" t="s">
        <v>445</v>
      </c>
      <c r="AN248" s="90" t="s">
        <v>445</v>
      </c>
    </row>
    <row r="249" spans="1:40" s="1" customFormat="1" ht="83.45" customHeight="1">
      <c r="A249" s="5">
        <f t="shared" si="11"/>
        <v>247</v>
      </c>
      <c r="B249" s="66" t="s">
        <v>1251</v>
      </c>
      <c r="C249" s="65" t="s">
        <v>1252</v>
      </c>
      <c r="D249" s="3" t="s">
        <v>138</v>
      </c>
      <c r="E249" s="4">
        <v>1124</v>
      </c>
      <c r="F249" s="81" t="s">
        <v>1253</v>
      </c>
      <c r="G249" s="3" t="s">
        <v>444</v>
      </c>
      <c r="H249" s="98"/>
      <c r="I249" s="78" t="s">
        <v>1183</v>
      </c>
      <c r="J249" s="72">
        <v>44615</v>
      </c>
      <c r="K249" s="85" t="s">
        <v>53</v>
      </c>
      <c r="L249" s="83" t="s">
        <v>104</v>
      </c>
      <c r="M249" s="83" t="s">
        <v>453</v>
      </c>
      <c r="N249" s="22" t="s">
        <v>134</v>
      </c>
      <c r="O249" s="20" t="s">
        <v>406</v>
      </c>
      <c r="P249" s="20" t="s">
        <v>406</v>
      </c>
      <c r="Q249" s="20" t="s">
        <v>406</v>
      </c>
      <c r="R249" s="20" t="s">
        <v>406</v>
      </c>
      <c r="S249" s="20">
        <v>5</v>
      </c>
      <c r="T249" s="20">
        <v>1</v>
      </c>
      <c r="U249" s="20" t="s">
        <v>406</v>
      </c>
      <c r="V249" s="20" t="s">
        <v>406</v>
      </c>
      <c r="W249" s="20"/>
      <c r="X249" s="20"/>
      <c r="Y249" s="84" t="s">
        <v>1254</v>
      </c>
      <c r="Z249" s="21"/>
      <c r="AA249" s="72" t="s">
        <v>473</v>
      </c>
      <c r="AB249" s="72"/>
      <c r="AC249" s="90"/>
      <c r="AD249" s="18">
        <f t="shared" ca="1" si="9"/>
        <v>209</v>
      </c>
      <c r="AE249" s="108"/>
      <c r="AF249" s="108"/>
      <c r="AG249" s="108"/>
      <c r="AH249" s="276"/>
      <c r="AI249" s="151">
        <v>44641</v>
      </c>
      <c r="AJ249" s="170">
        <f t="shared" si="10"/>
        <v>3.7142857142857144</v>
      </c>
      <c r="AK249" s="102">
        <v>44655</v>
      </c>
      <c r="AL249" s="91" t="s">
        <v>311</v>
      </c>
      <c r="AM249" s="91" t="s">
        <v>44</v>
      </c>
      <c r="AN249" s="91" t="s">
        <v>448</v>
      </c>
    </row>
    <row r="250" spans="1:40" s="1" customFormat="1" ht="83.45" customHeight="1">
      <c r="A250" s="5">
        <f t="shared" si="11"/>
        <v>248</v>
      </c>
      <c r="B250" s="66" t="s">
        <v>781</v>
      </c>
      <c r="C250" s="65" t="s">
        <v>1255</v>
      </c>
      <c r="D250" s="3" t="s">
        <v>138</v>
      </c>
      <c r="E250" s="4">
        <v>1124</v>
      </c>
      <c r="F250" s="81" t="s">
        <v>1088</v>
      </c>
      <c r="G250" s="3" t="s">
        <v>444</v>
      </c>
      <c r="H250" s="98" t="s">
        <v>157</v>
      </c>
      <c r="I250" s="78" t="s">
        <v>1183</v>
      </c>
      <c r="J250" s="72">
        <v>44629</v>
      </c>
      <c r="K250" s="85" t="s">
        <v>53</v>
      </c>
      <c r="L250" s="83" t="s">
        <v>553</v>
      </c>
      <c r="M250" s="83" t="s">
        <v>55</v>
      </c>
      <c r="N250" s="22" t="s">
        <v>56</v>
      </c>
      <c r="O250" s="20">
        <v>0</v>
      </c>
      <c r="P250" s="20">
        <v>0</v>
      </c>
      <c r="Q250" s="20">
        <v>4</v>
      </c>
      <c r="R250" s="20">
        <v>4</v>
      </c>
      <c r="S250" s="20">
        <v>3</v>
      </c>
      <c r="T250" s="20">
        <v>3</v>
      </c>
      <c r="U250" s="20">
        <v>0</v>
      </c>
      <c r="V250" s="20">
        <v>0</v>
      </c>
      <c r="W250" s="20"/>
      <c r="X250" s="20"/>
      <c r="Y250" s="84" t="s">
        <v>1256</v>
      </c>
      <c r="Z250" s="21"/>
      <c r="AA250" s="72" t="s">
        <v>473</v>
      </c>
      <c r="AB250" s="72"/>
      <c r="AC250" s="90"/>
      <c r="AD250" s="18">
        <f t="shared" ca="1" si="9"/>
        <v>207</v>
      </c>
      <c r="AE250" s="108"/>
      <c r="AF250" s="108"/>
      <c r="AG250" s="108"/>
      <c r="AH250" s="276"/>
      <c r="AI250" s="151">
        <v>44641</v>
      </c>
      <c r="AJ250" s="170">
        <f t="shared" si="10"/>
        <v>1.7142857142857142</v>
      </c>
      <c r="AK250" s="102">
        <v>44655</v>
      </c>
      <c r="AL250" s="91" t="s">
        <v>311</v>
      </c>
      <c r="AM250" s="91" t="s">
        <v>44</v>
      </c>
      <c r="AN250" s="91" t="s">
        <v>448</v>
      </c>
    </row>
    <row r="251" spans="1:40" s="1" customFormat="1" ht="83.45" customHeight="1">
      <c r="A251" s="5">
        <f t="shared" si="11"/>
        <v>249</v>
      </c>
      <c r="B251" s="66" t="s">
        <v>1257</v>
      </c>
      <c r="C251" s="65" t="s">
        <v>1258</v>
      </c>
      <c r="D251" s="3" t="s">
        <v>138</v>
      </c>
      <c r="E251" s="4">
        <v>1124</v>
      </c>
      <c r="F251" s="81" t="s">
        <v>329</v>
      </c>
      <c r="G251" s="3" t="s">
        <v>444</v>
      </c>
      <c r="H251" s="98"/>
      <c r="I251" s="78" t="s">
        <v>1179</v>
      </c>
      <c r="J251" s="72">
        <v>44617</v>
      </c>
      <c r="K251" s="85" t="s">
        <v>53</v>
      </c>
      <c r="L251" s="83" t="s">
        <v>54</v>
      </c>
      <c r="M251" s="83" t="s">
        <v>55</v>
      </c>
      <c r="N251" s="22" t="s">
        <v>56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1</v>
      </c>
      <c r="V251" s="20">
        <v>1</v>
      </c>
      <c r="W251" s="20"/>
      <c r="X251" s="20"/>
      <c r="Y251" s="84" t="s">
        <v>1259</v>
      </c>
      <c r="Z251" s="21"/>
      <c r="AA251" s="72" t="s">
        <v>473</v>
      </c>
      <c r="AB251" s="72"/>
      <c r="AC251" s="90"/>
      <c r="AD251" s="18">
        <f t="shared" ca="1" si="9"/>
        <v>209</v>
      </c>
      <c r="AE251" s="108"/>
      <c r="AF251" s="108"/>
      <c r="AG251" s="108"/>
      <c r="AH251" s="276"/>
      <c r="AI251" s="151">
        <v>44641</v>
      </c>
      <c r="AJ251" s="170">
        <f t="shared" si="10"/>
        <v>3.4285714285714284</v>
      </c>
      <c r="AK251" s="102">
        <v>44669</v>
      </c>
      <c r="AL251" s="91" t="s">
        <v>311</v>
      </c>
      <c r="AM251" s="91" t="s">
        <v>45</v>
      </c>
      <c r="AN251" s="91" t="s">
        <v>484</v>
      </c>
    </row>
    <row r="252" spans="1:40" ht="83.45" customHeight="1">
      <c r="A252" s="5">
        <f t="shared" si="11"/>
        <v>250</v>
      </c>
      <c r="B252" s="99" t="s">
        <v>1260</v>
      </c>
      <c r="C252" s="89" t="s">
        <v>1261</v>
      </c>
      <c r="D252" s="21" t="s">
        <v>138</v>
      </c>
      <c r="E252" s="139">
        <v>1124</v>
      </c>
      <c r="F252" s="81" t="s">
        <v>1214</v>
      </c>
      <c r="G252" s="3" t="s">
        <v>542</v>
      </c>
      <c r="H252" s="67" t="s">
        <v>116</v>
      </c>
      <c r="I252" s="22" t="s">
        <v>1179</v>
      </c>
      <c r="J252" s="72">
        <v>44581</v>
      </c>
      <c r="K252" s="85" t="s">
        <v>53</v>
      </c>
      <c r="L252" s="83" t="s">
        <v>104</v>
      </c>
      <c r="M252" s="83" t="s">
        <v>453</v>
      </c>
      <c r="N252" s="22" t="s">
        <v>56</v>
      </c>
      <c r="O252" s="20" t="s">
        <v>406</v>
      </c>
      <c r="P252" s="20" t="s">
        <v>406</v>
      </c>
      <c r="Q252" s="20" t="s">
        <v>406</v>
      </c>
      <c r="R252" s="20" t="s">
        <v>406</v>
      </c>
      <c r="S252" s="20">
        <v>3</v>
      </c>
      <c r="T252" s="20">
        <v>0</v>
      </c>
      <c r="U252" s="20" t="s">
        <v>406</v>
      </c>
      <c r="V252" s="20" t="s">
        <v>406</v>
      </c>
      <c r="W252" s="20"/>
      <c r="X252" s="20"/>
      <c r="Y252" s="84" t="s">
        <v>1262</v>
      </c>
      <c r="Z252" s="21"/>
      <c r="AA252" s="72" t="s">
        <v>58</v>
      </c>
      <c r="AB252" s="72"/>
      <c r="AC252" s="90"/>
      <c r="AD252" s="85">
        <f t="shared" ca="1" si="9"/>
        <v>214</v>
      </c>
      <c r="AE252" s="145"/>
      <c r="AF252" s="145"/>
      <c r="AG252" s="104"/>
      <c r="AH252" s="279"/>
      <c r="AI252" s="116">
        <v>44641</v>
      </c>
      <c r="AJ252" s="170">
        <f t="shared" si="10"/>
        <v>8.5714285714285712</v>
      </c>
      <c r="AK252" s="90" t="s">
        <v>445</v>
      </c>
      <c r="AL252" s="95" t="s">
        <v>461</v>
      </c>
      <c r="AM252" s="90" t="s">
        <v>445</v>
      </c>
      <c r="AN252" s="90" t="s">
        <v>445</v>
      </c>
    </row>
    <row r="253" spans="1:40" ht="83.45" customHeight="1">
      <c r="A253" s="5">
        <f t="shared" si="11"/>
        <v>251</v>
      </c>
      <c r="B253" s="99" t="s">
        <v>574</v>
      </c>
      <c r="C253" s="89" t="s">
        <v>1263</v>
      </c>
      <c r="D253" s="21" t="s">
        <v>138</v>
      </c>
      <c r="E253" s="139">
        <v>1124</v>
      </c>
      <c r="F253" s="81" t="s">
        <v>1264</v>
      </c>
      <c r="G253" s="3" t="s">
        <v>542</v>
      </c>
      <c r="H253" s="67" t="s">
        <v>358</v>
      </c>
      <c r="I253" s="22" t="s">
        <v>1183</v>
      </c>
      <c r="J253" s="72">
        <v>44592</v>
      </c>
      <c r="K253" s="85" t="s">
        <v>53</v>
      </c>
      <c r="L253" s="83" t="s">
        <v>54</v>
      </c>
      <c r="M253" s="83" t="s">
        <v>55</v>
      </c>
      <c r="N253" s="22" t="s">
        <v>56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/>
      <c r="X253" s="20"/>
      <c r="Y253" s="84" t="s">
        <v>1265</v>
      </c>
      <c r="Z253" s="21"/>
      <c r="AA253" s="72" t="s">
        <v>58</v>
      </c>
      <c r="AB253" s="72"/>
      <c r="AC253" s="90"/>
      <c r="AD253" s="85">
        <f t="shared" ca="1" si="9"/>
        <v>213</v>
      </c>
      <c r="AE253" s="145"/>
      <c r="AF253" s="145"/>
      <c r="AG253" s="104"/>
      <c r="AH253" s="279"/>
      <c r="AI253" s="116">
        <v>44641</v>
      </c>
      <c r="AJ253" s="170">
        <f t="shared" si="10"/>
        <v>7</v>
      </c>
      <c r="AK253" s="90" t="s">
        <v>445</v>
      </c>
      <c r="AL253" s="95" t="s">
        <v>461</v>
      </c>
      <c r="AM253" s="90" t="s">
        <v>445</v>
      </c>
      <c r="AN253" s="90" t="s">
        <v>445</v>
      </c>
    </row>
    <row r="254" spans="1:40" s="1" customFormat="1" ht="83.45" customHeight="1">
      <c r="A254" s="5">
        <f t="shared" si="11"/>
        <v>252</v>
      </c>
      <c r="B254" s="66" t="s">
        <v>184</v>
      </c>
      <c r="C254" s="65" t="s">
        <v>1206</v>
      </c>
      <c r="D254" s="3" t="s">
        <v>100</v>
      </c>
      <c r="E254" s="4">
        <v>1056</v>
      </c>
      <c r="F254" s="81" t="s">
        <v>1207</v>
      </c>
      <c r="G254" s="3" t="s">
        <v>444</v>
      </c>
      <c r="H254" s="98" t="s">
        <v>1204</v>
      </c>
      <c r="I254" s="82" t="s">
        <v>1179</v>
      </c>
      <c r="J254" s="72">
        <v>44630</v>
      </c>
      <c r="K254" s="85" t="s">
        <v>53</v>
      </c>
      <c r="L254" s="83" t="s">
        <v>621</v>
      </c>
      <c r="M254" s="83" t="s">
        <v>55</v>
      </c>
      <c r="N254" s="22" t="s">
        <v>56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/>
      <c r="X254" s="20"/>
      <c r="Y254" s="84" t="s">
        <v>1266</v>
      </c>
      <c r="Z254" s="21"/>
      <c r="AA254" s="72" t="s">
        <v>58</v>
      </c>
      <c r="AB254" s="72"/>
      <c r="AC254" s="90"/>
      <c r="AD254" s="18">
        <f t="shared" ca="1" si="9"/>
        <v>207</v>
      </c>
      <c r="AE254" s="109">
        <v>44630</v>
      </c>
      <c r="AF254" s="109">
        <v>44630</v>
      </c>
      <c r="AG254" s="109">
        <v>44630</v>
      </c>
      <c r="AH254" s="275">
        <v>44630</v>
      </c>
      <c r="AI254" s="151">
        <v>44642</v>
      </c>
      <c r="AJ254" s="170">
        <f t="shared" si="10"/>
        <v>1.7142857142857142</v>
      </c>
      <c r="AK254" s="91" t="s">
        <v>445</v>
      </c>
      <c r="AL254" s="91" t="s">
        <v>461</v>
      </c>
      <c r="AM254" s="91" t="s">
        <v>445</v>
      </c>
      <c r="AN254" s="91" t="s">
        <v>445</v>
      </c>
    </row>
    <row r="255" spans="1:40" ht="83.45" customHeight="1">
      <c r="A255" s="5">
        <f t="shared" si="11"/>
        <v>253</v>
      </c>
      <c r="B255" s="66" t="s">
        <v>1267</v>
      </c>
      <c r="C255" s="65" t="s">
        <v>1268</v>
      </c>
      <c r="D255" s="3" t="s">
        <v>9</v>
      </c>
      <c r="E255" s="4">
        <v>1032</v>
      </c>
      <c r="F255" s="81" t="s">
        <v>791</v>
      </c>
      <c r="G255" s="3" t="s">
        <v>444</v>
      </c>
      <c r="H255" s="148" t="s">
        <v>116</v>
      </c>
      <c r="I255" s="149" t="s">
        <v>1194</v>
      </c>
      <c r="J255" s="72">
        <v>44601</v>
      </c>
      <c r="K255" s="85" t="s">
        <v>53</v>
      </c>
      <c r="L255" s="83" t="s">
        <v>104</v>
      </c>
      <c r="M255" s="83" t="s">
        <v>55</v>
      </c>
      <c r="N255" s="22" t="s">
        <v>56</v>
      </c>
      <c r="O255" s="20">
        <v>0</v>
      </c>
      <c r="P255" s="20">
        <v>0</v>
      </c>
      <c r="Q255" s="20">
        <v>0</v>
      </c>
      <c r="R255" s="20">
        <v>0</v>
      </c>
      <c r="S255" s="20">
        <v>3</v>
      </c>
      <c r="T255" s="20">
        <v>3</v>
      </c>
      <c r="U255" s="20">
        <v>0</v>
      </c>
      <c r="V255" s="20">
        <v>0</v>
      </c>
      <c r="W255" s="20"/>
      <c r="X255" s="20"/>
      <c r="Y255" s="84" t="s">
        <v>1269</v>
      </c>
      <c r="Z255" s="21"/>
      <c r="AA255" s="72" t="s">
        <v>473</v>
      </c>
      <c r="AB255" s="72" t="s">
        <v>1270</v>
      </c>
      <c r="AC255" s="90"/>
      <c r="AD255" s="18">
        <f t="shared" ca="1" si="9"/>
        <v>211</v>
      </c>
      <c r="AE255" s="102">
        <v>44601</v>
      </c>
      <c r="AF255" s="102">
        <v>44601</v>
      </c>
      <c r="AG255" s="102">
        <v>44601</v>
      </c>
      <c r="AH255" s="273">
        <v>44601</v>
      </c>
      <c r="AI255" s="116">
        <v>44642</v>
      </c>
      <c r="AJ255" s="170">
        <f t="shared" si="10"/>
        <v>5.8571428571428568</v>
      </c>
      <c r="AK255" s="107">
        <v>44655</v>
      </c>
      <c r="AL255" s="95" t="s">
        <v>311</v>
      </c>
      <c r="AM255" s="95" t="s">
        <v>45</v>
      </c>
      <c r="AN255" s="95" t="s">
        <v>448</v>
      </c>
    </row>
    <row r="256" spans="1:40" ht="83.45" customHeight="1">
      <c r="A256" s="5">
        <f t="shared" si="11"/>
        <v>254</v>
      </c>
      <c r="B256" s="66" t="s">
        <v>1239</v>
      </c>
      <c r="C256" s="65" t="s">
        <v>1271</v>
      </c>
      <c r="D256" s="3" t="s">
        <v>9</v>
      </c>
      <c r="E256" s="4">
        <v>1032</v>
      </c>
      <c r="F256" s="81" t="s">
        <v>791</v>
      </c>
      <c r="G256" s="3" t="s">
        <v>444</v>
      </c>
      <c r="H256" s="98" t="s">
        <v>116</v>
      </c>
      <c r="I256" s="82" t="s">
        <v>1194</v>
      </c>
      <c r="J256" s="72">
        <v>44601</v>
      </c>
      <c r="K256" s="18" t="s">
        <v>142</v>
      </c>
      <c r="L256" s="83" t="s">
        <v>104</v>
      </c>
      <c r="M256" s="83" t="s">
        <v>55</v>
      </c>
      <c r="N256" s="22" t="s">
        <v>56</v>
      </c>
      <c r="O256" s="20">
        <v>0</v>
      </c>
      <c r="P256" s="20">
        <v>0</v>
      </c>
      <c r="Q256" s="20">
        <v>0</v>
      </c>
      <c r="R256" s="20">
        <v>0</v>
      </c>
      <c r="S256" s="20">
        <v>1</v>
      </c>
      <c r="T256" s="20">
        <v>1</v>
      </c>
      <c r="U256" s="20">
        <v>1</v>
      </c>
      <c r="V256" s="20">
        <v>1</v>
      </c>
      <c r="W256" s="20"/>
      <c r="X256" s="20"/>
      <c r="Y256" s="84" t="s">
        <v>1272</v>
      </c>
      <c r="Z256" s="21"/>
      <c r="AA256" s="72" t="s">
        <v>473</v>
      </c>
      <c r="AB256" s="72"/>
      <c r="AC256" s="90"/>
      <c r="AD256" s="18">
        <f t="shared" ca="1" si="9"/>
        <v>211</v>
      </c>
      <c r="AE256" s="102">
        <v>44601</v>
      </c>
      <c r="AF256" s="102">
        <v>44601</v>
      </c>
      <c r="AG256" s="102">
        <v>44601</v>
      </c>
      <c r="AH256" s="273">
        <v>44601</v>
      </c>
      <c r="AI256" s="116">
        <v>44643</v>
      </c>
      <c r="AJ256" s="170">
        <f t="shared" si="10"/>
        <v>6</v>
      </c>
      <c r="AK256" s="107">
        <v>44662</v>
      </c>
      <c r="AL256" s="95" t="s">
        <v>311</v>
      </c>
      <c r="AM256" s="95" t="s">
        <v>45</v>
      </c>
      <c r="AN256" s="95" t="s">
        <v>448</v>
      </c>
    </row>
    <row r="257" spans="1:40" ht="83.45" customHeight="1">
      <c r="A257" s="5">
        <f t="shared" si="11"/>
        <v>255</v>
      </c>
      <c r="B257" s="66" t="s">
        <v>574</v>
      </c>
      <c r="C257" s="65" t="s">
        <v>1273</v>
      </c>
      <c r="D257" s="3" t="s">
        <v>138</v>
      </c>
      <c r="E257" s="4">
        <v>1124</v>
      </c>
      <c r="F257" s="81" t="s">
        <v>1274</v>
      </c>
      <c r="G257" s="3" t="s">
        <v>444</v>
      </c>
      <c r="H257" s="98" t="s">
        <v>358</v>
      </c>
      <c r="I257" s="78" t="s">
        <v>1179</v>
      </c>
      <c r="J257" s="72">
        <v>44627</v>
      </c>
      <c r="K257" s="85" t="s">
        <v>53</v>
      </c>
      <c r="L257" s="83" t="s">
        <v>54</v>
      </c>
      <c r="M257" s="83" t="s">
        <v>55</v>
      </c>
      <c r="N257" s="22" t="s">
        <v>56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1</v>
      </c>
      <c r="V257" s="20">
        <v>1</v>
      </c>
      <c r="W257" s="20"/>
      <c r="X257" s="20"/>
      <c r="Y257" s="84" t="s">
        <v>1275</v>
      </c>
      <c r="Z257" s="21"/>
      <c r="AA257" s="72" t="s">
        <v>473</v>
      </c>
      <c r="AB257" s="72"/>
      <c r="AC257" s="90"/>
      <c r="AD257" s="18">
        <f t="shared" ca="1" si="9"/>
        <v>208</v>
      </c>
      <c r="AE257" s="102">
        <v>44627</v>
      </c>
      <c r="AF257" s="102">
        <v>44627</v>
      </c>
      <c r="AG257" s="102">
        <v>44627</v>
      </c>
      <c r="AH257" s="273">
        <v>44627</v>
      </c>
      <c r="AI257" s="116">
        <v>44643</v>
      </c>
      <c r="AJ257" s="170">
        <f t="shared" si="10"/>
        <v>2.2857142857142856</v>
      </c>
      <c r="AK257" s="107">
        <v>44662</v>
      </c>
      <c r="AL257" s="95" t="s">
        <v>311</v>
      </c>
      <c r="AM257" s="95" t="s">
        <v>45</v>
      </c>
      <c r="AN257" s="95" t="s">
        <v>448</v>
      </c>
    </row>
    <row r="258" spans="1:40" s="1" customFormat="1" ht="83.45" customHeight="1">
      <c r="A258" s="5">
        <f t="shared" si="11"/>
        <v>256</v>
      </c>
      <c r="B258" s="66" t="s">
        <v>574</v>
      </c>
      <c r="C258" s="65" t="s">
        <v>1276</v>
      </c>
      <c r="D258" s="3" t="s">
        <v>138</v>
      </c>
      <c r="E258" s="4">
        <v>1124</v>
      </c>
      <c r="F258" s="81" t="s">
        <v>1277</v>
      </c>
      <c r="G258" s="3" t="s">
        <v>1278</v>
      </c>
      <c r="H258" s="98" t="s">
        <v>1204</v>
      </c>
      <c r="I258" s="78" t="s">
        <v>1183</v>
      </c>
      <c r="J258" s="72">
        <v>44642</v>
      </c>
      <c r="K258" s="85" t="s">
        <v>53</v>
      </c>
      <c r="L258" s="83" t="s">
        <v>1279</v>
      </c>
      <c r="M258" s="83" t="s">
        <v>55</v>
      </c>
      <c r="N258" s="22" t="s">
        <v>467</v>
      </c>
      <c r="O258" s="20">
        <v>1</v>
      </c>
      <c r="P258" s="20">
        <v>1</v>
      </c>
      <c r="Q258" s="20" t="s">
        <v>406</v>
      </c>
      <c r="R258" s="20" t="s">
        <v>406</v>
      </c>
      <c r="S258" s="20" t="s">
        <v>406</v>
      </c>
      <c r="T258" s="20" t="s">
        <v>406</v>
      </c>
      <c r="U258" s="20" t="s">
        <v>406</v>
      </c>
      <c r="V258" s="20" t="s">
        <v>406</v>
      </c>
      <c r="W258" s="20"/>
      <c r="X258" s="20"/>
      <c r="Y258" s="84" t="s">
        <v>1280</v>
      </c>
      <c r="Z258" s="21"/>
      <c r="AA258" s="72" t="s">
        <v>473</v>
      </c>
      <c r="AB258" s="72"/>
      <c r="AC258" s="90"/>
      <c r="AD258" s="18">
        <f t="shared" ca="1" si="9"/>
        <v>205</v>
      </c>
      <c r="AE258" s="109">
        <v>44642</v>
      </c>
      <c r="AF258" s="109"/>
      <c r="AG258" s="109"/>
      <c r="AH258" s="275"/>
      <c r="AI258" s="151">
        <v>44644</v>
      </c>
      <c r="AJ258" s="170">
        <f t="shared" si="10"/>
        <v>0.2857142857142857</v>
      </c>
      <c r="AK258" s="102">
        <v>44652</v>
      </c>
      <c r="AL258" s="91" t="s">
        <v>311</v>
      </c>
      <c r="AM258" s="91" t="s">
        <v>461</v>
      </c>
      <c r="AN258" s="91" t="s">
        <v>448</v>
      </c>
    </row>
    <row r="259" spans="1:40" s="1" customFormat="1" ht="83.45" customHeight="1">
      <c r="A259" s="5">
        <f t="shared" si="11"/>
        <v>257</v>
      </c>
      <c r="B259" s="66" t="s">
        <v>1257</v>
      </c>
      <c r="C259" s="65" t="s">
        <v>1281</v>
      </c>
      <c r="D259" s="3" t="s">
        <v>138</v>
      </c>
      <c r="E259" s="4">
        <v>1124</v>
      </c>
      <c r="F259" s="81" t="s">
        <v>329</v>
      </c>
      <c r="G259" s="3" t="s">
        <v>444</v>
      </c>
      <c r="H259" s="98"/>
      <c r="I259" s="78" t="s">
        <v>1179</v>
      </c>
      <c r="J259" s="72">
        <v>44617</v>
      </c>
      <c r="K259" s="85" t="s">
        <v>53</v>
      </c>
      <c r="L259" s="83" t="s">
        <v>54</v>
      </c>
      <c r="M259" s="83" t="s">
        <v>55</v>
      </c>
      <c r="N259" s="22" t="s">
        <v>56</v>
      </c>
      <c r="O259" s="20">
        <v>0</v>
      </c>
      <c r="P259" s="20">
        <v>0</v>
      </c>
      <c r="Q259" s="20">
        <v>0</v>
      </c>
      <c r="R259" s="20">
        <v>0</v>
      </c>
      <c r="S259" s="20">
        <v>2</v>
      </c>
      <c r="T259" s="20">
        <v>2</v>
      </c>
      <c r="U259" s="20">
        <v>0</v>
      </c>
      <c r="V259" s="20">
        <v>0</v>
      </c>
      <c r="W259" s="20"/>
      <c r="X259" s="20"/>
      <c r="Y259" s="84" t="s">
        <v>1282</v>
      </c>
      <c r="Z259" s="21"/>
      <c r="AA259" s="72" t="s">
        <v>473</v>
      </c>
      <c r="AB259" s="72"/>
      <c r="AC259" s="90"/>
      <c r="AD259" s="18">
        <f t="shared" ref="AD259:AD322" ca="1" si="12">IF(ISNUMBER(Z259),ROUNDDOWN((TODAY()-Z259)/7,0),ROUNDDOWN((TODAY()-J259)/7,0))-AC259</f>
        <v>209</v>
      </c>
      <c r="AE259" s="108"/>
      <c r="AF259" s="108"/>
      <c r="AG259" s="108"/>
      <c r="AH259" s="276"/>
      <c r="AI259" s="151">
        <v>44642</v>
      </c>
      <c r="AJ259" s="170">
        <f t="shared" ref="AJ259:AJ322" si="13">IFERROR((((AI259-J259)/7)-AC259),0)</f>
        <v>3.5714285714285716</v>
      </c>
      <c r="AK259" s="102">
        <v>44655</v>
      </c>
      <c r="AL259" s="91" t="s">
        <v>311</v>
      </c>
      <c r="AM259" s="91" t="s">
        <v>44</v>
      </c>
      <c r="AN259" s="91" t="s">
        <v>448</v>
      </c>
    </row>
    <row r="260" spans="1:40" s="1" customFormat="1" ht="83.45" customHeight="1">
      <c r="A260" s="5">
        <f t="shared" ref="A260:A323" si="14">SUM(A259+1)</f>
        <v>258</v>
      </c>
      <c r="B260" s="66" t="s">
        <v>1283</v>
      </c>
      <c r="C260" s="65" t="s">
        <v>1284</v>
      </c>
      <c r="D260" s="3" t="s">
        <v>48</v>
      </c>
      <c r="E260" s="4">
        <v>975</v>
      </c>
      <c r="F260" s="81" t="s">
        <v>632</v>
      </c>
      <c r="G260" s="3" t="s">
        <v>444</v>
      </c>
      <c r="H260" s="98"/>
      <c r="I260" s="82" t="s">
        <v>1194</v>
      </c>
      <c r="J260" s="72">
        <v>44645</v>
      </c>
      <c r="K260" s="85" t="s">
        <v>53</v>
      </c>
      <c r="L260" s="83" t="s">
        <v>54</v>
      </c>
      <c r="M260" s="83" t="s">
        <v>55</v>
      </c>
      <c r="N260" s="22" t="s">
        <v>547</v>
      </c>
      <c r="O260" s="20" t="s">
        <v>406</v>
      </c>
      <c r="P260" s="20" t="s">
        <v>406</v>
      </c>
      <c r="Q260" s="20" t="s">
        <v>406</v>
      </c>
      <c r="R260" s="20" t="s">
        <v>406</v>
      </c>
      <c r="S260" s="20" t="s">
        <v>406</v>
      </c>
      <c r="T260" s="20" t="s">
        <v>406</v>
      </c>
      <c r="U260" s="20">
        <v>1</v>
      </c>
      <c r="V260" s="20">
        <v>1</v>
      </c>
      <c r="W260" s="20"/>
      <c r="X260" s="20"/>
      <c r="Y260" s="84" t="s">
        <v>1285</v>
      </c>
      <c r="Z260" s="21"/>
      <c r="AA260" s="72" t="s">
        <v>473</v>
      </c>
      <c r="AB260" s="72"/>
      <c r="AC260" s="90"/>
      <c r="AD260" s="18">
        <f t="shared" ca="1" si="12"/>
        <v>205</v>
      </c>
      <c r="AE260" s="108"/>
      <c r="AF260" s="108"/>
      <c r="AG260" s="108"/>
      <c r="AH260" s="275">
        <v>44645</v>
      </c>
      <c r="AI260" s="151">
        <v>44645</v>
      </c>
      <c r="AJ260" s="170">
        <f t="shared" si="13"/>
        <v>0</v>
      </c>
      <c r="AK260" s="102">
        <v>44662</v>
      </c>
      <c r="AL260" s="91" t="s">
        <v>311</v>
      </c>
      <c r="AM260" s="91" t="s">
        <v>45</v>
      </c>
      <c r="AN260" s="91" t="s">
        <v>484</v>
      </c>
    </row>
    <row r="261" spans="1:40" s="1" customFormat="1" ht="83.45" customHeight="1">
      <c r="A261" s="5">
        <f t="shared" si="14"/>
        <v>259</v>
      </c>
      <c r="B261" s="66" t="s">
        <v>1286</v>
      </c>
      <c r="C261" s="65" t="s">
        <v>1287</v>
      </c>
      <c r="D261" s="3" t="s">
        <v>199</v>
      </c>
      <c r="E261" s="4">
        <v>964</v>
      </c>
      <c r="F261" s="81" t="s">
        <v>1288</v>
      </c>
      <c r="G261" s="3" t="s">
        <v>444</v>
      </c>
      <c r="H261" s="98" t="s">
        <v>116</v>
      </c>
      <c r="I261" s="78" t="s">
        <v>1179</v>
      </c>
      <c r="J261" s="72">
        <v>44631</v>
      </c>
      <c r="K261" s="85" t="s">
        <v>53</v>
      </c>
      <c r="L261" s="83" t="s">
        <v>1289</v>
      </c>
      <c r="M261" s="83" t="s">
        <v>55</v>
      </c>
      <c r="N261" s="22" t="s">
        <v>56</v>
      </c>
      <c r="O261" s="20">
        <v>0</v>
      </c>
      <c r="P261" s="20">
        <v>0</v>
      </c>
      <c r="Q261" s="20">
        <v>0</v>
      </c>
      <c r="R261" s="20">
        <v>0</v>
      </c>
      <c r="S261" s="20">
        <v>3</v>
      </c>
      <c r="T261" s="20">
        <v>2</v>
      </c>
      <c r="U261" s="20">
        <v>1</v>
      </c>
      <c r="V261" s="20">
        <v>1</v>
      </c>
      <c r="W261" s="20"/>
      <c r="X261" s="20"/>
      <c r="Y261" s="84" t="s">
        <v>1290</v>
      </c>
      <c r="Z261" s="21"/>
      <c r="AA261" s="72" t="s">
        <v>473</v>
      </c>
      <c r="AB261" s="72"/>
      <c r="AC261" s="90"/>
      <c r="AD261" s="18">
        <f t="shared" ca="1" si="12"/>
        <v>207</v>
      </c>
      <c r="AE261" s="109">
        <v>44631</v>
      </c>
      <c r="AF261" s="109">
        <v>44631</v>
      </c>
      <c r="AG261" s="109">
        <v>44631</v>
      </c>
      <c r="AH261" s="275">
        <v>44631</v>
      </c>
      <c r="AI261" s="151">
        <v>44644</v>
      </c>
      <c r="AJ261" s="170">
        <f t="shared" si="13"/>
        <v>1.8571428571428572</v>
      </c>
      <c r="AK261" s="102">
        <v>44662</v>
      </c>
      <c r="AL261" s="91" t="s">
        <v>311</v>
      </c>
      <c r="AM261" s="91" t="s">
        <v>45</v>
      </c>
      <c r="AN261" s="91" t="s">
        <v>448</v>
      </c>
    </row>
    <row r="262" spans="1:40" s="1" customFormat="1" ht="83.45" customHeight="1">
      <c r="A262" s="5">
        <f t="shared" si="14"/>
        <v>260</v>
      </c>
      <c r="B262" s="99" t="s">
        <v>556</v>
      </c>
      <c r="C262" s="89" t="s">
        <v>1291</v>
      </c>
      <c r="D262" s="21" t="s">
        <v>9</v>
      </c>
      <c r="E262" s="139">
        <v>1032</v>
      </c>
      <c r="F262" s="81" t="s">
        <v>558</v>
      </c>
      <c r="G262" s="21" t="s">
        <v>444</v>
      </c>
      <c r="H262" s="67"/>
      <c r="I262" s="22" t="s">
        <v>1292</v>
      </c>
      <c r="J262" s="72">
        <v>44547</v>
      </c>
      <c r="K262" s="85" t="s">
        <v>53</v>
      </c>
      <c r="L262" s="83" t="s">
        <v>54</v>
      </c>
      <c r="M262" s="83" t="s">
        <v>55</v>
      </c>
      <c r="N262" s="22" t="s">
        <v>56</v>
      </c>
      <c r="O262" s="20">
        <v>1</v>
      </c>
      <c r="P262" s="20">
        <v>1</v>
      </c>
      <c r="Q262" s="20">
        <v>1</v>
      </c>
      <c r="R262" s="20">
        <v>0</v>
      </c>
      <c r="S262" s="20">
        <v>1</v>
      </c>
      <c r="T262" s="20">
        <v>1</v>
      </c>
      <c r="U262" s="20">
        <v>0</v>
      </c>
      <c r="V262" s="20">
        <v>0</v>
      </c>
      <c r="W262" s="20"/>
      <c r="X262" s="20"/>
      <c r="Y262" s="84" t="s">
        <v>1293</v>
      </c>
      <c r="Z262" s="21"/>
      <c r="AA262" s="72" t="s">
        <v>74</v>
      </c>
      <c r="AB262" s="72"/>
      <c r="AC262" s="90"/>
      <c r="AD262" s="18">
        <f t="shared" ca="1" si="12"/>
        <v>219</v>
      </c>
      <c r="AE262" s="109">
        <v>44912</v>
      </c>
      <c r="AF262" s="109">
        <v>44912</v>
      </c>
      <c r="AG262" s="109">
        <v>44912</v>
      </c>
      <c r="AH262" s="275">
        <v>44912</v>
      </c>
      <c r="AI262" s="151">
        <v>44644</v>
      </c>
      <c r="AJ262" s="170">
        <f t="shared" si="13"/>
        <v>13.857142857142858</v>
      </c>
      <c r="AK262" s="90" t="s">
        <v>445</v>
      </c>
      <c r="AL262" s="91" t="s">
        <v>461</v>
      </c>
      <c r="AM262" s="90" t="s">
        <v>445</v>
      </c>
      <c r="AN262" s="90" t="s">
        <v>445</v>
      </c>
    </row>
    <row r="263" spans="1:40" s="1" customFormat="1" ht="83.45" customHeight="1">
      <c r="A263" s="5">
        <f t="shared" si="14"/>
        <v>261</v>
      </c>
      <c r="B263" s="66" t="s">
        <v>556</v>
      </c>
      <c r="C263" s="65" t="s">
        <v>1294</v>
      </c>
      <c r="D263" s="3" t="s">
        <v>9</v>
      </c>
      <c r="E263" s="4">
        <v>1032</v>
      </c>
      <c r="F263" s="82" t="s">
        <v>558</v>
      </c>
      <c r="G263" s="3" t="s">
        <v>444</v>
      </c>
      <c r="H263" s="98"/>
      <c r="I263" s="78" t="s">
        <v>1179</v>
      </c>
      <c r="J263" s="77">
        <v>44547</v>
      </c>
      <c r="K263" s="18" t="s">
        <v>53</v>
      </c>
      <c r="L263" s="86" t="s">
        <v>54</v>
      </c>
      <c r="M263" s="86" t="s">
        <v>55</v>
      </c>
      <c r="N263" s="78" t="s">
        <v>56</v>
      </c>
      <c r="O263" s="5">
        <v>2</v>
      </c>
      <c r="P263" s="5">
        <v>1</v>
      </c>
      <c r="Q263" s="5">
        <v>2</v>
      </c>
      <c r="R263" s="5">
        <v>1</v>
      </c>
      <c r="S263" s="5">
        <v>7</v>
      </c>
      <c r="T263" s="5">
        <v>0</v>
      </c>
      <c r="U263" s="5">
        <v>0</v>
      </c>
      <c r="V263" s="5">
        <v>0</v>
      </c>
      <c r="W263" s="5"/>
      <c r="X263" s="5"/>
      <c r="Y263" s="27" t="s">
        <v>1295</v>
      </c>
      <c r="Z263" s="3"/>
      <c r="AA263" s="77" t="s">
        <v>58</v>
      </c>
      <c r="AB263" s="77"/>
      <c r="AC263" s="91"/>
      <c r="AD263" s="18">
        <f t="shared" ca="1" si="12"/>
        <v>219</v>
      </c>
      <c r="AE263" s="109">
        <v>44912</v>
      </c>
      <c r="AF263" s="109">
        <v>44912</v>
      </c>
      <c r="AG263" s="109">
        <v>44912</v>
      </c>
      <c r="AH263" s="275">
        <v>44912</v>
      </c>
      <c r="AI263" s="151">
        <v>44644</v>
      </c>
      <c r="AJ263" s="170">
        <f t="shared" si="13"/>
        <v>13.857142857142858</v>
      </c>
      <c r="AK263" s="90" t="s">
        <v>445</v>
      </c>
      <c r="AL263" s="91" t="s">
        <v>461</v>
      </c>
      <c r="AM263" s="90" t="s">
        <v>445</v>
      </c>
      <c r="AN263" s="90" t="s">
        <v>445</v>
      </c>
    </row>
    <row r="264" spans="1:40" s="1" customFormat="1" ht="83.45" customHeight="1">
      <c r="A264" s="5">
        <f t="shared" si="14"/>
        <v>262</v>
      </c>
      <c r="B264" s="66" t="s">
        <v>556</v>
      </c>
      <c r="C264" s="65" t="s">
        <v>1296</v>
      </c>
      <c r="D264" s="3" t="s">
        <v>9</v>
      </c>
      <c r="E264" s="4">
        <v>1032</v>
      </c>
      <c r="F264" s="82" t="s">
        <v>558</v>
      </c>
      <c r="G264" s="3" t="s">
        <v>444</v>
      </c>
      <c r="H264" s="98"/>
      <c r="I264" s="78" t="s">
        <v>1292</v>
      </c>
      <c r="J264" s="77">
        <v>44547</v>
      </c>
      <c r="K264" s="18" t="s">
        <v>53</v>
      </c>
      <c r="L264" s="86" t="s">
        <v>54</v>
      </c>
      <c r="M264" s="86" t="s">
        <v>55</v>
      </c>
      <c r="N264" s="78" t="s">
        <v>56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/>
      <c r="X264" s="5"/>
      <c r="Y264" s="27" t="s">
        <v>1297</v>
      </c>
      <c r="Z264" s="3"/>
      <c r="AA264" s="77" t="s">
        <v>58</v>
      </c>
      <c r="AB264" s="77"/>
      <c r="AC264" s="91"/>
      <c r="AD264" s="18">
        <f t="shared" ca="1" si="12"/>
        <v>219</v>
      </c>
      <c r="AE264" s="109">
        <v>44912</v>
      </c>
      <c r="AF264" s="109">
        <v>44912</v>
      </c>
      <c r="AG264" s="109">
        <v>44912</v>
      </c>
      <c r="AH264" s="275">
        <v>44912</v>
      </c>
      <c r="AI264" s="151">
        <v>44644</v>
      </c>
      <c r="AJ264" s="170">
        <f t="shared" si="13"/>
        <v>13.857142857142858</v>
      </c>
      <c r="AK264" s="90" t="s">
        <v>445</v>
      </c>
      <c r="AL264" s="91" t="s">
        <v>461</v>
      </c>
      <c r="AM264" s="90" t="s">
        <v>445</v>
      </c>
      <c r="AN264" s="90" t="s">
        <v>445</v>
      </c>
    </row>
    <row r="265" spans="1:40" s="1" customFormat="1" ht="83.45" customHeight="1">
      <c r="A265" s="5">
        <f t="shared" si="14"/>
        <v>263</v>
      </c>
      <c r="B265" s="66" t="s">
        <v>556</v>
      </c>
      <c r="C265" s="65" t="s">
        <v>1298</v>
      </c>
      <c r="D265" s="3" t="s">
        <v>9</v>
      </c>
      <c r="E265" s="4">
        <v>1032</v>
      </c>
      <c r="F265" s="82" t="s">
        <v>558</v>
      </c>
      <c r="G265" s="3" t="s">
        <v>444</v>
      </c>
      <c r="H265" s="98"/>
      <c r="I265" s="78" t="s">
        <v>1292</v>
      </c>
      <c r="J265" s="77">
        <v>44547</v>
      </c>
      <c r="K265" s="18" t="s">
        <v>53</v>
      </c>
      <c r="L265" s="86" t="s">
        <v>54</v>
      </c>
      <c r="M265" s="86" t="s">
        <v>55</v>
      </c>
      <c r="N265" s="78" t="s">
        <v>56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/>
      <c r="X265" s="5"/>
      <c r="Y265" s="27" t="s">
        <v>1297</v>
      </c>
      <c r="Z265" s="3"/>
      <c r="AA265" s="77" t="s">
        <v>58</v>
      </c>
      <c r="AB265" s="77"/>
      <c r="AC265" s="91"/>
      <c r="AD265" s="18">
        <f t="shared" ca="1" si="12"/>
        <v>219</v>
      </c>
      <c r="AE265" s="109">
        <v>44912</v>
      </c>
      <c r="AF265" s="109">
        <v>44912</v>
      </c>
      <c r="AG265" s="109">
        <v>44912</v>
      </c>
      <c r="AH265" s="275">
        <v>44912</v>
      </c>
      <c r="AI265" s="151">
        <v>44644</v>
      </c>
      <c r="AJ265" s="170">
        <f t="shared" si="13"/>
        <v>13.857142857142858</v>
      </c>
      <c r="AK265" s="90" t="s">
        <v>445</v>
      </c>
      <c r="AL265" s="91" t="s">
        <v>461</v>
      </c>
      <c r="AM265" s="90" t="s">
        <v>445</v>
      </c>
      <c r="AN265" s="90" t="s">
        <v>445</v>
      </c>
    </row>
    <row r="266" spans="1:40" s="1" customFormat="1" ht="83.45" customHeight="1">
      <c r="A266" s="5">
        <f t="shared" si="14"/>
        <v>264</v>
      </c>
      <c r="B266" s="66" t="s">
        <v>1286</v>
      </c>
      <c r="C266" s="65" t="s">
        <v>1299</v>
      </c>
      <c r="D266" s="3" t="s">
        <v>199</v>
      </c>
      <c r="E266" s="4">
        <v>964</v>
      </c>
      <c r="F266" s="81" t="s">
        <v>1288</v>
      </c>
      <c r="G266" s="3" t="s">
        <v>444</v>
      </c>
      <c r="H266" s="98" t="s">
        <v>116</v>
      </c>
      <c r="I266" s="78" t="s">
        <v>1179</v>
      </c>
      <c r="J266" s="72">
        <v>44631</v>
      </c>
      <c r="K266" s="85" t="s">
        <v>53</v>
      </c>
      <c r="L266" s="83" t="s">
        <v>1289</v>
      </c>
      <c r="M266" s="83" t="s">
        <v>55</v>
      </c>
      <c r="N266" s="22" t="s">
        <v>56</v>
      </c>
      <c r="O266" s="20">
        <v>0</v>
      </c>
      <c r="P266" s="20">
        <v>0</v>
      </c>
      <c r="Q266" s="20">
        <v>0</v>
      </c>
      <c r="R266" s="20">
        <v>0</v>
      </c>
      <c r="S266" s="20">
        <v>1</v>
      </c>
      <c r="T266" s="20">
        <v>1</v>
      </c>
      <c r="U266" s="20">
        <v>3</v>
      </c>
      <c r="V266" s="20">
        <v>3</v>
      </c>
      <c r="W266" s="20"/>
      <c r="X266" s="20"/>
      <c r="Y266" s="84" t="s">
        <v>1300</v>
      </c>
      <c r="Z266" s="21"/>
      <c r="AA266" s="72" t="s">
        <v>473</v>
      </c>
      <c r="AB266" s="72"/>
      <c r="AC266" s="90"/>
      <c r="AD266" s="18">
        <f t="shared" ca="1" si="12"/>
        <v>207</v>
      </c>
      <c r="AE266" s="109">
        <v>44631</v>
      </c>
      <c r="AF266" s="109">
        <v>44631</v>
      </c>
      <c r="AG266" s="109">
        <v>44631</v>
      </c>
      <c r="AH266" s="275">
        <v>44631</v>
      </c>
      <c r="AI266" s="151">
        <v>44645</v>
      </c>
      <c r="AJ266" s="170">
        <f t="shared" si="13"/>
        <v>2</v>
      </c>
      <c r="AK266" s="102">
        <v>44669</v>
      </c>
      <c r="AL266" s="91" t="s">
        <v>311</v>
      </c>
      <c r="AM266" s="91" t="s">
        <v>45</v>
      </c>
      <c r="AN266" s="91" t="s">
        <v>448</v>
      </c>
    </row>
    <row r="267" spans="1:40" s="1" customFormat="1" ht="83.45" customHeight="1">
      <c r="A267" s="5">
        <f t="shared" si="14"/>
        <v>265</v>
      </c>
      <c r="B267" s="66" t="s">
        <v>122</v>
      </c>
      <c r="C267" s="65" t="s">
        <v>1301</v>
      </c>
      <c r="D267" s="3" t="s">
        <v>138</v>
      </c>
      <c r="E267" s="4">
        <v>1124</v>
      </c>
      <c r="F267" s="77" t="s">
        <v>1302</v>
      </c>
      <c r="G267" s="3" t="s">
        <v>444</v>
      </c>
      <c r="H267" s="98"/>
      <c r="I267" s="78" t="s">
        <v>1179</v>
      </c>
      <c r="J267" s="77">
        <v>44483</v>
      </c>
      <c r="K267" s="18" t="s">
        <v>53</v>
      </c>
      <c r="L267" s="86" t="s">
        <v>54</v>
      </c>
      <c r="M267" s="86" t="s">
        <v>453</v>
      </c>
      <c r="N267" s="22" t="s">
        <v>56</v>
      </c>
      <c r="O267" s="20" t="s">
        <v>406</v>
      </c>
      <c r="P267" s="20" t="s">
        <v>406</v>
      </c>
      <c r="Q267" s="20" t="s">
        <v>406</v>
      </c>
      <c r="R267" s="20" t="s">
        <v>406</v>
      </c>
      <c r="S267" s="20">
        <v>1</v>
      </c>
      <c r="T267" s="20">
        <v>0</v>
      </c>
      <c r="U267" s="20">
        <v>1</v>
      </c>
      <c r="V267" s="20">
        <v>1</v>
      </c>
      <c r="W267" s="20"/>
      <c r="X267" s="20"/>
      <c r="Y267" s="84" t="s">
        <v>1303</v>
      </c>
      <c r="Z267" s="21"/>
      <c r="AA267" s="72" t="s">
        <v>473</v>
      </c>
      <c r="AB267" s="72" t="s">
        <v>1304</v>
      </c>
      <c r="AC267" s="90"/>
      <c r="AD267" s="18">
        <f t="shared" ca="1" si="12"/>
        <v>228</v>
      </c>
      <c r="AE267" s="108"/>
      <c r="AF267" s="108"/>
      <c r="AG267" s="108"/>
      <c r="AH267" s="276"/>
      <c r="AI267" s="151">
        <v>44645</v>
      </c>
      <c r="AJ267" s="170">
        <f t="shared" si="13"/>
        <v>23.142857142857142</v>
      </c>
      <c r="AK267" s="102">
        <v>44662</v>
      </c>
      <c r="AL267" s="91" t="s">
        <v>311</v>
      </c>
      <c r="AM267" s="91" t="s">
        <v>45</v>
      </c>
      <c r="AN267" s="91" t="s">
        <v>448</v>
      </c>
    </row>
    <row r="268" spans="1:40" s="1" customFormat="1" ht="83.45" customHeight="1">
      <c r="A268" s="5">
        <f t="shared" si="14"/>
        <v>266</v>
      </c>
      <c r="B268" s="99" t="s">
        <v>122</v>
      </c>
      <c r="C268" s="89" t="s">
        <v>1305</v>
      </c>
      <c r="D268" s="21" t="s">
        <v>138</v>
      </c>
      <c r="E268" s="139">
        <v>1124</v>
      </c>
      <c r="F268" s="81" t="s">
        <v>1306</v>
      </c>
      <c r="G268" s="21" t="s">
        <v>444</v>
      </c>
      <c r="H268" s="67"/>
      <c r="I268" s="22" t="s">
        <v>1179</v>
      </c>
      <c r="J268" s="72">
        <v>44536</v>
      </c>
      <c r="K268" s="85" t="s">
        <v>53</v>
      </c>
      <c r="L268" s="83" t="s">
        <v>54</v>
      </c>
      <c r="M268" s="83" t="s">
        <v>453</v>
      </c>
      <c r="N268" s="22" t="s">
        <v>134</v>
      </c>
      <c r="O268" s="20" t="s">
        <v>406</v>
      </c>
      <c r="P268" s="20" t="s">
        <v>406</v>
      </c>
      <c r="Q268" s="20" t="s">
        <v>406</v>
      </c>
      <c r="R268" s="20" t="s">
        <v>406</v>
      </c>
      <c r="S268" s="20">
        <v>5</v>
      </c>
      <c r="T268" s="20">
        <v>1</v>
      </c>
      <c r="U268" s="20" t="s">
        <v>406</v>
      </c>
      <c r="V268" s="20" t="s">
        <v>406</v>
      </c>
      <c r="W268" s="20"/>
      <c r="X268" s="20"/>
      <c r="Y268" s="84" t="s">
        <v>1307</v>
      </c>
      <c r="Z268" s="21"/>
      <c r="AA268" s="72" t="s">
        <v>473</v>
      </c>
      <c r="AB268" s="72"/>
      <c r="AC268" s="90"/>
      <c r="AD268" s="85">
        <f t="shared" ca="1" si="12"/>
        <v>221</v>
      </c>
      <c r="AE268" s="94"/>
      <c r="AF268" s="94"/>
      <c r="AG268" s="94"/>
      <c r="AH268" s="277"/>
      <c r="AI268" s="114">
        <v>44648</v>
      </c>
      <c r="AJ268" s="170">
        <f t="shared" si="13"/>
        <v>16</v>
      </c>
      <c r="AK268" s="138">
        <v>44669</v>
      </c>
      <c r="AL268" s="90" t="s">
        <v>311</v>
      </c>
      <c r="AM268" s="90" t="s">
        <v>44</v>
      </c>
      <c r="AN268" s="90" t="s">
        <v>448</v>
      </c>
    </row>
    <row r="269" spans="1:40" s="1" customFormat="1" ht="83.45" customHeight="1">
      <c r="A269" s="5">
        <f t="shared" si="14"/>
        <v>267</v>
      </c>
      <c r="B269" s="66" t="s">
        <v>1308</v>
      </c>
      <c r="C269" s="65" t="s">
        <v>1309</v>
      </c>
      <c r="D269" s="3" t="s">
        <v>138</v>
      </c>
      <c r="E269" s="4">
        <v>1124</v>
      </c>
      <c r="F269" s="81" t="s">
        <v>1088</v>
      </c>
      <c r="G269" s="3" t="s">
        <v>140</v>
      </c>
      <c r="H269" s="98" t="s">
        <v>110</v>
      </c>
      <c r="I269" s="78" t="s">
        <v>1292</v>
      </c>
      <c r="J269" s="72">
        <v>44634</v>
      </c>
      <c r="K269" s="85" t="s">
        <v>53</v>
      </c>
      <c r="L269" s="83" t="s">
        <v>553</v>
      </c>
      <c r="M269" s="83" t="s">
        <v>55</v>
      </c>
      <c r="N269" s="22" t="s">
        <v>56</v>
      </c>
      <c r="O269" s="20">
        <v>0</v>
      </c>
      <c r="P269" s="20">
        <v>0</v>
      </c>
      <c r="Q269" s="20">
        <v>0</v>
      </c>
      <c r="R269" s="20">
        <v>0</v>
      </c>
      <c r="S269" s="20">
        <v>6</v>
      </c>
      <c r="T269" s="20">
        <v>5</v>
      </c>
      <c r="U269" s="20">
        <v>0</v>
      </c>
      <c r="V269" s="20">
        <v>0</v>
      </c>
      <c r="W269" s="20"/>
      <c r="X269" s="20"/>
      <c r="Y269" s="84" t="s">
        <v>1310</v>
      </c>
      <c r="Z269" s="21"/>
      <c r="AA269" s="72" t="s">
        <v>473</v>
      </c>
      <c r="AB269" s="72"/>
      <c r="AC269" s="90"/>
      <c r="AD269" s="18">
        <f t="shared" ca="1" si="12"/>
        <v>207</v>
      </c>
      <c r="AE269" s="108"/>
      <c r="AF269" s="108"/>
      <c r="AG269" s="108"/>
      <c r="AH269" s="276"/>
      <c r="AI269" s="151">
        <v>44648</v>
      </c>
      <c r="AJ269" s="170">
        <f t="shared" si="13"/>
        <v>2</v>
      </c>
      <c r="AK269" s="102">
        <v>44662</v>
      </c>
      <c r="AL269" s="91" t="s">
        <v>311</v>
      </c>
      <c r="AM269" s="91" t="s">
        <v>44</v>
      </c>
      <c r="AN269" s="91" t="s">
        <v>448</v>
      </c>
    </row>
    <row r="270" spans="1:40" s="1" customFormat="1" ht="83.45" customHeight="1">
      <c r="A270" s="5">
        <f t="shared" si="14"/>
        <v>268</v>
      </c>
      <c r="B270" s="66" t="s">
        <v>914</v>
      </c>
      <c r="C270" s="65" t="s">
        <v>1311</v>
      </c>
      <c r="D270" s="3" t="s">
        <v>48</v>
      </c>
      <c r="E270" s="4">
        <v>975</v>
      </c>
      <c r="F270" s="81" t="s">
        <v>632</v>
      </c>
      <c r="G270" s="3" t="s">
        <v>444</v>
      </c>
      <c r="H270" s="98" t="s">
        <v>331</v>
      </c>
      <c r="I270" s="78" t="s">
        <v>1194</v>
      </c>
      <c r="J270" s="72">
        <v>44648</v>
      </c>
      <c r="K270" s="85" t="s">
        <v>53</v>
      </c>
      <c r="L270" s="83" t="s">
        <v>1279</v>
      </c>
      <c r="M270" s="83" t="s">
        <v>453</v>
      </c>
      <c r="N270" s="22" t="s">
        <v>467</v>
      </c>
      <c r="O270" s="20">
        <v>1</v>
      </c>
      <c r="P270" s="20">
        <v>1</v>
      </c>
      <c r="Q270" s="20" t="s">
        <v>406</v>
      </c>
      <c r="R270" s="20" t="s">
        <v>406</v>
      </c>
      <c r="S270" s="20" t="s">
        <v>406</v>
      </c>
      <c r="T270" s="20" t="s">
        <v>406</v>
      </c>
      <c r="U270" s="20" t="s">
        <v>406</v>
      </c>
      <c r="V270" s="20" t="s">
        <v>406</v>
      </c>
      <c r="W270" s="20"/>
      <c r="X270" s="20"/>
      <c r="Y270" s="84" t="s">
        <v>1312</v>
      </c>
      <c r="Z270" s="21"/>
      <c r="AA270" s="72" t="s">
        <v>473</v>
      </c>
      <c r="AB270" s="72"/>
      <c r="AC270" s="90"/>
      <c r="AD270" s="18">
        <f t="shared" ca="1" si="12"/>
        <v>205</v>
      </c>
      <c r="AE270" s="109">
        <v>44648</v>
      </c>
      <c r="AF270" s="108"/>
      <c r="AG270" s="91"/>
      <c r="AH270" s="280"/>
      <c r="AI270" s="151">
        <v>44648</v>
      </c>
      <c r="AJ270" s="170">
        <f t="shared" si="13"/>
        <v>0</v>
      </c>
      <c r="AK270" s="102">
        <v>44669</v>
      </c>
      <c r="AL270" s="91" t="s">
        <v>311</v>
      </c>
      <c r="AM270" s="91" t="s">
        <v>461</v>
      </c>
      <c r="AN270" s="91" t="s">
        <v>448</v>
      </c>
    </row>
    <row r="271" spans="1:40" s="1" customFormat="1" ht="83.45" customHeight="1">
      <c r="A271" s="5">
        <f t="shared" si="14"/>
        <v>269</v>
      </c>
      <c r="B271" s="66" t="s">
        <v>1313</v>
      </c>
      <c r="C271" s="65" t="s">
        <v>1314</v>
      </c>
      <c r="D271" s="3" t="s">
        <v>48</v>
      </c>
      <c r="E271" s="4">
        <v>1823</v>
      </c>
      <c r="F271" s="81" t="s">
        <v>424</v>
      </c>
      <c r="G271" s="3" t="s">
        <v>444</v>
      </c>
      <c r="H271" s="98" t="s">
        <v>51</v>
      </c>
      <c r="I271" s="78" t="s">
        <v>1183</v>
      </c>
      <c r="J271" s="72">
        <v>44645</v>
      </c>
      <c r="K271" s="85" t="s">
        <v>53</v>
      </c>
      <c r="L271" s="83" t="s">
        <v>1279</v>
      </c>
      <c r="M271" s="83" t="s">
        <v>55</v>
      </c>
      <c r="N271" s="22" t="s">
        <v>467</v>
      </c>
      <c r="O271" s="20">
        <v>1</v>
      </c>
      <c r="P271" s="20">
        <v>1</v>
      </c>
      <c r="Q271" s="20" t="s">
        <v>406</v>
      </c>
      <c r="R271" s="20" t="s">
        <v>406</v>
      </c>
      <c r="S271" s="20" t="s">
        <v>406</v>
      </c>
      <c r="T271" s="20" t="s">
        <v>406</v>
      </c>
      <c r="U271" s="20" t="s">
        <v>406</v>
      </c>
      <c r="V271" s="20" t="s">
        <v>406</v>
      </c>
      <c r="W271" s="20"/>
      <c r="X271" s="20"/>
      <c r="Y271" s="84" t="s">
        <v>1315</v>
      </c>
      <c r="Z271" s="21"/>
      <c r="AA271" s="72" t="s">
        <v>473</v>
      </c>
      <c r="AB271" s="72"/>
      <c r="AC271" s="90"/>
      <c r="AD271" s="18">
        <f t="shared" ca="1" si="12"/>
        <v>205</v>
      </c>
      <c r="AE271" s="109">
        <v>44645</v>
      </c>
      <c r="AF271" s="108"/>
      <c r="AG271" s="108"/>
      <c r="AH271" s="276"/>
      <c r="AI271" s="151">
        <v>44648</v>
      </c>
      <c r="AJ271" s="170">
        <f t="shared" si="13"/>
        <v>0.42857142857142855</v>
      </c>
      <c r="AK271" s="102">
        <v>44669</v>
      </c>
      <c r="AL271" s="91" t="s">
        <v>311</v>
      </c>
      <c r="AM271" s="91" t="s">
        <v>461</v>
      </c>
      <c r="AN271" s="91" t="s">
        <v>484</v>
      </c>
    </row>
    <row r="272" spans="1:40" s="1" customFormat="1" ht="83.45" customHeight="1">
      <c r="A272" s="5">
        <f t="shared" si="14"/>
        <v>270</v>
      </c>
      <c r="B272" s="66" t="s">
        <v>914</v>
      </c>
      <c r="C272" s="65" t="s">
        <v>1316</v>
      </c>
      <c r="D272" s="3" t="s">
        <v>48</v>
      </c>
      <c r="E272" s="4">
        <v>975</v>
      </c>
      <c r="F272" s="81" t="s">
        <v>632</v>
      </c>
      <c r="G272" s="3" t="s">
        <v>444</v>
      </c>
      <c r="H272" s="98" t="s">
        <v>331</v>
      </c>
      <c r="I272" s="78" t="s">
        <v>1194</v>
      </c>
      <c r="J272" s="72">
        <v>44649</v>
      </c>
      <c r="K272" s="85" t="s">
        <v>53</v>
      </c>
      <c r="L272" s="83" t="s">
        <v>553</v>
      </c>
      <c r="M272" s="83" t="s">
        <v>453</v>
      </c>
      <c r="N272" s="22" t="s">
        <v>467</v>
      </c>
      <c r="O272" s="20">
        <v>1</v>
      </c>
      <c r="P272" s="20">
        <v>1</v>
      </c>
      <c r="Q272" s="20" t="s">
        <v>406</v>
      </c>
      <c r="R272" s="20" t="s">
        <v>406</v>
      </c>
      <c r="S272" s="20" t="s">
        <v>406</v>
      </c>
      <c r="T272" s="20" t="s">
        <v>406</v>
      </c>
      <c r="U272" s="20" t="s">
        <v>406</v>
      </c>
      <c r="V272" s="20" t="s">
        <v>406</v>
      </c>
      <c r="W272" s="20"/>
      <c r="X272" s="20"/>
      <c r="Y272" s="84" t="s">
        <v>1317</v>
      </c>
      <c r="Z272" s="21"/>
      <c r="AA272" s="72" t="s">
        <v>473</v>
      </c>
      <c r="AB272" s="72"/>
      <c r="AC272" s="90"/>
      <c r="AD272" s="18">
        <f t="shared" ca="1" si="12"/>
        <v>204</v>
      </c>
      <c r="AE272" s="109">
        <v>44649</v>
      </c>
      <c r="AF272" s="108"/>
      <c r="AG272" s="108"/>
      <c r="AH272" s="276"/>
      <c r="AI272" s="151">
        <v>44649</v>
      </c>
      <c r="AJ272" s="170">
        <f t="shared" si="13"/>
        <v>0</v>
      </c>
      <c r="AK272" s="102">
        <v>44669</v>
      </c>
      <c r="AL272" s="91" t="s">
        <v>311</v>
      </c>
      <c r="AM272" s="91" t="s">
        <v>461</v>
      </c>
      <c r="AN272" s="91" t="s">
        <v>484</v>
      </c>
    </row>
    <row r="273" spans="1:40" s="1" customFormat="1" ht="83.45" customHeight="1">
      <c r="A273" s="5">
        <f t="shared" si="14"/>
        <v>271</v>
      </c>
      <c r="B273" s="66" t="s">
        <v>855</v>
      </c>
      <c r="C273" s="65" t="s">
        <v>1318</v>
      </c>
      <c r="D273" s="3" t="s">
        <v>372</v>
      </c>
      <c r="E273" s="4">
        <v>1129</v>
      </c>
      <c r="F273" s="81" t="s">
        <v>1319</v>
      </c>
      <c r="G273" s="3" t="s">
        <v>444</v>
      </c>
      <c r="H273" s="98" t="s">
        <v>1204</v>
      </c>
      <c r="I273" s="78" t="s">
        <v>1179</v>
      </c>
      <c r="J273" s="72">
        <v>44623</v>
      </c>
      <c r="K273" s="85" t="s">
        <v>298</v>
      </c>
      <c r="L273" s="83" t="s">
        <v>54</v>
      </c>
      <c r="M273" s="83" t="s">
        <v>55</v>
      </c>
      <c r="N273" s="22" t="s">
        <v>56</v>
      </c>
      <c r="O273" s="20">
        <v>0</v>
      </c>
      <c r="P273" s="20">
        <v>0</v>
      </c>
      <c r="Q273" s="20">
        <v>0</v>
      </c>
      <c r="R273" s="20">
        <v>0</v>
      </c>
      <c r="S273" s="20">
        <v>3</v>
      </c>
      <c r="T273" s="20">
        <v>3</v>
      </c>
      <c r="U273" s="20">
        <v>2</v>
      </c>
      <c r="V273" s="20">
        <v>2</v>
      </c>
      <c r="W273" s="20"/>
      <c r="X273" s="20"/>
      <c r="Y273" s="84" t="s">
        <v>1320</v>
      </c>
      <c r="Z273" s="21"/>
      <c r="AA273" s="72" t="s">
        <v>473</v>
      </c>
      <c r="AB273" s="72"/>
      <c r="AC273" s="90"/>
      <c r="AD273" s="18">
        <f t="shared" ca="1" si="12"/>
        <v>208</v>
      </c>
      <c r="AE273" s="108"/>
      <c r="AF273" s="108"/>
      <c r="AG273" s="108"/>
      <c r="AH273" s="276"/>
      <c r="AI273" s="151">
        <v>44649</v>
      </c>
      <c r="AJ273" s="170">
        <f t="shared" si="13"/>
        <v>3.7142857142857144</v>
      </c>
      <c r="AK273" s="102">
        <v>44662</v>
      </c>
      <c r="AL273" s="91" t="s">
        <v>311</v>
      </c>
      <c r="AM273" s="91" t="s">
        <v>44</v>
      </c>
      <c r="AN273" s="91" t="s">
        <v>448</v>
      </c>
    </row>
    <row r="274" spans="1:40" s="1" customFormat="1" ht="83.45" customHeight="1">
      <c r="A274" s="5">
        <f t="shared" si="14"/>
        <v>272</v>
      </c>
      <c r="B274" s="66" t="s">
        <v>681</v>
      </c>
      <c r="C274" s="65" t="s">
        <v>1321</v>
      </c>
      <c r="D274" s="3" t="s">
        <v>100</v>
      </c>
      <c r="E274" s="4">
        <v>1057</v>
      </c>
      <c r="F274" s="81" t="s">
        <v>683</v>
      </c>
      <c r="G274" s="3" t="s">
        <v>1322</v>
      </c>
      <c r="H274" s="98" t="s">
        <v>1204</v>
      </c>
      <c r="I274" s="78" t="s">
        <v>1179</v>
      </c>
      <c r="J274" s="72">
        <v>44637</v>
      </c>
      <c r="K274" s="85" t="s">
        <v>53</v>
      </c>
      <c r="L274" s="83"/>
      <c r="M274" s="83" t="s">
        <v>55</v>
      </c>
      <c r="N274" s="22" t="s">
        <v>56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1</v>
      </c>
      <c r="V274" s="20">
        <v>1</v>
      </c>
      <c r="W274" s="20"/>
      <c r="X274" s="20"/>
      <c r="Y274" s="84" t="s">
        <v>1323</v>
      </c>
      <c r="Z274" s="21"/>
      <c r="AA274" s="72" t="s">
        <v>473</v>
      </c>
      <c r="AB274" s="72"/>
      <c r="AC274" s="90"/>
      <c r="AD274" s="18">
        <f t="shared" ca="1" si="12"/>
        <v>206</v>
      </c>
      <c r="AE274" s="109">
        <v>44637</v>
      </c>
      <c r="AF274" s="109">
        <v>44637</v>
      </c>
      <c r="AG274" s="109">
        <v>44637</v>
      </c>
      <c r="AH274" s="275">
        <v>44637</v>
      </c>
      <c r="AI274" s="151">
        <v>44649</v>
      </c>
      <c r="AJ274" s="170">
        <f t="shared" si="13"/>
        <v>1.7142857142857142</v>
      </c>
      <c r="AK274" s="102">
        <v>44669</v>
      </c>
      <c r="AL274" s="91" t="s">
        <v>311</v>
      </c>
      <c r="AM274" s="91" t="s">
        <v>45</v>
      </c>
      <c r="AN274" s="91" t="s">
        <v>448</v>
      </c>
    </row>
    <row r="275" spans="1:40" ht="83.45" customHeight="1">
      <c r="A275" s="5">
        <f t="shared" si="14"/>
        <v>273</v>
      </c>
      <c r="B275" s="99" t="s">
        <v>1324</v>
      </c>
      <c r="C275" s="89" t="s">
        <v>1325</v>
      </c>
      <c r="D275" s="21" t="s">
        <v>100</v>
      </c>
      <c r="E275" s="139">
        <v>1046</v>
      </c>
      <c r="F275" s="72" t="s">
        <v>1326</v>
      </c>
      <c r="G275" s="21" t="s">
        <v>444</v>
      </c>
      <c r="H275" s="67"/>
      <c r="I275" s="22" t="s">
        <v>1183</v>
      </c>
      <c r="J275" s="72">
        <v>44480</v>
      </c>
      <c r="K275" s="85" t="s">
        <v>299</v>
      </c>
      <c r="L275" s="83" t="s">
        <v>104</v>
      </c>
      <c r="M275" s="83" t="s">
        <v>55</v>
      </c>
      <c r="N275" s="22" t="s">
        <v>56</v>
      </c>
      <c r="O275" s="20">
        <v>2</v>
      </c>
      <c r="P275" s="20">
        <v>1</v>
      </c>
      <c r="Q275" s="20">
        <v>2</v>
      </c>
      <c r="R275" s="20">
        <v>2</v>
      </c>
      <c r="S275" s="20">
        <v>1</v>
      </c>
      <c r="T275" s="20">
        <v>0</v>
      </c>
      <c r="U275" s="20">
        <v>0</v>
      </c>
      <c r="V275" s="20">
        <v>0</v>
      </c>
      <c r="W275" s="20"/>
      <c r="X275" s="20"/>
      <c r="Y275" s="84" t="s">
        <v>1327</v>
      </c>
      <c r="Z275" s="21"/>
      <c r="AA275" s="72" t="s">
        <v>74</v>
      </c>
      <c r="AB275" s="72" t="s">
        <v>1328</v>
      </c>
      <c r="AC275" s="90"/>
      <c r="AD275" s="85">
        <f t="shared" ca="1" si="12"/>
        <v>229</v>
      </c>
      <c r="AE275" s="110">
        <v>44845</v>
      </c>
      <c r="AF275" s="110">
        <v>44845</v>
      </c>
      <c r="AG275" s="110">
        <v>44845</v>
      </c>
      <c r="AH275" s="278">
        <v>44845</v>
      </c>
      <c r="AI275" s="116">
        <v>44650</v>
      </c>
      <c r="AJ275" s="170">
        <f t="shared" si="13"/>
        <v>24.285714285714285</v>
      </c>
      <c r="AK275" s="90" t="s">
        <v>445</v>
      </c>
      <c r="AL275" s="95" t="s">
        <v>461</v>
      </c>
      <c r="AM275" s="90" t="s">
        <v>445</v>
      </c>
      <c r="AN275" s="90" t="s">
        <v>445</v>
      </c>
    </row>
    <row r="276" spans="1:40" ht="83.45" customHeight="1">
      <c r="A276" s="5">
        <f t="shared" si="14"/>
        <v>274</v>
      </c>
      <c r="B276" s="99" t="s">
        <v>1324</v>
      </c>
      <c r="C276" s="89" t="s">
        <v>1329</v>
      </c>
      <c r="D276" s="21" t="s">
        <v>171</v>
      </c>
      <c r="E276" s="139">
        <v>1077</v>
      </c>
      <c r="F276" s="72" t="s">
        <v>1330</v>
      </c>
      <c r="G276" s="21" t="s">
        <v>444</v>
      </c>
      <c r="H276" s="67"/>
      <c r="I276" s="22" t="s">
        <v>1183</v>
      </c>
      <c r="J276" s="72">
        <v>44649</v>
      </c>
      <c r="K276" s="85" t="s">
        <v>53</v>
      </c>
      <c r="L276" s="83" t="s">
        <v>54</v>
      </c>
      <c r="M276" s="86" t="s">
        <v>453</v>
      </c>
      <c r="N276" s="22" t="s">
        <v>547</v>
      </c>
      <c r="O276" s="20" t="s">
        <v>406</v>
      </c>
      <c r="P276" s="20" t="s">
        <v>406</v>
      </c>
      <c r="Q276" s="20" t="s">
        <v>406</v>
      </c>
      <c r="R276" s="20" t="s">
        <v>406</v>
      </c>
      <c r="S276" s="20" t="s">
        <v>406</v>
      </c>
      <c r="T276" s="20" t="s">
        <v>406</v>
      </c>
      <c r="U276" s="20">
        <v>1</v>
      </c>
      <c r="V276" s="20">
        <v>1</v>
      </c>
      <c r="W276" s="20"/>
      <c r="X276" s="20"/>
      <c r="Y276" s="84" t="s">
        <v>1331</v>
      </c>
      <c r="Z276" s="21"/>
      <c r="AA276" s="72" t="s">
        <v>473</v>
      </c>
      <c r="AB276" s="72"/>
      <c r="AC276" s="90"/>
      <c r="AD276" s="85">
        <f t="shared" ca="1" si="12"/>
        <v>204</v>
      </c>
      <c r="AE276" s="110"/>
      <c r="AF276" s="110"/>
      <c r="AG276" s="110"/>
      <c r="AH276" s="278">
        <v>44649</v>
      </c>
      <c r="AI276" s="116">
        <v>44650</v>
      </c>
      <c r="AJ276" s="170">
        <f t="shared" si="13"/>
        <v>0.14285714285714285</v>
      </c>
      <c r="AK276" s="107">
        <v>44664</v>
      </c>
      <c r="AL276" s="95" t="s">
        <v>311</v>
      </c>
      <c r="AM276" s="95" t="s">
        <v>45</v>
      </c>
      <c r="AN276" s="95" t="s">
        <v>448</v>
      </c>
    </row>
    <row r="277" spans="1:40" s="1" customFormat="1" ht="83.45" customHeight="1">
      <c r="A277" s="5">
        <f t="shared" si="14"/>
        <v>275</v>
      </c>
      <c r="B277" s="66" t="s">
        <v>1332</v>
      </c>
      <c r="C277" s="65" t="s">
        <v>1333</v>
      </c>
      <c r="D277" s="3" t="s">
        <v>171</v>
      </c>
      <c r="E277" s="4">
        <v>1079</v>
      </c>
      <c r="F277" s="81" t="s">
        <v>610</v>
      </c>
      <c r="G277" s="3" t="s">
        <v>444</v>
      </c>
      <c r="H277" s="98" t="s">
        <v>1334</v>
      </c>
      <c r="I277" s="78" t="s">
        <v>1183</v>
      </c>
      <c r="J277" s="72">
        <v>44634</v>
      </c>
      <c r="K277" s="85" t="s">
        <v>53</v>
      </c>
      <c r="L277" s="83" t="s">
        <v>553</v>
      </c>
      <c r="M277" s="83" t="s">
        <v>453</v>
      </c>
      <c r="N277" s="22" t="s">
        <v>56</v>
      </c>
      <c r="O277" s="20">
        <v>0</v>
      </c>
      <c r="P277" s="20">
        <v>0</v>
      </c>
      <c r="Q277" s="20">
        <v>0</v>
      </c>
      <c r="R277" s="20">
        <v>0</v>
      </c>
      <c r="S277" s="20">
        <v>2</v>
      </c>
      <c r="T277" s="20">
        <v>1</v>
      </c>
      <c r="U277" s="20">
        <v>1</v>
      </c>
      <c r="V277" s="20">
        <v>1</v>
      </c>
      <c r="W277" s="20"/>
      <c r="X277" s="20"/>
      <c r="Y277" s="84" t="s">
        <v>1335</v>
      </c>
      <c r="Z277" s="21"/>
      <c r="AA277" s="72" t="s">
        <v>473</v>
      </c>
      <c r="AB277" s="72"/>
      <c r="AC277" s="90"/>
      <c r="AD277" s="18">
        <f t="shared" ca="1" si="12"/>
        <v>207</v>
      </c>
      <c r="AE277" s="108"/>
      <c r="AF277" s="108"/>
      <c r="AG277" s="108"/>
      <c r="AH277" s="276"/>
      <c r="AI277" s="151">
        <v>44648</v>
      </c>
      <c r="AJ277" s="170">
        <f t="shared" si="13"/>
        <v>2</v>
      </c>
      <c r="AK277" s="102">
        <v>44669</v>
      </c>
      <c r="AL277" s="91" t="s">
        <v>311</v>
      </c>
      <c r="AM277" s="91" t="s">
        <v>44</v>
      </c>
      <c r="AN277" s="91" t="s">
        <v>448</v>
      </c>
    </row>
    <row r="278" spans="1:40" s="1" customFormat="1" ht="83.45" customHeight="1">
      <c r="A278" s="5">
        <f t="shared" si="14"/>
        <v>276</v>
      </c>
      <c r="B278" s="66" t="s">
        <v>556</v>
      </c>
      <c r="C278" s="65" t="s">
        <v>1336</v>
      </c>
      <c r="D278" s="3" t="s">
        <v>138</v>
      </c>
      <c r="E278" s="4">
        <v>1124</v>
      </c>
      <c r="F278" s="81" t="s">
        <v>1337</v>
      </c>
      <c r="G278" s="3" t="s">
        <v>444</v>
      </c>
      <c r="H278" s="98"/>
      <c r="I278" s="78" t="s">
        <v>1179</v>
      </c>
      <c r="J278" s="72">
        <v>44615</v>
      </c>
      <c r="K278" s="85" t="s">
        <v>53</v>
      </c>
      <c r="L278" s="83" t="s">
        <v>54</v>
      </c>
      <c r="M278" s="83" t="s">
        <v>466</v>
      </c>
      <c r="N278" s="22" t="s">
        <v>134</v>
      </c>
      <c r="O278" s="20">
        <v>0</v>
      </c>
      <c r="P278" s="20">
        <v>0</v>
      </c>
      <c r="Q278" s="20">
        <v>0</v>
      </c>
      <c r="R278" s="20">
        <v>0</v>
      </c>
      <c r="S278" s="20">
        <v>4</v>
      </c>
      <c r="T278" s="20">
        <v>4</v>
      </c>
      <c r="U278" s="20">
        <v>0</v>
      </c>
      <c r="V278" s="20">
        <v>0</v>
      </c>
      <c r="W278" s="20"/>
      <c r="X278" s="20"/>
      <c r="Y278" s="84" t="s">
        <v>1338</v>
      </c>
      <c r="Z278" s="21"/>
      <c r="AA278" s="72" t="s">
        <v>473</v>
      </c>
      <c r="AB278" s="72"/>
      <c r="AC278" s="90"/>
      <c r="AD278" s="18">
        <f t="shared" ca="1" si="12"/>
        <v>209</v>
      </c>
      <c r="AE278" s="108"/>
      <c r="AF278" s="108"/>
      <c r="AG278" s="108"/>
      <c r="AH278" s="276"/>
      <c r="AI278" s="151">
        <v>44649</v>
      </c>
      <c r="AJ278" s="170">
        <f t="shared" si="13"/>
        <v>4.8571428571428568</v>
      </c>
      <c r="AK278" s="102">
        <v>44669</v>
      </c>
      <c r="AL278" s="91" t="s">
        <v>311</v>
      </c>
      <c r="AM278" s="91" t="s">
        <v>44</v>
      </c>
      <c r="AN278" s="91" t="s">
        <v>448</v>
      </c>
    </row>
    <row r="279" spans="1:40" s="1" customFormat="1" ht="83.45" customHeight="1">
      <c r="A279" s="5">
        <f t="shared" si="14"/>
        <v>277</v>
      </c>
      <c r="B279" s="66" t="s">
        <v>1339</v>
      </c>
      <c r="C279" s="65" t="s">
        <v>1340</v>
      </c>
      <c r="D279" s="3" t="s">
        <v>570</v>
      </c>
      <c r="E279" s="4">
        <v>1516</v>
      </c>
      <c r="F279" s="81" t="s">
        <v>1341</v>
      </c>
      <c r="G279" s="3" t="s">
        <v>444</v>
      </c>
      <c r="H279" s="67" t="s">
        <v>358</v>
      </c>
      <c r="I279" s="78" t="s">
        <v>1179</v>
      </c>
      <c r="J279" s="72">
        <v>44616</v>
      </c>
      <c r="K279" s="85" t="s">
        <v>53</v>
      </c>
      <c r="L279" s="83" t="s">
        <v>54</v>
      </c>
      <c r="M279" s="83" t="s">
        <v>453</v>
      </c>
      <c r="N279" s="22" t="s">
        <v>134</v>
      </c>
      <c r="O279" s="20" t="s">
        <v>406</v>
      </c>
      <c r="P279" s="20" t="s">
        <v>406</v>
      </c>
      <c r="Q279" s="20" t="s">
        <v>406</v>
      </c>
      <c r="R279" s="20" t="s">
        <v>406</v>
      </c>
      <c r="S279" s="20">
        <v>3</v>
      </c>
      <c r="T279" s="20">
        <v>3</v>
      </c>
      <c r="U279" s="20" t="s">
        <v>406</v>
      </c>
      <c r="V279" s="20" t="s">
        <v>406</v>
      </c>
      <c r="W279" s="20"/>
      <c r="X279" s="20"/>
      <c r="Y279" s="84" t="s">
        <v>1342</v>
      </c>
      <c r="Z279" s="21"/>
      <c r="AA279" s="72" t="s">
        <v>473</v>
      </c>
      <c r="AB279" s="72"/>
      <c r="AC279" s="90"/>
      <c r="AD279" s="18">
        <f t="shared" ca="1" si="12"/>
        <v>209</v>
      </c>
      <c r="AE279" s="108"/>
      <c r="AF279" s="108"/>
      <c r="AG279" s="108"/>
      <c r="AH279" s="276"/>
      <c r="AI279" s="151">
        <v>44650</v>
      </c>
      <c r="AJ279" s="170">
        <f t="shared" si="13"/>
        <v>4.8571428571428568</v>
      </c>
      <c r="AK279" s="102">
        <v>44669</v>
      </c>
      <c r="AL279" s="91" t="s">
        <v>311</v>
      </c>
      <c r="AM279" s="91" t="s">
        <v>44</v>
      </c>
      <c r="AN279" s="91" t="s">
        <v>448</v>
      </c>
    </row>
    <row r="280" spans="1:40" s="1" customFormat="1" ht="83.45" customHeight="1">
      <c r="A280" s="5">
        <f t="shared" si="14"/>
        <v>278</v>
      </c>
      <c r="B280" s="99" t="s">
        <v>377</v>
      </c>
      <c r="C280" s="89" t="s">
        <v>1343</v>
      </c>
      <c r="D280" s="21" t="s">
        <v>154</v>
      </c>
      <c r="E280" s="139">
        <v>895</v>
      </c>
      <c r="F280" s="72" t="s">
        <v>1344</v>
      </c>
      <c r="G280" s="21" t="s">
        <v>444</v>
      </c>
      <c r="H280" s="67" t="s">
        <v>377</v>
      </c>
      <c r="I280" s="22" t="s">
        <v>1183</v>
      </c>
      <c r="J280" s="72">
        <v>44482</v>
      </c>
      <c r="K280" s="85" t="s">
        <v>53</v>
      </c>
      <c r="L280" s="83" t="s">
        <v>684</v>
      </c>
      <c r="M280" s="83" t="s">
        <v>55</v>
      </c>
      <c r="N280" s="22" t="s">
        <v>56</v>
      </c>
      <c r="O280" s="20">
        <v>0</v>
      </c>
      <c r="P280" s="20">
        <v>0</v>
      </c>
      <c r="Q280" s="20">
        <v>0</v>
      </c>
      <c r="R280" s="20">
        <v>0</v>
      </c>
      <c r="S280" s="20">
        <v>1</v>
      </c>
      <c r="T280" s="20">
        <v>0</v>
      </c>
      <c r="U280" s="20">
        <v>1</v>
      </c>
      <c r="V280" s="20">
        <v>0</v>
      </c>
      <c r="W280" s="20"/>
      <c r="X280" s="20"/>
      <c r="Y280" s="84" t="s">
        <v>1345</v>
      </c>
      <c r="Z280" s="21"/>
      <c r="AA280" s="72" t="s">
        <v>58</v>
      </c>
      <c r="AB280" s="72" t="s">
        <v>1346</v>
      </c>
      <c r="AC280" s="90"/>
      <c r="AD280" s="85">
        <f t="shared" ca="1" si="12"/>
        <v>228</v>
      </c>
      <c r="AE280" s="94"/>
      <c r="AF280" s="94"/>
      <c r="AG280" s="94"/>
      <c r="AH280" s="277"/>
      <c r="AI280" s="114">
        <v>44651</v>
      </c>
      <c r="AJ280" s="170">
        <f t="shared" si="13"/>
        <v>24.142857142857142</v>
      </c>
      <c r="AK280" s="90" t="s">
        <v>445</v>
      </c>
      <c r="AL280" s="90" t="s">
        <v>461</v>
      </c>
      <c r="AM280" s="90" t="s">
        <v>445</v>
      </c>
      <c r="AN280" s="90" t="s">
        <v>445</v>
      </c>
    </row>
    <row r="281" spans="1:40" s="1" customFormat="1" ht="83.45" customHeight="1">
      <c r="A281" s="5">
        <f t="shared" si="14"/>
        <v>279</v>
      </c>
      <c r="B281" s="99" t="s">
        <v>961</v>
      </c>
      <c r="C281" s="89" t="s">
        <v>1347</v>
      </c>
      <c r="D281" s="21" t="s">
        <v>100</v>
      </c>
      <c r="E281" s="139">
        <v>1058</v>
      </c>
      <c r="F281" s="80" t="s">
        <v>1348</v>
      </c>
      <c r="G281" s="21" t="s">
        <v>1349</v>
      </c>
      <c r="H281" s="67"/>
      <c r="I281" s="22" t="s">
        <v>1179</v>
      </c>
      <c r="J281" s="72">
        <v>44453</v>
      </c>
      <c r="K281" s="85" t="s">
        <v>53</v>
      </c>
      <c r="L281" s="83" t="s">
        <v>54</v>
      </c>
      <c r="M281" s="83" t="s">
        <v>453</v>
      </c>
      <c r="N281" s="22" t="s">
        <v>56</v>
      </c>
      <c r="O281" s="20">
        <v>0</v>
      </c>
      <c r="P281" s="20">
        <v>0</v>
      </c>
      <c r="Q281" s="20">
        <v>0</v>
      </c>
      <c r="R281" s="20">
        <v>0</v>
      </c>
      <c r="S281" s="20">
        <v>14</v>
      </c>
      <c r="T281" s="20">
        <v>0</v>
      </c>
      <c r="U281" s="20">
        <v>0</v>
      </c>
      <c r="V281" s="20">
        <v>0</v>
      </c>
      <c r="W281" s="20"/>
      <c r="X281" s="20"/>
      <c r="Y281" s="84" t="s">
        <v>1350</v>
      </c>
      <c r="Z281" s="21"/>
      <c r="AA281" s="72" t="s">
        <v>58</v>
      </c>
      <c r="AB281" s="72" t="s">
        <v>1351</v>
      </c>
      <c r="AC281" s="90"/>
      <c r="AD281" s="85">
        <f t="shared" ca="1" si="12"/>
        <v>232</v>
      </c>
      <c r="AE281" s="150"/>
      <c r="AF281" s="83"/>
      <c r="AG281" s="90"/>
      <c r="AH281" s="281"/>
      <c r="AI281" s="114">
        <v>44651</v>
      </c>
      <c r="AJ281" s="170">
        <f t="shared" si="13"/>
        <v>28.285714285714285</v>
      </c>
      <c r="AK281" s="90" t="s">
        <v>445</v>
      </c>
      <c r="AL281" s="90" t="s">
        <v>461</v>
      </c>
      <c r="AM281" s="90" t="s">
        <v>445</v>
      </c>
      <c r="AN281" s="90" t="s">
        <v>445</v>
      </c>
    </row>
    <row r="282" spans="1:40" s="1" customFormat="1" ht="83.45" customHeight="1">
      <c r="A282" s="5">
        <f t="shared" si="14"/>
        <v>280</v>
      </c>
      <c r="B282" s="66" t="s">
        <v>230</v>
      </c>
      <c r="C282" s="65" t="s">
        <v>1352</v>
      </c>
      <c r="D282" s="3" t="s">
        <v>100</v>
      </c>
      <c r="E282" s="4">
        <v>1046</v>
      </c>
      <c r="F282" s="81" t="s">
        <v>1353</v>
      </c>
      <c r="G282" s="3" t="s">
        <v>444</v>
      </c>
      <c r="H282" s="67"/>
      <c r="I282" s="78" t="s">
        <v>1183</v>
      </c>
      <c r="J282" s="72">
        <v>44608</v>
      </c>
      <c r="K282" s="85" t="s">
        <v>53</v>
      </c>
      <c r="L282" s="83" t="s">
        <v>104</v>
      </c>
      <c r="M282" s="83" t="s">
        <v>55</v>
      </c>
      <c r="N282" s="22" t="s">
        <v>56</v>
      </c>
      <c r="O282" s="20">
        <v>1</v>
      </c>
      <c r="P282" s="20">
        <v>0</v>
      </c>
      <c r="Q282" s="20">
        <v>0</v>
      </c>
      <c r="R282" s="20">
        <v>0</v>
      </c>
      <c r="S282" s="20">
        <v>5</v>
      </c>
      <c r="T282" s="20">
        <v>0</v>
      </c>
      <c r="U282" s="20">
        <v>5</v>
      </c>
      <c r="V282" s="20">
        <v>4</v>
      </c>
      <c r="W282" s="20"/>
      <c r="X282" s="20"/>
      <c r="Y282" s="84" t="s">
        <v>1354</v>
      </c>
      <c r="Z282" s="21"/>
      <c r="AA282" s="72" t="s">
        <v>74</v>
      </c>
      <c r="AB282" s="72" t="s">
        <v>1355</v>
      </c>
      <c r="AC282" s="90">
        <v>3</v>
      </c>
      <c r="AD282" s="18">
        <f t="shared" ca="1" si="12"/>
        <v>207</v>
      </c>
      <c r="AE282" s="102">
        <v>44608</v>
      </c>
      <c r="AF282" s="102">
        <v>44608</v>
      </c>
      <c r="AG282" s="102">
        <v>44608</v>
      </c>
      <c r="AH282" s="273">
        <v>44608</v>
      </c>
      <c r="AI282" s="151">
        <v>44644</v>
      </c>
      <c r="AJ282" s="170">
        <f t="shared" si="13"/>
        <v>2.1428571428571432</v>
      </c>
      <c r="AK282" s="102">
        <v>44669</v>
      </c>
      <c r="AL282" s="91" t="s">
        <v>311</v>
      </c>
      <c r="AM282" s="91" t="s">
        <v>461</v>
      </c>
      <c r="AN282" s="91" t="s">
        <v>448</v>
      </c>
    </row>
    <row r="283" spans="1:40" ht="83.45" customHeight="1">
      <c r="A283" s="5">
        <f t="shared" si="14"/>
        <v>281</v>
      </c>
      <c r="B283" s="66" t="s">
        <v>574</v>
      </c>
      <c r="C283" s="65" t="s">
        <v>1356</v>
      </c>
      <c r="D283" s="3" t="s">
        <v>138</v>
      </c>
      <c r="E283" s="4">
        <v>1124</v>
      </c>
      <c r="F283" s="81" t="s">
        <v>1337</v>
      </c>
      <c r="G283" s="3" t="s">
        <v>444</v>
      </c>
      <c r="H283" s="98" t="s">
        <v>1204</v>
      </c>
      <c r="I283" s="78" t="s">
        <v>1179</v>
      </c>
      <c r="J283" s="72">
        <v>44615</v>
      </c>
      <c r="K283" s="85" t="s">
        <v>53</v>
      </c>
      <c r="L283" s="86" t="s">
        <v>54</v>
      </c>
      <c r="M283" s="83" t="s">
        <v>453</v>
      </c>
      <c r="N283" s="22" t="s">
        <v>547</v>
      </c>
      <c r="O283" s="20" t="s">
        <v>406</v>
      </c>
      <c r="P283" s="20" t="s">
        <v>406</v>
      </c>
      <c r="Q283" s="20" t="s">
        <v>406</v>
      </c>
      <c r="R283" s="20" t="s">
        <v>406</v>
      </c>
      <c r="S283" s="20" t="s">
        <v>406</v>
      </c>
      <c r="T283" s="20" t="s">
        <v>406</v>
      </c>
      <c r="U283" s="20">
        <v>4</v>
      </c>
      <c r="V283" s="20">
        <v>3</v>
      </c>
      <c r="W283" s="20"/>
      <c r="X283" s="20"/>
      <c r="Y283" s="84" t="s">
        <v>1357</v>
      </c>
      <c r="Z283" s="21"/>
      <c r="AA283" s="72" t="s">
        <v>473</v>
      </c>
      <c r="AB283" s="72"/>
      <c r="AC283" s="90"/>
      <c r="AD283" s="18">
        <f t="shared" ca="1" si="12"/>
        <v>209</v>
      </c>
      <c r="AE283" s="91"/>
      <c r="AF283" s="91"/>
      <c r="AG283" s="91"/>
      <c r="AH283" s="273">
        <v>44614</v>
      </c>
      <c r="AI283" s="116">
        <v>44651</v>
      </c>
      <c r="AJ283" s="170">
        <f t="shared" si="13"/>
        <v>5.1428571428571432</v>
      </c>
      <c r="AK283" s="107">
        <v>44676</v>
      </c>
      <c r="AL283" s="95" t="s">
        <v>311</v>
      </c>
      <c r="AM283" s="95" t="s">
        <v>45</v>
      </c>
      <c r="AN283" s="95" t="s">
        <v>448</v>
      </c>
    </row>
    <row r="284" spans="1:40" s="1" customFormat="1" ht="83.45" customHeight="1">
      <c r="A284" s="5">
        <f t="shared" si="14"/>
        <v>282</v>
      </c>
      <c r="B284" s="66" t="s">
        <v>574</v>
      </c>
      <c r="C284" s="65" t="s">
        <v>1358</v>
      </c>
      <c r="D284" s="3" t="s">
        <v>138</v>
      </c>
      <c r="E284" s="4">
        <v>1124</v>
      </c>
      <c r="F284" s="82" t="s">
        <v>1359</v>
      </c>
      <c r="G284" s="3" t="s">
        <v>444</v>
      </c>
      <c r="H284" s="98" t="s">
        <v>358</v>
      </c>
      <c r="I284" s="78" t="s">
        <v>1179</v>
      </c>
      <c r="J284" s="77">
        <v>44573</v>
      </c>
      <c r="K284" s="18" t="s">
        <v>53</v>
      </c>
      <c r="L284" s="86" t="s">
        <v>54</v>
      </c>
      <c r="M284" s="86" t="s">
        <v>453</v>
      </c>
      <c r="N284" s="22" t="s">
        <v>56</v>
      </c>
      <c r="O284" s="20">
        <v>3</v>
      </c>
      <c r="P284" s="20">
        <v>1</v>
      </c>
      <c r="Q284" s="20">
        <v>0</v>
      </c>
      <c r="R284" s="20">
        <v>0</v>
      </c>
      <c r="S284" s="20">
        <v>1</v>
      </c>
      <c r="T284" s="20">
        <v>0</v>
      </c>
      <c r="U284" s="20">
        <v>1</v>
      </c>
      <c r="V284" s="20">
        <v>0</v>
      </c>
      <c r="W284" s="20"/>
      <c r="X284" s="20"/>
      <c r="Y284" s="84" t="s">
        <v>1360</v>
      </c>
      <c r="Z284" s="21"/>
      <c r="AA284" s="72" t="s">
        <v>58</v>
      </c>
      <c r="AB284" s="72"/>
      <c r="AC284" s="90"/>
      <c r="AD284" s="18">
        <f t="shared" ca="1" si="12"/>
        <v>215</v>
      </c>
      <c r="AE284" s="102">
        <v>44643</v>
      </c>
      <c r="AF284" s="91"/>
      <c r="AG284" s="91"/>
      <c r="AH284" s="280"/>
      <c r="AI284" s="151">
        <v>44652</v>
      </c>
      <c r="AJ284" s="170">
        <f t="shared" si="13"/>
        <v>11.285714285714286</v>
      </c>
      <c r="AK284" s="91"/>
      <c r="AL284" s="91" t="s">
        <v>311</v>
      </c>
      <c r="AM284" s="91" t="s">
        <v>461</v>
      </c>
      <c r="AN284" s="91" t="s">
        <v>448</v>
      </c>
    </row>
    <row r="285" spans="1:40" s="1" customFormat="1" ht="83.45" customHeight="1">
      <c r="A285" s="5">
        <f t="shared" si="14"/>
        <v>283</v>
      </c>
      <c r="B285" s="66" t="s">
        <v>122</v>
      </c>
      <c r="C285" s="65" t="s">
        <v>1361</v>
      </c>
      <c r="D285" s="3" t="s">
        <v>154</v>
      </c>
      <c r="E285" s="4">
        <v>1434</v>
      </c>
      <c r="F285" s="81" t="s">
        <v>812</v>
      </c>
      <c r="G285" s="3" t="s">
        <v>444</v>
      </c>
      <c r="H285" s="67"/>
      <c r="I285" s="78" t="s">
        <v>1194</v>
      </c>
      <c r="J285" s="72">
        <v>44610</v>
      </c>
      <c r="K285" s="85" t="s">
        <v>53</v>
      </c>
      <c r="L285" s="83" t="s">
        <v>104</v>
      </c>
      <c r="M285" s="83" t="s">
        <v>55</v>
      </c>
      <c r="N285" s="22" t="s">
        <v>56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1</v>
      </c>
      <c r="V285" s="20">
        <v>1</v>
      </c>
      <c r="W285" s="20"/>
      <c r="X285" s="20"/>
      <c r="Y285" s="84" t="s">
        <v>1362</v>
      </c>
      <c r="Z285" s="21"/>
      <c r="AA285" s="72" t="s">
        <v>58</v>
      </c>
      <c r="AB285" s="72"/>
      <c r="AC285" s="90"/>
      <c r="AD285" s="18">
        <f t="shared" ca="1" si="12"/>
        <v>210</v>
      </c>
      <c r="AE285" s="109">
        <v>44610</v>
      </c>
      <c r="AF285" s="109">
        <v>44610</v>
      </c>
      <c r="AG285" s="109">
        <v>44610</v>
      </c>
      <c r="AH285" s="275">
        <v>44610</v>
      </c>
      <c r="AI285" s="151">
        <v>44651</v>
      </c>
      <c r="AJ285" s="170">
        <f t="shared" si="13"/>
        <v>5.8571428571428568</v>
      </c>
      <c r="AK285" s="102">
        <v>44669</v>
      </c>
      <c r="AL285" s="91" t="s">
        <v>311</v>
      </c>
      <c r="AM285" s="91" t="s">
        <v>461</v>
      </c>
      <c r="AN285" s="91" t="s">
        <v>448</v>
      </c>
    </row>
    <row r="286" spans="1:40" s="1" customFormat="1" ht="83.45" customHeight="1">
      <c r="A286" s="5">
        <f t="shared" si="14"/>
        <v>284</v>
      </c>
      <c r="B286" s="66" t="s">
        <v>1308</v>
      </c>
      <c r="C286" s="65" t="s">
        <v>1363</v>
      </c>
      <c r="D286" s="3" t="s">
        <v>138</v>
      </c>
      <c r="E286" s="4">
        <v>1124</v>
      </c>
      <c r="F286" s="81" t="s">
        <v>1044</v>
      </c>
      <c r="G286" s="3" t="s">
        <v>206</v>
      </c>
      <c r="H286" s="98" t="s">
        <v>110</v>
      </c>
      <c r="I286" s="78" t="s">
        <v>1179</v>
      </c>
      <c r="J286" s="72">
        <v>44642</v>
      </c>
      <c r="K286" s="85" t="s">
        <v>53</v>
      </c>
      <c r="L286" s="86" t="s">
        <v>54</v>
      </c>
      <c r="M286" s="83" t="s">
        <v>55</v>
      </c>
      <c r="N286" s="22" t="s">
        <v>56</v>
      </c>
      <c r="O286" s="20">
        <v>0</v>
      </c>
      <c r="P286" s="20">
        <v>0</v>
      </c>
      <c r="Q286" s="20">
        <v>0</v>
      </c>
      <c r="R286" s="20">
        <v>0</v>
      </c>
      <c r="S286" s="20">
        <v>3</v>
      </c>
      <c r="T286" s="20">
        <v>3</v>
      </c>
      <c r="U286" s="20">
        <v>2</v>
      </c>
      <c r="V286" s="20">
        <v>2</v>
      </c>
      <c r="W286" s="20"/>
      <c r="X286" s="20"/>
      <c r="Y286" s="84" t="s">
        <v>1364</v>
      </c>
      <c r="Z286" s="21"/>
      <c r="AA286" s="72" t="s">
        <v>473</v>
      </c>
      <c r="AB286" s="72"/>
      <c r="AC286" s="90"/>
      <c r="AD286" s="18">
        <f t="shared" ca="1" si="12"/>
        <v>205</v>
      </c>
      <c r="AE286" s="109">
        <v>44642</v>
      </c>
      <c r="AF286" s="109">
        <v>44642</v>
      </c>
      <c r="AG286" s="109">
        <v>44642</v>
      </c>
      <c r="AH286" s="275">
        <v>44642</v>
      </c>
      <c r="AI286" s="151">
        <v>44655</v>
      </c>
      <c r="AJ286" s="170">
        <f t="shared" si="13"/>
        <v>1.8571428571428572</v>
      </c>
      <c r="AK286" s="102">
        <v>44673</v>
      </c>
      <c r="AL286" s="91" t="s">
        <v>311</v>
      </c>
      <c r="AM286" s="91" t="s">
        <v>45</v>
      </c>
      <c r="AN286" s="91" t="s">
        <v>484</v>
      </c>
    </row>
    <row r="287" spans="1:40" ht="83.45" customHeight="1">
      <c r="A287" s="5">
        <f t="shared" si="14"/>
        <v>285</v>
      </c>
      <c r="B287" s="66" t="s">
        <v>403</v>
      </c>
      <c r="C287" s="65" t="s">
        <v>1365</v>
      </c>
      <c r="D287" s="3" t="s">
        <v>171</v>
      </c>
      <c r="E287" s="4">
        <v>460</v>
      </c>
      <c r="F287" s="81" t="s">
        <v>617</v>
      </c>
      <c r="G287" s="3" t="s">
        <v>444</v>
      </c>
      <c r="H287" s="98" t="s">
        <v>358</v>
      </c>
      <c r="I287" s="78" t="s">
        <v>1179</v>
      </c>
      <c r="J287" s="72">
        <v>44614</v>
      </c>
      <c r="K287" s="85" t="s">
        <v>53</v>
      </c>
      <c r="L287" s="83" t="s">
        <v>54</v>
      </c>
      <c r="M287" s="83" t="s">
        <v>453</v>
      </c>
      <c r="N287" s="22" t="s">
        <v>56</v>
      </c>
      <c r="O287" s="20">
        <v>0</v>
      </c>
      <c r="P287" s="20">
        <v>0</v>
      </c>
      <c r="Q287" s="20">
        <v>0</v>
      </c>
      <c r="R287" s="20">
        <v>0</v>
      </c>
      <c r="S287" s="20">
        <v>6</v>
      </c>
      <c r="T287" s="20">
        <v>3</v>
      </c>
      <c r="U287" s="20">
        <v>0</v>
      </c>
      <c r="V287" s="20">
        <v>0</v>
      </c>
      <c r="W287" s="20"/>
      <c r="X287" s="20"/>
      <c r="Y287" s="84" t="s">
        <v>1366</v>
      </c>
      <c r="Z287" s="21"/>
      <c r="AA287" s="72" t="s">
        <v>58</v>
      </c>
      <c r="AB287" s="72" t="s">
        <v>1367</v>
      </c>
      <c r="AC287" s="90"/>
      <c r="AD287" s="18">
        <f t="shared" ca="1" si="12"/>
        <v>209</v>
      </c>
      <c r="AE287" s="108"/>
      <c r="AF287" s="108"/>
      <c r="AG287" s="108"/>
      <c r="AH287" s="276"/>
      <c r="AI287" s="116">
        <v>44634</v>
      </c>
      <c r="AJ287" s="170">
        <f t="shared" si="13"/>
        <v>2.8571428571428572</v>
      </c>
      <c r="AK287" s="90" t="s">
        <v>445</v>
      </c>
      <c r="AL287" s="95" t="s">
        <v>461</v>
      </c>
      <c r="AM287" s="90" t="s">
        <v>445</v>
      </c>
      <c r="AN287" s="90" t="s">
        <v>445</v>
      </c>
    </row>
    <row r="288" spans="1:40" ht="83.45" customHeight="1">
      <c r="A288" s="5">
        <f t="shared" si="14"/>
        <v>286</v>
      </c>
      <c r="B288" s="99" t="s">
        <v>1368</v>
      </c>
      <c r="C288" s="89" t="s">
        <v>1369</v>
      </c>
      <c r="D288" s="21" t="s">
        <v>154</v>
      </c>
      <c r="E288" s="139">
        <v>1434</v>
      </c>
      <c r="F288" s="81" t="s">
        <v>1370</v>
      </c>
      <c r="G288" s="21" t="s">
        <v>444</v>
      </c>
      <c r="H288" s="67" t="s">
        <v>157</v>
      </c>
      <c r="I288" s="81" t="s">
        <v>1194</v>
      </c>
      <c r="J288" s="72">
        <v>44545</v>
      </c>
      <c r="K288" s="85" t="s">
        <v>53</v>
      </c>
      <c r="L288" s="83" t="s">
        <v>54</v>
      </c>
      <c r="M288" s="83" t="s">
        <v>55</v>
      </c>
      <c r="N288" s="22" t="s">
        <v>56</v>
      </c>
      <c r="O288" s="20">
        <v>1</v>
      </c>
      <c r="P288" s="20">
        <v>0</v>
      </c>
      <c r="Q288" s="20">
        <v>0</v>
      </c>
      <c r="R288" s="20">
        <v>0</v>
      </c>
      <c r="S288" s="20">
        <v>16</v>
      </c>
      <c r="T288" s="20">
        <v>4</v>
      </c>
      <c r="U288" s="20">
        <v>2</v>
      </c>
      <c r="V288" s="20">
        <v>2</v>
      </c>
      <c r="W288" s="20"/>
      <c r="X288" s="20"/>
      <c r="Y288" s="84" t="s">
        <v>1371</v>
      </c>
      <c r="Z288" s="21"/>
      <c r="AA288" s="72" t="s">
        <v>58</v>
      </c>
      <c r="AB288" s="72"/>
      <c r="AC288" s="90"/>
      <c r="AD288" s="85">
        <f t="shared" ca="1" si="12"/>
        <v>219</v>
      </c>
      <c r="AE288" s="110">
        <v>44623</v>
      </c>
      <c r="AF288" s="110">
        <v>44623</v>
      </c>
      <c r="AG288" s="110">
        <v>44545</v>
      </c>
      <c r="AH288" s="278">
        <v>44623</v>
      </c>
      <c r="AI288" s="116">
        <v>44655</v>
      </c>
      <c r="AJ288" s="170">
        <f t="shared" si="13"/>
        <v>15.714285714285714</v>
      </c>
      <c r="AK288" s="107">
        <v>44676</v>
      </c>
      <c r="AL288" s="95" t="s">
        <v>311</v>
      </c>
      <c r="AM288" s="95" t="s">
        <v>45</v>
      </c>
      <c r="AN288" s="95" t="s">
        <v>484</v>
      </c>
    </row>
    <row r="289" spans="1:40" ht="83.45" customHeight="1">
      <c r="A289" s="5">
        <f t="shared" si="14"/>
        <v>287</v>
      </c>
      <c r="B289" s="99" t="s">
        <v>1372</v>
      </c>
      <c r="C289" s="89" t="s">
        <v>1373</v>
      </c>
      <c r="D289" s="21" t="s">
        <v>100</v>
      </c>
      <c r="E289" s="139">
        <v>1056</v>
      </c>
      <c r="F289" s="81" t="s">
        <v>1374</v>
      </c>
      <c r="G289" s="21" t="s">
        <v>1375</v>
      </c>
      <c r="H289" s="67" t="s">
        <v>261</v>
      </c>
      <c r="I289" s="22" t="s">
        <v>1183</v>
      </c>
      <c r="J289" s="72">
        <v>44636</v>
      </c>
      <c r="K289" s="85" t="s">
        <v>53</v>
      </c>
      <c r="L289" s="83" t="s">
        <v>621</v>
      </c>
      <c r="M289" s="83" t="s">
        <v>55</v>
      </c>
      <c r="N289" s="22" t="s">
        <v>56</v>
      </c>
      <c r="O289" s="20">
        <v>2</v>
      </c>
      <c r="P289" s="20">
        <v>2</v>
      </c>
      <c r="Q289" s="20">
        <v>2</v>
      </c>
      <c r="R289" s="20">
        <v>2</v>
      </c>
      <c r="S289" s="20">
        <v>1</v>
      </c>
      <c r="T289" s="20">
        <v>1</v>
      </c>
      <c r="U289" s="20">
        <v>1</v>
      </c>
      <c r="V289" s="20">
        <v>1</v>
      </c>
      <c r="W289" s="20"/>
      <c r="X289" s="20"/>
      <c r="Y289" s="84" t="s">
        <v>1376</v>
      </c>
      <c r="Z289" s="21"/>
      <c r="AA289" s="72" t="s">
        <v>58</v>
      </c>
      <c r="AB289" s="72"/>
      <c r="AC289" s="90"/>
      <c r="AD289" s="85">
        <f t="shared" ca="1" si="12"/>
        <v>206</v>
      </c>
      <c r="AE289" s="110">
        <v>44636</v>
      </c>
      <c r="AF289" s="110">
        <v>44636</v>
      </c>
      <c r="AG289" s="110">
        <v>44636</v>
      </c>
      <c r="AH289" s="278">
        <v>44636</v>
      </c>
      <c r="AI289" s="116">
        <v>44655</v>
      </c>
      <c r="AJ289" s="170">
        <f t="shared" si="13"/>
        <v>2.7142857142857144</v>
      </c>
      <c r="AK289" s="107">
        <v>44676</v>
      </c>
      <c r="AL289" s="95" t="s">
        <v>311</v>
      </c>
      <c r="AM289" s="95" t="s">
        <v>1113</v>
      </c>
      <c r="AN289" s="95" t="s">
        <v>448</v>
      </c>
    </row>
    <row r="290" spans="1:40" ht="83.45" customHeight="1">
      <c r="A290" s="5">
        <f t="shared" si="14"/>
        <v>288</v>
      </c>
      <c r="B290" s="99" t="s">
        <v>1059</v>
      </c>
      <c r="C290" s="89" t="s">
        <v>1377</v>
      </c>
      <c r="D290" s="21" t="s">
        <v>138</v>
      </c>
      <c r="E290" s="139">
        <v>1124</v>
      </c>
      <c r="F290" s="81" t="s">
        <v>1378</v>
      </c>
      <c r="G290" s="21" t="s">
        <v>444</v>
      </c>
      <c r="H290" s="67"/>
      <c r="I290" s="22" t="s">
        <v>1183</v>
      </c>
      <c r="J290" s="72">
        <v>44586</v>
      </c>
      <c r="K290" s="85" t="s">
        <v>53</v>
      </c>
      <c r="L290" s="83" t="s">
        <v>54</v>
      </c>
      <c r="M290" s="83" t="s">
        <v>55</v>
      </c>
      <c r="N290" s="22" t="s">
        <v>56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2</v>
      </c>
      <c r="V290" s="20">
        <v>1</v>
      </c>
      <c r="W290" s="20"/>
      <c r="X290" s="20"/>
      <c r="Y290" s="84" t="s">
        <v>1379</v>
      </c>
      <c r="Z290" s="21"/>
      <c r="AA290" s="72" t="s">
        <v>74</v>
      </c>
      <c r="AB290" s="72"/>
      <c r="AC290" s="90"/>
      <c r="AD290" s="85">
        <f t="shared" ca="1" si="12"/>
        <v>213</v>
      </c>
      <c r="AE290" s="110">
        <v>44586</v>
      </c>
      <c r="AF290" s="110">
        <v>44586</v>
      </c>
      <c r="AG290" s="110">
        <v>44586</v>
      </c>
      <c r="AH290" s="278">
        <v>44586</v>
      </c>
      <c r="AI290" s="116">
        <v>44655</v>
      </c>
      <c r="AJ290" s="170">
        <f t="shared" si="13"/>
        <v>9.8571428571428577</v>
      </c>
      <c r="AK290" s="107">
        <v>44676</v>
      </c>
      <c r="AL290" s="95" t="s">
        <v>311</v>
      </c>
      <c r="AM290" s="95" t="s">
        <v>1113</v>
      </c>
      <c r="AN290" s="95" t="s">
        <v>448</v>
      </c>
    </row>
    <row r="291" spans="1:40" ht="83.45" customHeight="1">
      <c r="A291" s="5">
        <f t="shared" si="14"/>
        <v>289</v>
      </c>
      <c r="B291" s="99" t="s">
        <v>574</v>
      </c>
      <c r="C291" s="89" t="s">
        <v>1380</v>
      </c>
      <c r="D291" s="21" t="s">
        <v>138</v>
      </c>
      <c r="E291" s="139">
        <v>1124</v>
      </c>
      <c r="F291" s="81" t="s">
        <v>1052</v>
      </c>
      <c r="G291" s="21" t="s">
        <v>444</v>
      </c>
      <c r="H291" s="67" t="s">
        <v>358</v>
      </c>
      <c r="I291" s="22" t="s">
        <v>1179</v>
      </c>
      <c r="J291" s="72">
        <v>44606</v>
      </c>
      <c r="K291" s="85" t="s">
        <v>53</v>
      </c>
      <c r="L291" s="83" t="s">
        <v>54</v>
      </c>
      <c r="M291" s="83" t="s">
        <v>55</v>
      </c>
      <c r="N291" s="22" t="s">
        <v>56</v>
      </c>
      <c r="O291" s="20">
        <v>0</v>
      </c>
      <c r="P291" s="20">
        <v>0</v>
      </c>
      <c r="Q291" s="20">
        <v>0</v>
      </c>
      <c r="R291" s="20">
        <v>0</v>
      </c>
      <c r="S291" s="20">
        <v>2</v>
      </c>
      <c r="T291" s="20">
        <v>0</v>
      </c>
      <c r="U291" s="20">
        <v>1</v>
      </c>
      <c r="V291" s="20">
        <v>1</v>
      </c>
      <c r="W291" s="20"/>
      <c r="X291" s="20"/>
      <c r="Y291" s="84" t="s">
        <v>1381</v>
      </c>
      <c r="Z291" s="21"/>
      <c r="AA291" s="72" t="s">
        <v>58</v>
      </c>
      <c r="AB291" s="72" t="s">
        <v>1382</v>
      </c>
      <c r="AC291" s="90">
        <v>4</v>
      </c>
      <c r="AD291" s="85">
        <f t="shared" ca="1" si="12"/>
        <v>207</v>
      </c>
      <c r="AE291" s="110">
        <v>44606</v>
      </c>
      <c r="AF291" s="110">
        <v>44606</v>
      </c>
      <c r="AG291" s="110">
        <v>44606</v>
      </c>
      <c r="AH291" s="278">
        <v>44606</v>
      </c>
      <c r="AI291" s="116">
        <v>44655</v>
      </c>
      <c r="AJ291" s="170">
        <f t="shared" si="13"/>
        <v>3</v>
      </c>
      <c r="AK291" s="107">
        <v>44676</v>
      </c>
      <c r="AL291" s="95" t="s">
        <v>311</v>
      </c>
      <c r="AM291" s="95" t="s">
        <v>1113</v>
      </c>
      <c r="AN291" s="95" t="s">
        <v>448</v>
      </c>
    </row>
    <row r="292" spans="1:40" s="1" customFormat="1" ht="83.45" customHeight="1">
      <c r="A292" s="5">
        <f t="shared" si="14"/>
        <v>290</v>
      </c>
      <c r="B292" s="99" t="s">
        <v>1383</v>
      </c>
      <c r="C292" s="89" t="s">
        <v>1384</v>
      </c>
      <c r="D292" s="21" t="s">
        <v>48</v>
      </c>
      <c r="E292" s="139">
        <v>975</v>
      </c>
      <c r="F292" s="74" t="s">
        <v>1385</v>
      </c>
      <c r="G292" s="21" t="s">
        <v>444</v>
      </c>
      <c r="H292" s="67"/>
      <c r="I292" s="22" t="s">
        <v>1183</v>
      </c>
      <c r="J292" s="72">
        <v>44511</v>
      </c>
      <c r="K292" s="85" t="s">
        <v>53</v>
      </c>
      <c r="L292" s="83" t="s">
        <v>87</v>
      </c>
      <c r="M292" s="83" t="s">
        <v>55</v>
      </c>
      <c r="N292" s="22" t="s">
        <v>56</v>
      </c>
      <c r="O292" s="20">
        <v>4</v>
      </c>
      <c r="P292" s="20">
        <v>1</v>
      </c>
      <c r="Q292" s="20">
        <v>0</v>
      </c>
      <c r="R292" s="20">
        <v>0</v>
      </c>
      <c r="S292" s="20">
        <v>7</v>
      </c>
      <c r="T292" s="20">
        <v>3</v>
      </c>
      <c r="U292" s="20">
        <v>1</v>
      </c>
      <c r="V292" s="20">
        <v>1</v>
      </c>
      <c r="W292" s="20"/>
      <c r="X292" s="20"/>
      <c r="Y292" s="84" t="s">
        <v>1386</v>
      </c>
      <c r="Z292" s="21"/>
      <c r="AA292" s="72" t="s">
        <v>74</v>
      </c>
      <c r="AB292" s="72" t="s">
        <v>1387</v>
      </c>
      <c r="AC292" s="90"/>
      <c r="AD292" s="85">
        <f t="shared" ca="1" si="12"/>
        <v>224</v>
      </c>
      <c r="AE292" s="110">
        <v>44511</v>
      </c>
      <c r="AF292" s="110">
        <v>44511</v>
      </c>
      <c r="AG292" s="110">
        <v>44511</v>
      </c>
      <c r="AH292" s="278">
        <v>44511</v>
      </c>
      <c r="AI292" s="114">
        <v>44656</v>
      </c>
      <c r="AJ292" s="170">
        <f t="shared" si="13"/>
        <v>20.714285714285715</v>
      </c>
      <c r="AK292" s="90" t="s">
        <v>445</v>
      </c>
      <c r="AL292" s="90" t="s">
        <v>461</v>
      </c>
      <c r="AM292" s="90" t="s">
        <v>445</v>
      </c>
      <c r="AN292" s="90" t="s">
        <v>445</v>
      </c>
    </row>
    <row r="293" spans="1:40" s="1" customFormat="1" ht="83.45" customHeight="1">
      <c r="A293" s="5">
        <f t="shared" si="14"/>
        <v>291</v>
      </c>
      <c r="B293" s="66" t="s">
        <v>403</v>
      </c>
      <c r="C293" s="65" t="s">
        <v>1388</v>
      </c>
      <c r="D293" s="3" t="s">
        <v>100</v>
      </c>
      <c r="E293" s="4">
        <v>1116</v>
      </c>
      <c r="F293" s="81" t="s">
        <v>1389</v>
      </c>
      <c r="G293" s="3" t="s">
        <v>444</v>
      </c>
      <c r="H293" s="98" t="s">
        <v>358</v>
      </c>
      <c r="I293" s="78" t="s">
        <v>1179</v>
      </c>
      <c r="J293" s="72">
        <v>44596</v>
      </c>
      <c r="K293" s="85" t="s">
        <v>53</v>
      </c>
      <c r="L293" s="83" t="s">
        <v>104</v>
      </c>
      <c r="M293" s="83" t="s">
        <v>55</v>
      </c>
      <c r="N293" s="22" t="s">
        <v>56</v>
      </c>
      <c r="O293" s="20">
        <v>1</v>
      </c>
      <c r="P293" s="20">
        <v>0</v>
      </c>
      <c r="Q293" s="20">
        <v>0</v>
      </c>
      <c r="R293" s="20">
        <v>0</v>
      </c>
      <c r="S293" s="20">
        <v>2</v>
      </c>
      <c r="T293" s="20">
        <v>1</v>
      </c>
      <c r="U293" s="20">
        <v>5</v>
      </c>
      <c r="V293" s="20">
        <v>1</v>
      </c>
      <c r="W293" s="20"/>
      <c r="X293" s="20"/>
      <c r="Y293" s="84" t="s">
        <v>1390</v>
      </c>
      <c r="Z293" s="21"/>
      <c r="AA293" s="72" t="s">
        <v>74</v>
      </c>
      <c r="AB293" s="72"/>
      <c r="AC293" s="90"/>
      <c r="AD293" s="18">
        <f t="shared" ca="1" si="12"/>
        <v>212</v>
      </c>
      <c r="AE293" s="109">
        <v>44596</v>
      </c>
      <c r="AF293" s="109">
        <v>44596</v>
      </c>
      <c r="AG293" s="109">
        <v>44596</v>
      </c>
      <c r="AH293" s="275">
        <v>44596</v>
      </c>
      <c r="AI293" s="151">
        <v>44656</v>
      </c>
      <c r="AJ293" s="170">
        <f t="shared" si="13"/>
        <v>8.5714285714285712</v>
      </c>
      <c r="AK293" s="91" t="s">
        <v>445</v>
      </c>
      <c r="AL293" s="91" t="s">
        <v>461</v>
      </c>
      <c r="AM293" s="91" t="s">
        <v>445</v>
      </c>
      <c r="AN293" s="91" t="s">
        <v>445</v>
      </c>
    </row>
    <row r="294" spans="1:40" s="1" customFormat="1" ht="83.45" customHeight="1">
      <c r="A294" s="5">
        <f t="shared" si="14"/>
        <v>292</v>
      </c>
      <c r="B294" s="66" t="s">
        <v>1391</v>
      </c>
      <c r="C294" s="65" t="s">
        <v>1392</v>
      </c>
      <c r="D294" s="3" t="s">
        <v>138</v>
      </c>
      <c r="E294" s="4">
        <v>1124</v>
      </c>
      <c r="F294" s="81" t="s">
        <v>1393</v>
      </c>
      <c r="G294" s="3" t="s">
        <v>444</v>
      </c>
      <c r="H294" s="98"/>
      <c r="I294" s="78" t="s">
        <v>1179</v>
      </c>
      <c r="J294" s="72">
        <v>44602</v>
      </c>
      <c r="K294" s="85" t="s">
        <v>53</v>
      </c>
      <c r="L294" s="83" t="s">
        <v>54</v>
      </c>
      <c r="M294" s="83" t="s">
        <v>55</v>
      </c>
      <c r="N294" s="22" t="s">
        <v>56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/>
      <c r="X294" s="20"/>
      <c r="Y294" s="84" t="s">
        <v>1394</v>
      </c>
      <c r="Z294" s="21"/>
      <c r="AA294" s="72" t="s">
        <v>473</v>
      </c>
      <c r="AB294" s="72"/>
      <c r="AC294" s="90"/>
      <c r="AD294" s="18">
        <f t="shared" ca="1" si="12"/>
        <v>211</v>
      </c>
      <c r="AE294" s="108"/>
      <c r="AF294" s="108"/>
      <c r="AG294" s="108"/>
      <c r="AH294" s="276"/>
      <c r="AI294" s="151">
        <v>44656</v>
      </c>
      <c r="AJ294" s="170">
        <f t="shared" si="13"/>
        <v>7.7142857142857144</v>
      </c>
      <c r="AK294" s="102">
        <v>44676</v>
      </c>
      <c r="AL294" s="91" t="s">
        <v>311</v>
      </c>
      <c r="AM294" s="91" t="s">
        <v>44</v>
      </c>
      <c r="AN294" s="91" t="s">
        <v>448</v>
      </c>
    </row>
    <row r="295" spans="1:40" s="1" customFormat="1" ht="83.45" customHeight="1">
      <c r="A295" s="5">
        <f t="shared" si="14"/>
        <v>293</v>
      </c>
      <c r="B295" s="66" t="s">
        <v>681</v>
      </c>
      <c r="C295" s="65" t="s">
        <v>1395</v>
      </c>
      <c r="D295" s="3" t="s">
        <v>372</v>
      </c>
      <c r="E295" s="4">
        <v>1129</v>
      </c>
      <c r="F295" s="81" t="s">
        <v>1396</v>
      </c>
      <c r="G295" s="3" t="s">
        <v>391</v>
      </c>
      <c r="H295" s="98" t="s">
        <v>1204</v>
      </c>
      <c r="I295" s="78" t="s">
        <v>1179</v>
      </c>
      <c r="J295" s="72">
        <v>44636</v>
      </c>
      <c r="K295" s="85" t="s">
        <v>142</v>
      </c>
      <c r="L295" s="83" t="s">
        <v>553</v>
      </c>
      <c r="M295" s="83" t="s">
        <v>55</v>
      </c>
      <c r="N295" s="22" t="s">
        <v>56</v>
      </c>
      <c r="O295" s="20">
        <v>2</v>
      </c>
      <c r="P295" s="20">
        <v>1</v>
      </c>
      <c r="Q295" s="20">
        <v>0</v>
      </c>
      <c r="R295" s="20">
        <v>0</v>
      </c>
      <c r="S295" s="20">
        <v>2</v>
      </c>
      <c r="T295" s="20">
        <v>1</v>
      </c>
      <c r="U295" s="20">
        <v>0</v>
      </c>
      <c r="V295" s="20">
        <v>0</v>
      </c>
      <c r="W295" s="20"/>
      <c r="X295" s="20"/>
      <c r="Y295" s="84" t="s">
        <v>1397</v>
      </c>
      <c r="Z295" s="21"/>
      <c r="AA295" s="72" t="s">
        <v>473</v>
      </c>
      <c r="AB295" s="72"/>
      <c r="AC295" s="90"/>
      <c r="AD295" s="18">
        <f t="shared" ca="1" si="12"/>
        <v>206</v>
      </c>
      <c r="AE295" s="108"/>
      <c r="AF295" s="108"/>
      <c r="AG295" s="108"/>
      <c r="AH295" s="276"/>
      <c r="AI295" s="151">
        <v>44656</v>
      </c>
      <c r="AJ295" s="170">
        <f t="shared" si="13"/>
        <v>2.8571428571428572</v>
      </c>
      <c r="AK295" s="102">
        <v>44676</v>
      </c>
      <c r="AL295" s="91" t="s">
        <v>311</v>
      </c>
      <c r="AM295" s="91" t="s">
        <v>44</v>
      </c>
      <c r="AN295" s="91" t="s">
        <v>448</v>
      </c>
    </row>
    <row r="296" spans="1:40" s="1" customFormat="1" ht="83.45" customHeight="1">
      <c r="A296" s="5">
        <f t="shared" si="14"/>
        <v>294</v>
      </c>
      <c r="B296" s="99" t="s">
        <v>1398</v>
      </c>
      <c r="C296" s="89" t="s">
        <v>1399</v>
      </c>
      <c r="D296" s="21" t="s">
        <v>138</v>
      </c>
      <c r="E296" s="139">
        <v>1124</v>
      </c>
      <c r="F296" s="81" t="s">
        <v>1400</v>
      </c>
      <c r="G296" s="21" t="s">
        <v>444</v>
      </c>
      <c r="H296" s="67" t="s">
        <v>358</v>
      </c>
      <c r="I296" s="22" t="s">
        <v>1179</v>
      </c>
      <c r="J296" s="72">
        <v>44564</v>
      </c>
      <c r="K296" s="85" t="s">
        <v>53</v>
      </c>
      <c r="L296" s="83" t="s">
        <v>104</v>
      </c>
      <c r="M296" s="83" t="s">
        <v>453</v>
      </c>
      <c r="N296" s="22" t="s">
        <v>56</v>
      </c>
      <c r="O296" s="20">
        <v>0</v>
      </c>
      <c r="P296" s="20">
        <v>0</v>
      </c>
      <c r="Q296" s="20">
        <v>0</v>
      </c>
      <c r="R296" s="20">
        <v>0</v>
      </c>
      <c r="S296" s="20">
        <v>1</v>
      </c>
      <c r="T296" s="20">
        <v>0</v>
      </c>
      <c r="U296" s="20">
        <v>2</v>
      </c>
      <c r="V296" s="20">
        <v>2</v>
      </c>
      <c r="W296" s="20"/>
      <c r="X296" s="20"/>
      <c r="Y296" s="84" t="s">
        <v>1401</v>
      </c>
      <c r="Z296" s="21"/>
      <c r="AA296" s="72" t="s">
        <v>58</v>
      </c>
      <c r="AB296" s="72" t="s">
        <v>1402</v>
      </c>
      <c r="AC296" s="90"/>
      <c r="AD296" s="85">
        <f t="shared" ca="1" si="12"/>
        <v>217</v>
      </c>
      <c r="AE296" s="94"/>
      <c r="AF296" s="94"/>
      <c r="AG296" s="94"/>
      <c r="AH296" s="277"/>
      <c r="AI296" s="114">
        <v>44656</v>
      </c>
      <c r="AJ296" s="170">
        <f t="shared" si="13"/>
        <v>13.142857142857142</v>
      </c>
      <c r="AK296" s="90" t="s">
        <v>445</v>
      </c>
      <c r="AL296" s="90" t="s">
        <v>461</v>
      </c>
      <c r="AM296" s="90" t="s">
        <v>445</v>
      </c>
      <c r="AN296" s="90" t="s">
        <v>445</v>
      </c>
    </row>
    <row r="297" spans="1:40" s="1" customFormat="1" ht="83.45" customHeight="1">
      <c r="A297" s="5">
        <f t="shared" si="14"/>
        <v>295</v>
      </c>
      <c r="B297" s="99" t="s">
        <v>574</v>
      </c>
      <c r="C297" s="89" t="s">
        <v>1403</v>
      </c>
      <c r="D297" s="21" t="s">
        <v>138</v>
      </c>
      <c r="E297" s="139">
        <v>1124</v>
      </c>
      <c r="F297" s="81" t="s">
        <v>718</v>
      </c>
      <c r="G297" s="21" t="s">
        <v>444</v>
      </c>
      <c r="H297" s="67" t="s">
        <v>358</v>
      </c>
      <c r="I297" s="22" t="s">
        <v>1183</v>
      </c>
      <c r="J297" s="72">
        <v>44575</v>
      </c>
      <c r="K297" s="85" t="s">
        <v>53</v>
      </c>
      <c r="L297" s="83" t="s">
        <v>54</v>
      </c>
      <c r="M297" s="83" t="s">
        <v>453</v>
      </c>
      <c r="N297" s="22" t="s">
        <v>56</v>
      </c>
      <c r="O297" s="20">
        <v>1</v>
      </c>
      <c r="P297" s="20">
        <v>1</v>
      </c>
      <c r="Q297" s="20">
        <v>0</v>
      </c>
      <c r="R297" s="20">
        <v>0</v>
      </c>
      <c r="S297" s="20">
        <v>0</v>
      </c>
      <c r="T297" s="20">
        <v>0</v>
      </c>
      <c r="U297" s="20">
        <v>2</v>
      </c>
      <c r="V297" s="20">
        <v>2</v>
      </c>
      <c r="W297" s="20"/>
      <c r="X297" s="20"/>
      <c r="Y297" s="84" t="s">
        <v>1404</v>
      </c>
      <c r="Z297" s="21"/>
      <c r="AA297" s="72" t="s">
        <v>74</v>
      </c>
      <c r="AB297" s="72"/>
      <c r="AC297" s="90"/>
      <c r="AD297" s="85">
        <f t="shared" ca="1" si="12"/>
        <v>215</v>
      </c>
      <c r="AE297" s="110">
        <v>44638</v>
      </c>
      <c r="AF297" s="110">
        <v>44575</v>
      </c>
      <c r="AG297" s="110">
        <v>44638</v>
      </c>
      <c r="AH297" s="278">
        <v>44638</v>
      </c>
      <c r="AI297" s="114">
        <v>44656</v>
      </c>
      <c r="AJ297" s="170">
        <f t="shared" si="13"/>
        <v>11.571428571428571</v>
      </c>
      <c r="AK297" s="90" t="s">
        <v>445</v>
      </c>
      <c r="AL297" s="90" t="s">
        <v>461</v>
      </c>
      <c r="AM297" s="90" t="s">
        <v>445</v>
      </c>
      <c r="AN297" s="90" t="s">
        <v>445</v>
      </c>
    </row>
    <row r="298" spans="1:40" s="1" customFormat="1" ht="83.45" customHeight="1">
      <c r="A298" s="5">
        <f t="shared" si="14"/>
        <v>296</v>
      </c>
      <c r="B298" s="66" t="s">
        <v>122</v>
      </c>
      <c r="C298" s="65" t="s">
        <v>1405</v>
      </c>
      <c r="D298" s="3" t="s">
        <v>570</v>
      </c>
      <c r="E298" s="4">
        <v>1534</v>
      </c>
      <c r="F298" s="81" t="s">
        <v>1406</v>
      </c>
      <c r="G298" s="3" t="s">
        <v>444</v>
      </c>
      <c r="H298" s="98" t="s">
        <v>126</v>
      </c>
      <c r="I298" s="78" t="s">
        <v>1179</v>
      </c>
      <c r="J298" s="72">
        <v>44637</v>
      </c>
      <c r="K298" s="85" t="s">
        <v>53</v>
      </c>
      <c r="L298" s="83" t="s">
        <v>1279</v>
      </c>
      <c r="M298" s="83" t="s">
        <v>55</v>
      </c>
      <c r="N298" s="22" t="s">
        <v>56</v>
      </c>
      <c r="O298" s="20">
        <v>0</v>
      </c>
      <c r="P298" s="20">
        <v>0</v>
      </c>
      <c r="Q298" s="20">
        <v>0</v>
      </c>
      <c r="R298" s="20">
        <v>0</v>
      </c>
      <c r="S298" s="20">
        <v>1</v>
      </c>
      <c r="T298" s="20">
        <v>1</v>
      </c>
      <c r="U298" s="20">
        <v>3</v>
      </c>
      <c r="V298" s="20">
        <v>3</v>
      </c>
      <c r="W298" s="20"/>
      <c r="X298" s="20"/>
      <c r="Y298" s="84" t="s">
        <v>1407</v>
      </c>
      <c r="Z298" s="21"/>
      <c r="AA298" s="72" t="s">
        <v>473</v>
      </c>
      <c r="AB298" s="72"/>
      <c r="AC298" s="90"/>
      <c r="AD298" s="18">
        <f t="shared" ca="1" si="12"/>
        <v>206</v>
      </c>
      <c r="AE298" s="109">
        <v>44637</v>
      </c>
      <c r="AF298" s="109">
        <v>44637</v>
      </c>
      <c r="AG298" s="109">
        <v>44637</v>
      </c>
      <c r="AH298" s="275">
        <v>44637</v>
      </c>
      <c r="AI298" s="151">
        <v>44656</v>
      </c>
      <c r="AJ298" s="170">
        <f t="shared" si="13"/>
        <v>2.7142857142857144</v>
      </c>
      <c r="AK298" s="102">
        <v>44669</v>
      </c>
      <c r="AL298" s="91" t="s">
        <v>311</v>
      </c>
      <c r="AM298" s="91" t="s">
        <v>44</v>
      </c>
      <c r="AN298" s="91" t="s">
        <v>448</v>
      </c>
    </row>
    <row r="299" spans="1:40" s="1" customFormat="1" ht="83.45" customHeight="1">
      <c r="A299" s="5">
        <f t="shared" si="14"/>
        <v>297</v>
      </c>
      <c r="B299" s="66" t="s">
        <v>122</v>
      </c>
      <c r="C299" s="65" t="s">
        <v>1408</v>
      </c>
      <c r="D299" s="3" t="s">
        <v>154</v>
      </c>
      <c r="E299" s="4">
        <v>1434</v>
      </c>
      <c r="F299" s="81" t="s">
        <v>812</v>
      </c>
      <c r="G299" s="3" t="s">
        <v>444</v>
      </c>
      <c r="H299" s="67"/>
      <c r="I299" s="78" t="s">
        <v>1179</v>
      </c>
      <c r="J299" s="72">
        <v>44610</v>
      </c>
      <c r="K299" s="85" t="s">
        <v>53</v>
      </c>
      <c r="L299" s="83" t="s">
        <v>104</v>
      </c>
      <c r="M299" s="83" t="s">
        <v>55</v>
      </c>
      <c r="N299" s="22" t="s">
        <v>56</v>
      </c>
      <c r="O299" s="20">
        <v>1</v>
      </c>
      <c r="P299" s="20">
        <v>0</v>
      </c>
      <c r="Q299" s="20">
        <v>0</v>
      </c>
      <c r="R299" s="20">
        <v>0</v>
      </c>
      <c r="S299" s="20">
        <v>3</v>
      </c>
      <c r="T299" s="20">
        <v>2</v>
      </c>
      <c r="U299" s="20">
        <v>1</v>
      </c>
      <c r="V299" s="20">
        <v>1</v>
      </c>
      <c r="W299" s="20"/>
      <c r="X299" s="20"/>
      <c r="Y299" s="84" t="s">
        <v>1409</v>
      </c>
      <c r="Z299" s="21"/>
      <c r="AA299" s="72" t="s">
        <v>58</v>
      </c>
      <c r="AB299" s="72"/>
      <c r="AC299" s="90"/>
      <c r="AD299" s="18">
        <f t="shared" ca="1" si="12"/>
        <v>210</v>
      </c>
      <c r="AE299" s="109">
        <v>44649</v>
      </c>
      <c r="AF299" s="108"/>
      <c r="AG299" s="108"/>
      <c r="AH299" s="276"/>
      <c r="AI299" s="151">
        <v>44656</v>
      </c>
      <c r="AJ299" s="170">
        <f t="shared" si="13"/>
        <v>6.5714285714285712</v>
      </c>
      <c r="AK299" s="102">
        <v>44691</v>
      </c>
      <c r="AL299" s="91" t="s">
        <v>311</v>
      </c>
      <c r="AM299" s="91" t="s">
        <v>461</v>
      </c>
      <c r="AN299" s="91" t="s">
        <v>1410</v>
      </c>
    </row>
    <row r="300" spans="1:40" s="1" customFormat="1" ht="83.45" customHeight="1">
      <c r="A300" s="5">
        <f t="shared" si="14"/>
        <v>298</v>
      </c>
      <c r="B300" s="99" t="s">
        <v>1411</v>
      </c>
      <c r="C300" s="89" t="s">
        <v>1412</v>
      </c>
      <c r="D300" s="21" t="s">
        <v>199</v>
      </c>
      <c r="E300" s="139">
        <v>964</v>
      </c>
      <c r="F300" s="72" t="s">
        <v>1288</v>
      </c>
      <c r="G300" s="21" t="s">
        <v>444</v>
      </c>
      <c r="H300" s="67"/>
      <c r="I300" s="22" t="s">
        <v>1183</v>
      </c>
      <c r="J300" s="72">
        <v>44473</v>
      </c>
      <c r="K300" s="85" t="s">
        <v>53</v>
      </c>
      <c r="L300" s="83" t="s">
        <v>54</v>
      </c>
      <c r="M300" s="83" t="s">
        <v>453</v>
      </c>
      <c r="N300" s="22" t="s">
        <v>56</v>
      </c>
      <c r="O300" s="20" t="s">
        <v>406</v>
      </c>
      <c r="P300" s="20" t="s">
        <v>406</v>
      </c>
      <c r="Q300" s="20">
        <v>2</v>
      </c>
      <c r="R300" s="20">
        <v>2</v>
      </c>
      <c r="S300" s="20">
        <v>2</v>
      </c>
      <c r="T300" s="20">
        <v>0</v>
      </c>
      <c r="U300" s="20" t="s">
        <v>406</v>
      </c>
      <c r="V300" s="20" t="s">
        <v>406</v>
      </c>
      <c r="W300" s="20"/>
      <c r="X300" s="20"/>
      <c r="Y300" s="84" t="s">
        <v>1413</v>
      </c>
      <c r="Z300" s="89">
        <v>44552</v>
      </c>
      <c r="AA300" s="72" t="s">
        <v>58</v>
      </c>
      <c r="AB300" s="72" t="s">
        <v>1414</v>
      </c>
      <c r="AC300" s="90"/>
      <c r="AD300" s="85">
        <f t="shared" ca="1" si="12"/>
        <v>218</v>
      </c>
      <c r="AE300" s="110">
        <v>44473</v>
      </c>
      <c r="AF300" s="110">
        <v>44473</v>
      </c>
      <c r="AG300" s="110">
        <v>44473</v>
      </c>
      <c r="AH300" s="278">
        <v>44473</v>
      </c>
      <c r="AI300" s="114">
        <v>44657</v>
      </c>
      <c r="AJ300" s="170">
        <f t="shared" si="13"/>
        <v>26.285714285714285</v>
      </c>
      <c r="AK300" s="90" t="s">
        <v>445</v>
      </c>
      <c r="AL300" s="90" t="s">
        <v>461</v>
      </c>
      <c r="AM300" s="90" t="s">
        <v>445</v>
      </c>
      <c r="AN300" s="90" t="s">
        <v>445</v>
      </c>
    </row>
    <row r="301" spans="1:40" s="1" customFormat="1" ht="83.45" customHeight="1">
      <c r="A301" s="5">
        <f t="shared" si="14"/>
        <v>299</v>
      </c>
      <c r="B301" s="99" t="s">
        <v>1260</v>
      </c>
      <c r="C301" s="89" t="s">
        <v>1415</v>
      </c>
      <c r="D301" s="21" t="s">
        <v>570</v>
      </c>
      <c r="E301" s="139">
        <v>1516</v>
      </c>
      <c r="F301" s="72" t="s">
        <v>1416</v>
      </c>
      <c r="G301" s="3" t="s">
        <v>1417</v>
      </c>
      <c r="H301" s="67"/>
      <c r="I301" s="22" t="s">
        <v>1183</v>
      </c>
      <c r="J301" s="72">
        <v>44635</v>
      </c>
      <c r="K301" s="85" t="s">
        <v>53</v>
      </c>
      <c r="L301" s="83" t="s">
        <v>54</v>
      </c>
      <c r="M301" s="83" t="s">
        <v>55</v>
      </c>
      <c r="N301" s="22" t="s">
        <v>56</v>
      </c>
      <c r="O301" s="20" t="s">
        <v>406</v>
      </c>
      <c r="P301" s="20" t="s">
        <v>406</v>
      </c>
      <c r="Q301" s="20">
        <v>1</v>
      </c>
      <c r="R301" s="20">
        <v>1</v>
      </c>
      <c r="S301" s="20" t="s">
        <v>406</v>
      </c>
      <c r="T301" s="20" t="s">
        <v>406</v>
      </c>
      <c r="U301" s="20" t="s">
        <v>406</v>
      </c>
      <c r="V301" s="20" t="s">
        <v>406</v>
      </c>
      <c r="W301" s="20"/>
      <c r="X301" s="20"/>
      <c r="Y301" s="84" t="s">
        <v>1418</v>
      </c>
      <c r="Z301" s="89"/>
      <c r="AA301" s="72" t="s">
        <v>58</v>
      </c>
      <c r="AB301" s="72"/>
      <c r="AC301" s="90"/>
      <c r="AD301" s="85">
        <f t="shared" ca="1" si="12"/>
        <v>206</v>
      </c>
      <c r="AE301" s="110"/>
      <c r="AF301" s="110">
        <v>44652</v>
      </c>
      <c r="AG301" s="110"/>
      <c r="AH301" s="278"/>
      <c r="AI301" s="114">
        <v>44652</v>
      </c>
      <c r="AJ301" s="170">
        <f t="shared" si="13"/>
        <v>2.4285714285714284</v>
      </c>
      <c r="AK301" s="138">
        <v>44652</v>
      </c>
      <c r="AL301" s="90" t="s">
        <v>311</v>
      </c>
      <c r="AM301" s="90" t="s">
        <v>479</v>
      </c>
      <c r="AN301" s="90" t="s">
        <v>448</v>
      </c>
    </row>
    <row r="302" spans="1:40" s="1" customFormat="1" ht="83.45" customHeight="1">
      <c r="A302" s="5">
        <f t="shared" si="14"/>
        <v>300</v>
      </c>
      <c r="B302" s="99" t="s">
        <v>1260</v>
      </c>
      <c r="C302" s="89" t="s">
        <v>1415</v>
      </c>
      <c r="D302" s="21" t="s">
        <v>570</v>
      </c>
      <c r="E302" s="139">
        <v>1516</v>
      </c>
      <c r="F302" s="72" t="s">
        <v>1416</v>
      </c>
      <c r="G302" s="3" t="s">
        <v>1417</v>
      </c>
      <c r="H302" s="67"/>
      <c r="I302" s="22" t="s">
        <v>1183</v>
      </c>
      <c r="J302" s="72">
        <v>44635</v>
      </c>
      <c r="K302" s="85" t="s">
        <v>53</v>
      </c>
      <c r="L302" s="83" t="s">
        <v>54</v>
      </c>
      <c r="M302" s="83" t="s">
        <v>55</v>
      </c>
      <c r="N302" s="22" t="s">
        <v>56</v>
      </c>
      <c r="O302" s="20" t="s">
        <v>406</v>
      </c>
      <c r="P302" s="20" t="s">
        <v>406</v>
      </c>
      <c r="Q302" s="20">
        <v>1</v>
      </c>
      <c r="R302" s="20">
        <v>1</v>
      </c>
      <c r="S302" s="20" t="s">
        <v>406</v>
      </c>
      <c r="T302" s="20" t="s">
        <v>406</v>
      </c>
      <c r="U302" s="20" t="s">
        <v>406</v>
      </c>
      <c r="V302" s="20" t="s">
        <v>406</v>
      </c>
      <c r="W302" s="20"/>
      <c r="X302" s="20"/>
      <c r="Y302" s="84" t="s">
        <v>1419</v>
      </c>
      <c r="Z302" s="89"/>
      <c r="AA302" s="72" t="s">
        <v>58</v>
      </c>
      <c r="AB302" s="72"/>
      <c r="AC302" s="90"/>
      <c r="AD302" s="85">
        <f t="shared" ca="1" si="12"/>
        <v>206</v>
      </c>
      <c r="AE302" s="110"/>
      <c r="AF302" s="110">
        <v>44664</v>
      </c>
      <c r="AG302" s="110"/>
      <c r="AH302" s="278"/>
      <c r="AI302" s="114">
        <v>44664</v>
      </c>
      <c r="AJ302" s="170">
        <f t="shared" si="13"/>
        <v>4.1428571428571432</v>
      </c>
      <c r="AK302" s="138">
        <v>44684</v>
      </c>
      <c r="AL302" s="90" t="s">
        <v>311</v>
      </c>
      <c r="AM302" s="90" t="s">
        <v>479</v>
      </c>
      <c r="AN302" s="90" t="s">
        <v>448</v>
      </c>
    </row>
    <row r="303" spans="1:40" s="1" customFormat="1" ht="83.45" customHeight="1">
      <c r="A303" s="5">
        <f t="shared" si="14"/>
        <v>301</v>
      </c>
      <c r="B303" s="99" t="s">
        <v>1020</v>
      </c>
      <c r="C303" s="89" t="s">
        <v>1420</v>
      </c>
      <c r="D303" s="21" t="s">
        <v>138</v>
      </c>
      <c r="E303" s="139">
        <v>1124</v>
      </c>
      <c r="F303" s="79" t="s">
        <v>1421</v>
      </c>
      <c r="G303" s="21" t="s">
        <v>444</v>
      </c>
      <c r="H303" s="67" t="s">
        <v>358</v>
      </c>
      <c r="I303" s="22" t="s">
        <v>1179</v>
      </c>
      <c r="J303" s="72">
        <v>44523</v>
      </c>
      <c r="K303" s="85" t="s">
        <v>53</v>
      </c>
      <c r="L303" s="83" t="s">
        <v>54</v>
      </c>
      <c r="M303" s="83" t="s">
        <v>55</v>
      </c>
      <c r="N303" s="22" t="s">
        <v>56</v>
      </c>
      <c r="O303" s="20">
        <v>0</v>
      </c>
      <c r="P303" s="20">
        <v>0</v>
      </c>
      <c r="Q303" s="20">
        <v>0</v>
      </c>
      <c r="R303" s="20">
        <v>0</v>
      </c>
      <c r="S303" s="20">
        <v>8</v>
      </c>
      <c r="T303" s="20">
        <v>3</v>
      </c>
      <c r="U303" s="20">
        <v>0</v>
      </c>
      <c r="V303" s="20">
        <v>0</v>
      </c>
      <c r="W303" s="20"/>
      <c r="X303" s="20"/>
      <c r="Y303" s="84" t="s">
        <v>1422</v>
      </c>
      <c r="Z303" s="21"/>
      <c r="AA303" s="72" t="s">
        <v>473</v>
      </c>
      <c r="AB303" s="72" t="s">
        <v>1423</v>
      </c>
      <c r="AC303" s="90"/>
      <c r="AD303" s="85">
        <f t="shared" ca="1" si="12"/>
        <v>222</v>
      </c>
      <c r="AE303" s="94"/>
      <c r="AF303" s="94"/>
      <c r="AG303" s="94"/>
      <c r="AH303" s="277"/>
      <c r="AI303" s="114">
        <v>44657</v>
      </c>
      <c r="AJ303" s="170">
        <f t="shared" si="13"/>
        <v>19.142857142857142</v>
      </c>
      <c r="AK303" s="138">
        <v>44676</v>
      </c>
      <c r="AL303" s="90" t="s">
        <v>311</v>
      </c>
      <c r="AM303" s="90" t="s">
        <v>44</v>
      </c>
      <c r="AN303" s="90" t="s">
        <v>448</v>
      </c>
    </row>
    <row r="304" spans="1:40" s="1" customFormat="1" ht="83.45" customHeight="1">
      <c r="A304" s="5">
        <f t="shared" si="14"/>
        <v>302</v>
      </c>
      <c r="B304" s="71" t="s">
        <v>556</v>
      </c>
      <c r="C304" s="65" t="s">
        <v>1424</v>
      </c>
      <c r="D304" s="3" t="s">
        <v>138</v>
      </c>
      <c r="E304" s="4">
        <v>1124</v>
      </c>
      <c r="F304" s="81" t="s">
        <v>1425</v>
      </c>
      <c r="G304" s="3"/>
      <c r="H304" s="98" t="s">
        <v>1204</v>
      </c>
      <c r="I304" s="78" t="s">
        <v>1179</v>
      </c>
      <c r="J304" s="72">
        <v>44649</v>
      </c>
      <c r="K304" s="85" t="s">
        <v>53</v>
      </c>
      <c r="L304" s="83" t="s">
        <v>1279</v>
      </c>
      <c r="M304" s="83" t="s">
        <v>55</v>
      </c>
      <c r="N304" s="22" t="s">
        <v>56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1</v>
      </c>
      <c r="U304" s="20">
        <v>0</v>
      </c>
      <c r="V304" s="20">
        <v>0</v>
      </c>
      <c r="W304" s="20"/>
      <c r="X304" s="20"/>
      <c r="Y304" s="84" t="s">
        <v>1426</v>
      </c>
      <c r="Z304" s="21"/>
      <c r="AA304" s="72" t="s">
        <v>473</v>
      </c>
      <c r="AB304" s="72"/>
      <c r="AC304" s="90"/>
      <c r="AD304" s="18">
        <f t="shared" ca="1" si="12"/>
        <v>204</v>
      </c>
      <c r="AE304" s="109">
        <v>44649</v>
      </c>
      <c r="AF304" s="109">
        <v>44649</v>
      </c>
      <c r="AG304" s="109">
        <v>44649</v>
      </c>
      <c r="AH304" s="275">
        <v>44649</v>
      </c>
      <c r="AI304" s="151">
        <v>44657</v>
      </c>
      <c r="AJ304" s="170">
        <f t="shared" si="13"/>
        <v>1.1428571428571428</v>
      </c>
      <c r="AK304" s="102">
        <v>44676</v>
      </c>
      <c r="AL304" s="91" t="s">
        <v>311</v>
      </c>
      <c r="AM304" s="91" t="s">
        <v>44</v>
      </c>
      <c r="AN304" s="91" t="s">
        <v>448</v>
      </c>
    </row>
    <row r="305" spans="1:40" s="1" customFormat="1" ht="83.45" customHeight="1">
      <c r="A305" s="5">
        <f t="shared" si="14"/>
        <v>303</v>
      </c>
      <c r="B305" s="71" t="s">
        <v>365</v>
      </c>
      <c r="C305" s="65" t="s">
        <v>1427</v>
      </c>
      <c r="D305" s="3" t="s">
        <v>154</v>
      </c>
      <c r="E305" s="4">
        <v>1267</v>
      </c>
      <c r="F305" s="81" t="s">
        <v>1428</v>
      </c>
      <c r="G305" s="3"/>
      <c r="H305" s="98" t="s">
        <v>261</v>
      </c>
      <c r="I305" s="78" t="s">
        <v>1183</v>
      </c>
      <c r="J305" s="72">
        <v>44638</v>
      </c>
      <c r="K305" s="85" t="s">
        <v>53</v>
      </c>
      <c r="L305" s="83" t="s">
        <v>1279</v>
      </c>
      <c r="M305" s="83" t="s">
        <v>453</v>
      </c>
      <c r="N305" s="22" t="s">
        <v>134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1</v>
      </c>
      <c r="U305" s="20">
        <v>0</v>
      </c>
      <c r="V305" s="20">
        <v>0</v>
      </c>
      <c r="W305" s="20"/>
      <c r="X305" s="20"/>
      <c r="Y305" s="84" t="s">
        <v>1429</v>
      </c>
      <c r="Z305" s="21"/>
      <c r="AA305" s="72" t="s">
        <v>473</v>
      </c>
      <c r="AB305" s="72"/>
      <c r="AC305" s="90"/>
      <c r="AD305" s="18">
        <f t="shared" ca="1" si="12"/>
        <v>206</v>
      </c>
      <c r="AE305" s="109"/>
      <c r="AF305" s="109"/>
      <c r="AG305" s="109"/>
      <c r="AH305" s="275"/>
      <c r="AI305" s="151">
        <v>44657</v>
      </c>
      <c r="AJ305" s="170">
        <f t="shared" si="13"/>
        <v>2.7142857142857144</v>
      </c>
      <c r="AK305" s="102">
        <v>44676</v>
      </c>
      <c r="AL305" s="91" t="s">
        <v>311</v>
      </c>
      <c r="AM305" s="91" t="s">
        <v>44</v>
      </c>
      <c r="AN305" s="91" t="s">
        <v>448</v>
      </c>
    </row>
    <row r="306" spans="1:40" s="1" customFormat="1" ht="83.45" customHeight="1">
      <c r="A306" s="5">
        <f t="shared" si="14"/>
        <v>304</v>
      </c>
      <c r="B306" s="99" t="s">
        <v>574</v>
      </c>
      <c r="C306" s="89" t="s">
        <v>1430</v>
      </c>
      <c r="D306" s="21" t="s">
        <v>138</v>
      </c>
      <c r="E306" s="139">
        <v>1124</v>
      </c>
      <c r="F306" s="81" t="s">
        <v>205</v>
      </c>
      <c r="G306" s="21" t="s">
        <v>444</v>
      </c>
      <c r="H306" s="67" t="s">
        <v>358</v>
      </c>
      <c r="I306" s="22" t="s">
        <v>1179</v>
      </c>
      <c r="J306" s="72">
        <v>44580</v>
      </c>
      <c r="K306" s="85" t="s">
        <v>53</v>
      </c>
      <c r="L306" s="83" t="s">
        <v>54</v>
      </c>
      <c r="M306" s="83" t="s">
        <v>55</v>
      </c>
      <c r="N306" s="22" t="s">
        <v>56</v>
      </c>
      <c r="O306" s="20">
        <v>1</v>
      </c>
      <c r="P306" s="20">
        <v>1</v>
      </c>
      <c r="Q306" s="20">
        <v>0</v>
      </c>
      <c r="R306" s="20">
        <v>0</v>
      </c>
      <c r="S306" s="20">
        <v>5</v>
      </c>
      <c r="T306" s="20">
        <v>4</v>
      </c>
      <c r="U306" s="20">
        <v>4</v>
      </c>
      <c r="V306" s="20">
        <v>4</v>
      </c>
      <c r="W306" s="20"/>
      <c r="X306" s="20"/>
      <c r="Y306" s="84" t="s">
        <v>1431</v>
      </c>
      <c r="Z306" s="21"/>
      <c r="AA306" s="72" t="s">
        <v>74</v>
      </c>
      <c r="AB306" s="72" t="s">
        <v>1432</v>
      </c>
      <c r="AC306" s="90"/>
      <c r="AD306" s="85">
        <f t="shared" ca="1" si="12"/>
        <v>214</v>
      </c>
      <c r="AE306" s="110">
        <v>44580</v>
      </c>
      <c r="AF306" s="110">
        <v>44580</v>
      </c>
      <c r="AG306" s="110">
        <v>44580</v>
      </c>
      <c r="AH306" s="278">
        <v>44580</v>
      </c>
      <c r="AI306" s="114">
        <v>44658</v>
      </c>
      <c r="AJ306" s="170">
        <f t="shared" si="13"/>
        <v>11.142857142857142</v>
      </c>
      <c r="AK306" s="90" t="s">
        <v>445</v>
      </c>
      <c r="AL306" s="90" t="s">
        <v>461</v>
      </c>
      <c r="AM306" s="90" t="s">
        <v>445</v>
      </c>
      <c r="AN306" s="90" t="s">
        <v>445</v>
      </c>
    </row>
    <row r="307" spans="1:40" s="1" customFormat="1" ht="83.45" customHeight="1">
      <c r="A307" s="5">
        <f t="shared" si="14"/>
        <v>305</v>
      </c>
      <c r="B307" s="66" t="s">
        <v>1433</v>
      </c>
      <c r="C307" s="65" t="s">
        <v>1434</v>
      </c>
      <c r="D307" s="3" t="s">
        <v>171</v>
      </c>
      <c r="E307" s="4">
        <v>1011</v>
      </c>
      <c r="F307" s="81" t="s">
        <v>1435</v>
      </c>
      <c r="G307" s="3" t="s">
        <v>444</v>
      </c>
      <c r="H307" s="67"/>
      <c r="I307" s="78" t="s">
        <v>1179</v>
      </c>
      <c r="J307" s="72">
        <v>44628</v>
      </c>
      <c r="K307" s="85" t="s">
        <v>53</v>
      </c>
      <c r="L307" s="83" t="s">
        <v>54</v>
      </c>
      <c r="M307" s="83" t="s">
        <v>453</v>
      </c>
      <c r="N307" s="22" t="s">
        <v>467</v>
      </c>
      <c r="O307" s="20">
        <v>2</v>
      </c>
      <c r="P307" s="20">
        <v>1</v>
      </c>
      <c r="Q307" s="20" t="s">
        <v>406</v>
      </c>
      <c r="R307" s="20" t="s">
        <v>406</v>
      </c>
      <c r="S307" s="20" t="s">
        <v>406</v>
      </c>
      <c r="T307" s="20" t="s">
        <v>406</v>
      </c>
      <c r="U307" s="20" t="s">
        <v>406</v>
      </c>
      <c r="V307" s="20" t="s">
        <v>406</v>
      </c>
      <c r="W307" s="20"/>
      <c r="X307" s="20"/>
      <c r="Y307" s="84" t="s">
        <v>1436</v>
      </c>
      <c r="Z307" s="21"/>
      <c r="AA307" s="72" t="s">
        <v>473</v>
      </c>
      <c r="AB307" s="72"/>
      <c r="AC307" s="90"/>
      <c r="AD307" s="18">
        <f t="shared" ca="1" si="12"/>
        <v>207</v>
      </c>
      <c r="AE307" s="109">
        <v>44628</v>
      </c>
      <c r="AF307" s="108"/>
      <c r="AG307" s="108"/>
      <c r="AH307" s="276"/>
      <c r="AI307" s="151">
        <v>44657</v>
      </c>
      <c r="AJ307" s="170">
        <f t="shared" si="13"/>
        <v>4.1428571428571432</v>
      </c>
      <c r="AK307" s="102">
        <v>44676</v>
      </c>
      <c r="AL307" s="91" t="s">
        <v>311</v>
      </c>
      <c r="AM307" s="91" t="s">
        <v>461</v>
      </c>
      <c r="AN307" s="91" t="s">
        <v>448</v>
      </c>
    </row>
    <row r="308" spans="1:40" s="1" customFormat="1" ht="83.45" customHeight="1">
      <c r="A308" s="5">
        <f t="shared" si="14"/>
        <v>306</v>
      </c>
      <c r="B308" s="71" t="s">
        <v>1437</v>
      </c>
      <c r="C308" s="65" t="s">
        <v>1438</v>
      </c>
      <c r="D308" s="3" t="s">
        <v>154</v>
      </c>
      <c r="E308" s="4">
        <v>977</v>
      </c>
      <c r="F308" s="81" t="s">
        <v>924</v>
      </c>
      <c r="G308" s="3" t="s">
        <v>1439</v>
      </c>
      <c r="H308" s="98"/>
      <c r="I308" s="22" t="s">
        <v>1179</v>
      </c>
      <c r="J308" s="72">
        <v>44658</v>
      </c>
      <c r="K308" s="85" t="s">
        <v>53</v>
      </c>
      <c r="L308" s="83" t="s">
        <v>54</v>
      </c>
      <c r="M308" s="83" t="s">
        <v>453</v>
      </c>
      <c r="N308" s="22" t="s">
        <v>547</v>
      </c>
      <c r="O308" s="20" t="s">
        <v>406</v>
      </c>
      <c r="P308" s="20" t="s">
        <v>406</v>
      </c>
      <c r="Q308" s="20" t="s">
        <v>406</v>
      </c>
      <c r="R308" s="20" t="s">
        <v>406</v>
      </c>
      <c r="S308" s="20" t="s">
        <v>406</v>
      </c>
      <c r="T308" s="20" t="s">
        <v>406</v>
      </c>
      <c r="U308" s="20">
        <v>1</v>
      </c>
      <c r="V308" s="20">
        <v>1</v>
      </c>
      <c r="W308" s="20"/>
      <c r="X308" s="20"/>
      <c r="Y308" s="84" t="s">
        <v>1440</v>
      </c>
      <c r="Z308" s="21"/>
      <c r="AA308" s="72" t="s">
        <v>473</v>
      </c>
      <c r="AB308" s="72"/>
      <c r="AC308" s="90"/>
      <c r="AD308" s="18">
        <f t="shared" ca="1" si="12"/>
        <v>203</v>
      </c>
      <c r="AE308" s="109"/>
      <c r="AF308" s="109"/>
      <c r="AG308" s="109"/>
      <c r="AH308" s="275">
        <v>44648</v>
      </c>
      <c r="AI308" s="151">
        <v>44658</v>
      </c>
      <c r="AJ308" s="170">
        <f t="shared" si="13"/>
        <v>0</v>
      </c>
      <c r="AK308" s="102">
        <v>44683</v>
      </c>
      <c r="AL308" s="91" t="s">
        <v>311</v>
      </c>
      <c r="AM308" s="91" t="s">
        <v>45</v>
      </c>
      <c r="AN308" s="91" t="s">
        <v>448</v>
      </c>
    </row>
    <row r="309" spans="1:40" s="1" customFormat="1" ht="83.45" customHeight="1">
      <c r="A309" s="5">
        <f t="shared" si="14"/>
        <v>307</v>
      </c>
      <c r="B309" s="71" t="s">
        <v>855</v>
      </c>
      <c r="C309" s="65" t="s">
        <v>1441</v>
      </c>
      <c r="D309" s="3" t="s">
        <v>138</v>
      </c>
      <c r="E309" s="4">
        <v>1124</v>
      </c>
      <c r="F309" s="81" t="s">
        <v>1277</v>
      </c>
      <c r="G309" s="3" t="s">
        <v>401</v>
      </c>
      <c r="H309" s="98" t="s">
        <v>1204</v>
      </c>
      <c r="I309" s="78" t="s">
        <v>1183</v>
      </c>
      <c r="J309" s="72">
        <v>44657</v>
      </c>
      <c r="K309" s="85" t="s">
        <v>53</v>
      </c>
      <c r="L309" s="83" t="s">
        <v>54</v>
      </c>
      <c r="M309" s="83" t="s">
        <v>55</v>
      </c>
      <c r="N309" s="22" t="s">
        <v>467</v>
      </c>
      <c r="O309" s="20">
        <v>1</v>
      </c>
      <c r="P309" s="20">
        <v>1</v>
      </c>
      <c r="Q309" s="20" t="s">
        <v>406</v>
      </c>
      <c r="R309" s="20" t="s">
        <v>406</v>
      </c>
      <c r="S309" s="20" t="s">
        <v>406</v>
      </c>
      <c r="T309" s="20" t="s">
        <v>406</v>
      </c>
      <c r="U309" s="20" t="s">
        <v>406</v>
      </c>
      <c r="V309" s="20" t="s">
        <v>406</v>
      </c>
      <c r="W309" s="20"/>
      <c r="X309" s="20"/>
      <c r="Y309" s="84" t="s">
        <v>1442</v>
      </c>
      <c r="Z309" s="21"/>
      <c r="AA309" s="72" t="s">
        <v>1443</v>
      </c>
      <c r="AB309" s="72"/>
      <c r="AC309" s="90"/>
      <c r="AD309" s="18">
        <f t="shared" ca="1" si="12"/>
        <v>203</v>
      </c>
      <c r="AE309" s="109">
        <v>44657</v>
      </c>
      <c r="AF309" s="109"/>
      <c r="AG309" s="109"/>
      <c r="AH309" s="275"/>
      <c r="AI309" s="151">
        <v>44658</v>
      </c>
      <c r="AJ309" s="170">
        <f t="shared" si="13"/>
        <v>0.14285714285714285</v>
      </c>
      <c r="AK309" s="102">
        <v>44676</v>
      </c>
      <c r="AL309" s="91" t="s">
        <v>311</v>
      </c>
      <c r="AM309" s="91" t="s">
        <v>461</v>
      </c>
      <c r="AN309" s="91" t="s">
        <v>448</v>
      </c>
    </row>
    <row r="310" spans="1:40" s="1" customFormat="1" ht="83.45" customHeight="1">
      <c r="A310" s="5">
        <f t="shared" si="14"/>
        <v>308</v>
      </c>
      <c r="B310" s="71" t="s">
        <v>1444</v>
      </c>
      <c r="C310" s="65" t="s">
        <v>1445</v>
      </c>
      <c r="D310" s="3" t="s">
        <v>138</v>
      </c>
      <c r="E310" s="4">
        <v>1124</v>
      </c>
      <c r="F310" s="81" t="s">
        <v>902</v>
      </c>
      <c r="G310" s="3" t="s">
        <v>140</v>
      </c>
      <c r="H310" s="98" t="s">
        <v>1204</v>
      </c>
      <c r="I310" s="78" t="s">
        <v>1292</v>
      </c>
      <c r="J310" s="72">
        <v>44658</v>
      </c>
      <c r="K310" s="85" t="s">
        <v>53</v>
      </c>
      <c r="L310" s="83" t="s">
        <v>54</v>
      </c>
      <c r="M310" s="83" t="s">
        <v>55</v>
      </c>
      <c r="N310" s="22" t="s">
        <v>547</v>
      </c>
      <c r="O310" s="20" t="s">
        <v>406</v>
      </c>
      <c r="P310" s="20" t="s">
        <v>406</v>
      </c>
      <c r="Q310" s="20" t="s">
        <v>406</v>
      </c>
      <c r="R310" s="20" t="s">
        <v>406</v>
      </c>
      <c r="S310" s="20" t="s">
        <v>406</v>
      </c>
      <c r="T310" s="20" t="s">
        <v>406</v>
      </c>
      <c r="U310" s="20">
        <v>1</v>
      </c>
      <c r="V310" s="20">
        <v>1</v>
      </c>
      <c r="W310" s="20"/>
      <c r="X310" s="20"/>
      <c r="Y310" s="84" t="s">
        <v>1446</v>
      </c>
      <c r="Z310" s="21"/>
      <c r="AA310" s="72" t="s">
        <v>473</v>
      </c>
      <c r="AB310" s="72"/>
      <c r="AC310" s="90"/>
      <c r="AD310" s="18">
        <f t="shared" ca="1" si="12"/>
        <v>203</v>
      </c>
      <c r="AE310" s="109"/>
      <c r="AF310" s="109"/>
      <c r="AG310" s="109"/>
      <c r="AH310" s="275">
        <v>44658</v>
      </c>
      <c r="AI310" s="151">
        <v>44659</v>
      </c>
      <c r="AJ310" s="170">
        <f t="shared" si="13"/>
        <v>0.14285714285714285</v>
      </c>
      <c r="AK310" s="102">
        <v>44676</v>
      </c>
      <c r="AL310" s="91" t="s">
        <v>311</v>
      </c>
      <c r="AM310" s="91" t="s">
        <v>45</v>
      </c>
      <c r="AN310" s="91" t="s">
        <v>448</v>
      </c>
    </row>
    <row r="311" spans="1:40" ht="83.45" customHeight="1">
      <c r="A311" s="5">
        <f t="shared" si="14"/>
        <v>309</v>
      </c>
      <c r="B311" s="99" t="s">
        <v>867</v>
      </c>
      <c r="C311" s="89" t="s">
        <v>1447</v>
      </c>
      <c r="D311" s="21" t="s">
        <v>138</v>
      </c>
      <c r="E311" s="139">
        <v>1124</v>
      </c>
      <c r="F311" s="72" t="s">
        <v>1448</v>
      </c>
      <c r="G311" s="21" t="s">
        <v>444</v>
      </c>
      <c r="H311" s="67" t="s">
        <v>358</v>
      </c>
      <c r="I311" s="22" t="s">
        <v>1183</v>
      </c>
      <c r="J311" s="72">
        <v>44389</v>
      </c>
      <c r="K311" s="85" t="s">
        <v>53</v>
      </c>
      <c r="L311" s="83" t="s">
        <v>54</v>
      </c>
      <c r="M311" s="83" t="s">
        <v>453</v>
      </c>
      <c r="N311" s="22" t="s">
        <v>56</v>
      </c>
      <c r="O311" s="20">
        <v>1</v>
      </c>
      <c r="P311" s="20">
        <v>0</v>
      </c>
      <c r="Q311" s="20">
        <v>0</v>
      </c>
      <c r="R311" s="20">
        <v>0</v>
      </c>
      <c r="S311" s="20">
        <v>2</v>
      </c>
      <c r="T311" s="20">
        <v>2</v>
      </c>
      <c r="U311" s="20">
        <v>6</v>
      </c>
      <c r="V311" s="20">
        <v>0</v>
      </c>
      <c r="W311" s="20"/>
      <c r="X311" s="20"/>
      <c r="Y311" s="84" t="s">
        <v>1449</v>
      </c>
      <c r="Z311" s="21"/>
      <c r="AA311" s="72" t="s">
        <v>74</v>
      </c>
      <c r="AB311" s="72" t="s">
        <v>1450</v>
      </c>
      <c r="AC311" s="90"/>
      <c r="AD311" s="18">
        <f t="shared" ca="1" si="12"/>
        <v>242</v>
      </c>
      <c r="AE311" s="111"/>
      <c r="AF311" s="86"/>
      <c r="AG311" s="91"/>
      <c r="AH311" s="280"/>
      <c r="AI311" s="116">
        <v>44659</v>
      </c>
      <c r="AJ311" s="170">
        <f t="shared" si="13"/>
        <v>38.571428571428569</v>
      </c>
      <c r="AK311" s="90" t="s">
        <v>445</v>
      </c>
      <c r="AL311" s="95" t="s">
        <v>461</v>
      </c>
      <c r="AM311" s="90" t="s">
        <v>445</v>
      </c>
      <c r="AN311" s="90" t="s">
        <v>445</v>
      </c>
    </row>
    <row r="312" spans="1:40" ht="83.45" customHeight="1">
      <c r="A312" s="5">
        <f t="shared" si="14"/>
        <v>310</v>
      </c>
      <c r="B312" s="99" t="s">
        <v>845</v>
      </c>
      <c r="C312" s="89" t="s">
        <v>1451</v>
      </c>
      <c r="D312" s="21" t="s">
        <v>138</v>
      </c>
      <c r="E312" s="139">
        <v>1124</v>
      </c>
      <c r="F312" s="72" t="s">
        <v>1452</v>
      </c>
      <c r="G312" s="21" t="s">
        <v>444</v>
      </c>
      <c r="H312" s="67" t="s">
        <v>358</v>
      </c>
      <c r="I312" s="22" t="s">
        <v>1179</v>
      </c>
      <c r="J312" s="72">
        <v>44488</v>
      </c>
      <c r="K312" s="85" t="s">
        <v>53</v>
      </c>
      <c r="L312" s="83" t="s">
        <v>54</v>
      </c>
      <c r="M312" s="83" t="s">
        <v>453</v>
      </c>
      <c r="N312" s="22" t="s">
        <v>56</v>
      </c>
      <c r="O312" s="20">
        <v>1</v>
      </c>
      <c r="P312" s="20">
        <v>1</v>
      </c>
      <c r="Q312" s="20" t="s">
        <v>406</v>
      </c>
      <c r="R312" s="20" t="s">
        <v>406</v>
      </c>
      <c r="S312" s="20" t="s">
        <v>406</v>
      </c>
      <c r="T312" s="20" t="s">
        <v>406</v>
      </c>
      <c r="U312" s="20">
        <v>6</v>
      </c>
      <c r="V312" s="20">
        <v>4</v>
      </c>
      <c r="W312" s="20"/>
      <c r="X312" s="20"/>
      <c r="Y312" s="84" t="s">
        <v>1453</v>
      </c>
      <c r="Z312" s="21"/>
      <c r="AA312" s="72" t="s">
        <v>74</v>
      </c>
      <c r="AB312" s="72" t="s">
        <v>1454</v>
      </c>
      <c r="AC312" s="90"/>
      <c r="AD312" s="18">
        <f t="shared" ca="1" si="12"/>
        <v>227</v>
      </c>
      <c r="AE312" s="108"/>
      <c r="AF312" s="108"/>
      <c r="AG312" s="108"/>
      <c r="AH312" s="276"/>
      <c r="AI312" s="116">
        <v>44659</v>
      </c>
      <c r="AJ312" s="170">
        <f t="shared" si="13"/>
        <v>24.428571428571427</v>
      </c>
      <c r="AK312" s="90" t="s">
        <v>445</v>
      </c>
      <c r="AL312" s="95" t="s">
        <v>461</v>
      </c>
      <c r="AM312" s="90" t="s">
        <v>445</v>
      </c>
      <c r="AN312" s="90" t="s">
        <v>445</v>
      </c>
    </row>
    <row r="313" spans="1:40" ht="83.45" customHeight="1">
      <c r="A313" s="5">
        <f t="shared" si="14"/>
        <v>311</v>
      </c>
      <c r="B313" s="66" t="s">
        <v>1455</v>
      </c>
      <c r="C313" s="65" t="s">
        <v>1456</v>
      </c>
      <c r="D313" s="3" t="s">
        <v>138</v>
      </c>
      <c r="E313" s="4">
        <v>1124</v>
      </c>
      <c r="F313" s="81" t="s">
        <v>1457</v>
      </c>
      <c r="G313" s="3" t="s">
        <v>444</v>
      </c>
      <c r="H313" s="67"/>
      <c r="I313" s="78" t="s">
        <v>1179</v>
      </c>
      <c r="J313" s="72">
        <v>44617</v>
      </c>
      <c r="K313" s="85" t="s">
        <v>53</v>
      </c>
      <c r="L313" s="83" t="s">
        <v>1458</v>
      </c>
      <c r="M313" s="83" t="s">
        <v>55</v>
      </c>
      <c r="N313" s="22" t="s">
        <v>56</v>
      </c>
      <c r="O313" s="20">
        <v>0</v>
      </c>
      <c r="P313" s="20">
        <v>0</v>
      </c>
      <c r="Q313" s="20">
        <v>0</v>
      </c>
      <c r="R313" s="20">
        <v>0</v>
      </c>
      <c r="S313" s="20">
        <v>2</v>
      </c>
      <c r="T313" s="20">
        <v>2</v>
      </c>
      <c r="U313" s="20">
        <v>4</v>
      </c>
      <c r="V313" s="20">
        <v>3</v>
      </c>
      <c r="W313" s="20"/>
      <c r="X313" s="20"/>
      <c r="Y313" s="84" t="s">
        <v>1459</v>
      </c>
      <c r="Z313" s="21"/>
      <c r="AA313" s="72" t="s">
        <v>473</v>
      </c>
      <c r="AB313" s="72"/>
      <c r="AC313" s="90">
        <v>1</v>
      </c>
      <c r="AD313" s="18">
        <f t="shared" ca="1" si="12"/>
        <v>208</v>
      </c>
      <c r="AE313" s="108"/>
      <c r="AF313" s="108"/>
      <c r="AG313" s="108"/>
      <c r="AH313" s="276"/>
      <c r="AI313" s="116">
        <v>44659</v>
      </c>
      <c r="AJ313" s="170">
        <f t="shared" si="13"/>
        <v>5</v>
      </c>
      <c r="AK313" s="107">
        <v>44683</v>
      </c>
      <c r="AL313" s="95" t="s">
        <v>311</v>
      </c>
      <c r="AM313" s="95" t="s">
        <v>45</v>
      </c>
      <c r="AN313" s="95" t="s">
        <v>484</v>
      </c>
    </row>
    <row r="314" spans="1:40" s="1" customFormat="1" ht="83.45" customHeight="1">
      <c r="A314" s="5">
        <f t="shared" si="14"/>
        <v>312</v>
      </c>
      <c r="B314" s="71" t="s">
        <v>1460</v>
      </c>
      <c r="C314" s="65" t="s">
        <v>1461</v>
      </c>
      <c r="D314" s="3" t="s">
        <v>171</v>
      </c>
      <c r="E314" s="4">
        <v>460</v>
      </c>
      <c r="F314" s="81" t="s">
        <v>1462</v>
      </c>
      <c r="G314" s="3" t="s">
        <v>1463</v>
      </c>
      <c r="H314" s="98"/>
      <c r="I314" s="78" t="s">
        <v>1292</v>
      </c>
      <c r="J314" s="72">
        <v>44649</v>
      </c>
      <c r="K314" s="85" t="s">
        <v>53</v>
      </c>
      <c r="L314" s="83" t="s">
        <v>1279</v>
      </c>
      <c r="M314" s="83" t="s">
        <v>55</v>
      </c>
      <c r="N314" s="22" t="s">
        <v>56</v>
      </c>
      <c r="O314" s="20">
        <v>0</v>
      </c>
      <c r="P314" s="20">
        <v>0</v>
      </c>
      <c r="Q314" s="20">
        <v>0</v>
      </c>
      <c r="R314" s="20">
        <v>0</v>
      </c>
      <c r="S314" s="20">
        <v>1</v>
      </c>
      <c r="T314" s="20">
        <v>1</v>
      </c>
      <c r="U314" s="20">
        <v>3</v>
      </c>
      <c r="V314" s="20">
        <v>3</v>
      </c>
      <c r="W314" s="20"/>
      <c r="X314" s="20"/>
      <c r="Y314" s="84" t="s">
        <v>1464</v>
      </c>
      <c r="Z314" s="21"/>
      <c r="AA314" s="72" t="s">
        <v>473</v>
      </c>
      <c r="AB314" s="72"/>
      <c r="AC314" s="90"/>
      <c r="AD314" s="18">
        <f t="shared" ca="1" si="12"/>
        <v>204</v>
      </c>
      <c r="AE314" s="109">
        <v>44649</v>
      </c>
      <c r="AF314" s="109">
        <v>44649</v>
      </c>
      <c r="AG314" s="109">
        <v>44649</v>
      </c>
      <c r="AH314" s="275">
        <v>44649</v>
      </c>
      <c r="AI314" s="116">
        <v>44659</v>
      </c>
      <c r="AJ314" s="170">
        <f t="shared" si="13"/>
        <v>1.4285714285714286</v>
      </c>
      <c r="AK314" s="107">
        <v>44683</v>
      </c>
      <c r="AL314" s="95" t="s">
        <v>311</v>
      </c>
      <c r="AM314" s="95" t="s">
        <v>45</v>
      </c>
      <c r="AN314" s="95" t="s">
        <v>448</v>
      </c>
    </row>
    <row r="315" spans="1:40" s="1" customFormat="1" ht="83.45" customHeight="1">
      <c r="A315" s="5">
        <f t="shared" si="14"/>
        <v>313</v>
      </c>
      <c r="B315" s="71" t="s">
        <v>365</v>
      </c>
      <c r="C315" s="65" t="s">
        <v>1465</v>
      </c>
      <c r="D315" s="3" t="s">
        <v>67</v>
      </c>
      <c r="E315" s="4">
        <v>1047</v>
      </c>
      <c r="F315" s="81" t="s">
        <v>820</v>
      </c>
      <c r="G315" s="3" t="s">
        <v>79</v>
      </c>
      <c r="H315" s="98"/>
      <c r="I315" s="78" t="s">
        <v>1292</v>
      </c>
      <c r="J315" s="72">
        <v>44656</v>
      </c>
      <c r="K315" s="85" t="s">
        <v>53</v>
      </c>
      <c r="L315" s="83" t="s">
        <v>1466</v>
      </c>
      <c r="M315" s="83" t="s">
        <v>55</v>
      </c>
      <c r="N315" s="22" t="s">
        <v>56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/>
      <c r="X315" s="20"/>
      <c r="Y315" s="84" t="s">
        <v>1467</v>
      </c>
      <c r="Z315" s="21"/>
      <c r="AA315" s="72" t="s">
        <v>736</v>
      </c>
      <c r="AB315" s="72"/>
      <c r="AC315" s="90"/>
      <c r="AD315" s="18">
        <f t="shared" ca="1" si="12"/>
        <v>203</v>
      </c>
      <c r="AE315" s="109">
        <v>44656</v>
      </c>
      <c r="AF315" s="109">
        <v>44656</v>
      </c>
      <c r="AG315" s="109">
        <v>44656</v>
      </c>
      <c r="AH315" s="275">
        <v>44656</v>
      </c>
      <c r="AI315" s="116">
        <v>44659</v>
      </c>
      <c r="AJ315" s="170">
        <f t="shared" si="13"/>
        <v>0.42857142857142855</v>
      </c>
      <c r="AK315" s="107">
        <v>44683</v>
      </c>
      <c r="AL315" s="95" t="s">
        <v>461</v>
      </c>
      <c r="AM315" s="90" t="s">
        <v>445</v>
      </c>
      <c r="AN315" s="90" t="s">
        <v>445</v>
      </c>
    </row>
    <row r="316" spans="1:40" s="1" customFormat="1" ht="83.45" customHeight="1">
      <c r="A316" s="5">
        <f t="shared" si="14"/>
        <v>314</v>
      </c>
      <c r="B316" s="71" t="s">
        <v>1468</v>
      </c>
      <c r="C316" s="65" t="s">
        <v>1469</v>
      </c>
      <c r="D316" s="3" t="s">
        <v>138</v>
      </c>
      <c r="E316" s="4">
        <v>1124</v>
      </c>
      <c r="F316" s="81" t="s">
        <v>1302</v>
      </c>
      <c r="G316" s="3"/>
      <c r="H316" s="98" t="s">
        <v>1204</v>
      </c>
      <c r="I316" s="78" t="s">
        <v>1179</v>
      </c>
      <c r="J316" s="72">
        <v>44645</v>
      </c>
      <c r="K316" s="85" t="s">
        <v>53</v>
      </c>
      <c r="L316" s="83" t="s">
        <v>1279</v>
      </c>
      <c r="M316" s="83" t="s">
        <v>55</v>
      </c>
      <c r="N316" s="22" t="s">
        <v>56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1</v>
      </c>
      <c r="V316" s="20">
        <v>1</v>
      </c>
      <c r="W316" s="20"/>
      <c r="X316" s="20"/>
      <c r="Y316" s="84" t="s">
        <v>1470</v>
      </c>
      <c r="Z316" s="21"/>
      <c r="AA316" s="72" t="s">
        <v>473</v>
      </c>
      <c r="AB316" s="72"/>
      <c r="AC316" s="90"/>
      <c r="AD316" s="18">
        <f t="shared" ca="1" si="12"/>
        <v>205</v>
      </c>
      <c r="AE316" s="109">
        <v>44645</v>
      </c>
      <c r="AF316" s="109">
        <v>44645</v>
      </c>
      <c r="AG316" s="109">
        <v>44645</v>
      </c>
      <c r="AH316" s="275">
        <v>44645</v>
      </c>
      <c r="AI316" s="116">
        <v>44659</v>
      </c>
      <c r="AJ316" s="170">
        <f t="shared" si="13"/>
        <v>2</v>
      </c>
      <c r="AK316" s="107">
        <v>44675</v>
      </c>
      <c r="AL316" s="95" t="s">
        <v>311</v>
      </c>
      <c r="AM316" s="95" t="s">
        <v>45</v>
      </c>
      <c r="AN316" s="95" t="s">
        <v>448</v>
      </c>
    </row>
    <row r="317" spans="1:40" ht="83.45" customHeight="1">
      <c r="A317" s="5">
        <f t="shared" si="14"/>
        <v>315</v>
      </c>
      <c r="B317" s="99" t="s">
        <v>954</v>
      </c>
      <c r="C317" s="89" t="s">
        <v>1471</v>
      </c>
      <c r="D317" s="21" t="s">
        <v>138</v>
      </c>
      <c r="E317" s="139">
        <v>1124</v>
      </c>
      <c r="F317" s="81" t="s">
        <v>1472</v>
      </c>
      <c r="G317" s="21" t="s">
        <v>444</v>
      </c>
      <c r="H317" s="67"/>
      <c r="I317" s="22" t="s">
        <v>1179</v>
      </c>
      <c r="J317" s="72">
        <v>44585</v>
      </c>
      <c r="K317" s="85" t="s">
        <v>53</v>
      </c>
      <c r="L317" s="83" t="s">
        <v>54</v>
      </c>
      <c r="M317" s="83" t="s">
        <v>55</v>
      </c>
      <c r="N317" s="22" t="s">
        <v>56</v>
      </c>
      <c r="O317" s="20">
        <v>0</v>
      </c>
      <c r="P317" s="20">
        <v>0</v>
      </c>
      <c r="Q317" s="20">
        <v>0</v>
      </c>
      <c r="R317" s="20">
        <v>0</v>
      </c>
      <c r="S317" s="20">
        <v>2</v>
      </c>
      <c r="T317" s="20">
        <v>0</v>
      </c>
      <c r="U317" s="20">
        <v>2</v>
      </c>
      <c r="V317" s="20">
        <v>1</v>
      </c>
      <c r="W317" s="20"/>
      <c r="X317" s="20"/>
      <c r="Y317" s="84" t="s">
        <v>1473</v>
      </c>
      <c r="Z317" s="21"/>
      <c r="AA317" s="72" t="s">
        <v>473</v>
      </c>
      <c r="AB317" s="72"/>
      <c r="AC317" s="90"/>
      <c r="AD317" s="18">
        <f t="shared" ca="1" si="12"/>
        <v>214</v>
      </c>
      <c r="AE317" s="109">
        <v>44585</v>
      </c>
      <c r="AF317" s="109">
        <v>44585</v>
      </c>
      <c r="AG317" s="109">
        <v>44585</v>
      </c>
      <c r="AH317" s="275">
        <v>44585</v>
      </c>
      <c r="AI317" s="116">
        <v>44659</v>
      </c>
      <c r="AJ317" s="170">
        <f t="shared" si="13"/>
        <v>10.571428571428571</v>
      </c>
      <c r="AK317" s="107">
        <v>44683</v>
      </c>
      <c r="AL317" s="95" t="s">
        <v>311</v>
      </c>
      <c r="AM317" s="95" t="s">
        <v>45</v>
      </c>
      <c r="AN317" s="95" t="s">
        <v>448</v>
      </c>
    </row>
    <row r="318" spans="1:40" s="1" customFormat="1" ht="83.45" customHeight="1">
      <c r="A318" s="5">
        <f t="shared" si="14"/>
        <v>316</v>
      </c>
      <c r="B318" s="66" t="s">
        <v>681</v>
      </c>
      <c r="C318" s="65" t="s">
        <v>1474</v>
      </c>
      <c r="D318" s="3" t="s">
        <v>372</v>
      </c>
      <c r="E318" s="4">
        <v>1129</v>
      </c>
      <c r="F318" s="81" t="s">
        <v>1396</v>
      </c>
      <c r="G318" s="3" t="s">
        <v>391</v>
      </c>
      <c r="H318" s="98" t="s">
        <v>1204</v>
      </c>
      <c r="I318" s="78" t="s">
        <v>1179</v>
      </c>
      <c r="J318" s="72">
        <v>44636</v>
      </c>
      <c r="K318" s="85" t="s">
        <v>142</v>
      </c>
      <c r="L318" s="83" t="s">
        <v>553</v>
      </c>
      <c r="M318" s="83" t="s">
        <v>55</v>
      </c>
      <c r="N318" s="22" t="s">
        <v>56</v>
      </c>
      <c r="O318" s="20">
        <v>1</v>
      </c>
      <c r="P318" s="20">
        <v>1</v>
      </c>
      <c r="Q318" s="20">
        <v>0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/>
      <c r="X318" s="20"/>
      <c r="Y318" s="84" t="s">
        <v>1475</v>
      </c>
      <c r="Z318" s="21"/>
      <c r="AA318" s="72" t="s">
        <v>473</v>
      </c>
      <c r="AB318" s="72"/>
      <c r="AC318" s="90"/>
      <c r="AD318" s="18">
        <f t="shared" ca="1" si="12"/>
        <v>206</v>
      </c>
      <c r="AE318" s="109">
        <v>44636</v>
      </c>
      <c r="AF318" s="109">
        <v>44636</v>
      </c>
      <c r="AG318" s="109">
        <v>44636</v>
      </c>
      <c r="AH318" s="275">
        <v>44636</v>
      </c>
      <c r="AI318" s="151">
        <v>44662</v>
      </c>
      <c r="AJ318" s="170">
        <f t="shared" si="13"/>
        <v>3.7142857142857144</v>
      </c>
      <c r="AK318" s="102">
        <v>44676</v>
      </c>
      <c r="AL318" s="95" t="s">
        <v>311</v>
      </c>
      <c r="AM318" s="91" t="s">
        <v>461</v>
      </c>
      <c r="AN318" s="91" t="s">
        <v>448</v>
      </c>
    </row>
    <row r="319" spans="1:40" s="1" customFormat="1" ht="83.45" customHeight="1">
      <c r="A319" s="5">
        <f t="shared" si="14"/>
        <v>317</v>
      </c>
      <c r="B319" s="76" t="s">
        <v>781</v>
      </c>
      <c r="C319" s="65" t="s">
        <v>1476</v>
      </c>
      <c r="D319" s="3" t="s">
        <v>138</v>
      </c>
      <c r="E319" s="4">
        <v>1124</v>
      </c>
      <c r="F319" s="82" t="s">
        <v>1477</v>
      </c>
      <c r="G319" s="3"/>
      <c r="H319" s="98" t="s">
        <v>1478</v>
      </c>
      <c r="I319" s="78" t="s">
        <v>1179</v>
      </c>
      <c r="J319" s="77">
        <v>44652</v>
      </c>
      <c r="K319" s="18" t="s">
        <v>53</v>
      </c>
      <c r="L319" s="86" t="s">
        <v>1279</v>
      </c>
      <c r="M319" s="86" t="s">
        <v>55</v>
      </c>
      <c r="N319" s="78" t="s">
        <v>56</v>
      </c>
      <c r="O319" s="5">
        <v>0</v>
      </c>
      <c r="P319" s="5">
        <v>0</v>
      </c>
      <c r="Q319" s="5">
        <v>0</v>
      </c>
      <c r="R319" s="5">
        <v>0</v>
      </c>
      <c r="S319" s="5">
        <v>3</v>
      </c>
      <c r="T319" s="5">
        <v>3</v>
      </c>
      <c r="U319" s="5">
        <v>0</v>
      </c>
      <c r="V319" s="5">
        <v>0</v>
      </c>
      <c r="W319" s="5"/>
      <c r="X319" s="5"/>
      <c r="Y319" s="27" t="s">
        <v>1479</v>
      </c>
      <c r="Z319" s="3"/>
      <c r="AA319" s="77" t="s">
        <v>473</v>
      </c>
      <c r="AB319" s="77"/>
      <c r="AC319" s="91"/>
      <c r="AD319" s="18">
        <f t="shared" ca="1" si="12"/>
        <v>204</v>
      </c>
      <c r="AE319" s="109">
        <v>44652</v>
      </c>
      <c r="AF319" s="109">
        <v>44652</v>
      </c>
      <c r="AG319" s="109">
        <v>44652</v>
      </c>
      <c r="AH319" s="275">
        <v>44652</v>
      </c>
      <c r="AI319" s="151">
        <v>44662</v>
      </c>
      <c r="AJ319" s="170">
        <f t="shared" si="13"/>
        <v>1.4285714285714286</v>
      </c>
      <c r="AK319" s="102">
        <v>44676</v>
      </c>
      <c r="AL319" s="112" t="s">
        <v>311</v>
      </c>
      <c r="AM319" s="91" t="s">
        <v>44</v>
      </c>
      <c r="AN319" s="91" t="s">
        <v>448</v>
      </c>
    </row>
    <row r="320" spans="1:40" s="1" customFormat="1" ht="83.45" customHeight="1">
      <c r="A320" s="5">
        <f t="shared" si="14"/>
        <v>318</v>
      </c>
      <c r="B320" s="66" t="s">
        <v>550</v>
      </c>
      <c r="C320" s="65" t="s">
        <v>1480</v>
      </c>
      <c r="D320" s="3" t="s">
        <v>67</v>
      </c>
      <c r="E320" s="4">
        <v>1009</v>
      </c>
      <c r="F320" s="82" t="s">
        <v>1481</v>
      </c>
      <c r="G320" s="3" t="s">
        <v>444</v>
      </c>
      <c r="H320" s="98" t="s">
        <v>1482</v>
      </c>
      <c r="I320" s="78" t="s">
        <v>1179</v>
      </c>
      <c r="J320" s="77">
        <v>44616</v>
      </c>
      <c r="K320" s="18" t="s">
        <v>53</v>
      </c>
      <c r="L320" s="86" t="s">
        <v>54</v>
      </c>
      <c r="M320" s="86" t="s">
        <v>55</v>
      </c>
      <c r="N320" s="78" t="s">
        <v>56</v>
      </c>
      <c r="O320" s="5">
        <v>0</v>
      </c>
      <c r="P320" s="5">
        <v>0</v>
      </c>
      <c r="Q320" s="5">
        <v>0</v>
      </c>
      <c r="R320" s="5">
        <v>0</v>
      </c>
      <c r="S320" s="5">
        <v>3</v>
      </c>
      <c r="T320" s="5">
        <v>3</v>
      </c>
      <c r="U320" s="5">
        <v>3</v>
      </c>
      <c r="V320" s="5">
        <v>2</v>
      </c>
      <c r="W320" s="5"/>
      <c r="X320" s="5"/>
      <c r="Y320" s="27" t="s">
        <v>1483</v>
      </c>
      <c r="Z320" s="3"/>
      <c r="AA320" s="77" t="s">
        <v>473</v>
      </c>
      <c r="AB320" s="77"/>
      <c r="AC320" s="91"/>
      <c r="AD320" s="18">
        <f t="shared" ca="1" si="12"/>
        <v>209</v>
      </c>
      <c r="AE320" s="108"/>
      <c r="AF320" s="108"/>
      <c r="AG320" s="108"/>
      <c r="AH320" s="276"/>
      <c r="AI320" s="151">
        <v>44662</v>
      </c>
      <c r="AJ320" s="170">
        <f t="shared" si="13"/>
        <v>6.5714285714285712</v>
      </c>
      <c r="AK320" s="102">
        <v>44676</v>
      </c>
      <c r="AL320" s="112" t="s">
        <v>311</v>
      </c>
      <c r="AM320" s="91" t="s">
        <v>44</v>
      </c>
      <c r="AN320" s="91" t="s">
        <v>448</v>
      </c>
    </row>
    <row r="321" spans="1:40" s="1" customFormat="1" ht="83.45" customHeight="1">
      <c r="A321" s="5">
        <f t="shared" si="14"/>
        <v>319</v>
      </c>
      <c r="B321" s="66" t="s">
        <v>781</v>
      </c>
      <c r="C321" s="65" t="s">
        <v>1484</v>
      </c>
      <c r="D321" s="3" t="s">
        <v>154</v>
      </c>
      <c r="E321" s="4">
        <v>1434</v>
      </c>
      <c r="F321" s="82" t="s">
        <v>1370</v>
      </c>
      <c r="G321" s="3" t="s">
        <v>444</v>
      </c>
      <c r="H321" s="98" t="s">
        <v>1478</v>
      </c>
      <c r="I321" s="78" t="s">
        <v>1183</v>
      </c>
      <c r="J321" s="77">
        <v>44659</v>
      </c>
      <c r="K321" s="18" t="s">
        <v>53</v>
      </c>
      <c r="L321" s="86" t="s">
        <v>54</v>
      </c>
      <c r="M321" s="86" t="s">
        <v>55</v>
      </c>
      <c r="N321" s="78" t="s">
        <v>134</v>
      </c>
      <c r="O321" s="5">
        <v>0</v>
      </c>
      <c r="P321" s="5">
        <v>0</v>
      </c>
      <c r="Q321" s="5">
        <v>0</v>
      </c>
      <c r="R321" s="5">
        <v>0</v>
      </c>
      <c r="S321" s="5">
        <v>1</v>
      </c>
      <c r="T321" s="5">
        <v>1</v>
      </c>
      <c r="U321" s="5">
        <v>0</v>
      </c>
      <c r="V321" s="5">
        <v>0</v>
      </c>
      <c r="W321" s="5"/>
      <c r="X321" s="5"/>
      <c r="Y321" s="27" t="s">
        <v>1485</v>
      </c>
      <c r="Z321" s="3"/>
      <c r="AA321" s="77" t="s">
        <v>473</v>
      </c>
      <c r="AB321" s="77"/>
      <c r="AC321" s="91"/>
      <c r="AD321" s="18">
        <f t="shared" ca="1" si="12"/>
        <v>203</v>
      </c>
      <c r="AE321" s="108"/>
      <c r="AF321" s="108"/>
      <c r="AG321" s="108"/>
      <c r="AH321" s="276"/>
      <c r="AI321" s="151">
        <v>44659</v>
      </c>
      <c r="AJ321" s="170">
        <f t="shared" si="13"/>
        <v>0</v>
      </c>
      <c r="AK321" s="102">
        <v>44676</v>
      </c>
      <c r="AL321" s="112" t="s">
        <v>311</v>
      </c>
      <c r="AM321" s="91" t="s">
        <v>44</v>
      </c>
      <c r="AN321" s="91" t="s">
        <v>448</v>
      </c>
    </row>
    <row r="322" spans="1:40" s="1" customFormat="1" ht="83.45" customHeight="1">
      <c r="A322" s="5">
        <f t="shared" si="14"/>
        <v>320</v>
      </c>
      <c r="B322" s="76" t="s">
        <v>1486</v>
      </c>
      <c r="C322" s="65" t="s">
        <v>1487</v>
      </c>
      <c r="D322" s="3" t="s">
        <v>145</v>
      </c>
      <c r="E322" s="4">
        <v>976</v>
      </c>
      <c r="F322" s="82" t="s">
        <v>1488</v>
      </c>
      <c r="G322" s="3" t="s">
        <v>1488</v>
      </c>
      <c r="H322" s="98" t="s">
        <v>324</v>
      </c>
      <c r="I322" s="78" t="s">
        <v>1183</v>
      </c>
      <c r="J322" s="77">
        <v>44656</v>
      </c>
      <c r="K322" s="18" t="s">
        <v>53</v>
      </c>
      <c r="L322" s="86" t="s">
        <v>1279</v>
      </c>
      <c r="M322" s="86" t="s">
        <v>55</v>
      </c>
      <c r="N322" s="78" t="s">
        <v>134</v>
      </c>
      <c r="O322" s="5" t="s">
        <v>406</v>
      </c>
      <c r="P322" s="5" t="s">
        <v>406</v>
      </c>
      <c r="Q322" s="5" t="s">
        <v>406</v>
      </c>
      <c r="R322" s="5" t="s">
        <v>406</v>
      </c>
      <c r="S322" s="5">
        <v>0</v>
      </c>
      <c r="T322" s="5">
        <v>0</v>
      </c>
      <c r="U322" s="5" t="s">
        <v>406</v>
      </c>
      <c r="V322" s="5" t="s">
        <v>406</v>
      </c>
      <c r="W322" s="5"/>
      <c r="X322" s="5"/>
      <c r="Y322" s="27" t="s">
        <v>1489</v>
      </c>
      <c r="Z322" s="3"/>
      <c r="AA322" s="77" t="s">
        <v>473</v>
      </c>
      <c r="AB322" s="77"/>
      <c r="AC322" s="91"/>
      <c r="AD322" s="18">
        <f t="shared" ca="1" si="12"/>
        <v>203</v>
      </c>
      <c r="AE322" s="109"/>
      <c r="AF322" s="109"/>
      <c r="AG322" s="109">
        <v>44656</v>
      </c>
      <c r="AH322" s="275"/>
      <c r="AI322" s="151">
        <v>44662</v>
      </c>
      <c r="AJ322" s="170">
        <f t="shared" si="13"/>
        <v>0.8571428571428571</v>
      </c>
      <c r="AK322" s="102">
        <v>44704</v>
      </c>
      <c r="AL322" s="91" t="s">
        <v>311</v>
      </c>
      <c r="AM322" s="91" t="s">
        <v>44</v>
      </c>
      <c r="AN322" s="91" t="s">
        <v>448</v>
      </c>
    </row>
    <row r="323" spans="1:40" s="1" customFormat="1" ht="83.45" customHeight="1">
      <c r="A323" s="5">
        <f t="shared" si="14"/>
        <v>321</v>
      </c>
      <c r="B323" s="76" t="s">
        <v>184</v>
      </c>
      <c r="C323" s="65" t="s">
        <v>1490</v>
      </c>
      <c r="D323" s="3" t="s">
        <v>138</v>
      </c>
      <c r="E323" s="4">
        <v>1124</v>
      </c>
      <c r="F323" s="82" t="s">
        <v>1491</v>
      </c>
      <c r="G323" s="3" t="s">
        <v>1227</v>
      </c>
      <c r="H323" s="98" t="s">
        <v>324</v>
      </c>
      <c r="I323" s="78" t="s">
        <v>1179</v>
      </c>
      <c r="J323" s="77">
        <v>44638</v>
      </c>
      <c r="K323" s="18" t="s">
        <v>53</v>
      </c>
      <c r="L323" s="86" t="s">
        <v>1279</v>
      </c>
      <c r="M323" s="86" t="s">
        <v>55</v>
      </c>
      <c r="N323" s="78" t="s">
        <v>134</v>
      </c>
      <c r="O323" s="5" t="s">
        <v>406</v>
      </c>
      <c r="P323" s="5" t="s">
        <v>406</v>
      </c>
      <c r="Q323" s="5" t="s">
        <v>406</v>
      </c>
      <c r="R323" s="5" t="s">
        <v>406</v>
      </c>
      <c r="S323" s="5">
        <v>0</v>
      </c>
      <c r="T323" s="5">
        <v>0</v>
      </c>
      <c r="U323" s="5" t="s">
        <v>406</v>
      </c>
      <c r="V323" s="5" t="s">
        <v>406</v>
      </c>
      <c r="W323" s="5"/>
      <c r="X323" s="5"/>
      <c r="Y323" s="27" t="s">
        <v>1492</v>
      </c>
      <c r="Z323" s="3"/>
      <c r="AA323" s="77" t="s">
        <v>473</v>
      </c>
      <c r="AB323" s="77"/>
      <c r="AC323" s="91"/>
      <c r="AD323" s="18">
        <f t="shared" ref="AD323:AD386" ca="1" si="15">IF(ISNUMBER(Z323),ROUNDDOWN((TODAY()-Z323)/7,0),ROUNDDOWN((TODAY()-J323)/7,0))-AC323</f>
        <v>206</v>
      </c>
      <c r="AE323" s="109"/>
      <c r="AF323" s="109"/>
      <c r="AG323" s="109">
        <v>44656</v>
      </c>
      <c r="AH323" s="275"/>
      <c r="AI323" s="151">
        <v>44663</v>
      </c>
      <c r="AJ323" s="170">
        <f t="shared" ref="AJ323:AJ386" si="16">IFERROR((((AI323-J323)/7)-AC323),0)</f>
        <v>3.5714285714285716</v>
      </c>
      <c r="AK323" s="102">
        <v>44704</v>
      </c>
      <c r="AL323" s="91" t="s">
        <v>311</v>
      </c>
      <c r="AM323" s="91" t="s">
        <v>44</v>
      </c>
      <c r="AN323" s="91" t="s">
        <v>448</v>
      </c>
    </row>
    <row r="324" spans="1:40" ht="83.45" customHeight="1">
      <c r="A324" s="5">
        <f t="shared" ref="A324:A387" si="17">SUM(A323+1)</f>
        <v>322</v>
      </c>
      <c r="B324" s="71" t="s">
        <v>574</v>
      </c>
      <c r="C324" s="65" t="s">
        <v>1493</v>
      </c>
      <c r="D324" s="3" t="s">
        <v>138</v>
      </c>
      <c r="E324" s="4">
        <v>1124</v>
      </c>
      <c r="F324" s="81" t="s">
        <v>576</v>
      </c>
      <c r="G324" s="3"/>
      <c r="H324" s="98" t="s">
        <v>1204</v>
      </c>
      <c r="I324" s="78" t="s">
        <v>1292</v>
      </c>
      <c r="J324" s="72">
        <v>44652</v>
      </c>
      <c r="K324" s="85" t="s">
        <v>53</v>
      </c>
      <c r="L324" s="83" t="s">
        <v>553</v>
      </c>
      <c r="M324" s="83" t="s">
        <v>55</v>
      </c>
      <c r="N324" s="22" t="s">
        <v>56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1</v>
      </c>
      <c r="V324" s="20">
        <v>1</v>
      </c>
      <c r="W324" s="20"/>
      <c r="X324" s="20"/>
      <c r="Y324" s="84" t="s">
        <v>1494</v>
      </c>
      <c r="Z324" s="21"/>
      <c r="AA324" s="72" t="s">
        <v>473</v>
      </c>
      <c r="AB324" s="72"/>
      <c r="AC324" s="90"/>
      <c r="AD324" s="18">
        <f t="shared" ca="1" si="15"/>
        <v>204</v>
      </c>
      <c r="AE324" s="109">
        <v>44652</v>
      </c>
      <c r="AF324" s="109">
        <v>44652</v>
      </c>
      <c r="AG324" s="109">
        <v>44652</v>
      </c>
      <c r="AH324" s="275">
        <v>44652</v>
      </c>
      <c r="AI324" s="116">
        <v>44663</v>
      </c>
      <c r="AJ324" s="170">
        <f t="shared" si="16"/>
        <v>1.5714285714285714</v>
      </c>
      <c r="AK324" s="107">
        <v>44683</v>
      </c>
      <c r="AL324" s="95" t="s">
        <v>311</v>
      </c>
      <c r="AM324" s="95" t="s">
        <v>45</v>
      </c>
      <c r="AN324" s="95" t="s">
        <v>448</v>
      </c>
    </row>
    <row r="325" spans="1:40" s="1" customFormat="1" ht="83.45" customHeight="1">
      <c r="A325" s="5">
        <f t="shared" si="17"/>
        <v>323</v>
      </c>
      <c r="B325" s="66" t="s">
        <v>377</v>
      </c>
      <c r="C325" s="65" t="s">
        <v>1495</v>
      </c>
      <c r="D325" s="3" t="s">
        <v>171</v>
      </c>
      <c r="E325" s="4" t="s">
        <v>1496</v>
      </c>
      <c r="F325" s="78" t="s">
        <v>1481</v>
      </c>
      <c r="G325" s="3" t="s">
        <v>444</v>
      </c>
      <c r="H325" s="98" t="s">
        <v>377</v>
      </c>
      <c r="I325" s="78" t="s">
        <v>1183</v>
      </c>
      <c r="J325" s="77">
        <v>44586</v>
      </c>
      <c r="K325" s="18" t="s">
        <v>53</v>
      </c>
      <c r="L325" s="86" t="s">
        <v>104</v>
      </c>
      <c r="M325" s="86" t="s">
        <v>55</v>
      </c>
      <c r="N325" s="22" t="s">
        <v>56</v>
      </c>
      <c r="O325" s="20">
        <v>3</v>
      </c>
      <c r="P325" s="20">
        <v>1</v>
      </c>
      <c r="Q325" s="20">
        <v>0</v>
      </c>
      <c r="R325" s="20">
        <v>0</v>
      </c>
      <c r="S325" s="20">
        <v>7</v>
      </c>
      <c r="T325" s="20">
        <v>4</v>
      </c>
      <c r="U325" s="20">
        <v>0</v>
      </c>
      <c r="V325" s="20">
        <v>0</v>
      </c>
      <c r="W325" s="20"/>
      <c r="X325" s="20"/>
      <c r="Y325" s="84" t="s">
        <v>1497</v>
      </c>
      <c r="Z325" s="21"/>
      <c r="AA325" s="72" t="s">
        <v>473</v>
      </c>
      <c r="AB325" s="72" t="s">
        <v>1498</v>
      </c>
      <c r="AC325" s="90"/>
      <c r="AD325" s="18">
        <f t="shared" ca="1" si="15"/>
        <v>213</v>
      </c>
      <c r="AE325" s="109">
        <v>44650</v>
      </c>
      <c r="AF325" s="108"/>
      <c r="AG325" s="108"/>
      <c r="AH325" s="276"/>
      <c r="AI325" s="151">
        <v>44665</v>
      </c>
      <c r="AJ325" s="170">
        <f t="shared" si="16"/>
        <v>11.285714285714286</v>
      </c>
      <c r="AK325" s="102">
        <v>44690</v>
      </c>
      <c r="AL325" s="91" t="s">
        <v>311</v>
      </c>
      <c r="AM325" s="91" t="s">
        <v>461</v>
      </c>
      <c r="AN325" s="91" t="s">
        <v>448</v>
      </c>
    </row>
    <row r="326" spans="1:40" s="1" customFormat="1" ht="83.45" customHeight="1">
      <c r="A326" s="5">
        <f t="shared" si="17"/>
        <v>324</v>
      </c>
      <c r="B326" s="66" t="s">
        <v>1499</v>
      </c>
      <c r="C326" s="65" t="s">
        <v>1500</v>
      </c>
      <c r="D326" s="3" t="s">
        <v>67</v>
      </c>
      <c r="E326" s="4">
        <v>1009</v>
      </c>
      <c r="F326" s="81" t="s">
        <v>1501</v>
      </c>
      <c r="G326" s="3" t="s">
        <v>444</v>
      </c>
      <c r="H326" s="67" t="s">
        <v>377</v>
      </c>
      <c r="I326" s="78" t="s">
        <v>1179</v>
      </c>
      <c r="J326" s="72">
        <v>44620</v>
      </c>
      <c r="K326" s="85" t="s">
        <v>53</v>
      </c>
      <c r="L326" s="83" t="s">
        <v>104</v>
      </c>
      <c r="M326" s="83" t="s">
        <v>55</v>
      </c>
      <c r="N326" s="22" t="s">
        <v>56</v>
      </c>
      <c r="O326" s="20">
        <v>0</v>
      </c>
      <c r="P326" s="20">
        <v>0</v>
      </c>
      <c r="Q326" s="20">
        <v>0</v>
      </c>
      <c r="R326" s="20">
        <v>0</v>
      </c>
      <c r="S326" s="20">
        <v>3</v>
      </c>
      <c r="T326" s="20">
        <v>2</v>
      </c>
      <c r="U326" s="20">
        <v>0</v>
      </c>
      <c r="V326" s="20">
        <v>0</v>
      </c>
      <c r="W326" s="20"/>
      <c r="X326" s="20"/>
      <c r="Y326" s="84" t="s">
        <v>1502</v>
      </c>
      <c r="Z326" s="21"/>
      <c r="AA326" s="72" t="s">
        <v>473</v>
      </c>
      <c r="AB326" s="72"/>
      <c r="AC326" s="90"/>
      <c r="AD326" s="18">
        <f t="shared" ca="1" si="15"/>
        <v>209</v>
      </c>
      <c r="AE326" s="108"/>
      <c r="AF326" s="108"/>
      <c r="AG326" s="108"/>
      <c r="AH326" s="276"/>
      <c r="AI326" s="151">
        <v>44665</v>
      </c>
      <c r="AJ326" s="170">
        <f t="shared" si="16"/>
        <v>6.4285714285714288</v>
      </c>
      <c r="AK326" s="102">
        <v>44683</v>
      </c>
      <c r="AL326" s="91" t="s">
        <v>311</v>
      </c>
      <c r="AM326" s="91" t="s">
        <v>44</v>
      </c>
      <c r="AN326" s="91" t="s">
        <v>448</v>
      </c>
    </row>
    <row r="327" spans="1:40" s="1" customFormat="1" ht="83.45" customHeight="1">
      <c r="A327" s="5">
        <f t="shared" si="17"/>
        <v>325</v>
      </c>
      <c r="B327" s="99" t="s">
        <v>845</v>
      </c>
      <c r="C327" s="89" t="s">
        <v>1503</v>
      </c>
      <c r="D327" s="21" t="s">
        <v>138</v>
      </c>
      <c r="E327" s="139">
        <v>1124</v>
      </c>
      <c r="F327" s="72" t="s">
        <v>1504</v>
      </c>
      <c r="G327" s="21" t="s">
        <v>444</v>
      </c>
      <c r="H327" s="67" t="s">
        <v>1204</v>
      </c>
      <c r="I327" s="22" t="s">
        <v>1179</v>
      </c>
      <c r="J327" s="72">
        <v>44417</v>
      </c>
      <c r="K327" s="85" t="s">
        <v>53</v>
      </c>
      <c r="L327" s="83" t="s">
        <v>54</v>
      </c>
      <c r="M327" s="83" t="s">
        <v>55</v>
      </c>
      <c r="N327" s="22" t="s">
        <v>56</v>
      </c>
      <c r="O327" s="20">
        <v>3</v>
      </c>
      <c r="P327" s="20">
        <v>0</v>
      </c>
      <c r="Q327" s="20">
        <v>0</v>
      </c>
      <c r="R327" s="20">
        <v>0</v>
      </c>
      <c r="S327" s="20">
        <v>13</v>
      </c>
      <c r="T327" s="20">
        <v>3</v>
      </c>
      <c r="U327" s="20">
        <v>2</v>
      </c>
      <c r="V327" s="20">
        <v>0</v>
      </c>
      <c r="W327" s="20"/>
      <c r="X327" s="20"/>
      <c r="Y327" s="84" t="s">
        <v>1505</v>
      </c>
      <c r="Z327" s="21"/>
      <c r="AA327" s="72" t="s">
        <v>473</v>
      </c>
      <c r="AB327" s="72" t="s">
        <v>1506</v>
      </c>
      <c r="AC327" s="90"/>
      <c r="AD327" s="85">
        <f t="shared" ca="1" si="15"/>
        <v>238</v>
      </c>
      <c r="AE327" s="94"/>
      <c r="AF327" s="94"/>
      <c r="AG327" s="94"/>
      <c r="AH327" s="277"/>
      <c r="AI327" s="151">
        <v>44665</v>
      </c>
      <c r="AJ327" s="170">
        <f t="shared" si="16"/>
        <v>35.428571428571431</v>
      </c>
      <c r="AK327" s="138">
        <v>44683</v>
      </c>
      <c r="AL327" s="90" t="s">
        <v>311</v>
      </c>
      <c r="AM327" s="90" t="s">
        <v>44</v>
      </c>
      <c r="AN327" s="90" t="s">
        <v>448</v>
      </c>
    </row>
    <row r="328" spans="1:40" s="1" customFormat="1" ht="83.45" customHeight="1">
      <c r="A328" s="5">
        <f t="shared" si="17"/>
        <v>326</v>
      </c>
      <c r="B328" s="71" t="s">
        <v>1507</v>
      </c>
      <c r="C328" s="65" t="s">
        <v>1508</v>
      </c>
      <c r="D328" s="3" t="s">
        <v>138</v>
      </c>
      <c r="E328" s="4">
        <v>1124</v>
      </c>
      <c r="F328" s="81" t="s">
        <v>1509</v>
      </c>
      <c r="G328" s="3" t="s">
        <v>401</v>
      </c>
      <c r="H328" s="98" t="s">
        <v>1204</v>
      </c>
      <c r="I328" s="78" t="s">
        <v>1183</v>
      </c>
      <c r="J328" s="72">
        <v>44656</v>
      </c>
      <c r="K328" s="85" t="s">
        <v>53</v>
      </c>
      <c r="L328" s="83" t="s">
        <v>1279</v>
      </c>
      <c r="M328" s="83" t="s">
        <v>453</v>
      </c>
      <c r="N328" s="22" t="s">
        <v>547</v>
      </c>
      <c r="O328" s="20" t="s">
        <v>406</v>
      </c>
      <c r="P328" s="20" t="s">
        <v>406</v>
      </c>
      <c r="Q328" s="20" t="s">
        <v>406</v>
      </c>
      <c r="R328" s="20" t="s">
        <v>406</v>
      </c>
      <c r="S328" s="20" t="s">
        <v>406</v>
      </c>
      <c r="T328" s="20" t="s">
        <v>406</v>
      </c>
      <c r="U328" s="20">
        <v>5</v>
      </c>
      <c r="V328" s="20">
        <v>4</v>
      </c>
      <c r="W328" s="20"/>
      <c r="X328" s="20"/>
      <c r="Y328" s="84" t="s">
        <v>1510</v>
      </c>
      <c r="Z328" s="21"/>
      <c r="AA328" s="72" t="s">
        <v>473</v>
      </c>
      <c r="AB328" s="72"/>
      <c r="AC328" s="90"/>
      <c r="AD328" s="18">
        <f t="shared" ca="1" si="15"/>
        <v>203</v>
      </c>
      <c r="AE328" s="109" t="s">
        <v>297</v>
      </c>
      <c r="AF328" s="109"/>
      <c r="AG328" s="109"/>
      <c r="AH328" s="275">
        <v>44656</v>
      </c>
      <c r="AI328" s="151">
        <v>44669</v>
      </c>
      <c r="AJ328" s="170">
        <f t="shared" si="16"/>
        <v>1.8571428571428572</v>
      </c>
      <c r="AK328" s="138">
        <v>44690</v>
      </c>
      <c r="AL328" s="90" t="s">
        <v>311</v>
      </c>
      <c r="AM328" s="90" t="s">
        <v>45</v>
      </c>
      <c r="AN328" s="90" t="s">
        <v>448</v>
      </c>
    </row>
    <row r="329" spans="1:40" s="1" customFormat="1" ht="83.45" customHeight="1">
      <c r="A329" s="5">
        <f t="shared" si="17"/>
        <v>327</v>
      </c>
      <c r="B329" s="71" t="s">
        <v>1511</v>
      </c>
      <c r="C329" s="89" t="s">
        <v>1512</v>
      </c>
      <c r="D329" s="21" t="s">
        <v>138</v>
      </c>
      <c r="E329" s="139">
        <v>1124</v>
      </c>
      <c r="F329" s="81" t="s">
        <v>1513</v>
      </c>
      <c r="G329" s="21" t="s">
        <v>1227</v>
      </c>
      <c r="H329" s="67" t="s">
        <v>1204</v>
      </c>
      <c r="I329" s="22" t="s">
        <v>1292</v>
      </c>
      <c r="J329" s="72">
        <v>44655</v>
      </c>
      <c r="K329" s="85" t="s">
        <v>53</v>
      </c>
      <c r="L329" s="83" t="s">
        <v>1279</v>
      </c>
      <c r="M329" s="83" t="s">
        <v>453</v>
      </c>
      <c r="N329" s="22" t="s">
        <v>134</v>
      </c>
      <c r="O329" s="20" t="s">
        <v>406</v>
      </c>
      <c r="P329" s="20" t="s">
        <v>406</v>
      </c>
      <c r="Q329" s="20" t="s">
        <v>406</v>
      </c>
      <c r="R329" s="20" t="s">
        <v>406</v>
      </c>
      <c r="S329" s="20">
        <v>3</v>
      </c>
      <c r="T329" s="20">
        <v>3</v>
      </c>
      <c r="U329" s="20" t="s">
        <v>406</v>
      </c>
      <c r="V329" s="20" t="s">
        <v>406</v>
      </c>
      <c r="W329" s="20"/>
      <c r="X329" s="20"/>
      <c r="Y329" s="84" t="s">
        <v>1514</v>
      </c>
      <c r="Z329" s="21"/>
      <c r="AA329" s="72" t="s">
        <v>473</v>
      </c>
      <c r="AB329" s="72"/>
      <c r="AC329" s="90"/>
      <c r="AD329" s="85">
        <f t="shared" ca="1" si="15"/>
        <v>204</v>
      </c>
      <c r="AE329" s="110"/>
      <c r="AF329" s="110"/>
      <c r="AG329" s="110">
        <v>44655</v>
      </c>
      <c r="AH329" s="278"/>
      <c r="AI329" s="114">
        <v>44669</v>
      </c>
      <c r="AJ329" s="170">
        <f t="shared" si="16"/>
        <v>2</v>
      </c>
      <c r="AK329" s="138">
        <v>44683</v>
      </c>
      <c r="AL329" s="90" t="s">
        <v>311</v>
      </c>
      <c r="AM329" s="90" t="s">
        <v>44</v>
      </c>
      <c r="AN329" s="90" t="s">
        <v>448</v>
      </c>
    </row>
    <row r="330" spans="1:40" s="1" customFormat="1" ht="83.45" customHeight="1">
      <c r="A330" s="5">
        <f t="shared" si="17"/>
        <v>328</v>
      </c>
      <c r="B330" s="66" t="s">
        <v>377</v>
      </c>
      <c r="C330" s="65" t="s">
        <v>1515</v>
      </c>
      <c r="D330" s="3" t="s">
        <v>145</v>
      </c>
      <c r="E330" s="4">
        <v>996</v>
      </c>
      <c r="F330" s="81" t="s">
        <v>1516</v>
      </c>
      <c r="G330" s="3" t="s">
        <v>444</v>
      </c>
      <c r="H330" s="98" t="s">
        <v>377</v>
      </c>
      <c r="I330" s="78" t="s">
        <v>1179</v>
      </c>
      <c r="J330" s="72">
        <v>44642</v>
      </c>
      <c r="K330" s="85" t="s">
        <v>53</v>
      </c>
      <c r="L330" s="83" t="s">
        <v>1279</v>
      </c>
      <c r="M330" s="83" t="s">
        <v>55</v>
      </c>
      <c r="N330" s="22" t="s">
        <v>134</v>
      </c>
      <c r="O330" s="20" t="s">
        <v>406</v>
      </c>
      <c r="P330" s="20" t="s">
        <v>406</v>
      </c>
      <c r="Q330" s="20" t="s">
        <v>406</v>
      </c>
      <c r="R330" s="20" t="s">
        <v>406</v>
      </c>
      <c r="S330" s="20">
        <v>3</v>
      </c>
      <c r="T330" s="20">
        <v>3</v>
      </c>
      <c r="U330" s="20" t="s">
        <v>406</v>
      </c>
      <c r="V330" s="20" t="s">
        <v>406</v>
      </c>
      <c r="W330" s="20"/>
      <c r="X330" s="20"/>
      <c r="Y330" s="84" t="s">
        <v>1517</v>
      </c>
      <c r="Z330" s="21"/>
      <c r="AA330" s="72" t="s">
        <v>473</v>
      </c>
      <c r="AB330" s="72"/>
      <c r="AC330" s="90"/>
      <c r="AD330" s="18">
        <f t="shared" ca="1" si="15"/>
        <v>205</v>
      </c>
      <c r="AE330" s="109"/>
      <c r="AF330" s="109"/>
      <c r="AG330" s="109">
        <v>44642</v>
      </c>
      <c r="AH330" s="275"/>
      <c r="AI330" s="151">
        <v>44669</v>
      </c>
      <c r="AJ330" s="170">
        <f t="shared" si="16"/>
        <v>3.8571428571428572</v>
      </c>
      <c r="AK330" s="102">
        <v>44683</v>
      </c>
      <c r="AL330" s="91" t="s">
        <v>311</v>
      </c>
      <c r="AM330" s="91" t="s">
        <v>44</v>
      </c>
      <c r="AN330" s="91" t="s">
        <v>448</v>
      </c>
    </row>
    <row r="331" spans="1:40" s="1" customFormat="1" ht="83.45" customHeight="1">
      <c r="A331" s="5">
        <f t="shared" si="17"/>
        <v>329</v>
      </c>
      <c r="B331" s="99" t="s">
        <v>845</v>
      </c>
      <c r="C331" s="89" t="s">
        <v>1503</v>
      </c>
      <c r="D331" s="21" t="s">
        <v>138</v>
      </c>
      <c r="E331" s="139">
        <v>1124</v>
      </c>
      <c r="F331" s="72" t="s">
        <v>1504</v>
      </c>
      <c r="G331" s="21" t="s">
        <v>444</v>
      </c>
      <c r="H331" s="67" t="s">
        <v>1204</v>
      </c>
      <c r="I331" s="22" t="s">
        <v>1179</v>
      </c>
      <c r="J331" s="72">
        <v>44417</v>
      </c>
      <c r="K331" s="85" t="s">
        <v>53</v>
      </c>
      <c r="L331" s="83" t="s">
        <v>54</v>
      </c>
      <c r="M331" s="83" t="s">
        <v>55</v>
      </c>
      <c r="N331" s="22" t="s">
        <v>56</v>
      </c>
      <c r="O331" s="20">
        <v>3</v>
      </c>
      <c r="P331" s="20">
        <v>0</v>
      </c>
      <c r="Q331" s="20">
        <v>0</v>
      </c>
      <c r="R331" s="20">
        <v>0</v>
      </c>
      <c r="S331" s="20">
        <v>13</v>
      </c>
      <c r="T331" s="20">
        <v>3</v>
      </c>
      <c r="U331" s="20">
        <v>2</v>
      </c>
      <c r="V331" s="20">
        <v>0</v>
      </c>
      <c r="W331" s="20"/>
      <c r="X331" s="20"/>
      <c r="Y331" s="84" t="s">
        <v>1505</v>
      </c>
      <c r="Z331" s="21"/>
      <c r="AA331" s="72" t="s">
        <v>473</v>
      </c>
      <c r="AB331" s="72" t="s">
        <v>1506</v>
      </c>
      <c r="AC331" s="90"/>
      <c r="AD331" s="85">
        <f t="shared" ca="1" si="15"/>
        <v>238</v>
      </c>
      <c r="AE331" s="94"/>
      <c r="AF331" s="94"/>
      <c r="AG331" s="94"/>
      <c r="AH331" s="277"/>
      <c r="AI331" s="114">
        <v>44666</v>
      </c>
      <c r="AJ331" s="170">
        <f t="shared" si="16"/>
        <v>35.571428571428569</v>
      </c>
      <c r="AK331" s="138">
        <v>44683</v>
      </c>
      <c r="AL331" s="90" t="s">
        <v>311</v>
      </c>
      <c r="AM331" s="90" t="s">
        <v>44</v>
      </c>
      <c r="AN331" s="90" t="s">
        <v>448</v>
      </c>
    </row>
    <row r="332" spans="1:40" s="1" customFormat="1" ht="83.45" customHeight="1">
      <c r="A332" s="5">
        <f t="shared" si="17"/>
        <v>330</v>
      </c>
      <c r="B332" s="71" t="s">
        <v>781</v>
      </c>
      <c r="C332" s="89" t="s">
        <v>1518</v>
      </c>
      <c r="D332" s="21" t="s">
        <v>154</v>
      </c>
      <c r="E332" s="139">
        <v>1441</v>
      </c>
      <c r="F332" s="81" t="s">
        <v>1519</v>
      </c>
      <c r="G332" s="21" t="s">
        <v>1520</v>
      </c>
      <c r="H332" s="67" t="s">
        <v>157</v>
      </c>
      <c r="I332" s="22" t="s">
        <v>1183</v>
      </c>
      <c r="J332" s="72">
        <v>44659</v>
      </c>
      <c r="K332" s="85" t="s">
        <v>53</v>
      </c>
      <c r="L332" s="83" t="s">
        <v>1279</v>
      </c>
      <c r="M332" s="83" t="s">
        <v>55</v>
      </c>
      <c r="N332" s="22" t="s">
        <v>56</v>
      </c>
      <c r="O332" s="20">
        <v>1</v>
      </c>
      <c r="P332" s="20">
        <v>1</v>
      </c>
      <c r="Q332" s="20">
        <v>0</v>
      </c>
      <c r="R332" s="20">
        <v>0</v>
      </c>
      <c r="S332" s="20">
        <v>1</v>
      </c>
      <c r="T332" s="20">
        <v>1</v>
      </c>
      <c r="U332" s="20">
        <v>0</v>
      </c>
      <c r="V332" s="20">
        <v>0</v>
      </c>
      <c r="W332" s="20"/>
      <c r="X332" s="20"/>
      <c r="Y332" s="84" t="s">
        <v>1521</v>
      </c>
      <c r="Z332" s="21"/>
      <c r="AA332" s="72" t="s">
        <v>473</v>
      </c>
      <c r="AB332" s="72"/>
      <c r="AC332" s="90"/>
      <c r="AD332" s="85">
        <f t="shared" ca="1" si="15"/>
        <v>203</v>
      </c>
      <c r="AE332" s="110">
        <v>44659</v>
      </c>
      <c r="AF332" s="110">
        <v>44659</v>
      </c>
      <c r="AG332" s="110">
        <v>44659</v>
      </c>
      <c r="AH332" s="278">
        <v>44659</v>
      </c>
      <c r="AI332" s="114">
        <v>44671</v>
      </c>
      <c r="AJ332" s="170">
        <f t="shared" si="16"/>
        <v>1.7142857142857142</v>
      </c>
      <c r="AK332" s="138">
        <v>44690</v>
      </c>
      <c r="AL332" s="90" t="s">
        <v>311</v>
      </c>
      <c r="AM332" s="90" t="s">
        <v>44</v>
      </c>
      <c r="AN332" s="90" t="s">
        <v>448</v>
      </c>
    </row>
    <row r="333" spans="1:40" s="1" customFormat="1" ht="83.45" customHeight="1">
      <c r="A333" s="5">
        <f t="shared" si="17"/>
        <v>331</v>
      </c>
      <c r="B333" s="99" t="s">
        <v>1522</v>
      </c>
      <c r="C333" s="89" t="s">
        <v>1523</v>
      </c>
      <c r="D333" s="21" t="s">
        <v>171</v>
      </c>
      <c r="E333" s="139">
        <v>1293</v>
      </c>
      <c r="F333" s="81" t="s">
        <v>562</v>
      </c>
      <c r="G333" s="21" t="s">
        <v>444</v>
      </c>
      <c r="H333" s="67"/>
      <c r="I333" s="22" t="s">
        <v>1179</v>
      </c>
      <c r="J333" s="72">
        <v>44536</v>
      </c>
      <c r="K333" s="85" t="s">
        <v>142</v>
      </c>
      <c r="L333" s="83" t="s">
        <v>873</v>
      </c>
      <c r="M333" s="83" t="s">
        <v>55</v>
      </c>
      <c r="N333" s="22" t="s">
        <v>56</v>
      </c>
      <c r="O333" s="20">
        <v>2</v>
      </c>
      <c r="P333" s="20">
        <v>1</v>
      </c>
      <c r="Q333" s="20">
        <v>0</v>
      </c>
      <c r="R333" s="20">
        <v>0</v>
      </c>
      <c r="S333" s="20">
        <v>4</v>
      </c>
      <c r="T333" s="20">
        <v>1</v>
      </c>
      <c r="U333" s="20">
        <v>2</v>
      </c>
      <c r="V333" s="20">
        <v>2</v>
      </c>
      <c r="W333" s="20"/>
      <c r="X333" s="20"/>
      <c r="Y333" s="84" t="s">
        <v>1524</v>
      </c>
      <c r="Z333" s="21"/>
      <c r="AA333" s="72" t="s">
        <v>473</v>
      </c>
      <c r="AB333" s="72" t="s">
        <v>1525</v>
      </c>
      <c r="AC333" s="90"/>
      <c r="AD333" s="85">
        <f t="shared" ca="1" si="15"/>
        <v>221</v>
      </c>
      <c r="AE333" s="94"/>
      <c r="AF333" s="94"/>
      <c r="AG333" s="94"/>
      <c r="AH333" s="277"/>
      <c r="AI333" s="114">
        <v>44672</v>
      </c>
      <c r="AJ333" s="170">
        <f t="shared" si="16"/>
        <v>19.428571428571427</v>
      </c>
      <c r="AK333" s="138">
        <v>44690</v>
      </c>
      <c r="AL333" s="90" t="s">
        <v>311</v>
      </c>
      <c r="AM333" s="90" t="s">
        <v>44</v>
      </c>
      <c r="AN333" s="90" t="s">
        <v>448</v>
      </c>
    </row>
    <row r="334" spans="1:40" s="1" customFormat="1" ht="83.45" customHeight="1">
      <c r="A334" s="5">
        <f t="shared" si="17"/>
        <v>332</v>
      </c>
      <c r="B334" s="76" t="s">
        <v>574</v>
      </c>
      <c r="C334" s="65" t="s">
        <v>1526</v>
      </c>
      <c r="D334" s="3" t="s">
        <v>138</v>
      </c>
      <c r="E334" s="4">
        <v>1124</v>
      </c>
      <c r="F334" s="82" t="s">
        <v>576</v>
      </c>
      <c r="G334" s="3"/>
      <c r="H334" s="98" t="s">
        <v>1204</v>
      </c>
      <c r="I334" s="78" t="s">
        <v>1292</v>
      </c>
      <c r="J334" s="77">
        <v>44652</v>
      </c>
      <c r="K334" s="18" t="s">
        <v>53</v>
      </c>
      <c r="L334" s="86" t="s">
        <v>1279</v>
      </c>
      <c r="M334" s="86" t="s">
        <v>55</v>
      </c>
      <c r="N334" s="78" t="s">
        <v>56</v>
      </c>
      <c r="O334" s="5">
        <v>1</v>
      </c>
      <c r="P334" s="5">
        <v>1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/>
      <c r="X334" s="5"/>
      <c r="Y334" s="27" t="s">
        <v>1527</v>
      </c>
      <c r="Z334" s="3"/>
      <c r="AA334" s="77" t="s">
        <v>58</v>
      </c>
      <c r="AB334" s="77"/>
      <c r="AC334" s="91"/>
      <c r="AD334" s="18">
        <f t="shared" ca="1" si="15"/>
        <v>204</v>
      </c>
      <c r="AE334" s="109">
        <v>44652</v>
      </c>
      <c r="AF334" s="109">
        <v>44652</v>
      </c>
      <c r="AG334" s="109">
        <v>44652</v>
      </c>
      <c r="AH334" s="275">
        <v>44652</v>
      </c>
      <c r="AI334" s="151">
        <v>44672</v>
      </c>
      <c r="AJ334" s="170">
        <f t="shared" si="16"/>
        <v>2.8571428571428572</v>
      </c>
      <c r="AK334" s="102">
        <v>44690</v>
      </c>
      <c r="AL334" s="91" t="s">
        <v>311</v>
      </c>
      <c r="AM334" s="91" t="s">
        <v>461</v>
      </c>
      <c r="AN334" s="91" t="s">
        <v>448</v>
      </c>
    </row>
    <row r="335" spans="1:40" s="1" customFormat="1" ht="83.45" customHeight="1">
      <c r="A335" s="5">
        <f t="shared" si="17"/>
        <v>333</v>
      </c>
      <c r="B335" s="66" t="s">
        <v>1528</v>
      </c>
      <c r="C335" s="65" t="s">
        <v>1529</v>
      </c>
      <c r="D335" s="3" t="s">
        <v>67</v>
      </c>
      <c r="E335" s="4">
        <v>1086</v>
      </c>
      <c r="F335" s="82" t="s">
        <v>1530</v>
      </c>
      <c r="G335" s="3" t="s">
        <v>444</v>
      </c>
      <c r="H335" s="98"/>
      <c r="I335" s="78" t="s">
        <v>1179</v>
      </c>
      <c r="J335" s="77">
        <v>44608</v>
      </c>
      <c r="K335" s="18" t="s">
        <v>53</v>
      </c>
      <c r="L335" s="86" t="s">
        <v>54</v>
      </c>
      <c r="M335" s="86" t="s">
        <v>453</v>
      </c>
      <c r="N335" s="78" t="s">
        <v>56</v>
      </c>
      <c r="O335" s="5">
        <v>3</v>
      </c>
      <c r="P335" s="5">
        <v>0</v>
      </c>
      <c r="Q335" s="5">
        <v>0</v>
      </c>
      <c r="R335" s="5">
        <v>0</v>
      </c>
      <c r="S335" s="5">
        <v>2</v>
      </c>
      <c r="T335" s="5">
        <v>2</v>
      </c>
      <c r="U335" s="5">
        <v>0</v>
      </c>
      <c r="V335" s="5">
        <v>0</v>
      </c>
      <c r="W335" s="5"/>
      <c r="X335" s="5"/>
      <c r="Y335" s="27" t="s">
        <v>1531</v>
      </c>
      <c r="Z335" s="3"/>
      <c r="AA335" s="77" t="s">
        <v>473</v>
      </c>
      <c r="AB335" s="77"/>
      <c r="AC335" s="91">
        <v>2</v>
      </c>
      <c r="AD335" s="18">
        <f t="shared" ca="1" si="15"/>
        <v>208</v>
      </c>
      <c r="AE335" s="109">
        <v>44608</v>
      </c>
      <c r="AF335" s="109">
        <v>44662</v>
      </c>
      <c r="AG335" s="109">
        <v>44662</v>
      </c>
      <c r="AH335" s="275">
        <v>44662</v>
      </c>
      <c r="AI335" s="151">
        <v>44673</v>
      </c>
      <c r="AJ335" s="170">
        <f t="shared" si="16"/>
        <v>7.2857142857142865</v>
      </c>
      <c r="AK335" s="102">
        <v>44711</v>
      </c>
      <c r="AL335" s="91" t="s">
        <v>311</v>
      </c>
      <c r="AM335" s="91" t="s">
        <v>44</v>
      </c>
      <c r="AN335" s="91" t="s">
        <v>448</v>
      </c>
    </row>
    <row r="336" spans="1:40" s="1" customFormat="1" ht="83.45" customHeight="1">
      <c r="A336" s="5">
        <f t="shared" si="17"/>
        <v>334</v>
      </c>
      <c r="B336" s="76" t="s">
        <v>681</v>
      </c>
      <c r="C336" s="65" t="s">
        <v>1532</v>
      </c>
      <c r="D336" s="3" t="s">
        <v>9</v>
      </c>
      <c r="E336" s="4">
        <v>1032</v>
      </c>
      <c r="F336" s="82" t="s">
        <v>1533</v>
      </c>
      <c r="G336" s="3" t="s">
        <v>1534</v>
      </c>
      <c r="H336" s="98" t="s">
        <v>1204</v>
      </c>
      <c r="I336" s="78" t="s">
        <v>1179</v>
      </c>
      <c r="J336" s="77">
        <v>44659</v>
      </c>
      <c r="K336" s="18" t="s">
        <v>53</v>
      </c>
      <c r="L336" s="86" t="s">
        <v>1279</v>
      </c>
      <c r="M336" s="86" t="s">
        <v>55</v>
      </c>
      <c r="N336" s="78" t="s">
        <v>56</v>
      </c>
      <c r="O336" s="5">
        <v>0</v>
      </c>
      <c r="P336" s="5">
        <v>0</v>
      </c>
      <c r="Q336" s="5">
        <v>0</v>
      </c>
      <c r="R336" s="5">
        <v>0</v>
      </c>
      <c r="S336" s="5">
        <v>1</v>
      </c>
      <c r="T336" s="5">
        <v>1</v>
      </c>
      <c r="U336" s="5">
        <v>0</v>
      </c>
      <c r="V336" s="5">
        <v>0</v>
      </c>
      <c r="W336" s="5"/>
      <c r="X336" s="5"/>
      <c r="Y336" s="27" t="s">
        <v>1535</v>
      </c>
      <c r="Z336" s="3"/>
      <c r="AA336" s="77" t="s">
        <v>473</v>
      </c>
      <c r="AB336" s="77"/>
      <c r="AC336" s="91"/>
      <c r="AD336" s="18">
        <f t="shared" ca="1" si="15"/>
        <v>203</v>
      </c>
      <c r="AE336" s="109">
        <v>44659</v>
      </c>
      <c r="AF336" s="109">
        <v>44659</v>
      </c>
      <c r="AG336" s="109">
        <v>44659</v>
      </c>
      <c r="AH336" s="275">
        <v>44659</v>
      </c>
      <c r="AI336" s="151">
        <v>44672</v>
      </c>
      <c r="AJ336" s="170">
        <f t="shared" si="16"/>
        <v>1.8571428571428572</v>
      </c>
      <c r="AK336" s="102">
        <v>44690</v>
      </c>
      <c r="AL336" s="91" t="s">
        <v>311</v>
      </c>
      <c r="AM336" s="91" t="s">
        <v>44</v>
      </c>
      <c r="AN336" s="91" t="s">
        <v>448</v>
      </c>
    </row>
    <row r="337" spans="1:40" s="1" customFormat="1" ht="83.45" customHeight="1">
      <c r="A337" s="5">
        <f t="shared" si="17"/>
        <v>335</v>
      </c>
      <c r="B337" s="66" t="s">
        <v>1536</v>
      </c>
      <c r="C337" s="65" t="s">
        <v>1537</v>
      </c>
      <c r="D337" s="3" t="s">
        <v>100</v>
      </c>
      <c r="E337" s="4">
        <v>1058</v>
      </c>
      <c r="F337" s="81" t="s">
        <v>1538</v>
      </c>
      <c r="G337" s="3" t="s">
        <v>444</v>
      </c>
      <c r="H337" s="98" t="s">
        <v>116</v>
      </c>
      <c r="I337" s="78" t="s">
        <v>1183</v>
      </c>
      <c r="J337" s="72">
        <v>44622</v>
      </c>
      <c r="K337" s="85" t="s">
        <v>53</v>
      </c>
      <c r="L337" s="83" t="s">
        <v>54</v>
      </c>
      <c r="M337" s="83" t="s">
        <v>453</v>
      </c>
      <c r="N337" s="22" t="s">
        <v>56</v>
      </c>
      <c r="O337" s="20">
        <v>1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/>
      <c r="X337" s="20"/>
      <c r="Y337" s="84" t="s">
        <v>1539</v>
      </c>
      <c r="Z337" s="21"/>
      <c r="AA337" s="72" t="s">
        <v>58</v>
      </c>
      <c r="AB337" s="72"/>
      <c r="AC337" s="90"/>
      <c r="AD337" s="18">
        <f t="shared" ca="1" si="15"/>
        <v>208</v>
      </c>
      <c r="AE337" s="109">
        <v>44621</v>
      </c>
      <c r="AF337" s="109">
        <v>44621</v>
      </c>
      <c r="AG337" s="109">
        <v>44621</v>
      </c>
      <c r="AH337" s="275">
        <v>44621</v>
      </c>
      <c r="AI337" s="151">
        <v>44673</v>
      </c>
      <c r="AJ337" s="170">
        <f t="shared" si="16"/>
        <v>7.2857142857142856</v>
      </c>
      <c r="AK337" s="91" t="s">
        <v>445</v>
      </c>
      <c r="AL337" s="91" t="s">
        <v>461</v>
      </c>
      <c r="AM337" s="91" t="s">
        <v>445</v>
      </c>
      <c r="AN337" s="91" t="s">
        <v>445</v>
      </c>
    </row>
    <row r="338" spans="1:40" s="1" customFormat="1" ht="83.45" customHeight="1">
      <c r="A338" s="5">
        <f t="shared" si="17"/>
        <v>336</v>
      </c>
      <c r="B338" s="71" t="s">
        <v>1540</v>
      </c>
      <c r="C338" s="65" t="s">
        <v>1541</v>
      </c>
      <c r="D338" s="3" t="s">
        <v>100</v>
      </c>
      <c r="E338" s="4">
        <v>1057</v>
      </c>
      <c r="F338" s="81" t="s">
        <v>883</v>
      </c>
      <c r="G338" s="3" t="s">
        <v>1322</v>
      </c>
      <c r="H338" s="98"/>
      <c r="I338" s="78" t="s">
        <v>1179</v>
      </c>
      <c r="J338" s="72">
        <v>44648</v>
      </c>
      <c r="K338" s="85" t="s">
        <v>53</v>
      </c>
      <c r="L338" s="83" t="s">
        <v>1466</v>
      </c>
      <c r="M338" s="83" t="s">
        <v>55</v>
      </c>
      <c r="N338" s="22" t="s">
        <v>56</v>
      </c>
      <c r="O338" s="20">
        <v>1</v>
      </c>
      <c r="P338" s="20">
        <v>1</v>
      </c>
      <c r="Q338" s="20">
        <v>0</v>
      </c>
      <c r="R338" s="20">
        <v>0</v>
      </c>
      <c r="S338" s="20">
        <v>4</v>
      </c>
      <c r="T338" s="20">
        <v>4</v>
      </c>
      <c r="U338" s="20">
        <v>0</v>
      </c>
      <c r="V338" s="20">
        <v>0</v>
      </c>
      <c r="W338" s="20"/>
      <c r="X338" s="20"/>
      <c r="Y338" s="84" t="s">
        <v>1542</v>
      </c>
      <c r="Z338" s="21"/>
      <c r="AA338" s="72" t="s">
        <v>58</v>
      </c>
      <c r="AB338" s="72"/>
      <c r="AC338" s="90"/>
      <c r="AD338" s="18">
        <f t="shared" ca="1" si="15"/>
        <v>205</v>
      </c>
      <c r="AE338" s="109">
        <v>44648</v>
      </c>
      <c r="AF338" s="109">
        <v>44648</v>
      </c>
      <c r="AG338" s="109">
        <v>44648</v>
      </c>
      <c r="AH338" s="275">
        <v>44648</v>
      </c>
      <c r="AI338" s="151">
        <v>44673</v>
      </c>
      <c r="AJ338" s="170">
        <f t="shared" si="16"/>
        <v>3.5714285714285716</v>
      </c>
      <c r="AK338" s="91" t="s">
        <v>445</v>
      </c>
      <c r="AL338" s="91" t="s">
        <v>461</v>
      </c>
      <c r="AM338" s="91" t="s">
        <v>445</v>
      </c>
      <c r="AN338" s="91" t="s">
        <v>445</v>
      </c>
    </row>
    <row r="339" spans="1:40" s="1" customFormat="1" ht="83.45" customHeight="1">
      <c r="A339" s="5">
        <f t="shared" si="17"/>
        <v>337</v>
      </c>
      <c r="B339" s="99" t="s">
        <v>169</v>
      </c>
      <c r="C339" s="89" t="s">
        <v>1543</v>
      </c>
      <c r="D339" s="21" t="s">
        <v>171</v>
      </c>
      <c r="E339" s="139">
        <v>1079</v>
      </c>
      <c r="F339" s="74" t="s">
        <v>872</v>
      </c>
      <c r="G339" s="21" t="s">
        <v>444</v>
      </c>
      <c r="H339" s="67" t="s">
        <v>116</v>
      </c>
      <c r="I339" s="22" t="s">
        <v>1292</v>
      </c>
      <c r="J339" s="72">
        <v>44504</v>
      </c>
      <c r="K339" s="85" t="s">
        <v>53</v>
      </c>
      <c r="L339" s="83" t="s">
        <v>873</v>
      </c>
      <c r="M339" s="83" t="s">
        <v>55</v>
      </c>
      <c r="N339" s="22" t="s">
        <v>56</v>
      </c>
      <c r="O339" s="20">
        <v>1</v>
      </c>
      <c r="P339" s="20">
        <v>1</v>
      </c>
      <c r="Q339" s="20">
        <v>0</v>
      </c>
      <c r="R339" s="20">
        <v>0</v>
      </c>
      <c r="S339" s="20">
        <v>2</v>
      </c>
      <c r="T339" s="20">
        <v>0</v>
      </c>
      <c r="U339" s="20">
        <v>1</v>
      </c>
      <c r="V339" s="20">
        <v>1</v>
      </c>
      <c r="W339" s="20"/>
      <c r="X339" s="20"/>
      <c r="Y339" s="84" t="s">
        <v>1544</v>
      </c>
      <c r="Z339" s="21"/>
      <c r="AA339" s="72" t="s">
        <v>58</v>
      </c>
      <c r="AB339" s="72"/>
      <c r="AC339" s="90"/>
      <c r="AD339" s="85">
        <f t="shared" ca="1" si="15"/>
        <v>225</v>
      </c>
      <c r="AE339" s="110">
        <v>44504</v>
      </c>
      <c r="AF339" s="110">
        <v>44504</v>
      </c>
      <c r="AG339" s="110">
        <v>44504</v>
      </c>
      <c r="AH339" s="278">
        <v>44504</v>
      </c>
      <c r="AI339" s="114">
        <v>44673</v>
      </c>
      <c r="AJ339" s="170">
        <f t="shared" si="16"/>
        <v>24.142857142857142</v>
      </c>
      <c r="AK339" s="138">
        <v>44690</v>
      </c>
      <c r="AL339" s="90" t="s">
        <v>311</v>
      </c>
      <c r="AM339" s="90" t="s">
        <v>461</v>
      </c>
      <c r="AN339" s="90" t="s">
        <v>448</v>
      </c>
    </row>
    <row r="340" spans="1:40" s="1" customFormat="1" ht="83.45" customHeight="1">
      <c r="A340" s="5">
        <f t="shared" si="17"/>
        <v>338</v>
      </c>
      <c r="B340" s="66" t="s">
        <v>845</v>
      </c>
      <c r="C340" s="65" t="s">
        <v>1545</v>
      </c>
      <c r="D340" s="3" t="s">
        <v>171</v>
      </c>
      <c r="E340" s="4" t="s">
        <v>1546</v>
      </c>
      <c r="F340" s="81" t="s">
        <v>1547</v>
      </c>
      <c r="G340" s="3" t="s">
        <v>444</v>
      </c>
      <c r="H340" s="98" t="s">
        <v>358</v>
      </c>
      <c r="I340" s="78" t="s">
        <v>1194</v>
      </c>
      <c r="J340" s="72">
        <v>44627</v>
      </c>
      <c r="K340" s="85" t="s">
        <v>53</v>
      </c>
      <c r="L340" s="83" t="s">
        <v>54</v>
      </c>
      <c r="M340" s="83" t="s">
        <v>453</v>
      </c>
      <c r="N340" s="22" t="s">
        <v>467</v>
      </c>
      <c r="O340" s="20">
        <v>5</v>
      </c>
      <c r="P340" s="20">
        <v>2</v>
      </c>
      <c r="Q340" s="20" t="s">
        <v>406</v>
      </c>
      <c r="R340" s="20" t="s">
        <v>406</v>
      </c>
      <c r="S340" s="20" t="s">
        <v>406</v>
      </c>
      <c r="T340" s="20" t="s">
        <v>406</v>
      </c>
      <c r="U340" s="20" t="s">
        <v>406</v>
      </c>
      <c r="V340" s="20" t="s">
        <v>406</v>
      </c>
      <c r="W340" s="20"/>
      <c r="X340" s="20"/>
      <c r="Y340" s="84" t="s">
        <v>1548</v>
      </c>
      <c r="Z340" s="21"/>
      <c r="AA340" s="72" t="s">
        <v>885</v>
      </c>
      <c r="AB340" s="72"/>
      <c r="AC340" s="90"/>
      <c r="AD340" s="18">
        <f t="shared" ca="1" si="15"/>
        <v>208</v>
      </c>
      <c r="AE340" s="109">
        <v>44627</v>
      </c>
      <c r="AF340" s="108"/>
      <c r="AG340" s="108"/>
      <c r="AH340" s="276"/>
      <c r="AI340" s="151">
        <v>44676</v>
      </c>
      <c r="AJ340" s="170">
        <f t="shared" si="16"/>
        <v>7</v>
      </c>
      <c r="AK340" s="102">
        <v>44690</v>
      </c>
      <c r="AL340" s="91" t="s">
        <v>311</v>
      </c>
      <c r="AM340" s="91" t="s">
        <v>461</v>
      </c>
      <c r="AN340" s="91" t="s">
        <v>448</v>
      </c>
    </row>
    <row r="341" spans="1:40" ht="83.45" customHeight="1">
      <c r="A341" s="5">
        <f t="shared" si="17"/>
        <v>339</v>
      </c>
      <c r="B341" s="71" t="s">
        <v>1549</v>
      </c>
      <c r="C341" s="65" t="s">
        <v>1550</v>
      </c>
      <c r="D341" s="3" t="s">
        <v>67</v>
      </c>
      <c r="E341" s="4">
        <v>1801</v>
      </c>
      <c r="F341" s="81" t="s">
        <v>1551</v>
      </c>
      <c r="G341" s="3" t="s">
        <v>1552</v>
      </c>
      <c r="H341" s="98" t="s">
        <v>90</v>
      </c>
      <c r="I341" s="78" t="s">
        <v>1183</v>
      </c>
      <c r="J341" s="72">
        <v>44665</v>
      </c>
      <c r="K341" s="85" t="s">
        <v>299</v>
      </c>
      <c r="L341" s="83" t="s">
        <v>1279</v>
      </c>
      <c r="M341" s="83" t="s">
        <v>453</v>
      </c>
      <c r="N341" s="22" t="s">
        <v>56</v>
      </c>
      <c r="O341" s="20">
        <v>0</v>
      </c>
      <c r="P341" s="20">
        <v>0</v>
      </c>
      <c r="Q341" s="20">
        <v>0</v>
      </c>
      <c r="R341" s="20">
        <v>0</v>
      </c>
      <c r="S341" s="20">
        <v>1</v>
      </c>
      <c r="T341" s="20">
        <v>1</v>
      </c>
      <c r="U341" s="20">
        <v>1</v>
      </c>
      <c r="V341" s="20">
        <v>1</v>
      </c>
      <c r="W341" s="20"/>
      <c r="X341" s="20"/>
      <c r="Y341" s="84" t="s">
        <v>1553</v>
      </c>
      <c r="Z341" s="21"/>
      <c r="AA341" s="72" t="s">
        <v>473</v>
      </c>
      <c r="AB341" s="72"/>
      <c r="AC341" s="90"/>
      <c r="AD341" s="18">
        <f t="shared" ca="1" si="15"/>
        <v>202</v>
      </c>
      <c r="AE341" s="109">
        <v>44665</v>
      </c>
      <c r="AF341" s="109">
        <v>44665</v>
      </c>
      <c r="AG341" s="109">
        <v>44665</v>
      </c>
      <c r="AH341" s="275">
        <v>44665</v>
      </c>
      <c r="AI341" s="116">
        <v>44676</v>
      </c>
      <c r="AJ341" s="170">
        <f t="shared" si="16"/>
        <v>1.5714285714285714</v>
      </c>
      <c r="AK341" s="107">
        <v>44690</v>
      </c>
      <c r="AL341" s="95" t="s">
        <v>311</v>
      </c>
      <c r="AM341" s="95" t="s">
        <v>45</v>
      </c>
      <c r="AN341" s="95" t="s">
        <v>484</v>
      </c>
    </row>
    <row r="342" spans="1:40" s="1" customFormat="1" ht="83.45" customHeight="1">
      <c r="A342" s="5">
        <f t="shared" si="17"/>
        <v>340</v>
      </c>
      <c r="B342" s="66" t="s">
        <v>196</v>
      </c>
      <c r="C342" s="69" t="s">
        <v>1554</v>
      </c>
      <c r="D342" s="3" t="s">
        <v>138</v>
      </c>
      <c r="E342" s="4">
        <v>1124</v>
      </c>
      <c r="F342" s="81" t="s">
        <v>861</v>
      </c>
      <c r="G342" s="3" t="s">
        <v>444</v>
      </c>
      <c r="H342" s="98" t="s">
        <v>358</v>
      </c>
      <c r="I342" s="78" t="s">
        <v>1183</v>
      </c>
      <c r="J342" s="72">
        <v>44627</v>
      </c>
      <c r="K342" s="85" t="s">
        <v>53</v>
      </c>
      <c r="L342" s="83" t="s">
        <v>553</v>
      </c>
      <c r="M342" s="83" t="s">
        <v>55</v>
      </c>
      <c r="N342" s="22" t="s">
        <v>134</v>
      </c>
      <c r="O342" s="20">
        <v>0</v>
      </c>
      <c r="P342" s="20">
        <v>0</v>
      </c>
      <c r="Q342" s="20">
        <v>0</v>
      </c>
      <c r="R342" s="20">
        <v>0</v>
      </c>
      <c r="S342" s="20">
        <v>2</v>
      </c>
      <c r="T342" s="20">
        <v>1</v>
      </c>
      <c r="U342" s="20">
        <v>0</v>
      </c>
      <c r="V342" s="20">
        <v>0</v>
      </c>
      <c r="W342" s="20"/>
      <c r="X342" s="20"/>
      <c r="Y342" s="84" t="s">
        <v>1555</v>
      </c>
      <c r="Z342" s="21"/>
      <c r="AA342" s="72" t="s">
        <v>473</v>
      </c>
      <c r="AB342" s="72" t="s">
        <v>1556</v>
      </c>
      <c r="AC342" s="90"/>
      <c r="AD342" s="18">
        <f t="shared" ca="1" si="15"/>
        <v>208</v>
      </c>
      <c r="AE342" s="108"/>
      <c r="AF342" s="108"/>
      <c r="AG342" s="108"/>
      <c r="AH342" s="276"/>
      <c r="AI342" s="151">
        <v>44677</v>
      </c>
      <c r="AJ342" s="170">
        <f t="shared" si="16"/>
        <v>7.1428571428571432</v>
      </c>
      <c r="AK342" s="102">
        <v>44697</v>
      </c>
      <c r="AL342" s="91" t="s">
        <v>311</v>
      </c>
      <c r="AM342" s="91" t="s">
        <v>44</v>
      </c>
      <c r="AN342" s="91" t="s">
        <v>448</v>
      </c>
    </row>
    <row r="343" spans="1:40" s="1" customFormat="1" ht="83.45" customHeight="1">
      <c r="A343" s="5">
        <f t="shared" si="17"/>
        <v>341</v>
      </c>
      <c r="B343" s="76" t="s">
        <v>128</v>
      </c>
      <c r="C343" s="65" t="s">
        <v>1557</v>
      </c>
      <c r="D343" s="3" t="s">
        <v>171</v>
      </c>
      <c r="E343" s="4">
        <v>1293</v>
      </c>
      <c r="F343" s="82" t="s">
        <v>877</v>
      </c>
      <c r="G343" s="3" t="s">
        <v>697</v>
      </c>
      <c r="H343" s="98" t="s">
        <v>1204</v>
      </c>
      <c r="I343" s="78" t="s">
        <v>1179</v>
      </c>
      <c r="J343" s="77">
        <v>44657</v>
      </c>
      <c r="K343" s="18" t="s">
        <v>142</v>
      </c>
      <c r="L343" s="86" t="s">
        <v>1466</v>
      </c>
      <c r="M343" s="86" t="s">
        <v>55</v>
      </c>
      <c r="N343" s="78" t="s">
        <v>56</v>
      </c>
      <c r="O343" s="5">
        <v>2</v>
      </c>
      <c r="P343" s="5">
        <v>1</v>
      </c>
      <c r="Q343" s="5">
        <v>0</v>
      </c>
      <c r="R343" s="5">
        <v>0</v>
      </c>
      <c r="S343" s="5">
        <v>5</v>
      </c>
      <c r="T343" s="5">
        <v>4</v>
      </c>
      <c r="U343" s="5">
        <v>0</v>
      </c>
      <c r="V343" s="5">
        <v>0</v>
      </c>
      <c r="W343" s="5"/>
      <c r="X343" s="5"/>
      <c r="Y343" s="27" t="s">
        <v>1558</v>
      </c>
      <c r="Z343" s="3"/>
      <c r="AA343" s="77" t="s">
        <v>473</v>
      </c>
      <c r="AB343" s="77"/>
      <c r="AC343" s="91"/>
      <c r="AD343" s="18">
        <f t="shared" ca="1" si="15"/>
        <v>203</v>
      </c>
      <c r="AE343" s="109">
        <v>44657</v>
      </c>
      <c r="AF343" s="109">
        <v>44657</v>
      </c>
      <c r="AG343" s="109">
        <v>44657</v>
      </c>
      <c r="AH343" s="275">
        <v>44657</v>
      </c>
      <c r="AI343" s="151">
        <v>44677</v>
      </c>
      <c r="AJ343" s="170">
        <f t="shared" si="16"/>
        <v>2.8571428571428572</v>
      </c>
      <c r="AK343" s="102">
        <v>44690</v>
      </c>
      <c r="AL343" s="91" t="s">
        <v>311</v>
      </c>
      <c r="AM343" s="91" t="s">
        <v>44</v>
      </c>
      <c r="AN343" s="91" t="s">
        <v>448</v>
      </c>
    </row>
    <row r="344" spans="1:40" s="1" customFormat="1" ht="83.45" customHeight="1">
      <c r="A344" s="5">
        <f t="shared" si="17"/>
        <v>342</v>
      </c>
      <c r="B344" s="66" t="s">
        <v>574</v>
      </c>
      <c r="C344" s="65" t="s">
        <v>1559</v>
      </c>
      <c r="D344" s="3" t="s">
        <v>138</v>
      </c>
      <c r="E344" s="4">
        <v>1124</v>
      </c>
      <c r="F344" s="82" t="s">
        <v>1253</v>
      </c>
      <c r="G344" s="3" t="s">
        <v>444</v>
      </c>
      <c r="H344" s="98" t="s">
        <v>358</v>
      </c>
      <c r="I344" s="78" t="s">
        <v>1183</v>
      </c>
      <c r="J344" s="77">
        <v>44592</v>
      </c>
      <c r="K344" s="18" t="s">
        <v>53</v>
      </c>
      <c r="L344" s="86" t="s">
        <v>54</v>
      </c>
      <c r="M344" s="86" t="s">
        <v>466</v>
      </c>
      <c r="N344" s="22" t="s">
        <v>56</v>
      </c>
      <c r="O344" s="20">
        <v>5</v>
      </c>
      <c r="P344" s="20">
        <v>1</v>
      </c>
      <c r="Q344" s="20">
        <v>0</v>
      </c>
      <c r="R344" s="20">
        <v>0</v>
      </c>
      <c r="S344" s="20">
        <v>2</v>
      </c>
      <c r="T344" s="20">
        <v>2</v>
      </c>
      <c r="U344" s="20">
        <v>0</v>
      </c>
      <c r="V344" s="20">
        <v>0</v>
      </c>
      <c r="W344" s="20"/>
      <c r="X344" s="20"/>
      <c r="Y344" s="84" t="s">
        <v>1560</v>
      </c>
      <c r="Z344" s="21"/>
      <c r="AA344" s="72" t="s">
        <v>82</v>
      </c>
      <c r="AB344" s="72"/>
      <c r="AC344" s="90"/>
      <c r="AD344" s="18">
        <f t="shared" ca="1" si="15"/>
        <v>213</v>
      </c>
      <c r="AE344" s="109">
        <v>44592</v>
      </c>
      <c r="AF344" s="109">
        <v>44592</v>
      </c>
      <c r="AG344" s="109">
        <v>44592</v>
      </c>
      <c r="AH344" s="275">
        <v>44592</v>
      </c>
      <c r="AI344" s="151">
        <v>44676</v>
      </c>
      <c r="AJ344" s="170">
        <f t="shared" si="16"/>
        <v>12</v>
      </c>
      <c r="AK344" s="102">
        <v>44697</v>
      </c>
      <c r="AL344" s="91" t="s">
        <v>311</v>
      </c>
      <c r="AM344" s="91" t="s">
        <v>461</v>
      </c>
      <c r="AN344" s="91" t="s">
        <v>448</v>
      </c>
    </row>
    <row r="345" spans="1:40" ht="83.45" customHeight="1">
      <c r="A345" s="5">
        <f t="shared" si="17"/>
        <v>343</v>
      </c>
      <c r="B345" s="71" t="s">
        <v>681</v>
      </c>
      <c r="C345" s="65" t="s">
        <v>1561</v>
      </c>
      <c r="D345" s="3" t="s">
        <v>9</v>
      </c>
      <c r="E345" s="4">
        <v>1032</v>
      </c>
      <c r="F345" s="81" t="s">
        <v>1533</v>
      </c>
      <c r="G345" s="3" t="s">
        <v>1534</v>
      </c>
      <c r="H345" s="98" t="s">
        <v>1204</v>
      </c>
      <c r="I345" s="78" t="s">
        <v>1179</v>
      </c>
      <c r="J345" s="72">
        <v>44659</v>
      </c>
      <c r="K345" s="85" t="s">
        <v>53</v>
      </c>
      <c r="L345" s="83" t="s">
        <v>1279</v>
      </c>
      <c r="M345" s="83" t="s">
        <v>55</v>
      </c>
      <c r="N345" s="22" t="s">
        <v>56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/>
      <c r="X345" s="20"/>
      <c r="Y345" s="84" t="s">
        <v>1562</v>
      </c>
      <c r="Z345" s="21"/>
      <c r="AA345" s="72" t="s">
        <v>473</v>
      </c>
      <c r="AB345" s="72"/>
      <c r="AC345" s="90"/>
      <c r="AD345" s="18">
        <f t="shared" ca="1" si="15"/>
        <v>203</v>
      </c>
      <c r="AE345" s="109">
        <v>44659</v>
      </c>
      <c r="AF345" s="109">
        <v>44659</v>
      </c>
      <c r="AG345" s="109">
        <v>44659</v>
      </c>
      <c r="AH345" s="275">
        <v>44659</v>
      </c>
      <c r="AI345" s="116">
        <v>44677</v>
      </c>
      <c r="AJ345" s="170">
        <f t="shared" si="16"/>
        <v>2.5714285714285716</v>
      </c>
      <c r="AK345" s="107">
        <v>44697</v>
      </c>
      <c r="AL345" s="95" t="s">
        <v>311</v>
      </c>
      <c r="AM345" s="95" t="s">
        <v>45</v>
      </c>
      <c r="AN345" s="95" t="s">
        <v>448</v>
      </c>
    </row>
    <row r="346" spans="1:40" s="1" customFormat="1" ht="83.45" customHeight="1">
      <c r="A346" s="5">
        <f t="shared" si="17"/>
        <v>344</v>
      </c>
      <c r="B346" s="66" t="s">
        <v>184</v>
      </c>
      <c r="C346" s="65" t="s">
        <v>1563</v>
      </c>
      <c r="D346" s="3" t="s">
        <v>9</v>
      </c>
      <c r="E346" s="4">
        <v>1461</v>
      </c>
      <c r="F346" s="81" t="s">
        <v>1564</v>
      </c>
      <c r="G346" s="3" t="s">
        <v>444</v>
      </c>
      <c r="H346" s="98" t="s">
        <v>1204</v>
      </c>
      <c r="I346" s="78" t="s">
        <v>1179</v>
      </c>
      <c r="J346" s="72">
        <v>44601</v>
      </c>
      <c r="K346" s="85" t="s">
        <v>53</v>
      </c>
      <c r="L346" s="83" t="s">
        <v>1279</v>
      </c>
      <c r="M346" s="83" t="s">
        <v>453</v>
      </c>
      <c r="N346" s="22" t="s">
        <v>56</v>
      </c>
      <c r="O346" s="20">
        <v>3</v>
      </c>
      <c r="P346" s="20">
        <v>1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/>
      <c r="X346" s="20"/>
      <c r="Y346" s="84" t="s">
        <v>1565</v>
      </c>
      <c r="Z346" s="21"/>
      <c r="AA346" s="72" t="s">
        <v>473</v>
      </c>
      <c r="AB346" s="72"/>
      <c r="AC346" s="90"/>
      <c r="AD346" s="18">
        <f t="shared" ca="1" si="15"/>
        <v>211</v>
      </c>
      <c r="AE346" s="109">
        <v>44601</v>
      </c>
      <c r="AF346" s="109">
        <v>44669</v>
      </c>
      <c r="AG346" s="109">
        <v>44669</v>
      </c>
      <c r="AH346" s="275">
        <v>44669</v>
      </c>
      <c r="AI346" s="151">
        <v>44677</v>
      </c>
      <c r="AJ346" s="170">
        <f t="shared" si="16"/>
        <v>10.857142857142858</v>
      </c>
      <c r="AK346" s="102">
        <v>44692</v>
      </c>
      <c r="AL346" s="91" t="s">
        <v>311</v>
      </c>
      <c r="AM346" s="91" t="s">
        <v>461</v>
      </c>
      <c r="AN346" s="91" t="s">
        <v>448</v>
      </c>
    </row>
    <row r="347" spans="1:40" ht="83.45" customHeight="1">
      <c r="A347" s="5">
        <f t="shared" si="17"/>
        <v>345</v>
      </c>
      <c r="B347" s="71" t="s">
        <v>699</v>
      </c>
      <c r="C347" s="65" t="s">
        <v>1566</v>
      </c>
      <c r="D347" s="3" t="s">
        <v>9</v>
      </c>
      <c r="E347" s="4">
        <v>1032</v>
      </c>
      <c r="F347" s="81" t="s">
        <v>1567</v>
      </c>
      <c r="G347" s="3" t="s">
        <v>1534</v>
      </c>
      <c r="H347" s="98" t="s">
        <v>331</v>
      </c>
      <c r="I347" s="78" t="s">
        <v>1179</v>
      </c>
      <c r="J347" s="72">
        <v>44650</v>
      </c>
      <c r="K347" s="85" t="s">
        <v>53</v>
      </c>
      <c r="L347" s="83" t="s">
        <v>1279</v>
      </c>
      <c r="M347" s="83" t="s">
        <v>55</v>
      </c>
      <c r="N347" s="22" t="s">
        <v>56</v>
      </c>
      <c r="O347" s="20">
        <v>2</v>
      </c>
      <c r="P347" s="20">
        <v>2</v>
      </c>
      <c r="Q347" s="20">
        <v>0</v>
      </c>
      <c r="R347" s="20">
        <v>0</v>
      </c>
      <c r="S347" s="20">
        <v>2</v>
      </c>
      <c r="T347" s="20">
        <v>2</v>
      </c>
      <c r="U347" s="20">
        <v>1</v>
      </c>
      <c r="V347" s="20">
        <v>1</v>
      </c>
      <c r="W347" s="20"/>
      <c r="X347" s="20"/>
      <c r="Y347" s="84" t="s">
        <v>1568</v>
      </c>
      <c r="Z347" s="21"/>
      <c r="AA347" s="72" t="s">
        <v>473</v>
      </c>
      <c r="AB347" s="72"/>
      <c r="AC347" s="90"/>
      <c r="AD347" s="18">
        <f t="shared" ca="1" si="15"/>
        <v>204</v>
      </c>
      <c r="AE347" s="109">
        <v>44650</v>
      </c>
      <c r="AF347" s="109">
        <v>44650</v>
      </c>
      <c r="AG347" s="109">
        <v>44650</v>
      </c>
      <c r="AH347" s="275">
        <v>44650</v>
      </c>
      <c r="AI347" s="116">
        <v>44678</v>
      </c>
      <c r="AJ347" s="170">
        <f t="shared" si="16"/>
        <v>4</v>
      </c>
      <c r="AK347" s="107">
        <v>44697</v>
      </c>
      <c r="AL347" s="95" t="s">
        <v>311</v>
      </c>
      <c r="AM347" s="95" t="s">
        <v>45</v>
      </c>
      <c r="AN347" s="95" t="s">
        <v>448</v>
      </c>
    </row>
    <row r="348" spans="1:40" s="1" customFormat="1" ht="83.45" customHeight="1">
      <c r="A348" s="5">
        <f t="shared" si="17"/>
        <v>346</v>
      </c>
      <c r="B348" s="71" t="s">
        <v>936</v>
      </c>
      <c r="C348" s="65" t="s">
        <v>1569</v>
      </c>
      <c r="D348" s="3" t="s">
        <v>100</v>
      </c>
      <c r="E348" s="4">
        <v>1056</v>
      </c>
      <c r="F348" s="81" t="s">
        <v>1182</v>
      </c>
      <c r="G348" s="3" t="s">
        <v>1375</v>
      </c>
      <c r="H348" s="98"/>
      <c r="I348" s="78" t="s">
        <v>1179</v>
      </c>
      <c r="J348" s="72">
        <v>44648</v>
      </c>
      <c r="K348" s="85" t="s">
        <v>53</v>
      </c>
      <c r="L348" s="83"/>
      <c r="M348" s="83" t="s">
        <v>55</v>
      </c>
      <c r="N348" s="22" t="s">
        <v>56</v>
      </c>
      <c r="O348" s="20">
        <v>1</v>
      </c>
      <c r="P348" s="20">
        <v>1</v>
      </c>
      <c r="Q348" s="20">
        <v>0</v>
      </c>
      <c r="R348" s="20">
        <v>0</v>
      </c>
      <c r="S348" s="20">
        <v>1</v>
      </c>
      <c r="T348" s="20">
        <v>1</v>
      </c>
      <c r="U348" s="20">
        <v>0</v>
      </c>
      <c r="V348" s="20">
        <v>0</v>
      </c>
      <c r="W348" s="20"/>
      <c r="X348" s="20"/>
      <c r="Y348" s="84" t="s">
        <v>1570</v>
      </c>
      <c r="Z348" s="21"/>
      <c r="AA348" s="72" t="s">
        <v>58</v>
      </c>
      <c r="AB348" s="72"/>
      <c r="AC348" s="90"/>
      <c r="AD348" s="18">
        <f t="shared" ca="1" si="15"/>
        <v>205</v>
      </c>
      <c r="AE348" s="109">
        <v>44648</v>
      </c>
      <c r="AF348" s="109">
        <v>44648</v>
      </c>
      <c r="AG348" s="109">
        <v>44648</v>
      </c>
      <c r="AH348" s="275">
        <v>44648</v>
      </c>
      <c r="AI348" s="151">
        <v>44678</v>
      </c>
      <c r="AJ348" s="170">
        <f t="shared" si="16"/>
        <v>4.2857142857142856</v>
      </c>
      <c r="AK348" s="102">
        <v>44683</v>
      </c>
      <c r="AL348" s="91" t="s">
        <v>311</v>
      </c>
      <c r="AM348" s="91" t="s">
        <v>461</v>
      </c>
      <c r="AN348" s="91" t="s">
        <v>484</v>
      </c>
    </row>
    <row r="349" spans="1:40" ht="83.45" customHeight="1">
      <c r="A349" s="5">
        <f t="shared" si="17"/>
        <v>347</v>
      </c>
      <c r="B349" s="71" t="s">
        <v>1549</v>
      </c>
      <c r="C349" s="65" t="s">
        <v>1571</v>
      </c>
      <c r="D349" s="3" t="s">
        <v>67</v>
      </c>
      <c r="E349" s="4">
        <v>1801</v>
      </c>
      <c r="F349" s="81" t="s">
        <v>1551</v>
      </c>
      <c r="G349" s="3" t="s">
        <v>1552</v>
      </c>
      <c r="H349" s="98" t="s">
        <v>90</v>
      </c>
      <c r="I349" s="78" t="s">
        <v>1183</v>
      </c>
      <c r="J349" s="72">
        <v>44677</v>
      </c>
      <c r="K349" s="85" t="s">
        <v>53</v>
      </c>
      <c r="L349" s="83" t="s">
        <v>1279</v>
      </c>
      <c r="M349" s="83" t="s">
        <v>453</v>
      </c>
      <c r="N349" s="22" t="s">
        <v>547</v>
      </c>
      <c r="O349" s="20" t="s">
        <v>406</v>
      </c>
      <c r="P349" s="20" t="s">
        <v>406</v>
      </c>
      <c r="Q349" s="20" t="s">
        <v>406</v>
      </c>
      <c r="R349" s="20" t="s">
        <v>406</v>
      </c>
      <c r="S349" s="20" t="s">
        <v>406</v>
      </c>
      <c r="T349" s="20" t="s">
        <v>406</v>
      </c>
      <c r="U349" s="20">
        <v>1</v>
      </c>
      <c r="V349" s="20">
        <v>1</v>
      </c>
      <c r="W349" s="20"/>
      <c r="X349" s="20"/>
      <c r="Y349" s="84" t="s">
        <v>1572</v>
      </c>
      <c r="Z349" s="21"/>
      <c r="AA349" s="72" t="s">
        <v>473</v>
      </c>
      <c r="AB349" s="72"/>
      <c r="AC349" s="90"/>
      <c r="AD349" s="18">
        <f t="shared" ca="1" si="15"/>
        <v>200</v>
      </c>
      <c r="AE349" s="109" t="s">
        <v>297</v>
      </c>
      <c r="AF349" s="109" t="s">
        <v>297</v>
      </c>
      <c r="AG349" s="109" t="s">
        <v>297</v>
      </c>
      <c r="AH349" s="275">
        <v>44676</v>
      </c>
      <c r="AI349" s="116">
        <v>44678</v>
      </c>
      <c r="AJ349" s="170">
        <f t="shared" si="16"/>
        <v>0.14285714285714285</v>
      </c>
      <c r="AK349" s="107">
        <v>44690</v>
      </c>
      <c r="AL349" s="95" t="s">
        <v>311</v>
      </c>
      <c r="AM349" s="95" t="s">
        <v>45</v>
      </c>
      <c r="AN349" s="95" t="s">
        <v>484</v>
      </c>
    </row>
    <row r="350" spans="1:40" s="1" customFormat="1" ht="83.45" customHeight="1">
      <c r="A350" s="5">
        <f t="shared" si="17"/>
        <v>348</v>
      </c>
      <c r="B350" s="71" t="s">
        <v>845</v>
      </c>
      <c r="C350" s="65" t="s">
        <v>1573</v>
      </c>
      <c r="D350" s="3" t="s">
        <v>138</v>
      </c>
      <c r="E350" s="4">
        <v>1124</v>
      </c>
      <c r="F350" s="81" t="s">
        <v>1452</v>
      </c>
      <c r="G350" s="3" t="s">
        <v>401</v>
      </c>
      <c r="H350" s="98" t="s">
        <v>1204</v>
      </c>
      <c r="I350" s="78" t="s">
        <v>1179</v>
      </c>
      <c r="J350" s="72">
        <v>44656</v>
      </c>
      <c r="K350" s="85" t="s">
        <v>53</v>
      </c>
      <c r="L350" s="83" t="s">
        <v>1279</v>
      </c>
      <c r="M350" s="83" t="s">
        <v>453</v>
      </c>
      <c r="N350" s="22" t="s">
        <v>467</v>
      </c>
      <c r="O350" s="20">
        <v>3</v>
      </c>
      <c r="P350" s="20">
        <v>2</v>
      </c>
      <c r="Q350" s="20" t="s">
        <v>406</v>
      </c>
      <c r="R350" s="20" t="s">
        <v>406</v>
      </c>
      <c r="S350" s="20" t="s">
        <v>406</v>
      </c>
      <c r="T350" s="20" t="s">
        <v>406</v>
      </c>
      <c r="U350" s="20" t="s">
        <v>406</v>
      </c>
      <c r="V350" s="20" t="s">
        <v>406</v>
      </c>
      <c r="W350" s="20"/>
      <c r="X350" s="20"/>
      <c r="Y350" s="84" t="s">
        <v>1574</v>
      </c>
      <c r="Z350" s="21"/>
      <c r="AA350" s="72" t="s">
        <v>58</v>
      </c>
      <c r="AB350" s="72"/>
      <c r="AC350" s="90"/>
      <c r="AD350" s="18">
        <f t="shared" ca="1" si="15"/>
        <v>203</v>
      </c>
      <c r="AE350" s="109">
        <v>44656</v>
      </c>
      <c r="AF350" s="109"/>
      <c r="AG350" s="109"/>
      <c r="AH350" s="275"/>
      <c r="AI350" s="151">
        <v>44678</v>
      </c>
      <c r="AJ350" s="170">
        <f t="shared" si="16"/>
        <v>3.1428571428571428</v>
      </c>
      <c r="AK350" s="102">
        <v>44697</v>
      </c>
      <c r="AL350" s="91" t="s">
        <v>311</v>
      </c>
      <c r="AM350" s="91" t="s">
        <v>461</v>
      </c>
      <c r="AN350" s="91" t="s">
        <v>448</v>
      </c>
    </row>
    <row r="351" spans="1:40" s="1" customFormat="1" ht="83.45" customHeight="1">
      <c r="A351" s="5">
        <f t="shared" si="17"/>
        <v>349</v>
      </c>
      <c r="B351" s="99" t="s">
        <v>961</v>
      </c>
      <c r="C351" s="89" t="s">
        <v>1575</v>
      </c>
      <c r="D351" s="21" t="s">
        <v>138</v>
      </c>
      <c r="E351" s="139">
        <v>1124</v>
      </c>
      <c r="F351" s="81" t="s">
        <v>1576</v>
      </c>
      <c r="G351" s="21" t="s">
        <v>444</v>
      </c>
      <c r="H351" s="67" t="s">
        <v>1204</v>
      </c>
      <c r="I351" s="22" t="s">
        <v>1179</v>
      </c>
      <c r="J351" s="72">
        <v>44637</v>
      </c>
      <c r="K351" s="85" t="s">
        <v>53</v>
      </c>
      <c r="L351" s="83" t="s">
        <v>553</v>
      </c>
      <c r="M351" s="83" t="s">
        <v>453</v>
      </c>
      <c r="N351" s="22" t="s">
        <v>134</v>
      </c>
      <c r="O351" s="20" t="s">
        <v>406</v>
      </c>
      <c r="P351" s="20" t="s">
        <v>406</v>
      </c>
      <c r="Q351" s="20" t="s">
        <v>406</v>
      </c>
      <c r="R351" s="20" t="s">
        <v>406</v>
      </c>
      <c r="S351" s="20">
        <v>2</v>
      </c>
      <c r="T351" s="20">
        <v>2</v>
      </c>
      <c r="U351" s="20" t="s">
        <v>406</v>
      </c>
      <c r="V351" s="20" t="s">
        <v>406</v>
      </c>
      <c r="W351" s="20"/>
      <c r="X351" s="20"/>
      <c r="Y351" s="84" t="s">
        <v>1577</v>
      </c>
      <c r="Z351" s="21"/>
      <c r="AA351" s="72" t="s">
        <v>473</v>
      </c>
      <c r="AB351" s="72"/>
      <c r="AC351" s="90"/>
      <c r="AD351" s="85">
        <f t="shared" ca="1" si="15"/>
        <v>206</v>
      </c>
      <c r="AE351" s="94"/>
      <c r="AF351" s="94"/>
      <c r="AG351" s="94"/>
      <c r="AH351" s="277"/>
      <c r="AI351" s="114">
        <v>44679</v>
      </c>
      <c r="AJ351" s="170">
        <f t="shared" si="16"/>
        <v>6</v>
      </c>
      <c r="AK351" s="138">
        <v>44697</v>
      </c>
      <c r="AL351" s="90" t="s">
        <v>311</v>
      </c>
      <c r="AM351" s="90" t="s">
        <v>767</v>
      </c>
      <c r="AN351" s="90" t="s">
        <v>448</v>
      </c>
    </row>
    <row r="352" spans="1:40" s="1" customFormat="1" ht="83.45" customHeight="1">
      <c r="A352" s="5">
        <f t="shared" si="17"/>
        <v>350</v>
      </c>
      <c r="B352" s="99" t="s">
        <v>1391</v>
      </c>
      <c r="C352" s="89" t="s">
        <v>1578</v>
      </c>
      <c r="D352" s="21" t="s">
        <v>138</v>
      </c>
      <c r="E352" s="139">
        <v>1124</v>
      </c>
      <c r="F352" s="81" t="s">
        <v>1393</v>
      </c>
      <c r="G352" s="21" t="s">
        <v>444</v>
      </c>
      <c r="H352" s="67"/>
      <c r="I352" s="22" t="s">
        <v>1183</v>
      </c>
      <c r="J352" s="72">
        <v>44602</v>
      </c>
      <c r="K352" s="85" t="s">
        <v>53</v>
      </c>
      <c r="L352" s="83" t="s">
        <v>54</v>
      </c>
      <c r="M352" s="83" t="s">
        <v>55</v>
      </c>
      <c r="N352" s="22" t="s">
        <v>56</v>
      </c>
      <c r="O352" s="20">
        <v>2</v>
      </c>
      <c r="P352" s="20">
        <v>0</v>
      </c>
      <c r="Q352" s="20">
        <v>2</v>
      </c>
      <c r="R352" s="20">
        <v>1</v>
      </c>
      <c r="S352" s="20">
        <v>4</v>
      </c>
      <c r="T352" s="20">
        <v>1</v>
      </c>
      <c r="U352" s="20">
        <v>0</v>
      </c>
      <c r="V352" s="20">
        <v>0</v>
      </c>
      <c r="W352" s="20"/>
      <c r="X352" s="20"/>
      <c r="Y352" s="84" t="s">
        <v>1579</v>
      </c>
      <c r="Z352" s="21"/>
      <c r="AA352" s="72" t="s">
        <v>473</v>
      </c>
      <c r="AB352" s="72"/>
      <c r="AC352" s="90"/>
      <c r="AD352" s="85">
        <f t="shared" ca="1" si="15"/>
        <v>211</v>
      </c>
      <c r="AE352" s="94"/>
      <c r="AF352" s="94"/>
      <c r="AG352" s="94"/>
      <c r="AH352" s="277"/>
      <c r="AI352" s="114">
        <v>44679</v>
      </c>
      <c r="AJ352" s="170">
        <f t="shared" si="16"/>
        <v>11</v>
      </c>
      <c r="AK352" s="138">
        <v>44697</v>
      </c>
      <c r="AL352" s="90" t="s">
        <v>1580</v>
      </c>
      <c r="AM352" s="90" t="s">
        <v>44</v>
      </c>
      <c r="AN352" s="90" t="s">
        <v>448</v>
      </c>
    </row>
    <row r="353" spans="1:40" s="1" customFormat="1" ht="83.45" customHeight="1">
      <c r="A353" s="5">
        <f t="shared" si="17"/>
        <v>351</v>
      </c>
      <c r="B353" s="71" t="s">
        <v>681</v>
      </c>
      <c r="C353" s="65" t="s">
        <v>1581</v>
      </c>
      <c r="D353" s="3" t="s">
        <v>570</v>
      </c>
      <c r="E353" s="4">
        <v>1516</v>
      </c>
      <c r="F353" s="81" t="s">
        <v>1582</v>
      </c>
      <c r="G353" s="3"/>
      <c r="H353" s="98" t="s">
        <v>1204</v>
      </c>
      <c r="I353" s="78" t="s">
        <v>1179</v>
      </c>
      <c r="J353" s="72">
        <v>44645</v>
      </c>
      <c r="K353" s="85" t="s">
        <v>53</v>
      </c>
      <c r="L353" s="83" t="s">
        <v>1466</v>
      </c>
      <c r="M353" s="83" t="s">
        <v>55</v>
      </c>
      <c r="N353" s="22" t="s">
        <v>56</v>
      </c>
      <c r="O353" s="20">
        <v>3</v>
      </c>
      <c r="P353" s="20">
        <v>1</v>
      </c>
      <c r="Q353" s="20">
        <v>0</v>
      </c>
      <c r="R353" s="20">
        <v>0</v>
      </c>
      <c r="S353" s="20">
        <v>1</v>
      </c>
      <c r="T353" s="20">
        <v>1</v>
      </c>
      <c r="U353" s="20">
        <v>0</v>
      </c>
      <c r="V353" s="20">
        <v>0</v>
      </c>
      <c r="W353" s="20"/>
      <c r="X353" s="20"/>
      <c r="Y353" s="84" t="s">
        <v>1583</v>
      </c>
      <c r="Z353" s="21"/>
      <c r="AA353" s="72" t="s">
        <v>58</v>
      </c>
      <c r="AB353" s="72"/>
      <c r="AC353" s="90"/>
      <c r="AD353" s="18">
        <f t="shared" ca="1" si="15"/>
        <v>205</v>
      </c>
      <c r="AE353" s="109">
        <v>44645</v>
      </c>
      <c r="AF353" s="109">
        <v>44645</v>
      </c>
      <c r="AG353" s="109">
        <v>44645</v>
      </c>
      <c r="AH353" s="275">
        <v>44645</v>
      </c>
      <c r="AI353" s="151">
        <v>44679</v>
      </c>
      <c r="AJ353" s="170">
        <f t="shared" si="16"/>
        <v>4.8571428571428568</v>
      </c>
      <c r="AK353" s="102">
        <v>44697</v>
      </c>
      <c r="AL353" s="91" t="s">
        <v>311</v>
      </c>
      <c r="AM353" s="91" t="s">
        <v>461</v>
      </c>
      <c r="AN353" s="91" t="s">
        <v>448</v>
      </c>
    </row>
    <row r="354" spans="1:40" ht="83.45" customHeight="1">
      <c r="A354" s="5">
        <f t="shared" si="17"/>
        <v>352</v>
      </c>
      <c r="B354" s="71" t="s">
        <v>681</v>
      </c>
      <c r="C354" s="65" t="s">
        <v>1584</v>
      </c>
      <c r="D354" s="3" t="s">
        <v>171</v>
      </c>
      <c r="E354" s="4">
        <v>1011</v>
      </c>
      <c r="F354" s="81" t="s">
        <v>877</v>
      </c>
      <c r="G354" s="3" t="s">
        <v>697</v>
      </c>
      <c r="H354" s="98" t="s">
        <v>358</v>
      </c>
      <c r="I354" s="22" t="s">
        <v>1183</v>
      </c>
      <c r="J354" s="72">
        <v>44652</v>
      </c>
      <c r="K354" s="85" t="s">
        <v>53</v>
      </c>
      <c r="L354" s="83" t="s">
        <v>1466</v>
      </c>
      <c r="M354" s="83" t="s">
        <v>453</v>
      </c>
      <c r="N354" s="22" t="s">
        <v>547</v>
      </c>
      <c r="O354" s="20" t="s">
        <v>406</v>
      </c>
      <c r="P354" s="20" t="s">
        <v>406</v>
      </c>
      <c r="Q354" s="20" t="s">
        <v>406</v>
      </c>
      <c r="R354" s="20" t="s">
        <v>406</v>
      </c>
      <c r="S354" s="20" t="s">
        <v>406</v>
      </c>
      <c r="T354" s="20" t="s">
        <v>406</v>
      </c>
      <c r="U354" s="20">
        <v>2</v>
      </c>
      <c r="V354" s="20">
        <v>2</v>
      </c>
      <c r="W354" s="20"/>
      <c r="X354" s="20"/>
      <c r="Y354" s="84" t="s">
        <v>1585</v>
      </c>
      <c r="Z354" s="21"/>
      <c r="AA354" s="72" t="s">
        <v>473</v>
      </c>
      <c r="AB354" s="72"/>
      <c r="AC354" s="90"/>
      <c r="AD354" s="18">
        <f t="shared" ca="1" si="15"/>
        <v>204</v>
      </c>
      <c r="AE354" s="109"/>
      <c r="AF354" s="109"/>
      <c r="AG354" s="109"/>
      <c r="AH354" s="275">
        <v>44652</v>
      </c>
      <c r="AI354" s="151">
        <v>44679</v>
      </c>
      <c r="AJ354" s="170">
        <f t="shared" si="16"/>
        <v>3.8571428571428572</v>
      </c>
      <c r="AK354" s="102">
        <v>44690</v>
      </c>
      <c r="AL354" s="91" t="s">
        <v>311</v>
      </c>
      <c r="AM354" s="91" t="s">
        <v>45</v>
      </c>
      <c r="AN354" s="91" t="s">
        <v>448</v>
      </c>
    </row>
    <row r="355" spans="1:40" s="1" customFormat="1" ht="83.45" customHeight="1">
      <c r="A355" s="5">
        <f t="shared" si="17"/>
        <v>353</v>
      </c>
      <c r="B355" s="71" t="s">
        <v>914</v>
      </c>
      <c r="C355" s="65" t="s">
        <v>1586</v>
      </c>
      <c r="D355" s="3" t="s">
        <v>48</v>
      </c>
      <c r="E355" s="4">
        <v>975</v>
      </c>
      <c r="F355" s="81" t="s">
        <v>632</v>
      </c>
      <c r="G355" s="3"/>
      <c r="H355" s="98" t="s">
        <v>331</v>
      </c>
      <c r="I355" s="78" t="s">
        <v>1183</v>
      </c>
      <c r="J355" s="72">
        <v>44676</v>
      </c>
      <c r="K355" s="85" t="s">
        <v>53</v>
      </c>
      <c r="L355" s="83" t="s">
        <v>1279</v>
      </c>
      <c r="M355" s="83" t="s">
        <v>466</v>
      </c>
      <c r="N355" s="22" t="s">
        <v>467</v>
      </c>
      <c r="O355" s="20">
        <v>1</v>
      </c>
      <c r="P355" s="20">
        <v>1</v>
      </c>
      <c r="Q355" s="20" t="s">
        <v>406</v>
      </c>
      <c r="R355" s="20" t="s">
        <v>406</v>
      </c>
      <c r="S355" s="20" t="s">
        <v>406</v>
      </c>
      <c r="T355" s="20" t="s">
        <v>406</v>
      </c>
      <c r="U355" s="20" t="s">
        <v>406</v>
      </c>
      <c r="V355" s="20" t="s">
        <v>406</v>
      </c>
      <c r="W355" s="20"/>
      <c r="X355" s="20"/>
      <c r="Y355" s="84" t="s">
        <v>1587</v>
      </c>
      <c r="Z355" s="21"/>
      <c r="AA355" s="72" t="s">
        <v>473</v>
      </c>
      <c r="AB355" s="72"/>
      <c r="AC355" s="90"/>
      <c r="AD355" s="18">
        <f t="shared" ca="1" si="15"/>
        <v>201</v>
      </c>
      <c r="AE355" s="109">
        <v>44676</v>
      </c>
      <c r="AF355" s="109"/>
      <c r="AG355" s="109"/>
      <c r="AH355" s="275"/>
      <c r="AI355" s="151">
        <v>44678</v>
      </c>
      <c r="AJ355" s="170">
        <f t="shared" si="16"/>
        <v>0.2857142857142857</v>
      </c>
      <c r="AK355" s="102">
        <v>44679</v>
      </c>
      <c r="AL355" s="91" t="s">
        <v>311</v>
      </c>
      <c r="AM355" s="91" t="s">
        <v>461</v>
      </c>
      <c r="AN355" s="91" t="s">
        <v>484</v>
      </c>
    </row>
    <row r="356" spans="1:40" s="1" customFormat="1" ht="83.45" customHeight="1">
      <c r="A356" s="5">
        <f t="shared" si="17"/>
        <v>354</v>
      </c>
      <c r="B356" s="71" t="s">
        <v>936</v>
      </c>
      <c r="C356" s="65" t="s">
        <v>1588</v>
      </c>
      <c r="D356" s="3" t="s">
        <v>100</v>
      </c>
      <c r="E356" s="4">
        <v>1056</v>
      </c>
      <c r="F356" s="81" t="s">
        <v>1182</v>
      </c>
      <c r="G356" s="3" t="s">
        <v>1375</v>
      </c>
      <c r="H356" s="98"/>
      <c r="I356" s="78" t="s">
        <v>1183</v>
      </c>
      <c r="J356" s="72">
        <v>44648</v>
      </c>
      <c r="K356" s="85" t="s">
        <v>53</v>
      </c>
      <c r="L356" s="83"/>
      <c r="M356" s="83" t="s">
        <v>55</v>
      </c>
      <c r="N356" s="22" t="s">
        <v>56</v>
      </c>
      <c r="O356" s="20">
        <v>1</v>
      </c>
      <c r="P356" s="20">
        <v>1</v>
      </c>
      <c r="Q356" s="20">
        <v>0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/>
      <c r="X356" s="20"/>
      <c r="Y356" s="84" t="s">
        <v>1589</v>
      </c>
      <c r="Z356" s="21"/>
      <c r="AA356" s="72" t="s">
        <v>58</v>
      </c>
      <c r="AB356" s="72"/>
      <c r="AC356" s="90"/>
      <c r="AD356" s="18">
        <f t="shared" ca="1" si="15"/>
        <v>205</v>
      </c>
      <c r="AE356" s="109">
        <v>44648</v>
      </c>
      <c r="AF356" s="109">
        <v>44648</v>
      </c>
      <c r="AG356" s="109">
        <v>44648</v>
      </c>
      <c r="AH356" s="275">
        <v>44648</v>
      </c>
      <c r="AI356" s="151">
        <v>44680</v>
      </c>
      <c r="AJ356" s="170">
        <f t="shared" si="16"/>
        <v>4.5714285714285712</v>
      </c>
      <c r="AK356" s="102">
        <v>44683</v>
      </c>
      <c r="AL356" s="91" t="s">
        <v>311</v>
      </c>
      <c r="AM356" s="91" t="s">
        <v>461</v>
      </c>
      <c r="AN356" s="91" t="s">
        <v>448</v>
      </c>
    </row>
    <row r="357" spans="1:40" s="1" customFormat="1" ht="83.45" customHeight="1">
      <c r="A357" s="5">
        <f t="shared" si="17"/>
        <v>355</v>
      </c>
      <c r="B357" s="99" t="s">
        <v>1590</v>
      </c>
      <c r="C357" s="89" t="s">
        <v>1591</v>
      </c>
      <c r="D357" s="21" t="s">
        <v>372</v>
      </c>
      <c r="E357" s="139">
        <v>1129</v>
      </c>
      <c r="F357" s="81" t="s">
        <v>1592</v>
      </c>
      <c r="G357" s="21" t="s">
        <v>444</v>
      </c>
      <c r="H357" s="67" t="s">
        <v>1204</v>
      </c>
      <c r="I357" s="22" t="s">
        <v>1183</v>
      </c>
      <c r="J357" s="72">
        <v>44623</v>
      </c>
      <c r="K357" s="85" t="s">
        <v>53</v>
      </c>
      <c r="L357" s="83" t="s">
        <v>104</v>
      </c>
      <c r="M357" s="83" t="s">
        <v>55</v>
      </c>
      <c r="N357" s="22" t="s">
        <v>56</v>
      </c>
      <c r="O357" s="20">
        <v>0</v>
      </c>
      <c r="P357" s="20">
        <v>0</v>
      </c>
      <c r="Q357" s="20">
        <v>1</v>
      </c>
      <c r="R357" s="20">
        <v>1</v>
      </c>
      <c r="S357" s="20">
        <v>1</v>
      </c>
      <c r="T357" s="20">
        <v>1</v>
      </c>
      <c r="U357" s="20">
        <v>0</v>
      </c>
      <c r="V357" s="20">
        <v>0</v>
      </c>
      <c r="W357" s="20"/>
      <c r="X357" s="20"/>
      <c r="Y357" s="84" t="s">
        <v>1593</v>
      </c>
      <c r="Z357" s="21"/>
      <c r="AA357" s="72" t="s">
        <v>58</v>
      </c>
      <c r="AB357" s="72"/>
      <c r="AC357" s="90"/>
      <c r="AD357" s="85">
        <f t="shared" ca="1" si="15"/>
        <v>208</v>
      </c>
      <c r="AE357" s="110">
        <v>44623</v>
      </c>
      <c r="AF357" s="110">
        <v>44623</v>
      </c>
      <c r="AG357" s="110">
        <v>44623</v>
      </c>
      <c r="AH357" s="278">
        <v>44623</v>
      </c>
      <c r="AI357" s="114">
        <v>44683</v>
      </c>
      <c r="AJ357" s="170">
        <f t="shared" si="16"/>
        <v>8.5714285714285712</v>
      </c>
      <c r="AK357" s="90" t="s">
        <v>445</v>
      </c>
      <c r="AL357" s="90" t="s">
        <v>461</v>
      </c>
      <c r="AM357" s="90" t="s">
        <v>445</v>
      </c>
      <c r="AN357" s="90" t="s">
        <v>445</v>
      </c>
    </row>
    <row r="358" spans="1:40" s="1" customFormat="1" ht="83.45" customHeight="1">
      <c r="A358" s="5">
        <f t="shared" si="17"/>
        <v>356</v>
      </c>
      <c r="B358" s="71" t="s">
        <v>781</v>
      </c>
      <c r="C358" s="89" t="s">
        <v>1594</v>
      </c>
      <c r="D358" s="21" t="s">
        <v>154</v>
      </c>
      <c r="E358" s="139">
        <v>898</v>
      </c>
      <c r="F358" s="81" t="s">
        <v>1595</v>
      </c>
      <c r="G358" s="21" t="s">
        <v>368</v>
      </c>
      <c r="H358" s="67" t="s">
        <v>157</v>
      </c>
      <c r="I358" s="22" t="s">
        <v>1179</v>
      </c>
      <c r="J358" s="72">
        <v>44658</v>
      </c>
      <c r="K358" s="85" t="s">
        <v>53</v>
      </c>
      <c r="L358" s="83" t="s">
        <v>1279</v>
      </c>
      <c r="M358" s="83" t="s">
        <v>55</v>
      </c>
      <c r="N358" s="22" t="s">
        <v>56</v>
      </c>
      <c r="O358" s="20">
        <v>0</v>
      </c>
      <c r="P358" s="20">
        <v>0</v>
      </c>
      <c r="Q358" s="20">
        <v>0</v>
      </c>
      <c r="R358" s="20">
        <v>0</v>
      </c>
      <c r="S358" s="20">
        <v>4</v>
      </c>
      <c r="T358" s="20">
        <v>3</v>
      </c>
      <c r="U358" s="20">
        <v>0</v>
      </c>
      <c r="V358" s="20">
        <v>0</v>
      </c>
      <c r="W358" s="20"/>
      <c r="X358" s="20"/>
      <c r="Y358" s="84" t="s">
        <v>1596</v>
      </c>
      <c r="Z358" s="21"/>
      <c r="AA358" s="72" t="s">
        <v>473</v>
      </c>
      <c r="AB358" s="72"/>
      <c r="AC358" s="90"/>
      <c r="AD358" s="85">
        <f t="shared" ca="1" si="15"/>
        <v>203</v>
      </c>
      <c r="AE358" s="110">
        <v>44657</v>
      </c>
      <c r="AF358" s="110">
        <v>44657</v>
      </c>
      <c r="AG358" s="110">
        <v>44657</v>
      </c>
      <c r="AH358" s="278">
        <v>44657</v>
      </c>
      <c r="AI358" s="114">
        <v>44683</v>
      </c>
      <c r="AJ358" s="170">
        <f t="shared" si="16"/>
        <v>3.5714285714285716</v>
      </c>
      <c r="AK358" s="138">
        <v>44697</v>
      </c>
      <c r="AL358" s="90" t="s">
        <v>311</v>
      </c>
      <c r="AM358" s="90" t="s">
        <v>44</v>
      </c>
      <c r="AN358" s="90" t="s">
        <v>448</v>
      </c>
    </row>
    <row r="359" spans="1:40" s="1" customFormat="1" ht="83.45" customHeight="1">
      <c r="A359" s="5">
        <f t="shared" si="17"/>
        <v>357</v>
      </c>
      <c r="B359" s="71" t="s">
        <v>1597</v>
      </c>
      <c r="C359" s="89" t="s">
        <v>1598</v>
      </c>
      <c r="D359" s="21" t="s">
        <v>171</v>
      </c>
      <c r="E359" s="139">
        <v>460</v>
      </c>
      <c r="F359" s="81" t="s">
        <v>1599</v>
      </c>
      <c r="G359" s="21"/>
      <c r="H359" s="67"/>
      <c r="I359" s="22" t="s">
        <v>1179</v>
      </c>
      <c r="J359" s="72">
        <v>44687</v>
      </c>
      <c r="K359" s="85" t="s">
        <v>53</v>
      </c>
      <c r="L359" s="83" t="s">
        <v>1279</v>
      </c>
      <c r="M359" s="83" t="s">
        <v>55</v>
      </c>
      <c r="N359" s="22" t="s">
        <v>547</v>
      </c>
      <c r="O359" s="20" t="s">
        <v>406</v>
      </c>
      <c r="P359" s="20" t="s">
        <v>406</v>
      </c>
      <c r="Q359" s="20" t="s">
        <v>406</v>
      </c>
      <c r="R359" s="20" t="s">
        <v>406</v>
      </c>
      <c r="S359" s="20" t="s">
        <v>406</v>
      </c>
      <c r="T359" s="20" t="s">
        <v>406</v>
      </c>
      <c r="U359" s="20">
        <v>1</v>
      </c>
      <c r="V359" s="20">
        <v>1</v>
      </c>
      <c r="W359" s="20"/>
      <c r="X359" s="20"/>
      <c r="Y359" s="84" t="s">
        <v>1600</v>
      </c>
      <c r="Z359" s="21"/>
      <c r="AA359" s="72" t="s">
        <v>473</v>
      </c>
      <c r="AB359" s="72"/>
      <c r="AC359" s="90"/>
      <c r="AD359" s="85">
        <f t="shared" ca="1" si="15"/>
        <v>199</v>
      </c>
      <c r="AE359" s="110"/>
      <c r="AF359" s="110"/>
      <c r="AG359" s="110"/>
      <c r="AH359" s="278">
        <v>44687</v>
      </c>
      <c r="AI359" s="114">
        <v>44687</v>
      </c>
      <c r="AJ359" s="170">
        <f t="shared" si="16"/>
        <v>0</v>
      </c>
      <c r="AK359" s="138">
        <v>44690</v>
      </c>
      <c r="AL359" s="90" t="s">
        <v>311</v>
      </c>
      <c r="AM359" s="90" t="s">
        <v>45</v>
      </c>
      <c r="AN359" s="91" t="s">
        <v>484</v>
      </c>
    </row>
    <row r="360" spans="1:40" s="1" customFormat="1" ht="83.45" customHeight="1">
      <c r="A360" s="5">
        <f t="shared" si="17"/>
        <v>358</v>
      </c>
      <c r="B360" s="71" t="s">
        <v>1597</v>
      </c>
      <c r="C360" s="89" t="s">
        <v>1601</v>
      </c>
      <c r="D360" s="21" t="s">
        <v>171</v>
      </c>
      <c r="E360" s="139">
        <v>460</v>
      </c>
      <c r="F360" s="81" t="s">
        <v>1599</v>
      </c>
      <c r="G360" s="21"/>
      <c r="H360" s="67"/>
      <c r="I360" s="22" t="s">
        <v>1179</v>
      </c>
      <c r="J360" s="72">
        <v>44687</v>
      </c>
      <c r="K360" s="85" t="s">
        <v>53</v>
      </c>
      <c r="L360" s="83" t="s">
        <v>1279</v>
      </c>
      <c r="M360" s="83" t="s">
        <v>55</v>
      </c>
      <c r="N360" s="22" t="s">
        <v>547</v>
      </c>
      <c r="O360" s="20" t="s">
        <v>406</v>
      </c>
      <c r="P360" s="20" t="s">
        <v>406</v>
      </c>
      <c r="Q360" s="20" t="s">
        <v>406</v>
      </c>
      <c r="R360" s="20" t="s">
        <v>406</v>
      </c>
      <c r="S360" s="20" t="s">
        <v>406</v>
      </c>
      <c r="T360" s="20" t="s">
        <v>406</v>
      </c>
      <c r="U360" s="20">
        <v>1</v>
      </c>
      <c r="V360" s="20">
        <v>1</v>
      </c>
      <c r="W360" s="20"/>
      <c r="X360" s="20"/>
      <c r="Y360" s="84" t="s">
        <v>1602</v>
      </c>
      <c r="Z360" s="21"/>
      <c r="AA360" s="72" t="s">
        <v>473</v>
      </c>
      <c r="AB360" s="72"/>
      <c r="AC360" s="90"/>
      <c r="AD360" s="85">
        <f t="shared" ca="1" si="15"/>
        <v>199</v>
      </c>
      <c r="AE360" s="110"/>
      <c r="AF360" s="110"/>
      <c r="AG360" s="110"/>
      <c r="AH360" s="278">
        <v>44687</v>
      </c>
      <c r="AI360" s="114">
        <v>44687</v>
      </c>
      <c r="AJ360" s="170">
        <f t="shared" si="16"/>
        <v>0</v>
      </c>
      <c r="AK360" s="138">
        <v>44697</v>
      </c>
      <c r="AL360" s="90" t="s">
        <v>311</v>
      </c>
      <c r="AM360" s="90" t="s">
        <v>45</v>
      </c>
      <c r="AN360" s="91" t="s">
        <v>448</v>
      </c>
    </row>
    <row r="361" spans="1:40" s="1" customFormat="1" ht="83.45" customHeight="1">
      <c r="A361" s="5">
        <f t="shared" si="17"/>
        <v>359</v>
      </c>
      <c r="B361" s="71" t="s">
        <v>1597</v>
      </c>
      <c r="C361" s="89" t="s">
        <v>1603</v>
      </c>
      <c r="D361" s="21" t="s">
        <v>171</v>
      </c>
      <c r="E361" s="139">
        <v>460</v>
      </c>
      <c r="F361" s="81" t="s">
        <v>1599</v>
      </c>
      <c r="G361" s="21"/>
      <c r="H361" s="67"/>
      <c r="I361" s="78" t="s">
        <v>1183</v>
      </c>
      <c r="J361" s="72">
        <v>44687</v>
      </c>
      <c r="K361" s="85" t="s">
        <v>53</v>
      </c>
      <c r="L361" s="83" t="s">
        <v>1279</v>
      </c>
      <c r="M361" s="83" t="s">
        <v>55</v>
      </c>
      <c r="N361" s="22" t="s">
        <v>547</v>
      </c>
      <c r="O361" s="20" t="s">
        <v>406</v>
      </c>
      <c r="P361" s="20" t="s">
        <v>406</v>
      </c>
      <c r="Q361" s="20" t="s">
        <v>406</v>
      </c>
      <c r="R361" s="20" t="s">
        <v>406</v>
      </c>
      <c r="S361" s="20" t="s">
        <v>406</v>
      </c>
      <c r="T361" s="20" t="s">
        <v>406</v>
      </c>
      <c r="U361" s="20">
        <v>1</v>
      </c>
      <c r="V361" s="20">
        <v>1</v>
      </c>
      <c r="W361" s="20"/>
      <c r="X361" s="20"/>
      <c r="Y361" s="84" t="s">
        <v>1604</v>
      </c>
      <c r="Z361" s="21"/>
      <c r="AA361" s="72" t="s">
        <v>473</v>
      </c>
      <c r="AB361" s="72"/>
      <c r="AC361" s="90"/>
      <c r="AD361" s="85">
        <f t="shared" ca="1" si="15"/>
        <v>199</v>
      </c>
      <c r="AE361" s="110"/>
      <c r="AF361" s="110"/>
      <c r="AG361" s="110"/>
      <c r="AH361" s="278">
        <v>44687</v>
      </c>
      <c r="AI361" s="114">
        <v>44687</v>
      </c>
      <c r="AJ361" s="170">
        <f t="shared" si="16"/>
        <v>0</v>
      </c>
      <c r="AK361" s="138">
        <v>44704</v>
      </c>
      <c r="AL361" s="90" t="s">
        <v>311</v>
      </c>
      <c r="AM361" s="90" t="s">
        <v>45</v>
      </c>
      <c r="AN361" s="91" t="s">
        <v>484</v>
      </c>
    </row>
    <row r="362" spans="1:40" s="1" customFormat="1" ht="83.45" customHeight="1">
      <c r="A362" s="5">
        <f t="shared" si="17"/>
        <v>360</v>
      </c>
      <c r="B362" s="66" t="s">
        <v>574</v>
      </c>
      <c r="C362" s="65" t="s">
        <v>1605</v>
      </c>
      <c r="D362" s="3" t="s">
        <v>138</v>
      </c>
      <c r="E362" s="4">
        <v>1124</v>
      </c>
      <c r="F362" s="82" t="s">
        <v>576</v>
      </c>
      <c r="G362" s="3" t="s">
        <v>401</v>
      </c>
      <c r="H362" s="98" t="s">
        <v>1204</v>
      </c>
      <c r="I362" s="78" t="s">
        <v>1179</v>
      </c>
      <c r="J362" s="77">
        <v>44641</v>
      </c>
      <c r="K362" s="18" t="s">
        <v>53</v>
      </c>
      <c r="L362" s="86" t="s">
        <v>1279</v>
      </c>
      <c r="M362" s="86" t="s">
        <v>453</v>
      </c>
      <c r="N362" s="22" t="s">
        <v>547</v>
      </c>
      <c r="O362" s="20" t="s">
        <v>406</v>
      </c>
      <c r="P362" s="20" t="s">
        <v>406</v>
      </c>
      <c r="Q362" s="20" t="s">
        <v>406</v>
      </c>
      <c r="R362" s="20" t="s">
        <v>406</v>
      </c>
      <c r="S362" s="20" t="s">
        <v>406</v>
      </c>
      <c r="T362" s="20" t="s">
        <v>406</v>
      </c>
      <c r="U362" s="20">
        <v>2</v>
      </c>
      <c r="V362" s="20">
        <v>1</v>
      </c>
      <c r="W362" s="20"/>
      <c r="X362" s="20"/>
      <c r="Y362" s="84" t="s">
        <v>1606</v>
      </c>
      <c r="Z362" s="21"/>
      <c r="AA362" s="72" t="s">
        <v>736</v>
      </c>
      <c r="AB362" s="72"/>
      <c r="AC362" s="90"/>
      <c r="AD362" s="18">
        <f t="shared" ca="1" si="15"/>
        <v>206</v>
      </c>
      <c r="AE362" s="108"/>
      <c r="AF362" s="108"/>
      <c r="AG362" s="108"/>
      <c r="AH362" s="276"/>
      <c r="AI362" s="114">
        <v>44683</v>
      </c>
      <c r="AJ362" s="170">
        <f t="shared" si="16"/>
        <v>6</v>
      </c>
      <c r="AK362" s="138" t="s">
        <v>445</v>
      </c>
      <c r="AL362" s="90" t="s">
        <v>461</v>
      </c>
      <c r="AM362" s="90" t="s">
        <v>445</v>
      </c>
      <c r="AN362" s="90" t="s">
        <v>445</v>
      </c>
    </row>
    <row r="363" spans="1:40" ht="83.45" customHeight="1">
      <c r="A363" s="5">
        <f t="shared" si="17"/>
        <v>361</v>
      </c>
      <c r="B363" s="71" t="s">
        <v>1607</v>
      </c>
      <c r="C363" s="65" t="s">
        <v>1608</v>
      </c>
      <c r="D363" s="3" t="s">
        <v>171</v>
      </c>
      <c r="E363" s="4">
        <v>1079</v>
      </c>
      <c r="F363" s="81" t="s">
        <v>1609</v>
      </c>
      <c r="G363" s="3" t="s">
        <v>173</v>
      </c>
      <c r="H363" s="98" t="s">
        <v>1334</v>
      </c>
      <c r="I363" s="78" t="s">
        <v>1179</v>
      </c>
      <c r="J363" s="72">
        <v>44671</v>
      </c>
      <c r="K363" s="85" t="s">
        <v>142</v>
      </c>
      <c r="L363" s="83" t="s">
        <v>1610</v>
      </c>
      <c r="M363" s="83" t="s">
        <v>55</v>
      </c>
      <c r="N363" s="22" t="s">
        <v>56</v>
      </c>
      <c r="O363" s="20">
        <v>1</v>
      </c>
      <c r="P363" s="20">
        <v>1</v>
      </c>
      <c r="Q363" s="20">
        <v>0</v>
      </c>
      <c r="R363" s="20">
        <v>0</v>
      </c>
      <c r="S363" s="20">
        <v>2</v>
      </c>
      <c r="T363" s="20">
        <v>2</v>
      </c>
      <c r="U363" s="20">
        <v>1</v>
      </c>
      <c r="V363" s="20">
        <v>1</v>
      </c>
      <c r="W363" s="20"/>
      <c r="X363" s="20"/>
      <c r="Y363" s="84" t="s">
        <v>1611</v>
      </c>
      <c r="Z363" s="21"/>
      <c r="AA363" s="72" t="s">
        <v>736</v>
      </c>
      <c r="AB363" s="72"/>
      <c r="AC363" s="90"/>
      <c r="AD363" s="18">
        <f t="shared" ca="1" si="15"/>
        <v>201</v>
      </c>
      <c r="AE363" s="109">
        <v>44671</v>
      </c>
      <c r="AF363" s="109">
        <v>44671</v>
      </c>
      <c r="AG363" s="109">
        <v>44671</v>
      </c>
      <c r="AH363" s="275">
        <v>44671</v>
      </c>
      <c r="AI363" s="116">
        <v>44684</v>
      </c>
      <c r="AJ363" s="170">
        <f t="shared" si="16"/>
        <v>1.8571428571428572</v>
      </c>
      <c r="AK363" s="90" t="s">
        <v>445</v>
      </c>
      <c r="AL363" s="95" t="s">
        <v>461</v>
      </c>
      <c r="AM363" s="90" t="s">
        <v>445</v>
      </c>
      <c r="AN363" s="90" t="s">
        <v>445</v>
      </c>
    </row>
    <row r="364" spans="1:40" ht="83.45" customHeight="1">
      <c r="A364" s="5">
        <f t="shared" si="17"/>
        <v>362</v>
      </c>
      <c r="B364" s="99" t="s">
        <v>574</v>
      </c>
      <c r="C364" s="89" t="s">
        <v>1612</v>
      </c>
      <c r="D364" s="21" t="s">
        <v>138</v>
      </c>
      <c r="E364" s="139">
        <v>1124</v>
      </c>
      <c r="F364" s="81" t="s">
        <v>541</v>
      </c>
      <c r="G364" s="21" t="s">
        <v>542</v>
      </c>
      <c r="H364" s="67" t="s">
        <v>358</v>
      </c>
      <c r="I364" s="22" t="s">
        <v>1179</v>
      </c>
      <c r="J364" s="72">
        <v>44550</v>
      </c>
      <c r="K364" s="85" t="s">
        <v>53</v>
      </c>
      <c r="L364" s="83" t="s">
        <v>54</v>
      </c>
      <c r="M364" s="83" t="s">
        <v>55</v>
      </c>
      <c r="N364" s="22" t="s">
        <v>56</v>
      </c>
      <c r="O364" s="20">
        <v>0</v>
      </c>
      <c r="P364" s="20">
        <v>0</v>
      </c>
      <c r="Q364" s="20">
        <v>1</v>
      </c>
      <c r="R364" s="20">
        <v>1</v>
      </c>
      <c r="S364" s="20">
        <v>5</v>
      </c>
      <c r="T364" s="20">
        <v>0</v>
      </c>
      <c r="U364" s="20">
        <v>0</v>
      </c>
      <c r="V364" s="20">
        <v>0</v>
      </c>
      <c r="W364" s="20"/>
      <c r="X364" s="20"/>
      <c r="Y364" s="84" t="s">
        <v>1613</v>
      </c>
      <c r="Z364" s="21"/>
      <c r="AA364" s="72" t="s">
        <v>736</v>
      </c>
      <c r="AB364" s="72" t="s">
        <v>1614</v>
      </c>
      <c r="AC364" s="90"/>
      <c r="AD364" s="85">
        <f t="shared" ca="1" si="15"/>
        <v>219</v>
      </c>
      <c r="AE364" s="110">
        <v>44550</v>
      </c>
      <c r="AF364" s="110">
        <v>44550</v>
      </c>
      <c r="AG364" s="110">
        <v>44550</v>
      </c>
      <c r="AH364" s="278">
        <v>44550</v>
      </c>
      <c r="AI364" s="114">
        <v>44684</v>
      </c>
      <c r="AJ364" s="170">
        <f t="shared" si="16"/>
        <v>19.142857142857142</v>
      </c>
      <c r="AK364" s="90" t="s">
        <v>445</v>
      </c>
      <c r="AL364" s="95" t="s">
        <v>461</v>
      </c>
      <c r="AM364" s="90" t="s">
        <v>445</v>
      </c>
      <c r="AN364" s="90" t="s">
        <v>445</v>
      </c>
    </row>
    <row r="365" spans="1:40" ht="83.45" customHeight="1">
      <c r="A365" s="5">
        <f t="shared" si="17"/>
        <v>363</v>
      </c>
      <c r="B365" s="99" t="s">
        <v>574</v>
      </c>
      <c r="C365" s="89" t="s">
        <v>1615</v>
      </c>
      <c r="D365" s="21" t="s">
        <v>138</v>
      </c>
      <c r="E365" s="139">
        <v>1124</v>
      </c>
      <c r="F365" s="81" t="s">
        <v>541</v>
      </c>
      <c r="G365" s="21" t="s">
        <v>542</v>
      </c>
      <c r="H365" s="67" t="s">
        <v>358</v>
      </c>
      <c r="I365" s="22" t="s">
        <v>1179</v>
      </c>
      <c r="J365" s="72">
        <v>44550</v>
      </c>
      <c r="K365" s="85" t="s">
        <v>53</v>
      </c>
      <c r="L365" s="83" t="s">
        <v>54</v>
      </c>
      <c r="M365" s="83" t="s">
        <v>55</v>
      </c>
      <c r="N365" s="22" t="s">
        <v>56</v>
      </c>
      <c r="O365" s="20">
        <v>0</v>
      </c>
      <c r="P365" s="20">
        <v>0</v>
      </c>
      <c r="Q365" s="20">
        <v>1</v>
      </c>
      <c r="R365" s="20">
        <v>1</v>
      </c>
      <c r="S365" s="20">
        <v>3</v>
      </c>
      <c r="T365" s="20">
        <v>0</v>
      </c>
      <c r="U365" s="20">
        <v>0</v>
      </c>
      <c r="V365" s="20">
        <v>0</v>
      </c>
      <c r="W365" s="20"/>
      <c r="X365" s="20"/>
      <c r="Y365" s="84" t="s">
        <v>1616</v>
      </c>
      <c r="Z365" s="21"/>
      <c r="AA365" s="72" t="s">
        <v>736</v>
      </c>
      <c r="AB365" s="72" t="s">
        <v>1617</v>
      </c>
      <c r="AC365" s="90"/>
      <c r="AD365" s="85">
        <f t="shared" ca="1" si="15"/>
        <v>219</v>
      </c>
      <c r="AE365" s="110">
        <v>44550</v>
      </c>
      <c r="AF365" s="110">
        <v>44550</v>
      </c>
      <c r="AG365" s="110">
        <v>44550</v>
      </c>
      <c r="AH365" s="278">
        <v>44550</v>
      </c>
      <c r="AI365" s="114">
        <v>44684</v>
      </c>
      <c r="AJ365" s="170">
        <f t="shared" si="16"/>
        <v>19.142857142857142</v>
      </c>
      <c r="AK365" s="90" t="s">
        <v>445</v>
      </c>
      <c r="AL365" s="95" t="s">
        <v>461</v>
      </c>
      <c r="AM365" s="90" t="s">
        <v>445</v>
      </c>
      <c r="AN365" s="90" t="s">
        <v>445</v>
      </c>
    </row>
    <row r="366" spans="1:40" ht="83.45" customHeight="1">
      <c r="A366" s="5">
        <f t="shared" si="17"/>
        <v>364</v>
      </c>
      <c r="B366" s="99" t="s">
        <v>574</v>
      </c>
      <c r="C366" s="89" t="s">
        <v>1618</v>
      </c>
      <c r="D366" s="21" t="s">
        <v>138</v>
      </c>
      <c r="E366" s="139">
        <v>1124</v>
      </c>
      <c r="F366" s="81" t="s">
        <v>541</v>
      </c>
      <c r="G366" s="21" t="s">
        <v>542</v>
      </c>
      <c r="H366" s="67" t="s">
        <v>358</v>
      </c>
      <c r="I366" s="22" t="s">
        <v>1179</v>
      </c>
      <c r="J366" s="72">
        <v>44550</v>
      </c>
      <c r="K366" s="85" t="s">
        <v>53</v>
      </c>
      <c r="L366" s="83" t="s">
        <v>54</v>
      </c>
      <c r="M366" s="83" t="s">
        <v>55</v>
      </c>
      <c r="N366" s="22" t="s">
        <v>56</v>
      </c>
      <c r="O366" s="20">
        <v>1</v>
      </c>
      <c r="P366" s="20">
        <v>0</v>
      </c>
      <c r="Q366" s="20">
        <v>0</v>
      </c>
      <c r="R366" s="20">
        <v>0</v>
      </c>
      <c r="S366" s="20">
        <v>2</v>
      </c>
      <c r="T366" s="20">
        <v>0</v>
      </c>
      <c r="U366" s="20">
        <v>0</v>
      </c>
      <c r="V366" s="20">
        <v>0</v>
      </c>
      <c r="W366" s="20"/>
      <c r="X366" s="20"/>
      <c r="Y366" s="84" t="s">
        <v>1619</v>
      </c>
      <c r="Z366" s="21"/>
      <c r="AA366" s="72" t="s">
        <v>736</v>
      </c>
      <c r="AB366" s="72" t="s">
        <v>1617</v>
      </c>
      <c r="AC366" s="90"/>
      <c r="AD366" s="85">
        <f t="shared" ca="1" si="15"/>
        <v>219</v>
      </c>
      <c r="AE366" s="110">
        <v>44550</v>
      </c>
      <c r="AF366" s="110">
        <v>44550</v>
      </c>
      <c r="AG366" s="110">
        <v>44550</v>
      </c>
      <c r="AH366" s="278">
        <v>44550</v>
      </c>
      <c r="AI366" s="114">
        <v>44684</v>
      </c>
      <c r="AJ366" s="170">
        <f t="shared" si="16"/>
        <v>19.142857142857142</v>
      </c>
      <c r="AK366" s="90" t="s">
        <v>445</v>
      </c>
      <c r="AL366" s="95" t="s">
        <v>461</v>
      </c>
      <c r="AM366" s="90" t="s">
        <v>445</v>
      </c>
      <c r="AN366" s="90" t="s">
        <v>445</v>
      </c>
    </row>
    <row r="367" spans="1:40" ht="83.45" customHeight="1">
      <c r="A367" s="5">
        <f t="shared" si="17"/>
        <v>365</v>
      </c>
      <c r="B367" s="99" t="s">
        <v>574</v>
      </c>
      <c r="C367" s="89" t="s">
        <v>1620</v>
      </c>
      <c r="D367" s="21" t="s">
        <v>138</v>
      </c>
      <c r="E367" s="139">
        <v>1124</v>
      </c>
      <c r="F367" s="81" t="s">
        <v>541</v>
      </c>
      <c r="G367" s="21" t="s">
        <v>542</v>
      </c>
      <c r="H367" s="67" t="s">
        <v>358</v>
      </c>
      <c r="I367" s="22" t="s">
        <v>1179</v>
      </c>
      <c r="J367" s="72">
        <v>44550</v>
      </c>
      <c r="K367" s="85" t="s">
        <v>53</v>
      </c>
      <c r="L367" s="83" t="s">
        <v>54</v>
      </c>
      <c r="M367" s="83" t="s">
        <v>55</v>
      </c>
      <c r="N367" s="22" t="s">
        <v>56</v>
      </c>
      <c r="O367" s="20">
        <v>0</v>
      </c>
      <c r="P367" s="20">
        <v>0</v>
      </c>
      <c r="Q367" s="20">
        <v>0</v>
      </c>
      <c r="R367" s="20">
        <v>0</v>
      </c>
      <c r="S367" s="20">
        <v>2</v>
      </c>
      <c r="T367" s="20">
        <v>0</v>
      </c>
      <c r="U367" s="20">
        <v>0</v>
      </c>
      <c r="V367" s="20">
        <v>0</v>
      </c>
      <c r="W367" s="20"/>
      <c r="X367" s="20"/>
      <c r="Y367" s="84" t="s">
        <v>1621</v>
      </c>
      <c r="Z367" s="21"/>
      <c r="AA367" s="72" t="s">
        <v>736</v>
      </c>
      <c r="AB367" s="72" t="s">
        <v>1617</v>
      </c>
      <c r="AC367" s="90"/>
      <c r="AD367" s="85">
        <f t="shared" ca="1" si="15"/>
        <v>219</v>
      </c>
      <c r="AE367" s="110">
        <v>44550</v>
      </c>
      <c r="AF367" s="110">
        <v>44550</v>
      </c>
      <c r="AG367" s="110">
        <v>44550</v>
      </c>
      <c r="AH367" s="278">
        <v>44550</v>
      </c>
      <c r="AI367" s="114">
        <v>44684</v>
      </c>
      <c r="AJ367" s="170">
        <f t="shared" si="16"/>
        <v>19.142857142857142</v>
      </c>
      <c r="AK367" s="90" t="s">
        <v>445</v>
      </c>
      <c r="AL367" s="95" t="s">
        <v>461</v>
      </c>
      <c r="AM367" s="90" t="s">
        <v>445</v>
      </c>
      <c r="AN367" s="90" t="s">
        <v>445</v>
      </c>
    </row>
    <row r="368" spans="1:40" ht="83.45" customHeight="1">
      <c r="A368" s="5">
        <f t="shared" si="17"/>
        <v>366</v>
      </c>
      <c r="B368" s="66" t="s">
        <v>1308</v>
      </c>
      <c r="C368" s="65" t="s">
        <v>1622</v>
      </c>
      <c r="D368" s="3" t="s">
        <v>138</v>
      </c>
      <c r="E368" s="4">
        <v>1124</v>
      </c>
      <c r="F368" s="81" t="s">
        <v>1623</v>
      </c>
      <c r="G368" s="3" t="s">
        <v>444</v>
      </c>
      <c r="H368" s="98" t="s">
        <v>261</v>
      </c>
      <c r="I368" s="78" t="s">
        <v>1179</v>
      </c>
      <c r="J368" s="72">
        <v>44644</v>
      </c>
      <c r="K368" s="85" t="s">
        <v>53</v>
      </c>
      <c r="L368" s="83" t="s">
        <v>1279</v>
      </c>
      <c r="M368" s="83" t="s">
        <v>453</v>
      </c>
      <c r="N368" s="22" t="s">
        <v>547</v>
      </c>
      <c r="O368" s="20" t="s">
        <v>406</v>
      </c>
      <c r="P368" s="20" t="s">
        <v>406</v>
      </c>
      <c r="Q368" s="20" t="s">
        <v>406</v>
      </c>
      <c r="R368" s="20" t="s">
        <v>406</v>
      </c>
      <c r="S368" s="20" t="s">
        <v>406</v>
      </c>
      <c r="T368" s="20" t="s">
        <v>406</v>
      </c>
      <c r="U368" s="20">
        <v>6</v>
      </c>
      <c r="V368" s="20">
        <v>3</v>
      </c>
      <c r="W368" s="20"/>
      <c r="X368" s="20"/>
      <c r="Y368" s="84" t="s">
        <v>1624</v>
      </c>
      <c r="Z368" s="21"/>
      <c r="AA368" s="72" t="s">
        <v>885</v>
      </c>
      <c r="AB368" s="72"/>
      <c r="AC368" s="90"/>
      <c r="AD368" s="18">
        <f t="shared" ca="1" si="15"/>
        <v>205</v>
      </c>
      <c r="AE368" s="109" t="s">
        <v>297</v>
      </c>
      <c r="AF368" s="109" t="s">
        <v>297</v>
      </c>
      <c r="AG368" s="109" t="s">
        <v>297</v>
      </c>
      <c r="AH368" s="275">
        <v>44644</v>
      </c>
      <c r="AI368" s="116">
        <v>44685</v>
      </c>
      <c r="AJ368" s="170">
        <f t="shared" si="16"/>
        <v>5.8571428571428568</v>
      </c>
      <c r="AK368" s="107">
        <v>44712</v>
      </c>
      <c r="AL368" s="95" t="s">
        <v>311</v>
      </c>
      <c r="AM368" s="95" t="s">
        <v>45</v>
      </c>
      <c r="AN368" s="95" t="s">
        <v>484</v>
      </c>
    </row>
    <row r="369" spans="1:40" ht="83.45" customHeight="1">
      <c r="A369" s="5">
        <f t="shared" si="17"/>
        <v>367</v>
      </c>
      <c r="B369" s="66" t="s">
        <v>574</v>
      </c>
      <c r="C369" s="65" t="s">
        <v>1625</v>
      </c>
      <c r="D369" s="3" t="s">
        <v>138</v>
      </c>
      <c r="E369" s="4">
        <v>1124</v>
      </c>
      <c r="F369" s="81" t="s">
        <v>1626</v>
      </c>
      <c r="G369" s="3" t="s">
        <v>444</v>
      </c>
      <c r="H369" s="98"/>
      <c r="I369" s="78" t="s">
        <v>1179</v>
      </c>
      <c r="J369" s="72">
        <v>44663</v>
      </c>
      <c r="K369" s="85" t="s">
        <v>53</v>
      </c>
      <c r="L369" s="83" t="s">
        <v>553</v>
      </c>
      <c r="M369" s="83" t="s">
        <v>453</v>
      </c>
      <c r="N369" s="22" t="s">
        <v>547</v>
      </c>
      <c r="O369" s="20" t="s">
        <v>406</v>
      </c>
      <c r="P369" s="20" t="s">
        <v>406</v>
      </c>
      <c r="Q369" s="20" t="s">
        <v>406</v>
      </c>
      <c r="R369" s="20" t="s">
        <v>406</v>
      </c>
      <c r="S369" s="20" t="s">
        <v>406</v>
      </c>
      <c r="T369" s="20" t="s">
        <v>406</v>
      </c>
      <c r="U369" s="20">
        <v>1</v>
      </c>
      <c r="V369" s="20">
        <v>1</v>
      </c>
      <c r="W369" s="20"/>
      <c r="X369" s="20"/>
      <c r="Y369" s="84" t="s">
        <v>1627</v>
      </c>
      <c r="Z369" s="21"/>
      <c r="AA369" s="72" t="s">
        <v>473</v>
      </c>
      <c r="AB369" s="72" t="s">
        <v>1628</v>
      </c>
      <c r="AC369" s="90"/>
      <c r="AD369" s="18">
        <f t="shared" ca="1" si="15"/>
        <v>202</v>
      </c>
      <c r="AE369" s="108"/>
      <c r="AF369" s="108"/>
      <c r="AG369" s="108"/>
      <c r="AH369" s="275">
        <v>44670</v>
      </c>
      <c r="AI369" s="116">
        <v>44686</v>
      </c>
      <c r="AJ369" s="170">
        <f t="shared" si="16"/>
        <v>3.2857142857142856</v>
      </c>
      <c r="AK369" s="107">
        <v>44704</v>
      </c>
      <c r="AL369" s="95" t="s">
        <v>311</v>
      </c>
      <c r="AM369" s="95" t="s">
        <v>45</v>
      </c>
      <c r="AN369" s="95" t="s">
        <v>448</v>
      </c>
    </row>
    <row r="370" spans="1:40" s="1" customFormat="1" ht="83.45" customHeight="1">
      <c r="A370" s="5">
        <f t="shared" si="17"/>
        <v>368</v>
      </c>
      <c r="B370" s="76" t="s">
        <v>630</v>
      </c>
      <c r="C370" s="65" t="s">
        <v>1629</v>
      </c>
      <c r="D370" s="3" t="s">
        <v>48</v>
      </c>
      <c r="E370" s="4">
        <v>975</v>
      </c>
      <c r="F370" s="82" t="s">
        <v>632</v>
      </c>
      <c r="G370" s="3" t="s">
        <v>542</v>
      </c>
      <c r="H370" s="98" t="s">
        <v>116</v>
      </c>
      <c r="I370" s="78" t="s">
        <v>1292</v>
      </c>
      <c r="J370" s="77">
        <v>44673</v>
      </c>
      <c r="K370" s="18" t="s">
        <v>53</v>
      </c>
      <c r="L370" s="86" t="s">
        <v>1279</v>
      </c>
      <c r="M370" s="86" t="s">
        <v>453</v>
      </c>
      <c r="N370" s="78" t="s">
        <v>134</v>
      </c>
      <c r="O370" s="5" t="s">
        <v>406</v>
      </c>
      <c r="P370" s="5" t="s">
        <v>406</v>
      </c>
      <c r="Q370" s="5" t="s">
        <v>406</v>
      </c>
      <c r="R370" s="5" t="s">
        <v>406</v>
      </c>
      <c r="S370" s="5">
        <v>2</v>
      </c>
      <c r="T370" s="5">
        <v>2</v>
      </c>
      <c r="U370" s="5" t="s">
        <v>406</v>
      </c>
      <c r="V370" s="5" t="s">
        <v>406</v>
      </c>
      <c r="W370" s="5"/>
      <c r="X370" s="5"/>
      <c r="Y370" s="27" t="s">
        <v>1630</v>
      </c>
      <c r="Z370" s="3"/>
      <c r="AA370" s="77" t="s">
        <v>473</v>
      </c>
      <c r="AB370" s="77"/>
      <c r="AC370" s="91"/>
      <c r="AD370" s="18">
        <f t="shared" ca="1" si="15"/>
        <v>201</v>
      </c>
      <c r="AE370" s="109"/>
      <c r="AF370" s="109"/>
      <c r="AG370" s="109">
        <v>44673</v>
      </c>
      <c r="AH370" s="275"/>
      <c r="AI370" s="151">
        <v>44686</v>
      </c>
      <c r="AJ370" s="170">
        <f t="shared" si="16"/>
        <v>1.8571428571428572</v>
      </c>
      <c r="AK370" s="102">
        <v>44704</v>
      </c>
      <c r="AL370" s="91" t="s">
        <v>311</v>
      </c>
      <c r="AM370" s="91" t="s">
        <v>44</v>
      </c>
      <c r="AN370" s="91" t="s">
        <v>448</v>
      </c>
    </row>
    <row r="371" spans="1:40" s="1" customFormat="1" ht="83.45" customHeight="1">
      <c r="A371" s="5">
        <f t="shared" si="17"/>
        <v>369</v>
      </c>
      <c r="B371" s="71" t="s">
        <v>1631</v>
      </c>
      <c r="C371" s="65" t="s">
        <v>1632</v>
      </c>
      <c r="D371" s="3" t="s">
        <v>171</v>
      </c>
      <c r="E371" s="4">
        <v>1079</v>
      </c>
      <c r="F371" s="81" t="s">
        <v>1633</v>
      </c>
      <c r="G371" s="3" t="s">
        <v>173</v>
      </c>
      <c r="H371" s="98" t="s">
        <v>1334</v>
      </c>
      <c r="I371" s="78" t="s">
        <v>1183</v>
      </c>
      <c r="J371" s="72">
        <v>44648</v>
      </c>
      <c r="K371" s="85" t="s">
        <v>53</v>
      </c>
      <c r="L371" s="83"/>
      <c r="M371" s="83" t="s">
        <v>453</v>
      </c>
      <c r="N371" s="22" t="s">
        <v>134</v>
      </c>
      <c r="O371" s="20">
        <v>0</v>
      </c>
      <c r="P371" s="20">
        <v>0</v>
      </c>
      <c r="Q371" s="20">
        <v>0</v>
      </c>
      <c r="R371" s="20">
        <v>0</v>
      </c>
      <c r="S371" s="20">
        <v>1</v>
      </c>
      <c r="T371" s="20">
        <v>1</v>
      </c>
      <c r="U371" s="20">
        <v>0</v>
      </c>
      <c r="V371" s="20">
        <v>0</v>
      </c>
      <c r="W371" s="20"/>
      <c r="X371" s="20"/>
      <c r="Y371" s="84" t="s">
        <v>1634</v>
      </c>
      <c r="Z371" s="21"/>
      <c r="AA371" s="72" t="s">
        <v>473</v>
      </c>
      <c r="AB371" s="72"/>
      <c r="AC371" s="90"/>
      <c r="AD371" s="18">
        <f t="shared" ca="1" si="15"/>
        <v>205</v>
      </c>
      <c r="AE371" s="109"/>
      <c r="AF371" s="109"/>
      <c r="AG371" s="109">
        <v>44648</v>
      </c>
      <c r="AH371" s="275"/>
      <c r="AI371" s="151">
        <v>44686</v>
      </c>
      <c r="AJ371" s="170">
        <f t="shared" si="16"/>
        <v>5.4285714285714288</v>
      </c>
      <c r="AK371" s="102">
        <v>44704</v>
      </c>
      <c r="AL371" s="91" t="s">
        <v>311</v>
      </c>
      <c r="AM371" s="91" t="s">
        <v>44</v>
      </c>
      <c r="AN371" s="91" t="s">
        <v>448</v>
      </c>
    </row>
    <row r="372" spans="1:40" s="1" customFormat="1" ht="83.45" customHeight="1">
      <c r="A372" s="5">
        <f t="shared" si="17"/>
        <v>370</v>
      </c>
      <c r="B372" s="76" t="s">
        <v>180</v>
      </c>
      <c r="C372" s="65" t="s">
        <v>1635</v>
      </c>
      <c r="D372" s="3" t="s">
        <v>372</v>
      </c>
      <c r="E372" s="4">
        <v>1129</v>
      </c>
      <c r="F372" s="82" t="s">
        <v>1636</v>
      </c>
      <c r="G372" s="3" t="s">
        <v>385</v>
      </c>
      <c r="H372" s="98" t="s">
        <v>1204</v>
      </c>
      <c r="I372" s="78" t="s">
        <v>1179</v>
      </c>
      <c r="J372" s="77">
        <v>44657</v>
      </c>
      <c r="K372" s="18" t="s">
        <v>53</v>
      </c>
      <c r="L372" s="86" t="s">
        <v>1466</v>
      </c>
      <c r="M372" s="86" t="s">
        <v>55</v>
      </c>
      <c r="N372" s="78" t="s">
        <v>56</v>
      </c>
      <c r="O372" s="5">
        <v>0</v>
      </c>
      <c r="P372" s="5">
        <v>0</v>
      </c>
      <c r="Q372" s="5">
        <v>0</v>
      </c>
      <c r="R372" s="5">
        <v>0</v>
      </c>
      <c r="S372" s="5">
        <v>1</v>
      </c>
      <c r="T372" s="5">
        <v>1</v>
      </c>
      <c r="U372" s="5">
        <v>0</v>
      </c>
      <c r="V372" s="5">
        <v>0</v>
      </c>
      <c r="W372" s="5"/>
      <c r="X372" s="5"/>
      <c r="Y372" s="27" t="s">
        <v>1637</v>
      </c>
      <c r="Z372" s="3"/>
      <c r="AA372" s="77" t="s">
        <v>58</v>
      </c>
      <c r="AB372" s="77"/>
      <c r="AC372" s="91"/>
      <c r="AD372" s="18">
        <f t="shared" ca="1" si="15"/>
        <v>203</v>
      </c>
      <c r="AE372" s="109">
        <v>44657</v>
      </c>
      <c r="AF372" s="109">
        <v>44657</v>
      </c>
      <c r="AG372" s="109">
        <v>44657</v>
      </c>
      <c r="AH372" s="275">
        <v>44657</v>
      </c>
      <c r="AI372" s="151">
        <v>44684</v>
      </c>
      <c r="AJ372" s="170">
        <f t="shared" si="16"/>
        <v>3.8571428571428572</v>
      </c>
      <c r="AK372" s="102">
        <v>44697</v>
      </c>
      <c r="AL372" s="91" t="s">
        <v>311</v>
      </c>
      <c r="AM372" s="91" t="s">
        <v>44</v>
      </c>
      <c r="AN372" s="91" t="s">
        <v>448</v>
      </c>
    </row>
    <row r="373" spans="1:40" s="1" customFormat="1" ht="83.45" customHeight="1">
      <c r="A373" s="5">
        <f t="shared" si="17"/>
        <v>371</v>
      </c>
      <c r="B373" s="71" t="s">
        <v>574</v>
      </c>
      <c r="C373" s="65" t="s">
        <v>1638</v>
      </c>
      <c r="D373" s="3" t="s">
        <v>138</v>
      </c>
      <c r="E373" s="4">
        <v>1124</v>
      </c>
      <c r="F373" s="81" t="s">
        <v>1639</v>
      </c>
      <c r="G373" s="3" t="s">
        <v>140</v>
      </c>
      <c r="H373" s="98" t="s">
        <v>1204</v>
      </c>
      <c r="I373" s="78" t="s">
        <v>1179</v>
      </c>
      <c r="J373" s="72">
        <v>44650</v>
      </c>
      <c r="K373" s="85" t="s">
        <v>53</v>
      </c>
      <c r="L373" s="83" t="s">
        <v>1279</v>
      </c>
      <c r="M373" s="83" t="s">
        <v>453</v>
      </c>
      <c r="N373" s="22" t="s">
        <v>56</v>
      </c>
      <c r="O373" s="20">
        <v>1</v>
      </c>
      <c r="P373" s="20">
        <v>1</v>
      </c>
      <c r="Q373" s="20">
        <v>0</v>
      </c>
      <c r="R373" s="20">
        <v>0</v>
      </c>
      <c r="S373" s="20">
        <v>3</v>
      </c>
      <c r="T373" s="20">
        <v>3</v>
      </c>
      <c r="U373" s="20">
        <v>0</v>
      </c>
      <c r="V373" s="20">
        <v>0</v>
      </c>
      <c r="W373" s="20"/>
      <c r="X373" s="20"/>
      <c r="Y373" s="84" t="s">
        <v>1640</v>
      </c>
      <c r="Z373" s="21"/>
      <c r="AA373" s="72" t="s">
        <v>473</v>
      </c>
      <c r="AB373" s="72"/>
      <c r="AC373" s="90"/>
      <c r="AD373" s="18">
        <f t="shared" ca="1" si="15"/>
        <v>204</v>
      </c>
      <c r="AE373" s="109">
        <v>44663</v>
      </c>
      <c r="AF373" s="109">
        <v>44663</v>
      </c>
      <c r="AG373" s="109">
        <v>44663</v>
      </c>
      <c r="AH373" s="275">
        <v>44648</v>
      </c>
      <c r="AI373" s="151">
        <v>44686</v>
      </c>
      <c r="AJ373" s="170">
        <f t="shared" si="16"/>
        <v>5.1428571428571432</v>
      </c>
      <c r="AK373" s="102">
        <v>44704</v>
      </c>
      <c r="AL373" s="91" t="s">
        <v>311</v>
      </c>
      <c r="AM373" s="91" t="s">
        <v>461</v>
      </c>
      <c r="AN373" s="91" t="s">
        <v>448</v>
      </c>
    </row>
    <row r="374" spans="1:40" s="1" customFormat="1" ht="83.45" customHeight="1">
      <c r="A374" s="5">
        <f t="shared" si="17"/>
        <v>372</v>
      </c>
      <c r="B374" s="71" t="s">
        <v>1641</v>
      </c>
      <c r="C374" s="65" t="s">
        <v>1642</v>
      </c>
      <c r="D374" s="3" t="s">
        <v>138</v>
      </c>
      <c r="E374" s="4">
        <v>1124</v>
      </c>
      <c r="F374" s="81" t="s">
        <v>1643</v>
      </c>
      <c r="G374" s="3" t="s">
        <v>444</v>
      </c>
      <c r="H374" s="98" t="s">
        <v>1644</v>
      </c>
      <c r="I374" s="78" t="s">
        <v>1179</v>
      </c>
      <c r="J374" s="72">
        <v>44683</v>
      </c>
      <c r="K374" s="85" t="s">
        <v>53</v>
      </c>
      <c r="L374" s="83" t="s">
        <v>553</v>
      </c>
      <c r="M374" s="83" t="s">
        <v>55</v>
      </c>
      <c r="N374" s="22" t="s">
        <v>547</v>
      </c>
      <c r="O374" s="20"/>
      <c r="P374" s="20"/>
      <c r="Q374" s="20"/>
      <c r="R374" s="20"/>
      <c r="S374" s="20"/>
      <c r="T374" s="20"/>
      <c r="U374" s="20">
        <v>1</v>
      </c>
      <c r="V374" s="20">
        <v>1</v>
      </c>
      <c r="W374" s="20"/>
      <c r="X374" s="20"/>
      <c r="Y374" s="84" t="s">
        <v>1645</v>
      </c>
      <c r="Z374" s="21"/>
      <c r="AA374" s="72" t="s">
        <v>473</v>
      </c>
      <c r="AB374" s="72"/>
      <c r="AC374" s="90"/>
      <c r="AD374" s="18">
        <f t="shared" ca="1" si="15"/>
        <v>200</v>
      </c>
      <c r="AE374" s="109"/>
      <c r="AF374" s="109"/>
      <c r="AG374" s="109"/>
      <c r="AH374" s="275">
        <v>44683</v>
      </c>
      <c r="AI374" s="151">
        <v>44686</v>
      </c>
      <c r="AJ374" s="170">
        <f t="shared" si="16"/>
        <v>0.42857142857142855</v>
      </c>
      <c r="AK374" s="102">
        <v>44704</v>
      </c>
      <c r="AL374" s="91" t="s">
        <v>311</v>
      </c>
      <c r="AM374" s="91" t="s">
        <v>45</v>
      </c>
      <c r="AN374" s="91" t="s">
        <v>448</v>
      </c>
    </row>
    <row r="375" spans="1:40" s="1" customFormat="1" ht="83.45" customHeight="1">
      <c r="A375" s="5">
        <f t="shared" si="17"/>
        <v>373</v>
      </c>
      <c r="B375" s="99" t="s">
        <v>1646</v>
      </c>
      <c r="C375" s="89" t="s">
        <v>1647</v>
      </c>
      <c r="D375" s="21" t="s">
        <v>138</v>
      </c>
      <c r="E375" s="139">
        <v>1124</v>
      </c>
      <c r="F375" s="81" t="s">
        <v>1648</v>
      </c>
      <c r="G375" s="21" t="s">
        <v>444</v>
      </c>
      <c r="H375" s="67" t="s">
        <v>358</v>
      </c>
      <c r="I375" s="81" t="s">
        <v>1194</v>
      </c>
      <c r="J375" s="72">
        <v>44630</v>
      </c>
      <c r="K375" s="85" t="s">
        <v>53</v>
      </c>
      <c r="L375" s="83" t="s">
        <v>553</v>
      </c>
      <c r="M375" s="83" t="s">
        <v>466</v>
      </c>
      <c r="N375" s="22" t="s">
        <v>467</v>
      </c>
      <c r="O375" s="20">
        <v>3</v>
      </c>
      <c r="P375" s="20">
        <v>3</v>
      </c>
      <c r="Q375" s="20" t="s">
        <v>406</v>
      </c>
      <c r="R375" s="20" t="s">
        <v>406</v>
      </c>
      <c r="S375" s="20" t="s">
        <v>406</v>
      </c>
      <c r="T375" s="20" t="s">
        <v>406</v>
      </c>
      <c r="U375" s="20" t="s">
        <v>406</v>
      </c>
      <c r="V375" s="20" t="s">
        <v>406</v>
      </c>
      <c r="W375" s="20"/>
      <c r="X375" s="20"/>
      <c r="Y375" s="84" t="s">
        <v>1649</v>
      </c>
      <c r="Z375" s="21"/>
      <c r="AA375" s="72" t="s">
        <v>58</v>
      </c>
      <c r="AB375" s="72"/>
      <c r="AC375" s="90"/>
      <c r="AD375" s="85">
        <f t="shared" ca="1" si="15"/>
        <v>207</v>
      </c>
      <c r="AE375" s="110">
        <v>44630</v>
      </c>
      <c r="AF375" s="94"/>
      <c r="AG375" s="94"/>
      <c r="AH375" s="277"/>
      <c r="AI375" s="114">
        <v>44687</v>
      </c>
      <c r="AJ375" s="170">
        <f t="shared" si="16"/>
        <v>8.1428571428571423</v>
      </c>
      <c r="AK375" s="138">
        <v>44704</v>
      </c>
      <c r="AL375" s="90" t="s">
        <v>311</v>
      </c>
      <c r="AM375" s="90" t="s">
        <v>461</v>
      </c>
      <c r="AN375" s="90" t="s">
        <v>448</v>
      </c>
    </row>
    <row r="376" spans="1:40" s="1" customFormat="1" ht="83.45" customHeight="1">
      <c r="A376" s="5">
        <f t="shared" si="17"/>
        <v>374</v>
      </c>
      <c r="B376" s="66" t="s">
        <v>845</v>
      </c>
      <c r="C376" s="65" t="s">
        <v>1650</v>
      </c>
      <c r="D376" s="3" t="s">
        <v>138</v>
      </c>
      <c r="E376" s="4">
        <v>1124</v>
      </c>
      <c r="F376" s="77" t="s">
        <v>1651</v>
      </c>
      <c r="G376" s="3" t="s">
        <v>444</v>
      </c>
      <c r="H376" s="98" t="s">
        <v>1204</v>
      </c>
      <c r="I376" s="78" t="s">
        <v>1179</v>
      </c>
      <c r="J376" s="77">
        <v>44398</v>
      </c>
      <c r="K376" s="18" t="s">
        <v>53</v>
      </c>
      <c r="L376" s="86" t="s">
        <v>553</v>
      </c>
      <c r="M376" s="86" t="s">
        <v>55</v>
      </c>
      <c r="N376" s="78" t="s">
        <v>56</v>
      </c>
      <c r="O376" s="5">
        <v>0</v>
      </c>
      <c r="P376" s="5">
        <v>0</v>
      </c>
      <c r="Q376" s="5">
        <v>0</v>
      </c>
      <c r="R376" s="5">
        <v>0</v>
      </c>
      <c r="S376" s="5">
        <v>2</v>
      </c>
      <c r="T376" s="5">
        <v>0</v>
      </c>
      <c r="U376" s="5">
        <v>2</v>
      </c>
      <c r="V376" s="5">
        <v>2</v>
      </c>
      <c r="W376" s="5"/>
      <c r="X376" s="5"/>
      <c r="Y376" s="27" t="s">
        <v>1652</v>
      </c>
      <c r="Z376" s="3"/>
      <c r="AA376" s="77" t="s">
        <v>473</v>
      </c>
      <c r="AB376" s="77" t="s">
        <v>1653</v>
      </c>
      <c r="AC376" s="91"/>
      <c r="AD376" s="18">
        <f t="shared" ca="1" si="15"/>
        <v>240</v>
      </c>
      <c r="AE376" s="108"/>
      <c r="AF376" s="108"/>
      <c r="AG376" s="108"/>
      <c r="AH376" s="276"/>
      <c r="AI376" s="151">
        <v>44687</v>
      </c>
      <c r="AJ376" s="170">
        <f t="shared" si="16"/>
        <v>41.285714285714285</v>
      </c>
      <c r="AK376" s="102">
        <v>44711</v>
      </c>
      <c r="AL376" s="91" t="s">
        <v>311</v>
      </c>
      <c r="AM376" s="91" t="s">
        <v>44</v>
      </c>
      <c r="AN376" s="91" t="s">
        <v>448</v>
      </c>
    </row>
    <row r="377" spans="1:40" s="1" customFormat="1" ht="83.45" customHeight="1">
      <c r="A377" s="5">
        <f t="shared" si="17"/>
        <v>375</v>
      </c>
      <c r="B377" s="99" t="s">
        <v>845</v>
      </c>
      <c r="C377" s="89" t="s">
        <v>1654</v>
      </c>
      <c r="D377" s="21" t="s">
        <v>138</v>
      </c>
      <c r="E377" s="139">
        <v>1124</v>
      </c>
      <c r="F377" s="81" t="s">
        <v>1655</v>
      </c>
      <c r="G377" s="21" t="s">
        <v>444</v>
      </c>
      <c r="H377" s="67" t="s">
        <v>358</v>
      </c>
      <c r="I377" s="22" t="s">
        <v>1179</v>
      </c>
      <c r="J377" s="72">
        <v>44629</v>
      </c>
      <c r="K377" s="85" t="s">
        <v>53</v>
      </c>
      <c r="L377" s="83" t="s">
        <v>553</v>
      </c>
      <c r="M377" s="83" t="s">
        <v>55</v>
      </c>
      <c r="N377" s="22" t="s">
        <v>56</v>
      </c>
      <c r="O377" s="20">
        <v>1</v>
      </c>
      <c r="P377" s="20">
        <v>0</v>
      </c>
      <c r="Q377" s="20">
        <v>0</v>
      </c>
      <c r="R377" s="20">
        <v>0</v>
      </c>
      <c r="S377" s="20">
        <v>1</v>
      </c>
      <c r="T377" s="20">
        <v>1</v>
      </c>
      <c r="U377" s="20">
        <v>2</v>
      </c>
      <c r="V377" s="20">
        <v>0</v>
      </c>
      <c r="W377" s="20"/>
      <c r="X377" s="20"/>
      <c r="Y377" s="84" t="s">
        <v>1656</v>
      </c>
      <c r="Z377" s="21"/>
      <c r="AA377" s="72" t="s">
        <v>58</v>
      </c>
      <c r="AB377" s="72"/>
      <c r="AC377" s="90"/>
      <c r="AD377" s="85">
        <f t="shared" ca="1" si="15"/>
        <v>207</v>
      </c>
      <c r="AE377" s="110">
        <v>44629</v>
      </c>
      <c r="AF377" s="110">
        <v>44629</v>
      </c>
      <c r="AG377" s="110">
        <v>44629</v>
      </c>
      <c r="AH377" s="278">
        <v>44629</v>
      </c>
      <c r="AI377" s="114">
        <v>44629</v>
      </c>
      <c r="AJ377" s="170">
        <f t="shared" si="16"/>
        <v>0</v>
      </c>
      <c r="AK377" s="90"/>
      <c r="AL377" s="90" t="s">
        <v>461</v>
      </c>
      <c r="AM377" s="90" t="s">
        <v>445</v>
      </c>
      <c r="AN377" s="90" t="s">
        <v>445</v>
      </c>
    </row>
    <row r="378" spans="1:40" s="1" customFormat="1" ht="83.45" customHeight="1">
      <c r="A378" s="5">
        <f t="shared" si="17"/>
        <v>376</v>
      </c>
      <c r="B378" s="99" t="s">
        <v>845</v>
      </c>
      <c r="C378" s="89" t="s">
        <v>1657</v>
      </c>
      <c r="D378" s="21" t="s">
        <v>138</v>
      </c>
      <c r="E378" s="139">
        <v>1124</v>
      </c>
      <c r="F378" s="81" t="s">
        <v>1655</v>
      </c>
      <c r="G378" s="21" t="s">
        <v>444</v>
      </c>
      <c r="H378" s="67" t="s">
        <v>358</v>
      </c>
      <c r="I378" s="22" t="s">
        <v>1179</v>
      </c>
      <c r="J378" s="72">
        <v>44629</v>
      </c>
      <c r="K378" s="85" t="s">
        <v>53</v>
      </c>
      <c r="L378" s="83" t="s">
        <v>553</v>
      </c>
      <c r="M378" s="83" t="s">
        <v>55</v>
      </c>
      <c r="N378" s="22" t="s">
        <v>56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/>
      <c r="X378" s="20"/>
      <c r="Y378" s="84" t="s">
        <v>1658</v>
      </c>
      <c r="Z378" s="21"/>
      <c r="AA378" s="72" t="s">
        <v>58</v>
      </c>
      <c r="AB378" s="72"/>
      <c r="AC378" s="90"/>
      <c r="AD378" s="85">
        <f t="shared" ca="1" si="15"/>
        <v>207</v>
      </c>
      <c r="AE378" s="110">
        <v>44629</v>
      </c>
      <c r="AF378" s="110">
        <v>44629</v>
      </c>
      <c r="AG378" s="110">
        <v>44629</v>
      </c>
      <c r="AH378" s="278">
        <v>44629</v>
      </c>
      <c r="AI378" s="114">
        <v>44629</v>
      </c>
      <c r="AJ378" s="170">
        <f t="shared" si="16"/>
        <v>0</v>
      </c>
      <c r="AK378" s="90"/>
      <c r="AL378" s="90" t="s">
        <v>461</v>
      </c>
      <c r="AM378" s="90" t="s">
        <v>445</v>
      </c>
      <c r="AN378" s="90" t="s">
        <v>445</v>
      </c>
    </row>
    <row r="379" spans="1:40" s="1" customFormat="1" ht="83.45" customHeight="1">
      <c r="A379" s="5">
        <f t="shared" si="17"/>
        <v>377</v>
      </c>
      <c r="B379" s="71" t="s">
        <v>122</v>
      </c>
      <c r="C379" s="65" t="s">
        <v>1659</v>
      </c>
      <c r="D379" s="3" t="s">
        <v>138</v>
      </c>
      <c r="E379" s="4">
        <v>1124</v>
      </c>
      <c r="F379" s="81" t="s">
        <v>1660</v>
      </c>
      <c r="G379" s="3" t="s">
        <v>368</v>
      </c>
      <c r="H379" s="98" t="s">
        <v>1204</v>
      </c>
      <c r="I379" s="78" t="s">
        <v>1183</v>
      </c>
      <c r="J379" s="72">
        <v>44650</v>
      </c>
      <c r="K379" s="85" t="s">
        <v>53</v>
      </c>
      <c r="L379" s="83" t="s">
        <v>1279</v>
      </c>
      <c r="M379" s="83" t="s">
        <v>453</v>
      </c>
      <c r="N379" s="22" t="s">
        <v>547</v>
      </c>
      <c r="O379" s="20" t="s">
        <v>406</v>
      </c>
      <c r="P379" s="20" t="s">
        <v>406</v>
      </c>
      <c r="Q379" s="20" t="s">
        <v>406</v>
      </c>
      <c r="R379" s="20" t="s">
        <v>406</v>
      </c>
      <c r="S379" s="20" t="s">
        <v>406</v>
      </c>
      <c r="T379" s="20" t="s">
        <v>406</v>
      </c>
      <c r="U379" s="20">
        <v>3</v>
      </c>
      <c r="V379" s="20">
        <v>3</v>
      </c>
      <c r="W379" s="20"/>
      <c r="X379" s="20"/>
      <c r="Y379" s="84" t="s">
        <v>1661</v>
      </c>
      <c r="Z379" s="21"/>
      <c r="AA379" s="72" t="s">
        <v>473</v>
      </c>
      <c r="AB379" s="72"/>
      <c r="AC379" s="90"/>
      <c r="AD379" s="18">
        <f t="shared" ca="1" si="15"/>
        <v>204</v>
      </c>
      <c r="AE379" s="109"/>
      <c r="AF379" s="109"/>
      <c r="AG379" s="109"/>
      <c r="AH379" s="273">
        <v>44650</v>
      </c>
      <c r="AI379" s="151">
        <v>44662</v>
      </c>
      <c r="AJ379" s="170">
        <f t="shared" si="16"/>
        <v>1.7142857142857142</v>
      </c>
      <c r="AK379" s="102">
        <v>44697</v>
      </c>
      <c r="AL379" s="91" t="s">
        <v>311</v>
      </c>
      <c r="AM379" s="91" t="s">
        <v>44</v>
      </c>
      <c r="AN379" s="91" t="s">
        <v>448</v>
      </c>
    </row>
    <row r="380" spans="1:40" s="1" customFormat="1" ht="83.45" customHeight="1">
      <c r="A380" s="5">
        <f t="shared" si="17"/>
        <v>378</v>
      </c>
      <c r="B380" s="71" t="s">
        <v>1662</v>
      </c>
      <c r="C380" s="65" t="s">
        <v>1663</v>
      </c>
      <c r="D380" s="3" t="s">
        <v>138</v>
      </c>
      <c r="E380" s="4">
        <v>1124</v>
      </c>
      <c r="F380" s="81" t="s">
        <v>1226</v>
      </c>
      <c r="G380" s="3" t="s">
        <v>401</v>
      </c>
      <c r="H380" s="98" t="s">
        <v>358</v>
      </c>
      <c r="I380" s="78" t="s">
        <v>1664</v>
      </c>
      <c r="J380" s="72">
        <v>44664</v>
      </c>
      <c r="K380" s="85" t="s">
        <v>53</v>
      </c>
      <c r="L380" s="83" t="s">
        <v>1279</v>
      </c>
      <c r="M380" s="83" t="s">
        <v>55</v>
      </c>
      <c r="N380" s="22" t="s">
        <v>56</v>
      </c>
      <c r="O380" s="20">
        <v>0</v>
      </c>
      <c r="P380" s="20">
        <v>0</v>
      </c>
      <c r="Q380" s="20">
        <v>0</v>
      </c>
      <c r="R380" s="20">
        <v>0</v>
      </c>
      <c r="S380" s="20">
        <v>1</v>
      </c>
      <c r="T380" s="20">
        <v>0</v>
      </c>
      <c r="U380" s="20">
        <v>1</v>
      </c>
      <c r="V380" s="20">
        <v>1</v>
      </c>
      <c r="W380" s="20"/>
      <c r="X380" s="20"/>
      <c r="Y380" s="84" t="s">
        <v>1665</v>
      </c>
      <c r="Z380" s="21"/>
      <c r="AA380" s="72" t="s">
        <v>473</v>
      </c>
      <c r="AB380" s="72"/>
      <c r="AC380" s="90"/>
      <c r="AD380" s="18">
        <f t="shared" ca="1" si="15"/>
        <v>202</v>
      </c>
      <c r="AE380" s="109">
        <v>44664</v>
      </c>
      <c r="AF380" s="109">
        <v>44664</v>
      </c>
      <c r="AG380" s="109">
        <v>44664</v>
      </c>
      <c r="AH380" s="275">
        <v>44664</v>
      </c>
      <c r="AI380" s="151">
        <v>44691</v>
      </c>
      <c r="AJ380" s="170">
        <f t="shared" si="16"/>
        <v>3.8571428571428572</v>
      </c>
      <c r="AK380" s="102">
        <v>44712</v>
      </c>
      <c r="AL380" s="91" t="s">
        <v>311</v>
      </c>
      <c r="AM380" s="91" t="s">
        <v>45</v>
      </c>
      <c r="AN380" s="91" t="s">
        <v>484</v>
      </c>
    </row>
    <row r="381" spans="1:40" s="1" customFormat="1" ht="83.45" customHeight="1">
      <c r="A381" s="5">
        <f t="shared" si="17"/>
        <v>379</v>
      </c>
      <c r="B381" s="66" t="s">
        <v>845</v>
      </c>
      <c r="C381" s="18" t="s">
        <v>1666</v>
      </c>
      <c r="D381" s="3" t="s">
        <v>372</v>
      </c>
      <c r="E381" s="4">
        <v>1129</v>
      </c>
      <c r="F381" s="81" t="s">
        <v>1667</v>
      </c>
      <c r="G381" s="3"/>
      <c r="H381" s="98" t="s">
        <v>1204</v>
      </c>
      <c r="I381" s="78" t="s">
        <v>1179</v>
      </c>
      <c r="J381" s="72">
        <v>44683</v>
      </c>
      <c r="K381" s="85" t="s">
        <v>53</v>
      </c>
      <c r="L381" s="83" t="s">
        <v>1279</v>
      </c>
      <c r="M381" s="83" t="s">
        <v>453</v>
      </c>
      <c r="N381" s="22" t="s">
        <v>467</v>
      </c>
      <c r="O381" s="20">
        <v>1</v>
      </c>
      <c r="P381" s="20">
        <v>1</v>
      </c>
      <c r="Q381" s="20" t="s">
        <v>406</v>
      </c>
      <c r="R381" s="20" t="s">
        <v>406</v>
      </c>
      <c r="S381" s="20" t="s">
        <v>406</v>
      </c>
      <c r="T381" s="20" t="s">
        <v>406</v>
      </c>
      <c r="U381" s="20" t="s">
        <v>406</v>
      </c>
      <c r="V381" s="20" t="s">
        <v>406</v>
      </c>
      <c r="W381" s="20"/>
      <c r="X381" s="20"/>
      <c r="Y381" s="84" t="s">
        <v>1668</v>
      </c>
      <c r="Z381" s="21"/>
      <c r="AA381" s="72" t="s">
        <v>473</v>
      </c>
      <c r="AB381" s="72"/>
      <c r="AC381" s="90"/>
      <c r="AD381" s="18">
        <f t="shared" ca="1" si="15"/>
        <v>200</v>
      </c>
      <c r="AE381" s="109">
        <v>44683</v>
      </c>
      <c r="AF381" s="109">
        <v>44683</v>
      </c>
      <c r="AG381" s="109">
        <v>44683</v>
      </c>
      <c r="AH381" s="275">
        <v>44683</v>
      </c>
      <c r="AI381" s="151">
        <v>44691</v>
      </c>
      <c r="AJ381" s="170">
        <f t="shared" si="16"/>
        <v>1.1428571428571428</v>
      </c>
      <c r="AK381" s="102">
        <v>44704</v>
      </c>
      <c r="AL381" s="91" t="s">
        <v>311</v>
      </c>
      <c r="AM381" s="91" t="s">
        <v>461</v>
      </c>
      <c r="AN381" s="91" t="s">
        <v>448</v>
      </c>
    </row>
    <row r="382" spans="1:40" s="1" customFormat="1" ht="83.45" customHeight="1">
      <c r="A382" s="5">
        <f t="shared" si="17"/>
        <v>380</v>
      </c>
      <c r="B382" s="71" t="s">
        <v>1669</v>
      </c>
      <c r="C382" s="65" t="s">
        <v>1670</v>
      </c>
      <c r="D382" s="3" t="s">
        <v>199</v>
      </c>
      <c r="E382" s="4">
        <v>964</v>
      </c>
      <c r="F382" s="81" t="s">
        <v>200</v>
      </c>
      <c r="G382" s="3" t="s">
        <v>1671</v>
      </c>
      <c r="H382" s="98" t="s">
        <v>1204</v>
      </c>
      <c r="I382" s="78" t="s">
        <v>1179</v>
      </c>
      <c r="J382" s="72">
        <v>44652</v>
      </c>
      <c r="K382" s="85" t="s">
        <v>53</v>
      </c>
      <c r="L382" s="83" t="s">
        <v>1279</v>
      </c>
      <c r="M382" s="83" t="s">
        <v>55</v>
      </c>
      <c r="N382" s="22" t="s">
        <v>56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1</v>
      </c>
      <c r="V382" s="20">
        <v>1</v>
      </c>
      <c r="W382" s="20"/>
      <c r="X382" s="20"/>
      <c r="Y382" s="84" t="s">
        <v>1672</v>
      </c>
      <c r="Z382" s="21"/>
      <c r="AA382" s="72" t="s">
        <v>473</v>
      </c>
      <c r="AB382" s="72"/>
      <c r="AC382" s="90"/>
      <c r="AD382" s="18">
        <f t="shared" ca="1" si="15"/>
        <v>204</v>
      </c>
      <c r="AE382" s="109">
        <v>44652</v>
      </c>
      <c r="AF382" s="109">
        <v>44652</v>
      </c>
      <c r="AG382" s="109">
        <v>44652</v>
      </c>
      <c r="AH382" s="275">
        <v>44652</v>
      </c>
      <c r="AI382" s="151">
        <v>44691</v>
      </c>
      <c r="AJ382" s="170">
        <f t="shared" si="16"/>
        <v>5.5714285714285712</v>
      </c>
      <c r="AK382" s="102">
        <v>44718</v>
      </c>
      <c r="AL382" s="91" t="s">
        <v>311</v>
      </c>
      <c r="AM382" s="91" t="s">
        <v>45</v>
      </c>
      <c r="AN382" s="91" t="s">
        <v>448</v>
      </c>
    </row>
    <row r="383" spans="1:40" s="1" customFormat="1" ht="83.45" customHeight="1">
      <c r="A383" s="5">
        <f t="shared" si="17"/>
        <v>381</v>
      </c>
      <c r="B383" s="71" t="s">
        <v>180</v>
      </c>
      <c r="C383" s="65" t="s">
        <v>1673</v>
      </c>
      <c r="D383" s="3" t="s">
        <v>372</v>
      </c>
      <c r="E383" s="4">
        <v>1129</v>
      </c>
      <c r="F383" s="81" t="s">
        <v>1636</v>
      </c>
      <c r="G383" s="3" t="s">
        <v>385</v>
      </c>
      <c r="H383" s="98" t="s">
        <v>1204</v>
      </c>
      <c r="I383" s="78" t="s">
        <v>1179</v>
      </c>
      <c r="J383" s="72">
        <v>44657</v>
      </c>
      <c r="K383" s="85" t="s">
        <v>53</v>
      </c>
      <c r="L383" s="83" t="s">
        <v>1466</v>
      </c>
      <c r="M383" s="83" t="s">
        <v>55</v>
      </c>
      <c r="N383" s="22" t="s">
        <v>56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/>
      <c r="X383" s="20"/>
      <c r="Y383" s="84" t="s">
        <v>1674</v>
      </c>
      <c r="Z383" s="21"/>
      <c r="AA383" s="72" t="s">
        <v>58</v>
      </c>
      <c r="AB383" s="72"/>
      <c r="AC383" s="90"/>
      <c r="AD383" s="18">
        <f t="shared" ca="1" si="15"/>
        <v>203</v>
      </c>
      <c r="AE383" s="109">
        <v>44657</v>
      </c>
      <c r="AF383" s="109">
        <v>44657</v>
      </c>
      <c r="AG383" s="109">
        <v>44657</v>
      </c>
      <c r="AH383" s="275">
        <v>44657</v>
      </c>
      <c r="AI383" s="151">
        <v>44691</v>
      </c>
      <c r="AJ383" s="170">
        <f t="shared" si="16"/>
        <v>4.8571428571428568</v>
      </c>
      <c r="AK383" s="91" t="s">
        <v>342</v>
      </c>
      <c r="AL383" s="91" t="s">
        <v>461</v>
      </c>
      <c r="AM383" s="91" t="s">
        <v>342</v>
      </c>
      <c r="AN383" s="91" t="s">
        <v>342</v>
      </c>
    </row>
    <row r="384" spans="1:40" s="1" customFormat="1" ht="83.45" customHeight="1">
      <c r="A384" s="5">
        <f t="shared" si="17"/>
        <v>382</v>
      </c>
      <c r="B384" s="71" t="s">
        <v>180</v>
      </c>
      <c r="C384" s="65" t="s">
        <v>1675</v>
      </c>
      <c r="D384" s="3" t="s">
        <v>372</v>
      </c>
      <c r="E384" s="4">
        <v>1129</v>
      </c>
      <c r="F384" s="81" t="s">
        <v>1636</v>
      </c>
      <c r="G384" s="3" t="s">
        <v>385</v>
      </c>
      <c r="H384" s="98" t="s">
        <v>1204</v>
      </c>
      <c r="I384" s="78" t="s">
        <v>1179</v>
      </c>
      <c r="J384" s="72">
        <v>44657</v>
      </c>
      <c r="K384" s="85" t="s">
        <v>53</v>
      </c>
      <c r="L384" s="83" t="s">
        <v>1466</v>
      </c>
      <c r="M384" s="83" t="s">
        <v>55</v>
      </c>
      <c r="N384" s="22" t="s">
        <v>56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/>
      <c r="X384" s="20"/>
      <c r="Y384" s="84" t="s">
        <v>1674</v>
      </c>
      <c r="Z384" s="21"/>
      <c r="AA384" s="72" t="s">
        <v>58</v>
      </c>
      <c r="AB384" s="72"/>
      <c r="AC384" s="90"/>
      <c r="AD384" s="18">
        <f t="shared" ca="1" si="15"/>
        <v>203</v>
      </c>
      <c r="AE384" s="109">
        <v>44657</v>
      </c>
      <c r="AF384" s="109">
        <v>44657</v>
      </c>
      <c r="AG384" s="109">
        <v>44657</v>
      </c>
      <c r="AH384" s="275">
        <v>44657</v>
      </c>
      <c r="AI384" s="151">
        <v>44691</v>
      </c>
      <c r="AJ384" s="170">
        <f t="shared" si="16"/>
        <v>4.8571428571428568</v>
      </c>
      <c r="AK384" s="91" t="s">
        <v>342</v>
      </c>
      <c r="AL384" s="91" t="s">
        <v>461</v>
      </c>
      <c r="AM384" s="91" t="s">
        <v>342</v>
      </c>
      <c r="AN384" s="91" t="s">
        <v>342</v>
      </c>
    </row>
    <row r="385" spans="1:40" s="1" customFormat="1" ht="83.45" customHeight="1">
      <c r="A385" s="5">
        <f t="shared" si="17"/>
        <v>383</v>
      </c>
      <c r="B385" s="71" t="s">
        <v>1676</v>
      </c>
      <c r="C385" s="65" t="s">
        <v>1677</v>
      </c>
      <c r="D385" s="3" t="s">
        <v>154</v>
      </c>
      <c r="E385" s="4">
        <v>1810</v>
      </c>
      <c r="F385" s="81" t="s">
        <v>812</v>
      </c>
      <c r="G385" s="3" t="s">
        <v>1520</v>
      </c>
      <c r="H385" s="98" t="s">
        <v>324</v>
      </c>
      <c r="I385" s="78" t="s">
        <v>1179</v>
      </c>
      <c r="J385" s="72">
        <v>44669</v>
      </c>
      <c r="K385" s="85" t="s">
        <v>53</v>
      </c>
      <c r="L385" s="83" t="s">
        <v>1279</v>
      </c>
      <c r="M385" s="83" t="s">
        <v>55</v>
      </c>
      <c r="N385" s="22" t="s">
        <v>56</v>
      </c>
      <c r="O385" s="20">
        <v>1</v>
      </c>
      <c r="P385" s="20">
        <v>1</v>
      </c>
      <c r="Q385" s="20">
        <v>0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/>
      <c r="X385" s="20"/>
      <c r="Y385" s="84" t="s">
        <v>1678</v>
      </c>
      <c r="Z385" s="21"/>
      <c r="AA385" s="72" t="s">
        <v>58</v>
      </c>
      <c r="AB385" s="72"/>
      <c r="AC385" s="90"/>
      <c r="AD385" s="18">
        <f t="shared" ca="1" si="15"/>
        <v>202</v>
      </c>
      <c r="AE385" s="109">
        <v>44669</v>
      </c>
      <c r="AF385" s="109">
        <v>44669</v>
      </c>
      <c r="AG385" s="109">
        <v>44669</v>
      </c>
      <c r="AH385" s="275">
        <v>44669</v>
      </c>
      <c r="AI385" s="151">
        <v>44691</v>
      </c>
      <c r="AJ385" s="170">
        <f t="shared" si="16"/>
        <v>3.1428571428571428</v>
      </c>
      <c r="AK385" s="102">
        <v>44704</v>
      </c>
      <c r="AL385" s="91" t="s">
        <v>311</v>
      </c>
      <c r="AM385" s="91" t="s">
        <v>461</v>
      </c>
      <c r="AN385" s="91" t="s">
        <v>448</v>
      </c>
    </row>
    <row r="386" spans="1:40" ht="83.45" customHeight="1">
      <c r="A386" s="5">
        <f t="shared" si="17"/>
        <v>384</v>
      </c>
      <c r="B386" s="76" t="s">
        <v>1001</v>
      </c>
      <c r="C386" s="69" t="s">
        <v>1679</v>
      </c>
      <c r="D386" s="70" t="s">
        <v>48</v>
      </c>
      <c r="E386" s="4">
        <v>1178</v>
      </c>
      <c r="F386" s="82" t="s">
        <v>1003</v>
      </c>
      <c r="G386" s="3" t="s">
        <v>444</v>
      </c>
      <c r="H386" s="98" t="s">
        <v>445</v>
      </c>
      <c r="I386" s="78" t="s">
        <v>1179</v>
      </c>
      <c r="J386" s="77">
        <v>44593</v>
      </c>
      <c r="K386" s="18" t="s">
        <v>298</v>
      </c>
      <c r="L386" s="86" t="s">
        <v>104</v>
      </c>
      <c r="M386" s="86" t="s">
        <v>55</v>
      </c>
      <c r="N386" s="22" t="s">
        <v>56</v>
      </c>
      <c r="O386" s="20">
        <v>1</v>
      </c>
      <c r="P386" s="20">
        <v>1</v>
      </c>
      <c r="Q386" s="20">
        <v>0</v>
      </c>
      <c r="R386" s="20">
        <v>0</v>
      </c>
      <c r="S386" s="20">
        <v>5</v>
      </c>
      <c r="T386" s="20">
        <v>5</v>
      </c>
      <c r="U386" s="20">
        <v>4</v>
      </c>
      <c r="V386" s="20">
        <v>1</v>
      </c>
      <c r="W386" s="20"/>
      <c r="X386" s="20"/>
      <c r="Y386" s="84" t="s">
        <v>1680</v>
      </c>
      <c r="Z386" s="21"/>
      <c r="AA386" s="72" t="s">
        <v>58</v>
      </c>
      <c r="AB386" s="72"/>
      <c r="AC386" s="90">
        <v>0</v>
      </c>
      <c r="AD386" s="18">
        <f t="shared" ca="1" si="15"/>
        <v>212</v>
      </c>
      <c r="AE386" s="109">
        <v>44648</v>
      </c>
      <c r="AF386" s="109">
        <v>44648</v>
      </c>
      <c r="AG386" s="109">
        <v>44648</v>
      </c>
      <c r="AH386" s="275">
        <v>44648</v>
      </c>
      <c r="AI386" s="151">
        <v>44691</v>
      </c>
      <c r="AJ386" s="170">
        <f t="shared" si="16"/>
        <v>14</v>
      </c>
      <c r="AK386" s="102">
        <v>44704</v>
      </c>
      <c r="AL386" s="91" t="s">
        <v>311</v>
      </c>
      <c r="AM386" s="91" t="s">
        <v>45</v>
      </c>
      <c r="AN386" s="91" t="s">
        <v>448</v>
      </c>
    </row>
    <row r="387" spans="1:40" s="1" customFormat="1" ht="83.45" customHeight="1">
      <c r="A387" s="5">
        <f t="shared" si="17"/>
        <v>385</v>
      </c>
      <c r="B387" s="71" t="s">
        <v>1681</v>
      </c>
      <c r="C387" s="65" t="s">
        <v>1682</v>
      </c>
      <c r="D387" s="3" t="s">
        <v>372</v>
      </c>
      <c r="E387" s="4">
        <v>1129</v>
      </c>
      <c r="F387" s="81" t="s">
        <v>1683</v>
      </c>
      <c r="G387" s="3"/>
      <c r="H387" s="98" t="s">
        <v>1204</v>
      </c>
      <c r="I387" s="78" t="s">
        <v>1179</v>
      </c>
      <c r="J387" s="72">
        <v>44672</v>
      </c>
      <c r="K387" s="85" t="s">
        <v>53</v>
      </c>
      <c r="L387" s="83" t="s">
        <v>1279</v>
      </c>
      <c r="M387" s="83" t="s">
        <v>453</v>
      </c>
      <c r="N387" s="22" t="s">
        <v>547</v>
      </c>
      <c r="O387" s="20" t="s">
        <v>406</v>
      </c>
      <c r="P387" s="20" t="s">
        <v>406</v>
      </c>
      <c r="Q387" s="20" t="s">
        <v>406</v>
      </c>
      <c r="R387" s="20" t="s">
        <v>406</v>
      </c>
      <c r="S387" s="20" t="s">
        <v>406</v>
      </c>
      <c r="T387" s="20" t="s">
        <v>406</v>
      </c>
      <c r="U387" s="20">
        <v>3</v>
      </c>
      <c r="V387" s="20">
        <v>3</v>
      </c>
      <c r="W387" s="20"/>
      <c r="X387" s="20"/>
      <c r="Y387" s="84" t="s">
        <v>1684</v>
      </c>
      <c r="Z387" s="21"/>
      <c r="AA387" s="72" t="s">
        <v>58</v>
      </c>
      <c r="AB387" s="72"/>
      <c r="AC387" s="90"/>
      <c r="AD387" s="18">
        <f t="shared" ref="AD387:AD431" ca="1" si="18">IF(ISNUMBER(Z387),ROUNDDOWN((TODAY()-Z387)/7,0),ROUNDDOWN((TODAY()-J387)/7,0))-AC387</f>
        <v>201</v>
      </c>
      <c r="AE387" s="109" t="s">
        <v>297</v>
      </c>
      <c r="AF387" s="109" t="s">
        <v>297</v>
      </c>
      <c r="AG387" s="109" t="s">
        <v>297</v>
      </c>
      <c r="AH387" s="275">
        <v>44672</v>
      </c>
      <c r="AI387" s="151">
        <v>44691</v>
      </c>
      <c r="AJ387" s="170">
        <f t="shared" ref="AJ387:AJ450" si="19">IFERROR((((AI387-J387)/7)-AC387),0)</f>
        <v>2.7142857142857144</v>
      </c>
      <c r="AK387" s="102">
        <v>44704</v>
      </c>
      <c r="AL387" s="91" t="s">
        <v>311</v>
      </c>
      <c r="AM387" s="91" t="s">
        <v>45</v>
      </c>
      <c r="AN387" s="91" t="s">
        <v>448</v>
      </c>
    </row>
    <row r="388" spans="1:40" ht="83.45" customHeight="1">
      <c r="A388" s="5">
        <f t="shared" ref="A388:A451" si="20">SUM(A387+1)</f>
        <v>386</v>
      </c>
      <c r="B388" s="71" t="s">
        <v>196</v>
      </c>
      <c r="C388" s="65" t="s">
        <v>1685</v>
      </c>
      <c r="D388" s="3" t="s">
        <v>138</v>
      </c>
      <c r="E388" s="4">
        <v>1124</v>
      </c>
      <c r="F388" s="81" t="s">
        <v>1686</v>
      </c>
      <c r="G388" s="3" t="s">
        <v>482</v>
      </c>
      <c r="H388" s="98" t="s">
        <v>1204</v>
      </c>
      <c r="I388" s="78" t="s">
        <v>1183</v>
      </c>
      <c r="J388" s="72">
        <v>44656</v>
      </c>
      <c r="K388" s="85" t="s">
        <v>53</v>
      </c>
      <c r="L388" s="83" t="s">
        <v>1279</v>
      </c>
      <c r="M388" s="83" t="s">
        <v>453</v>
      </c>
      <c r="N388" s="22" t="s">
        <v>547</v>
      </c>
      <c r="O388" s="20" t="s">
        <v>406</v>
      </c>
      <c r="P388" s="20" t="s">
        <v>406</v>
      </c>
      <c r="Q388" s="20" t="s">
        <v>406</v>
      </c>
      <c r="R388" s="20" t="s">
        <v>406</v>
      </c>
      <c r="S388" s="20" t="s">
        <v>406</v>
      </c>
      <c r="T388" s="20" t="s">
        <v>406</v>
      </c>
      <c r="U388" s="20">
        <v>3</v>
      </c>
      <c r="V388" s="20">
        <v>3</v>
      </c>
      <c r="W388" s="20"/>
      <c r="X388" s="20"/>
      <c r="Y388" s="84" t="s">
        <v>1687</v>
      </c>
      <c r="Z388" s="21"/>
      <c r="AA388" s="72" t="s">
        <v>473</v>
      </c>
      <c r="AB388" s="72"/>
      <c r="AC388" s="90"/>
      <c r="AD388" s="18">
        <f t="shared" ca="1" si="18"/>
        <v>203</v>
      </c>
      <c r="AE388" s="109" t="s">
        <v>297</v>
      </c>
      <c r="AF388" s="109"/>
      <c r="AG388" s="109"/>
      <c r="AH388" s="275">
        <v>44657</v>
      </c>
      <c r="AI388" s="116">
        <v>44691</v>
      </c>
      <c r="AJ388" s="170">
        <f t="shared" si="19"/>
        <v>5</v>
      </c>
      <c r="AK388" s="107">
        <v>44712</v>
      </c>
      <c r="AL388" s="95" t="s">
        <v>311</v>
      </c>
      <c r="AM388" s="95" t="s">
        <v>45</v>
      </c>
      <c r="AN388" s="95" t="s">
        <v>448</v>
      </c>
    </row>
    <row r="389" spans="1:40" ht="83.45" customHeight="1">
      <c r="A389" s="5">
        <f t="shared" si="20"/>
        <v>387</v>
      </c>
      <c r="B389" s="71" t="s">
        <v>1688</v>
      </c>
      <c r="C389" s="65" t="s">
        <v>1689</v>
      </c>
      <c r="D389" s="3" t="s">
        <v>67</v>
      </c>
      <c r="E389" s="4">
        <v>1008</v>
      </c>
      <c r="F389" s="81" t="s">
        <v>1690</v>
      </c>
      <c r="G389" s="3" t="s">
        <v>109</v>
      </c>
      <c r="H389" s="98" t="s">
        <v>110</v>
      </c>
      <c r="I389" s="78" t="s">
        <v>1179</v>
      </c>
      <c r="J389" s="72">
        <v>44687</v>
      </c>
      <c r="K389" s="85" t="s">
        <v>53</v>
      </c>
      <c r="L389" s="83" t="s">
        <v>1279</v>
      </c>
      <c r="M389" s="83" t="s">
        <v>466</v>
      </c>
      <c r="N389" s="22" t="s">
        <v>547</v>
      </c>
      <c r="O389" s="20" t="s">
        <v>406</v>
      </c>
      <c r="P389" s="20" t="s">
        <v>406</v>
      </c>
      <c r="Q389" s="20" t="s">
        <v>406</v>
      </c>
      <c r="R389" s="20" t="s">
        <v>406</v>
      </c>
      <c r="S389" s="20" t="s">
        <v>406</v>
      </c>
      <c r="T389" s="20" t="s">
        <v>406</v>
      </c>
      <c r="U389" s="20">
        <v>1</v>
      </c>
      <c r="V389" s="20">
        <v>1</v>
      </c>
      <c r="W389" s="20"/>
      <c r="X389" s="20"/>
      <c r="Y389" s="84" t="s">
        <v>1691</v>
      </c>
      <c r="Z389" s="21"/>
      <c r="AA389" s="72" t="s">
        <v>473</v>
      </c>
      <c r="AB389" s="72"/>
      <c r="AC389" s="90"/>
      <c r="AD389" s="18">
        <f t="shared" ca="1" si="18"/>
        <v>199</v>
      </c>
      <c r="AE389" s="109" t="s">
        <v>297</v>
      </c>
      <c r="AF389" s="109"/>
      <c r="AG389" s="109"/>
      <c r="AH389" s="275">
        <v>44687</v>
      </c>
      <c r="AI389" s="116">
        <v>44691</v>
      </c>
      <c r="AJ389" s="170">
        <f t="shared" si="19"/>
        <v>0.5714285714285714</v>
      </c>
      <c r="AK389" s="107">
        <v>44712</v>
      </c>
      <c r="AL389" s="95" t="s">
        <v>311</v>
      </c>
      <c r="AM389" s="95" t="s">
        <v>45</v>
      </c>
      <c r="AN389" s="95" t="s">
        <v>484</v>
      </c>
    </row>
    <row r="390" spans="1:40" ht="83.45" customHeight="1">
      <c r="A390" s="5">
        <f t="shared" si="20"/>
        <v>388</v>
      </c>
      <c r="B390" s="66" t="s">
        <v>574</v>
      </c>
      <c r="C390" s="65" t="s">
        <v>1692</v>
      </c>
      <c r="D390" s="3" t="s">
        <v>138</v>
      </c>
      <c r="E390" s="4">
        <v>1124</v>
      </c>
      <c r="F390" s="81" t="s">
        <v>1274</v>
      </c>
      <c r="G390" s="3" t="s">
        <v>444</v>
      </c>
      <c r="H390" s="98" t="s">
        <v>358</v>
      </c>
      <c r="I390" s="78" t="s">
        <v>1183</v>
      </c>
      <c r="J390" s="72">
        <v>44677</v>
      </c>
      <c r="K390" s="85" t="s">
        <v>53</v>
      </c>
      <c r="L390" s="83" t="s">
        <v>54</v>
      </c>
      <c r="M390" s="83" t="s">
        <v>453</v>
      </c>
      <c r="N390" s="22" t="s">
        <v>56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3</v>
      </c>
      <c r="V390" s="20">
        <v>1</v>
      </c>
      <c r="W390" s="20"/>
      <c r="X390" s="20"/>
      <c r="Y390" s="84" t="s">
        <v>1693</v>
      </c>
      <c r="Z390" s="21"/>
      <c r="AA390" s="72" t="s">
        <v>473</v>
      </c>
      <c r="AB390" s="72"/>
      <c r="AC390" s="90"/>
      <c r="AD390" s="18">
        <f t="shared" ca="1" si="18"/>
        <v>200</v>
      </c>
      <c r="AE390" s="109">
        <v>44677</v>
      </c>
      <c r="AF390" s="109">
        <v>44677</v>
      </c>
      <c r="AG390" s="109">
        <v>44677</v>
      </c>
      <c r="AH390" s="275">
        <v>44677</v>
      </c>
      <c r="AI390" s="116">
        <v>44692</v>
      </c>
      <c r="AJ390" s="170">
        <f t="shared" si="19"/>
        <v>2.1428571428571428</v>
      </c>
      <c r="AK390" s="107">
        <v>44712</v>
      </c>
      <c r="AL390" s="95" t="s">
        <v>311</v>
      </c>
      <c r="AM390" s="95" t="s">
        <v>45</v>
      </c>
      <c r="AN390" s="95" t="s">
        <v>448</v>
      </c>
    </row>
    <row r="391" spans="1:40" s="1" customFormat="1" ht="83.45" customHeight="1">
      <c r="A391" s="5">
        <f t="shared" si="20"/>
        <v>389</v>
      </c>
      <c r="B391" s="76" t="s">
        <v>681</v>
      </c>
      <c r="C391" s="65" t="s">
        <v>1694</v>
      </c>
      <c r="D391" s="3" t="s">
        <v>9</v>
      </c>
      <c r="E391" s="4">
        <v>1032</v>
      </c>
      <c r="F391" s="82" t="s">
        <v>1533</v>
      </c>
      <c r="G391" s="3" t="s">
        <v>1534</v>
      </c>
      <c r="H391" s="98" t="s">
        <v>1204</v>
      </c>
      <c r="I391" s="78" t="s">
        <v>1179</v>
      </c>
      <c r="J391" s="77">
        <v>44659</v>
      </c>
      <c r="K391" s="18" t="s">
        <v>53</v>
      </c>
      <c r="L391" s="86" t="s">
        <v>1279</v>
      </c>
      <c r="M391" s="86" t="s">
        <v>55</v>
      </c>
      <c r="N391" s="78" t="s">
        <v>56</v>
      </c>
      <c r="O391" s="5">
        <v>0</v>
      </c>
      <c r="P391" s="5">
        <v>0</v>
      </c>
      <c r="Q391" s="5">
        <v>0</v>
      </c>
      <c r="R391" s="5">
        <v>0</v>
      </c>
      <c r="S391" s="5">
        <v>1</v>
      </c>
      <c r="T391" s="5">
        <v>1</v>
      </c>
      <c r="U391" s="5">
        <v>0</v>
      </c>
      <c r="V391" s="5">
        <v>0</v>
      </c>
      <c r="W391" s="5"/>
      <c r="X391" s="5"/>
      <c r="Y391" s="27" t="s">
        <v>1695</v>
      </c>
      <c r="Z391" s="3"/>
      <c r="AA391" s="77" t="s">
        <v>473</v>
      </c>
      <c r="AB391" s="77"/>
      <c r="AC391" s="91"/>
      <c r="AD391" s="18">
        <f t="shared" ca="1" si="18"/>
        <v>203</v>
      </c>
      <c r="AE391" s="109">
        <v>44659</v>
      </c>
      <c r="AF391" s="109">
        <v>44659</v>
      </c>
      <c r="AG391" s="109">
        <v>44659</v>
      </c>
      <c r="AH391" s="275">
        <v>44659</v>
      </c>
      <c r="AI391" s="151">
        <v>44691</v>
      </c>
      <c r="AJ391" s="170">
        <f t="shared" si="19"/>
        <v>4.5714285714285712</v>
      </c>
      <c r="AK391" s="102">
        <v>44711</v>
      </c>
      <c r="AL391" s="91" t="s">
        <v>311</v>
      </c>
      <c r="AM391" s="91" t="s">
        <v>44</v>
      </c>
      <c r="AN391" s="91" t="s">
        <v>448</v>
      </c>
    </row>
    <row r="392" spans="1:40" s="1" customFormat="1" ht="83.45" customHeight="1">
      <c r="A392" s="5">
        <f t="shared" si="20"/>
        <v>390</v>
      </c>
      <c r="B392" s="66" t="s">
        <v>1696</v>
      </c>
      <c r="C392" s="65" t="s">
        <v>1697</v>
      </c>
      <c r="D392" s="3" t="s">
        <v>171</v>
      </c>
      <c r="E392" s="4">
        <v>1293</v>
      </c>
      <c r="F392" s="82" t="s">
        <v>1698</v>
      </c>
      <c r="G392" s="3" t="s">
        <v>444</v>
      </c>
      <c r="H392" s="98" t="s">
        <v>1334</v>
      </c>
      <c r="I392" s="78" t="s">
        <v>1179</v>
      </c>
      <c r="J392" s="77">
        <v>44622</v>
      </c>
      <c r="K392" s="18" t="s">
        <v>142</v>
      </c>
      <c r="L392" s="86" t="s">
        <v>873</v>
      </c>
      <c r="M392" s="86" t="s">
        <v>55</v>
      </c>
      <c r="N392" s="78" t="s">
        <v>56</v>
      </c>
      <c r="O392" s="5">
        <v>0</v>
      </c>
      <c r="P392" s="5">
        <v>0</v>
      </c>
      <c r="Q392" s="5">
        <v>0</v>
      </c>
      <c r="R392" s="5">
        <v>0</v>
      </c>
      <c r="S392" s="5">
        <v>6</v>
      </c>
      <c r="T392" s="5">
        <v>1</v>
      </c>
      <c r="U392" s="5">
        <v>0</v>
      </c>
      <c r="V392" s="5">
        <v>0</v>
      </c>
      <c r="W392" s="5"/>
      <c r="X392" s="5"/>
      <c r="Y392" s="27" t="s">
        <v>1699</v>
      </c>
      <c r="Z392" s="3"/>
      <c r="AA392" s="77" t="s">
        <v>473</v>
      </c>
      <c r="AB392" s="77"/>
      <c r="AC392" s="91"/>
      <c r="AD392" s="18">
        <f t="shared" ca="1" si="18"/>
        <v>208</v>
      </c>
      <c r="AE392" s="108"/>
      <c r="AF392" s="108"/>
      <c r="AG392" s="108"/>
      <c r="AH392" s="276"/>
      <c r="AI392" s="151">
        <v>44691</v>
      </c>
      <c r="AJ392" s="170">
        <f t="shared" si="19"/>
        <v>9.8571428571428577</v>
      </c>
      <c r="AK392" s="102">
        <v>44704</v>
      </c>
      <c r="AL392" s="91" t="s">
        <v>311</v>
      </c>
      <c r="AM392" s="91" t="s">
        <v>44</v>
      </c>
      <c r="AN392" s="91" t="s">
        <v>448</v>
      </c>
    </row>
    <row r="393" spans="1:40" s="1" customFormat="1" ht="83.45" customHeight="1">
      <c r="A393" s="5">
        <f t="shared" si="20"/>
        <v>391</v>
      </c>
      <c r="B393" s="66" t="s">
        <v>1700</v>
      </c>
      <c r="C393" s="65" t="s">
        <v>1701</v>
      </c>
      <c r="D393" s="3" t="s">
        <v>171</v>
      </c>
      <c r="E393" s="4">
        <v>460</v>
      </c>
      <c r="F393" s="82" t="s">
        <v>666</v>
      </c>
      <c r="G393" s="3" t="s">
        <v>1463</v>
      </c>
      <c r="H393" s="98" t="s">
        <v>116</v>
      </c>
      <c r="I393" s="78" t="s">
        <v>1179</v>
      </c>
      <c r="J393" s="77">
        <v>44642</v>
      </c>
      <c r="K393" s="18" t="s">
        <v>142</v>
      </c>
      <c r="L393" s="86" t="s">
        <v>1279</v>
      </c>
      <c r="M393" s="86" t="s">
        <v>55</v>
      </c>
      <c r="N393" s="78" t="s">
        <v>56</v>
      </c>
      <c r="O393" s="5">
        <v>1</v>
      </c>
      <c r="P393" s="5">
        <v>1</v>
      </c>
      <c r="Q393" s="5">
        <v>0</v>
      </c>
      <c r="R393" s="5">
        <v>0</v>
      </c>
      <c r="S393" s="5">
        <v>6</v>
      </c>
      <c r="T393" s="5">
        <v>3</v>
      </c>
      <c r="U393" s="5">
        <v>0</v>
      </c>
      <c r="V393" s="5">
        <v>0</v>
      </c>
      <c r="W393" s="5"/>
      <c r="X393" s="5"/>
      <c r="Y393" s="27" t="s">
        <v>1702</v>
      </c>
      <c r="Z393" s="3"/>
      <c r="AA393" s="77" t="s">
        <v>473</v>
      </c>
      <c r="AB393" s="77"/>
      <c r="AC393" s="91"/>
      <c r="AD393" s="18">
        <f t="shared" ca="1" si="18"/>
        <v>205</v>
      </c>
      <c r="AE393" s="109">
        <v>44642</v>
      </c>
      <c r="AF393" s="109">
        <v>44642</v>
      </c>
      <c r="AG393" s="109">
        <v>44642</v>
      </c>
      <c r="AH393" s="275">
        <v>44642</v>
      </c>
      <c r="AI393" s="151">
        <v>44693</v>
      </c>
      <c r="AJ393" s="170">
        <f t="shared" si="19"/>
        <v>7.2857142857142856</v>
      </c>
      <c r="AK393" s="102">
        <v>44711</v>
      </c>
      <c r="AL393" s="91" t="s">
        <v>311</v>
      </c>
      <c r="AM393" s="91" t="s">
        <v>44</v>
      </c>
      <c r="AN393" s="91" t="s">
        <v>448</v>
      </c>
    </row>
    <row r="394" spans="1:40" ht="83.45" customHeight="1">
      <c r="A394" s="5">
        <f t="shared" si="20"/>
        <v>392</v>
      </c>
      <c r="B394" s="71" t="s">
        <v>1703</v>
      </c>
      <c r="C394" s="65" t="s">
        <v>1704</v>
      </c>
      <c r="D394" s="3" t="s">
        <v>199</v>
      </c>
      <c r="E394" s="4">
        <v>964</v>
      </c>
      <c r="F394" s="81" t="s">
        <v>1705</v>
      </c>
      <c r="G394" s="3" t="s">
        <v>1706</v>
      </c>
      <c r="H394" s="98" t="s">
        <v>126</v>
      </c>
      <c r="I394" s="78" t="s">
        <v>1179</v>
      </c>
      <c r="J394" s="72">
        <v>44672</v>
      </c>
      <c r="K394" s="85" t="s">
        <v>53</v>
      </c>
      <c r="L394" s="83" t="s">
        <v>1279</v>
      </c>
      <c r="M394" s="83" t="s">
        <v>55</v>
      </c>
      <c r="N394" s="22" t="s">
        <v>56</v>
      </c>
      <c r="O394" s="20">
        <v>2</v>
      </c>
      <c r="P394" s="20">
        <v>1</v>
      </c>
      <c r="Q394" s="20">
        <v>0</v>
      </c>
      <c r="R394" s="20">
        <v>0</v>
      </c>
      <c r="S394" s="20">
        <v>3</v>
      </c>
      <c r="T394" s="20">
        <v>3</v>
      </c>
      <c r="U394" s="20">
        <v>2</v>
      </c>
      <c r="V394" s="20">
        <v>2</v>
      </c>
      <c r="W394" s="20"/>
      <c r="X394" s="20"/>
      <c r="Y394" s="84" t="s">
        <v>1707</v>
      </c>
      <c r="Z394" s="21"/>
      <c r="AA394" s="72" t="s">
        <v>473</v>
      </c>
      <c r="AB394" s="72"/>
      <c r="AC394" s="90"/>
      <c r="AD394" s="18">
        <f t="shared" ca="1" si="18"/>
        <v>201</v>
      </c>
      <c r="AE394" s="109">
        <v>44672</v>
      </c>
      <c r="AF394" s="109">
        <v>44672</v>
      </c>
      <c r="AG394" s="109">
        <v>44672</v>
      </c>
      <c r="AH394" s="275">
        <v>44672</v>
      </c>
      <c r="AI394" s="116">
        <v>44693</v>
      </c>
      <c r="AJ394" s="170">
        <f t="shared" si="19"/>
        <v>3</v>
      </c>
      <c r="AK394" s="107">
        <v>44712</v>
      </c>
      <c r="AL394" s="95" t="s">
        <v>311</v>
      </c>
      <c r="AM394" s="95" t="s">
        <v>45</v>
      </c>
      <c r="AN394" s="95" t="s">
        <v>448</v>
      </c>
    </row>
    <row r="395" spans="1:40" s="1" customFormat="1" ht="83.45" customHeight="1">
      <c r="A395" s="5">
        <f t="shared" si="20"/>
        <v>393</v>
      </c>
      <c r="B395" s="99" t="s">
        <v>1708</v>
      </c>
      <c r="C395" s="89" t="s">
        <v>1709</v>
      </c>
      <c r="D395" s="21" t="s">
        <v>100</v>
      </c>
      <c r="E395" s="139">
        <v>1073</v>
      </c>
      <c r="F395" s="81" t="s">
        <v>1248</v>
      </c>
      <c r="G395" s="21" t="s">
        <v>444</v>
      </c>
      <c r="H395" s="67" t="s">
        <v>358</v>
      </c>
      <c r="I395" s="22" t="s">
        <v>1183</v>
      </c>
      <c r="J395" s="72">
        <v>44586</v>
      </c>
      <c r="K395" s="85" t="s">
        <v>53</v>
      </c>
      <c r="L395" s="83" t="s">
        <v>54</v>
      </c>
      <c r="M395" s="83" t="s">
        <v>453</v>
      </c>
      <c r="N395" s="22" t="s">
        <v>56</v>
      </c>
      <c r="O395" s="20">
        <v>6</v>
      </c>
      <c r="P395" s="20">
        <v>1</v>
      </c>
      <c r="Q395" s="20" t="s">
        <v>406</v>
      </c>
      <c r="R395" s="20" t="s">
        <v>406</v>
      </c>
      <c r="S395" s="20" t="s">
        <v>406</v>
      </c>
      <c r="T395" s="20" t="s">
        <v>406</v>
      </c>
      <c r="U395" s="20" t="s">
        <v>406</v>
      </c>
      <c r="V395" s="20" t="s">
        <v>406</v>
      </c>
      <c r="W395" s="20"/>
      <c r="X395" s="20"/>
      <c r="Y395" s="84" t="s">
        <v>1710</v>
      </c>
      <c r="Z395" s="21"/>
      <c r="AA395" s="72" t="s">
        <v>74</v>
      </c>
      <c r="AB395" s="72"/>
      <c r="AC395" s="90"/>
      <c r="AD395" s="85">
        <f t="shared" ca="1" si="18"/>
        <v>213</v>
      </c>
      <c r="AE395" s="94"/>
      <c r="AF395" s="94"/>
      <c r="AG395" s="94"/>
      <c r="AH395" s="277"/>
      <c r="AI395" s="114">
        <v>44694</v>
      </c>
      <c r="AJ395" s="170">
        <f t="shared" si="19"/>
        <v>15.428571428571429</v>
      </c>
      <c r="AK395" s="90" t="s">
        <v>445</v>
      </c>
      <c r="AL395" s="90" t="s">
        <v>461</v>
      </c>
      <c r="AM395" s="90" t="s">
        <v>445</v>
      </c>
      <c r="AN395" s="90" t="s">
        <v>445</v>
      </c>
    </row>
    <row r="396" spans="1:40" s="1" customFormat="1" ht="83.45" customHeight="1">
      <c r="A396" s="5">
        <f t="shared" si="20"/>
        <v>394</v>
      </c>
      <c r="B396" s="99" t="s">
        <v>574</v>
      </c>
      <c r="C396" s="89" t="s">
        <v>1711</v>
      </c>
      <c r="D396" s="21" t="s">
        <v>138</v>
      </c>
      <c r="E396" s="139">
        <v>1124</v>
      </c>
      <c r="F396" s="79" t="s">
        <v>1712</v>
      </c>
      <c r="G396" s="21" t="s">
        <v>444</v>
      </c>
      <c r="H396" s="67"/>
      <c r="I396" s="22" t="s">
        <v>1179</v>
      </c>
      <c r="J396" s="72">
        <v>44517</v>
      </c>
      <c r="K396" s="85" t="s">
        <v>53</v>
      </c>
      <c r="L396" s="83" t="s">
        <v>54</v>
      </c>
      <c r="M396" s="83" t="s">
        <v>453</v>
      </c>
      <c r="N396" s="22" t="s">
        <v>56</v>
      </c>
      <c r="O396" s="20">
        <v>0</v>
      </c>
      <c r="P396" s="20">
        <v>0</v>
      </c>
      <c r="Q396" s="20">
        <v>0</v>
      </c>
      <c r="R396" s="20">
        <v>0</v>
      </c>
      <c r="S396" s="20">
        <v>1</v>
      </c>
      <c r="T396" s="20">
        <v>0</v>
      </c>
      <c r="U396" s="20">
        <v>0</v>
      </c>
      <c r="V396" s="20">
        <v>0</v>
      </c>
      <c r="W396" s="20"/>
      <c r="X396" s="20"/>
      <c r="Y396" s="84" t="s">
        <v>1713</v>
      </c>
      <c r="Z396" s="21"/>
      <c r="AA396" s="72" t="s">
        <v>74</v>
      </c>
      <c r="AB396" s="72"/>
      <c r="AC396" s="90"/>
      <c r="AD396" s="85">
        <f t="shared" ca="1" si="18"/>
        <v>223</v>
      </c>
      <c r="AE396" s="94"/>
      <c r="AF396" s="94"/>
      <c r="AG396" s="94"/>
      <c r="AH396" s="277"/>
      <c r="AI396" s="114">
        <v>44694</v>
      </c>
      <c r="AJ396" s="170">
        <f t="shared" si="19"/>
        <v>25.285714285714285</v>
      </c>
      <c r="AK396" s="90" t="s">
        <v>445</v>
      </c>
      <c r="AL396" s="90" t="s">
        <v>461</v>
      </c>
      <c r="AM396" s="90" t="s">
        <v>445</v>
      </c>
      <c r="AN396" s="90" t="s">
        <v>445</v>
      </c>
    </row>
    <row r="397" spans="1:40" s="1" customFormat="1" ht="83.45" customHeight="1">
      <c r="A397" s="5">
        <f t="shared" si="20"/>
        <v>395</v>
      </c>
      <c r="B397" s="71" t="s">
        <v>1714</v>
      </c>
      <c r="C397" s="65" t="s">
        <v>1715</v>
      </c>
      <c r="D397" s="3" t="s">
        <v>48</v>
      </c>
      <c r="E397" s="4">
        <v>975</v>
      </c>
      <c r="F397" s="81" t="s">
        <v>1716</v>
      </c>
      <c r="G397" s="3" t="s">
        <v>542</v>
      </c>
      <c r="H397" s="98" t="s">
        <v>1717</v>
      </c>
      <c r="I397" s="78" t="s">
        <v>1179</v>
      </c>
      <c r="J397" s="72">
        <v>44645</v>
      </c>
      <c r="K397" s="85" t="s">
        <v>53</v>
      </c>
      <c r="L397" s="83"/>
      <c r="M397" s="83" t="s">
        <v>55</v>
      </c>
      <c r="N397" s="22" t="s">
        <v>56</v>
      </c>
      <c r="O397" s="20">
        <v>1</v>
      </c>
      <c r="P397" s="20">
        <v>1</v>
      </c>
      <c r="Q397" s="20">
        <v>0</v>
      </c>
      <c r="R397" s="20">
        <v>0</v>
      </c>
      <c r="S397" s="20">
        <v>2</v>
      </c>
      <c r="T397" s="20">
        <v>2</v>
      </c>
      <c r="U397" s="20">
        <v>2</v>
      </c>
      <c r="V397" s="20">
        <v>0</v>
      </c>
      <c r="W397" s="20"/>
      <c r="X397" s="20"/>
      <c r="Y397" s="84" t="s">
        <v>1718</v>
      </c>
      <c r="Z397" s="21"/>
      <c r="AA397" s="72" t="s">
        <v>74</v>
      </c>
      <c r="AB397" s="72"/>
      <c r="AC397" s="90"/>
      <c r="AD397" s="18">
        <f t="shared" ca="1" si="18"/>
        <v>205</v>
      </c>
      <c r="AE397" s="109">
        <v>44645</v>
      </c>
      <c r="AF397" s="109">
        <v>44645</v>
      </c>
      <c r="AG397" s="109">
        <v>44645</v>
      </c>
      <c r="AH397" s="275">
        <v>44645</v>
      </c>
      <c r="AI397" s="151">
        <v>44694</v>
      </c>
      <c r="AJ397" s="170">
        <f t="shared" si="19"/>
        <v>7</v>
      </c>
      <c r="AK397" s="102">
        <v>44725</v>
      </c>
      <c r="AL397" s="91" t="s">
        <v>311</v>
      </c>
      <c r="AM397" s="91" t="s">
        <v>461</v>
      </c>
      <c r="AN397" s="91" t="s">
        <v>448</v>
      </c>
    </row>
    <row r="398" spans="1:40" s="1" customFormat="1" ht="83.45" customHeight="1">
      <c r="A398" s="5">
        <f t="shared" si="20"/>
        <v>396</v>
      </c>
      <c r="B398" s="99" t="s">
        <v>574</v>
      </c>
      <c r="C398" s="89" t="s">
        <v>1719</v>
      </c>
      <c r="D398" s="21" t="s">
        <v>138</v>
      </c>
      <c r="E398" s="139">
        <v>1124</v>
      </c>
      <c r="F398" s="81" t="s">
        <v>1720</v>
      </c>
      <c r="G398" s="21" t="s">
        <v>444</v>
      </c>
      <c r="H398" s="67" t="s">
        <v>358</v>
      </c>
      <c r="I398" s="22" t="s">
        <v>1183</v>
      </c>
      <c r="J398" s="72">
        <v>44631</v>
      </c>
      <c r="K398" s="85" t="s">
        <v>53</v>
      </c>
      <c r="L398" s="83" t="s">
        <v>553</v>
      </c>
      <c r="M398" s="83" t="s">
        <v>453</v>
      </c>
      <c r="N398" s="22" t="s">
        <v>56</v>
      </c>
      <c r="O398" s="20">
        <v>8</v>
      </c>
      <c r="P398" s="20">
        <v>2</v>
      </c>
      <c r="Q398" s="20">
        <v>0</v>
      </c>
      <c r="R398" s="20">
        <v>0</v>
      </c>
      <c r="S398" s="20">
        <v>1</v>
      </c>
      <c r="T398" s="20">
        <v>1</v>
      </c>
      <c r="U398" s="20">
        <v>0</v>
      </c>
      <c r="V398" s="20">
        <v>0</v>
      </c>
      <c r="W398" s="20"/>
      <c r="X398" s="20"/>
      <c r="Y398" s="84" t="s">
        <v>1721</v>
      </c>
      <c r="Z398" s="21"/>
      <c r="AA398" s="72" t="s">
        <v>58</v>
      </c>
      <c r="AB398" s="72"/>
      <c r="AC398" s="90"/>
      <c r="AD398" s="85">
        <f t="shared" ca="1" si="18"/>
        <v>207</v>
      </c>
      <c r="AE398" s="110">
        <v>44631</v>
      </c>
      <c r="AF398" s="110">
        <v>44683</v>
      </c>
      <c r="AG398" s="110">
        <v>44683</v>
      </c>
      <c r="AH398" s="278">
        <v>44683</v>
      </c>
      <c r="AI398" s="114">
        <v>44694</v>
      </c>
      <c r="AJ398" s="170">
        <f t="shared" si="19"/>
        <v>9</v>
      </c>
      <c r="AK398" s="138">
        <v>44704</v>
      </c>
      <c r="AL398" s="90" t="s">
        <v>311</v>
      </c>
      <c r="AM398" s="90" t="s">
        <v>461</v>
      </c>
      <c r="AN398" s="90" t="s">
        <v>448</v>
      </c>
    </row>
    <row r="399" spans="1:40" ht="83.45" customHeight="1">
      <c r="A399" s="5">
        <f t="shared" si="20"/>
        <v>397</v>
      </c>
      <c r="B399" s="99" t="s">
        <v>1383</v>
      </c>
      <c r="C399" s="89" t="s">
        <v>1722</v>
      </c>
      <c r="D399" s="21" t="s">
        <v>67</v>
      </c>
      <c r="E399" s="139">
        <v>989</v>
      </c>
      <c r="F399" s="81" t="s">
        <v>1723</v>
      </c>
      <c r="G399" s="21" t="s">
        <v>444</v>
      </c>
      <c r="H399" s="67" t="s">
        <v>116</v>
      </c>
      <c r="I399" s="22" t="s">
        <v>1183</v>
      </c>
      <c r="J399" s="72">
        <v>44687</v>
      </c>
      <c r="K399" s="85" t="s">
        <v>53</v>
      </c>
      <c r="L399" s="83" t="s">
        <v>553</v>
      </c>
      <c r="M399" s="83" t="s">
        <v>453</v>
      </c>
      <c r="N399" s="22" t="s">
        <v>547</v>
      </c>
      <c r="O399" s="20" t="s">
        <v>406</v>
      </c>
      <c r="P399" s="20" t="s">
        <v>406</v>
      </c>
      <c r="Q399" s="20" t="s">
        <v>406</v>
      </c>
      <c r="R399" s="20" t="s">
        <v>406</v>
      </c>
      <c r="S399" s="20" t="s">
        <v>406</v>
      </c>
      <c r="T399" s="20" t="s">
        <v>406</v>
      </c>
      <c r="U399" s="20">
        <v>1</v>
      </c>
      <c r="V399" s="20">
        <v>1</v>
      </c>
      <c r="W399" s="20"/>
      <c r="X399" s="20"/>
      <c r="Y399" s="84" t="s">
        <v>1724</v>
      </c>
      <c r="Z399" s="21"/>
      <c r="AA399" s="72" t="s">
        <v>473</v>
      </c>
      <c r="AB399" s="72"/>
      <c r="AC399" s="90"/>
      <c r="AD399" s="85">
        <f t="shared" ca="1" si="18"/>
        <v>199</v>
      </c>
      <c r="AE399" s="110" t="s">
        <v>297</v>
      </c>
      <c r="AF399" s="110" t="s">
        <v>297</v>
      </c>
      <c r="AG399" s="110" t="s">
        <v>297</v>
      </c>
      <c r="AH399" s="278">
        <v>44687</v>
      </c>
      <c r="AI399" s="114">
        <v>44694</v>
      </c>
      <c r="AJ399" s="170">
        <f t="shared" si="19"/>
        <v>1</v>
      </c>
      <c r="AK399" s="138">
        <v>44718</v>
      </c>
      <c r="AL399" s="90" t="s">
        <v>549</v>
      </c>
      <c r="AM399" s="90" t="s">
        <v>45</v>
      </c>
      <c r="AN399" s="90" t="s">
        <v>448</v>
      </c>
    </row>
    <row r="400" spans="1:40" s="1" customFormat="1" ht="83.45" customHeight="1">
      <c r="A400" s="5">
        <f t="shared" si="20"/>
        <v>398</v>
      </c>
      <c r="B400" s="71" t="s">
        <v>781</v>
      </c>
      <c r="C400" s="65" t="s">
        <v>1725</v>
      </c>
      <c r="D400" s="3" t="s">
        <v>138</v>
      </c>
      <c r="E400" s="4">
        <v>1124</v>
      </c>
      <c r="F400" s="81" t="s">
        <v>1726</v>
      </c>
      <c r="G400" s="3" t="s">
        <v>482</v>
      </c>
      <c r="H400" s="98" t="s">
        <v>157</v>
      </c>
      <c r="I400" s="78" t="s">
        <v>1179</v>
      </c>
      <c r="J400" s="72">
        <v>44670</v>
      </c>
      <c r="K400" s="85" t="s">
        <v>53</v>
      </c>
      <c r="L400" s="83" t="s">
        <v>1279</v>
      </c>
      <c r="M400" s="83" t="s">
        <v>55</v>
      </c>
      <c r="N400" s="22" t="s">
        <v>56</v>
      </c>
      <c r="O400" s="20">
        <v>3</v>
      </c>
      <c r="P400" s="20">
        <v>3</v>
      </c>
      <c r="Q400" s="20">
        <v>0</v>
      </c>
      <c r="R400" s="20">
        <v>0</v>
      </c>
      <c r="S400" s="20">
        <v>2</v>
      </c>
      <c r="T400" s="20">
        <v>1</v>
      </c>
      <c r="U400" s="20">
        <v>0</v>
      </c>
      <c r="V400" s="20">
        <v>0</v>
      </c>
      <c r="W400" s="20"/>
      <c r="X400" s="20"/>
      <c r="Y400" s="84" t="s">
        <v>1727</v>
      </c>
      <c r="Z400" s="21"/>
      <c r="AA400" s="72" t="s">
        <v>58</v>
      </c>
      <c r="AB400" s="72"/>
      <c r="AC400" s="90"/>
      <c r="AD400" s="18">
        <f t="shared" ca="1" si="18"/>
        <v>201</v>
      </c>
      <c r="AE400" s="109">
        <v>44670</v>
      </c>
      <c r="AF400" s="109">
        <v>44670</v>
      </c>
      <c r="AG400" s="109">
        <v>44670</v>
      </c>
      <c r="AH400" s="275">
        <v>44670</v>
      </c>
      <c r="AI400" s="151">
        <v>44697</v>
      </c>
      <c r="AJ400" s="170">
        <f t="shared" si="19"/>
        <v>3.8571428571428572</v>
      </c>
      <c r="AK400" s="102">
        <v>44718</v>
      </c>
      <c r="AL400" s="91" t="s">
        <v>311</v>
      </c>
      <c r="AM400" s="91" t="s">
        <v>461</v>
      </c>
      <c r="AN400" s="91" t="s">
        <v>448</v>
      </c>
    </row>
    <row r="401" spans="1:40" ht="83.45" customHeight="1">
      <c r="A401" s="5">
        <f t="shared" si="20"/>
        <v>399</v>
      </c>
      <c r="B401" s="99" t="s">
        <v>1728</v>
      </c>
      <c r="C401" s="89" t="s">
        <v>1729</v>
      </c>
      <c r="D401" s="21" t="s">
        <v>138</v>
      </c>
      <c r="E401" s="139">
        <v>1124</v>
      </c>
      <c r="F401" s="81" t="s">
        <v>1231</v>
      </c>
      <c r="G401" s="3" t="s">
        <v>1227</v>
      </c>
      <c r="H401" s="67"/>
      <c r="I401" s="22" t="s">
        <v>1183</v>
      </c>
      <c r="J401" s="72">
        <v>44572</v>
      </c>
      <c r="K401" s="85" t="s">
        <v>53</v>
      </c>
      <c r="L401" s="83" t="s">
        <v>54</v>
      </c>
      <c r="M401" s="83" t="s">
        <v>55</v>
      </c>
      <c r="N401" s="22" t="s">
        <v>56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20" t="s">
        <v>406</v>
      </c>
      <c r="W401" s="20"/>
      <c r="X401" s="20"/>
      <c r="Y401" s="84" t="s">
        <v>1730</v>
      </c>
      <c r="Z401" s="21"/>
      <c r="AA401" s="72" t="s">
        <v>58</v>
      </c>
      <c r="AB401" s="72" t="s">
        <v>1731</v>
      </c>
      <c r="AC401" s="90"/>
      <c r="AD401" s="18">
        <f t="shared" ca="1" si="18"/>
        <v>215</v>
      </c>
      <c r="AE401" s="109">
        <v>44587</v>
      </c>
      <c r="AF401" s="109">
        <v>44587</v>
      </c>
      <c r="AG401" s="109">
        <v>44587</v>
      </c>
      <c r="AH401" s="275">
        <v>44587</v>
      </c>
      <c r="AI401" s="116">
        <v>44697</v>
      </c>
      <c r="AJ401" s="170">
        <f t="shared" si="19"/>
        <v>17.857142857142858</v>
      </c>
      <c r="AK401" s="95" t="s">
        <v>445</v>
      </c>
      <c r="AL401" s="95" t="s">
        <v>461</v>
      </c>
      <c r="AM401" s="95" t="s">
        <v>445</v>
      </c>
      <c r="AN401" s="95" t="s">
        <v>445</v>
      </c>
    </row>
    <row r="402" spans="1:40" ht="83.45" customHeight="1">
      <c r="A402" s="5">
        <f t="shared" si="20"/>
        <v>400</v>
      </c>
      <c r="B402" s="99" t="s">
        <v>1114</v>
      </c>
      <c r="C402" s="89" t="s">
        <v>1732</v>
      </c>
      <c r="D402" s="21" t="s">
        <v>67</v>
      </c>
      <c r="E402" s="139">
        <v>1260</v>
      </c>
      <c r="F402" s="79" t="s">
        <v>1116</v>
      </c>
      <c r="G402" s="21" t="s">
        <v>444</v>
      </c>
      <c r="H402" s="67"/>
      <c r="I402" s="22" t="s">
        <v>1183</v>
      </c>
      <c r="J402" s="72">
        <v>44531</v>
      </c>
      <c r="K402" s="85" t="s">
        <v>142</v>
      </c>
      <c r="L402" s="83" t="s">
        <v>54</v>
      </c>
      <c r="M402" s="83" t="s">
        <v>55</v>
      </c>
      <c r="N402" s="22" t="s">
        <v>56</v>
      </c>
      <c r="O402" s="20">
        <v>0</v>
      </c>
      <c r="P402" s="20">
        <v>0</v>
      </c>
      <c r="Q402" s="20">
        <v>0</v>
      </c>
      <c r="R402" s="20">
        <v>0</v>
      </c>
      <c r="S402" s="20">
        <v>1</v>
      </c>
      <c r="T402" s="20">
        <v>0</v>
      </c>
      <c r="U402" s="20">
        <v>1</v>
      </c>
      <c r="V402" s="20">
        <v>0</v>
      </c>
      <c r="W402" s="20"/>
      <c r="X402" s="20"/>
      <c r="Y402" s="84" t="s">
        <v>1733</v>
      </c>
      <c r="Z402" s="21"/>
      <c r="AA402" s="72" t="s">
        <v>74</v>
      </c>
      <c r="AB402" s="72"/>
      <c r="AC402" s="90"/>
      <c r="AD402" s="18">
        <f t="shared" ca="1" si="18"/>
        <v>221</v>
      </c>
      <c r="AE402" s="109">
        <v>44531</v>
      </c>
      <c r="AF402" s="109">
        <v>44531</v>
      </c>
      <c r="AG402" s="109">
        <v>44531</v>
      </c>
      <c r="AH402" s="275">
        <v>44531</v>
      </c>
      <c r="AI402" s="116">
        <v>44697</v>
      </c>
      <c r="AJ402" s="170">
        <f t="shared" si="19"/>
        <v>23.714285714285715</v>
      </c>
      <c r="AK402" s="95" t="s">
        <v>445</v>
      </c>
      <c r="AL402" s="95" t="s">
        <v>461</v>
      </c>
      <c r="AM402" s="95" t="s">
        <v>445</v>
      </c>
      <c r="AN402" s="95" t="s">
        <v>445</v>
      </c>
    </row>
    <row r="403" spans="1:40" ht="83.45" customHeight="1">
      <c r="A403" s="5">
        <f t="shared" si="20"/>
        <v>401</v>
      </c>
      <c r="B403" s="99" t="s">
        <v>1734</v>
      </c>
      <c r="C403" s="89" t="s">
        <v>1735</v>
      </c>
      <c r="D403" s="21" t="s">
        <v>67</v>
      </c>
      <c r="E403" s="139">
        <v>1260</v>
      </c>
      <c r="F403" s="79" t="s">
        <v>1116</v>
      </c>
      <c r="G403" s="21" t="s">
        <v>444</v>
      </c>
      <c r="H403" s="67"/>
      <c r="I403" s="81" t="s">
        <v>1194</v>
      </c>
      <c r="J403" s="72">
        <v>44531</v>
      </c>
      <c r="K403" s="85" t="s">
        <v>142</v>
      </c>
      <c r="L403" s="83" t="s">
        <v>54</v>
      </c>
      <c r="M403" s="83" t="s">
        <v>55</v>
      </c>
      <c r="N403" s="22" t="s">
        <v>56</v>
      </c>
      <c r="O403" s="20">
        <v>3</v>
      </c>
      <c r="P403" s="20">
        <v>2</v>
      </c>
      <c r="Q403" s="20">
        <v>2</v>
      </c>
      <c r="R403" s="20">
        <v>2</v>
      </c>
      <c r="S403" s="20">
        <v>3</v>
      </c>
      <c r="T403" s="20">
        <v>1</v>
      </c>
      <c r="U403" s="20">
        <v>0</v>
      </c>
      <c r="V403" s="20">
        <v>0</v>
      </c>
      <c r="W403" s="20"/>
      <c r="X403" s="20"/>
      <c r="Y403" s="84" t="s">
        <v>1736</v>
      </c>
      <c r="Z403" s="21"/>
      <c r="AA403" s="72" t="s">
        <v>58</v>
      </c>
      <c r="AB403" s="72"/>
      <c r="AC403" s="90"/>
      <c r="AD403" s="18">
        <f t="shared" ca="1" si="18"/>
        <v>221</v>
      </c>
      <c r="AE403" s="109">
        <v>44531</v>
      </c>
      <c r="AF403" s="109">
        <v>44531</v>
      </c>
      <c r="AG403" s="109">
        <v>44531</v>
      </c>
      <c r="AH403" s="275">
        <v>44531</v>
      </c>
      <c r="AI403" s="116">
        <v>44697</v>
      </c>
      <c r="AJ403" s="170">
        <f t="shared" si="19"/>
        <v>23.714285714285715</v>
      </c>
      <c r="AK403" s="95" t="s">
        <v>445</v>
      </c>
      <c r="AL403" s="95" t="s">
        <v>461</v>
      </c>
      <c r="AM403" s="95" t="s">
        <v>445</v>
      </c>
      <c r="AN403" s="95" t="s">
        <v>445</v>
      </c>
    </row>
    <row r="404" spans="1:40" ht="83.45" customHeight="1">
      <c r="A404" s="5">
        <f t="shared" si="20"/>
        <v>402</v>
      </c>
      <c r="B404" s="99" t="s">
        <v>1708</v>
      </c>
      <c r="C404" s="89" t="s">
        <v>1247</v>
      </c>
      <c r="D404" s="21" t="s">
        <v>100</v>
      </c>
      <c r="E404" s="139">
        <v>1073</v>
      </c>
      <c r="F404" s="81" t="s">
        <v>1248</v>
      </c>
      <c r="G404" s="21" t="s">
        <v>444</v>
      </c>
      <c r="H404" s="67" t="s">
        <v>358</v>
      </c>
      <c r="I404" s="22" t="s">
        <v>1183</v>
      </c>
      <c r="J404" s="72">
        <v>44610</v>
      </c>
      <c r="K404" s="85" t="s">
        <v>53</v>
      </c>
      <c r="L404" s="83"/>
      <c r="M404" s="83" t="s">
        <v>55</v>
      </c>
      <c r="N404" s="22" t="s">
        <v>56</v>
      </c>
      <c r="O404" s="20">
        <v>0</v>
      </c>
      <c r="P404" s="20">
        <v>0</v>
      </c>
      <c r="Q404" s="20">
        <v>2</v>
      </c>
      <c r="R404" s="20">
        <v>2</v>
      </c>
      <c r="S404" s="20">
        <v>6</v>
      </c>
      <c r="T404" s="20">
        <v>4</v>
      </c>
      <c r="U404" s="20">
        <v>0</v>
      </c>
      <c r="V404" s="20">
        <v>0</v>
      </c>
      <c r="W404" s="20"/>
      <c r="X404" s="20"/>
      <c r="Y404" s="84" t="s">
        <v>1737</v>
      </c>
      <c r="Z404" s="21"/>
      <c r="AA404" s="72" t="s">
        <v>58</v>
      </c>
      <c r="AB404" s="72"/>
      <c r="AC404" s="90"/>
      <c r="AD404" s="85">
        <f t="shared" ca="1" si="18"/>
        <v>210</v>
      </c>
      <c r="AE404" s="110">
        <v>44610</v>
      </c>
      <c r="AF404" s="110">
        <v>44610</v>
      </c>
      <c r="AG404" s="110">
        <v>44610</v>
      </c>
      <c r="AH404" s="278">
        <v>44610</v>
      </c>
      <c r="AI404" s="116">
        <v>44697</v>
      </c>
      <c r="AJ404" s="170">
        <f t="shared" si="19"/>
        <v>12.428571428571429</v>
      </c>
      <c r="AK404" s="95" t="s">
        <v>445</v>
      </c>
      <c r="AL404" s="95" t="s">
        <v>461</v>
      </c>
      <c r="AM404" s="95" t="s">
        <v>445</v>
      </c>
      <c r="AN404" s="95" t="s">
        <v>445</v>
      </c>
    </row>
    <row r="405" spans="1:40" s="1" customFormat="1" ht="83.45" customHeight="1">
      <c r="A405" s="5">
        <f t="shared" si="20"/>
        <v>403</v>
      </c>
      <c r="B405" s="66" t="s">
        <v>574</v>
      </c>
      <c r="C405" s="65" t="s">
        <v>1738</v>
      </c>
      <c r="D405" s="3" t="s">
        <v>138</v>
      </c>
      <c r="E405" s="4">
        <v>1124</v>
      </c>
      <c r="F405" s="154" t="s">
        <v>1712</v>
      </c>
      <c r="G405" s="3" t="s">
        <v>444</v>
      </c>
      <c r="H405" s="98" t="s">
        <v>358</v>
      </c>
      <c r="I405" s="78" t="s">
        <v>1179</v>
      </c>
      <c r="J405" s="77">
        <v>44517</v>
      </c>
      <c r="K405" s="18" t="s">
        <v>53</v>
      </c>
      <c r="L405" s="86" t="s">
        <v>54</v>
      </c>
      <c r="M405" s="86" t="s">
        <v>453</v>
      </c>
      <c r="N405" s="78" t="s">
        <v>56</v>
      </c>
      <c r="O405" s="5">
        <v>2</v>
      </c>
      <c r="P405" s="5">
        <v>0</v>
      </c>
      <c r="Q405" s="5">
        <v>0</v>
      </c>
      <c r="R405" s="5">
        <v>0</v>
      </c>
      <c r="S405" s="5">
        <v>5</v>
      </c>
      <c r="T405" s="5">
        <v>0</v>
      </c>
      <c r="U405" s="5">
        <v>1</v>
      </c>
      <c r="V405" s="5">
        <v>1</v>
      </c>
      <c r="W405" s="5"/>
      <c r="X405" s="5"/>
      <c r="Y405" s="27" t="s">
        <v>1739</v>
      </c>
      <c r="Z405" s="3"/>
      <c r="AA405" s="77" t="s">
        <v>473</v>
      </c>
      <c r="AB405" s="77" t="s">
        <v>1740</v>
      </c>
      <c r="AC405" s="91"/>
      <c r="AD405" s="18">
        <f t="shared" ca="1" si="18"/>
        <v>223</v>
      </c>
      <c r="AE405" s="108"/>
      <c r="AF405" s="108"/>
      <c r="AG405" s="108"/>
      <c r="AH405" s="276"/>
      <c r="AI405" s="151">
        <v>44697</v>
      </c>
      <c r="AJ405" s="170">
        <f t="shared" si="19"/>
        <v>25.714285714285715</v>
      </c>
      <c r="AK405" s="102">
        <v>44704</v>
      </c>
      <c r="AL405" s="91" t="s">
        <v>311</v>
      </c>
      <c r="AM405" s="91" t="s">
        <v>44</v>
      </c>
      <c r="AN405" s="91" t="s">
        <v>448</v>
      </c>
    </row>
    <row r="406" spans="1:40" s="1" customFormat="1" ht="83.45" customHeight="1">
      <c r="A406" s="5">
        <f t="shared" si="20"/>
        <v>404</v>
      </c>
      <c r="B406" s="66" t="s">
        <v>392</v>
      </c>
      <c r="C406" s="65" t="s">
        <v>1741</v>
      </c>
      <c r="D406" s="3" t="s">
        <v>171</v>
      </c>
      <c r="E406" s="4">
        <v>1124</v>
      </c>
      <c r="F406" s="154" t="s">
        <v>610</v>
      </c>
      <c r="G406" s="3" t="s">
        <v>173</v>
      </c>
      <c r="H406" s="98" t="s">
        <v>392</v>
      </c>
      <c r="I406" s="78" t="s">
        <v>1183</v>
      </c>
      <c r="J406" s="77">
        <v>44694</v>
      </c>
      <c r="K406" s="18" t="s">
        <v>53</v>
      </c>
      <c r="L406" s="86" t="s">
        <v>54</v>
      </c>
      <c r="M406" s="86" t="s">
        <v>55</v>
      </c>
      <c r="N406" s="78" t="s">
        <v>134</v>
      </c>
      <c r="O406" s="5" t="s">
        <v>406</v>
      </c>
      <c r="P406" s="5" t="s">
        <v>406</v>
      </c>
      <c r="Q406" s="5" t="s">
        <v>406</v>
      </c>
      <c r="R406" s="5" t="s">
        <v>406</v>
      </c>
      <c r="S406" s="5">
        <v>1</v>
      </c>
      <c r="T406" s="5">
        <v>1</v>
      </c>
      <c r="U406" s="5" t="s">
        <v>406</v>
      </c>
      <c r="V406" s="5" t="s">
        <v>406</v>
      </c>
      <c r="W406" s="5"/>
      <c r="X406" s="5"/>
      <c r="Y406" s="27" t="s">
        <v>1742</v>
      </c>
      <c r="Z406" s="3"/>
      <c r="AA406" s="77" t="s">
        <v>473</v>
      </c>
      <c r="AB406" s="77"/>
      <c r="AC406" s="91"/>
      <c r="AD406" s="18">
        <f t="shared" ca="1" si="18"/>
        <v>198</v>
      </c>
      <c r="AE406" s="108"/>
      <c r="AF406" s="108"/>
      <c r="AG406" s="109">
        <v>44694</v>
      </c>
      <c r="AH406" s="282"/>
      <c r="AI406" s="151">
        <v>44697</v>
      </c>
      <c r="AJ406" s="170">
        <f t="shared" si="19"/>
        <v>0.42857142857142855</v>
      </c>
      <c r="AK406" s="102">
        <v>44718</v>
      </c>
      <c r="AL406" s="91" t="s">
        <v>311</v>
      </c>
      <c r="AM406" s="91" t="s">
        <v>44</v>
      </c>
      <c r="AN406" s="91" t="s">
        <v>448</v>
      </c>
    </row>
    <row r="407" spans="1:40" s="1" customFormat="1" ht="83.45" customHeight="1">
      <c r="A407" s="5">
        <f t="shared" si="20"/>
        <v>405</v>
      </c>
      <c r="B407" s="76" t="s">
        <v>1743</v>
      </c>
      <c r="C407" s="65" t="s">
        <v>1744</v>
      </c>
      <c r="D407" s="3" t="s">
        <v>48</v>
      </c>
      <c r="E407" s="4">
        <v>1178</v>
      </c>
      <c r="F407" s="82" t="s">
        <v>1745</v>
      </c>
      <c r="G407" s="3" t="s">
        <v>1746</v>
      </c>
      <c r="H407" s="98" t="s">
        <v>1478</v>
      </c>
      <c r="I407" s="78" t="s">
        <v>1179</v>
      </c>
      <c r="J407" s="77">
        <v>44671</v>
      </c>
      <c r="K407" s="18" t="s">
        <v>53</v>
      </c>
      <c r="L407" s="86" t="s">
        <v>1279</v>
      </c>
      <c r="M407" s="86" t="s">
        <v>55</v>
      </c>
      <c r="N407" s="78" t="s">
        <v>56</v>
      </c>
      <c r="O407" s="5">
        <v>1</v>
      </c>
      <c r="P407" s="5">
        <v>0</v>
      </c>
      <c r="Q407" s="5">
        <v>0</v>
      </c>
      <c r="R407" s="5">
        <v>0</v>
      </c>
      <c r="S407" s="5">
        <v>7</v>
      </c>
      <c r="T407" s="5">
        <v>6</v>
      </c>
      <c r="U407" s="5">
        <v>0</v>
      </c>
      <c r="V407" s="5">
        <v>0</v>
      </c>
      <c r="W407" s="5"/>
      <c r="X407" s="5"/>
      <c r="Y407" s="27" t="s">
        <v>1747</v>
      </c>
      <c r="Z407" s="3"/>
      <c r="AA407" s="77" t="s">
        <v>473</v>
      </c>
      <c r="AB407" s="77"/>
      <c r="AC407" s="91"/>
      <c r="AD407" s="18">
        <f t="shared" ca="1" si="18"/>
        <v>201</v>
      </c>
      <c r="AE407" s="109">
        <v>44671</v>
      </c>
      <c r="AF407" s="109">
        <v>44671</v>
      </c>
      <c r="AG407" s="109">
        <v>44671</v>
      </c>
      <c r="AH407" s="275">
        <v>44671</v>
      </c>
      <c r="AI407" s="151">
        <v>44698</v>
      </c>
      <c r="AJ407" s="170">
        <f t="shared" si="19"/>
        <v>3.8571428571428572</v>
      </c>
      <c r="AK407" s="102">
        <v>44718</v>
      </c>
      <c r="AL407" s="91" t="s">
        <v>311</v>
      </c>
      <c r="AM407" s="91" t="s">
        <v>44</v>
      </c>
      <c r="AN407" s="91" t="s">
        <v>448</v>
      </c>
    </row>
    <row r="408" spans="1:40" ht="83.45" customHeight="1">
      <c r="A408" s="5">
        <f t="shared" si="20"/>
        <v>406</v>
      </c>
      <c r="B408" s="66" t="s">
        <v>1748</v>
      </c>
      <c r="C408" s="18" t="s">
        <v>1749</v>
      </c>
      <c r="D408" s="3" t="s">
        <v>9</v>
      </c>
      <c r="E408" s="4">
        <v>1032</v>
      </c>
      <c r="F408" s="81" t="s">
        <v>1533</v>
      </c>
      <c r="G408" s="3" t="s">
        <v>1534</v>
      </c>
      <c r="H408" s="98" t="s">
        <v>1478</v>
      </c>
      <c r="I408" s="78" t="s">
        <v>1292</v>
      </c>
      <c r="J408" s="72">
        <v>44692</v>
      </c>
      <c r="K408" s="85" t="s">
        <v>53</v>
      </c>
      <c r="L408" s="83" t="s">
        <v>1279</v>
      </c>
      <c r="M408" s="83" t="s">
        <v>55</v>
      </c>
      <c r="N408" s="22" t="s">
        <v>56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>
        <v>1</v>
      </c>
      <c r="V408" s="20">
        <v>1</v>
      </c>
      <c r="W408" s="20"/>
      <c r="X408" s="20"/>
      <c r="Y408" s="84" t="s">
        <v>1750</v>
      </c>
      <c r="Z408" s="21"/>
      <c r="AA408" s="72" t="s">
        <v>1751</v>
      </c>
      <c r="AB408" s="72"/>
      <c r="AC408" s="90"/>
      <c r="AD408" s="18">
        <f t="shared" ca="1" si="18"/>
        <v>198</v>
      </c>
      <c r="AE408" s="109">
        <v>44692</v>
      </c>
      <c r="AF408" s="109">
        <v>44692</v>
      </c>
      <c r="AG408" s="109">
        <v>44692</v>
      </c>
      <c r="AH408" s="275">
        <v>44692</v>
      </c>
      <c r="AI408" s="116">
        <v>44698</v>
      </c>
      <c r="AJ408" s="170">
        <f t="shared" si="19"/>
        <v>0.8571428571428571</v>
      </c>
      <c r="AK408" s="107">
        <v>44713</v>
      </c>
      <c r="AL408" s="95" t="s">
        <v>311</v>
      </c>
      <c r="AM408" s="95" t="s">
        <v>45</v>
      </c>
      <c r="AN408" s="95" t="s">
        <v>448</v>
      </c>
    </row>
    <row r="409" spans="1:40" s="1" customFormat="1" ht="83.45" customHeight="1">
      <c r="A409" s="5">
        <f t="shared" si="20"/>
        <v>407</v>
      </c>
      <c r="B409" s="99" t="s">
        <v>1752</v>
      </c>
      <c r="C409" s="89" t="s">
        <v>1753</v>
      </c>
      <c r="D409" s="21" t="s">
        <v>138</v>
      </c>
      <c r="E409" s="139">
        <v>1124</v>
      </c>
      <c r="F409" s="81" t="s">
        <v>1231</v>
      </c>
      <c r="G409" s="3" t="s">
        <v>1227</v>
      </c>
      <c r="H409" s="67"/>
      <c r="I409" s="22" t="s">
        <v>1179</v>
      </c>
      <c r="J409" s="72">
        <v>44617</v>
      </c>
      <c r="K409" s="85" t="s">
        <v>53</v>
      </c>
      <c r="L409" s="83" t="s">
        <v>54</v>
      </c>
      <c r="M409" s="83" t="s">
        <v>55</v>
      </c>
      <c r="N409" s="22" t="s">
        <v>56</v>
      </c>
      <c r="O409" s="20">
        <v>0</v>
      </c>
      <c r="P409" s="20">
        <v>0</v>
      </c>
      <c r="Q409" s="20">
        <v>0</v>
      </c>
      <c r="R409" s="20">
        <v>0</v>
      </c>
      <c r="S409" s="20">
        <v>1</v>
      </c>
      <c r="T409" s="20">
        <v>1</v>
      </c>
      <c r="U409" s="20">
        <v>0</v>
      </c>
      <c r="V409" s="20">
        <v>0</v>
      </c>
      <c r="W409" s="20"/>
      <c r="X409" s="20"/>
      <c r="Y409" s="84" t="s">
        <v>1754</v>
      </c>
      <c r="Z409" s="21"/>
      <c r="AA409" s="72" t="s">
        <v>58</v>
      </c>
      <c r="AB409" s="72"/>
      <c r="AC409" s="90"/>
      <c r="AD409" s="85">
        <f t="shared" ca="1" si="18"/>
        <v>209</v>
      </c>
      <c r="AE409" s="110">
        <v>44617</v>
      </c>
      <c r="AF409" s="110">
        <v>44617</v>
      </c>
      <c r="AG409" s="110">
        <v>44617</v>
      </c>
      <c r="AH409" s="278">
        <v>44617</v>
      </c>
      <c r="AI409" s="114">
        <v>44699</v>
      </c>
      <c r="AJ409" s="170">
        <f t="shared" si="19"/>
        <v>11.714285714285714</v>
      </c>
      <c r="AK409" s="90" t="s">
        <v>445</v>
      </c>
      <c r="AL409" s="90" t="s">
        <v>461</v>
      </c>
      <c r="AM409" s="90" t="s">
        <v>445</v>
      </c>
      <c r="AN409" s="90" t="s">
        <v>445</v>
      </c>
    </row>
    <row r="410" spans="1:40" ht="83.45" customHeight="1">
      <c r="A410" s="5">
        <f t="shared" si="20"/>
        <v>408</v>
      </c>
      <c r="B410" s="71" t="s">
        <v>1755</v>
      </c>
      <c r="C410" s="65" t="s">
        <v>1756</v>
      </c>
      <c r="D410" s="3" t="s">
        <v>138</v>
      </c>
      <c r="E410" s="4">
        <v>1124</v>
      </c>
      <c r="F410" s="81" t="s">
        <v>1044</v>
      </c>
      <c r="G410" s="3"/>
      <c r="H410" s="98" t="s">
        <v>1204</v>
      </c>
      <c r="I410" s="78" t="s">
        <v>1179</v>
      </c>
      <c r="J410" s="72">
        <v>44671</v>
      </c>
      <c r="K410" s="85" t="s">
        <v>53</v>
      </c>
      <c r="L410" s="83" t="s">
        <v>1279</v>
      </c>
      <c r="M410" s="83" t="s">
        <v>453</v>
      </c>
      <c r="N410" s="22" t="s">
        <v>95</v>
      </c>
      <c r="O410" s="20" t="s">
        <v>406</v>
      </c>
      <c r="P410" s="20" t="s">
        <v>406</v>
      </c>
      <c r="Q410" s="20" t="s">
        <v>406</v>
      </c>
      <c r="R410" s="20" t="s">
        <v>406</v>
      </c>
      <c r="S410" s="20">
        <v>0</v>
      </c>
      <c r="T410" s="20">
        <v>0</v>
      </c>
      <c r="U410" s="20">
        <v>1</v>
      </c>
      <c r="V410" s="20">
        <v>1</v>
      </c>
      <c r="W410" s="20"/>
      <c r="X410" s="20"/>
      <c r="Y410" s="84" t="s">
        <v>1757</v>
      </c>
      <c r="Z410" s="21"/>
      <c r="AA410" s="72" t="s">
        <v>58</v>
      </c>
      <c r="AB410" s="72"/>
      <c r="AC410" s="90"/>
      <c r="AD410" s="18">
        <f t="shared" ca="1" si="18"/>
        <v>201</v>
      </c>
      <c r="AE410" s="109"/>
      <c r="AF410" s="109"/>
      <c r="AG410" s="109">
        <v>44671</v>
      </c>
      <c r="AH410" s="275">
        <v>44699</v>
      </c>
      <c r="AI410" s="116">
        <v>44700</v>
      </c>
      <c r="AJ410" s="170">
        <f t="shared" si="19"/>
        <v>4.1428571428571432</v>
      </c>
      <c r="AK410" s="107">
        <v>44718</v>
      </c>
      <c r="AL410" s="95" t="s">
        <v>311</v>
      </c>
      <c r="AM410" s="95" t="s">
        <v>45</v>
      </c>
      <c r="AN410" s="95" t="s">
        <v>45</v>
      </c>
    </row>
    <row r="411" spans="1:40" ht="83.45" customHeight="1">
      <c r="A411" s="5">
        <f t="shared" si="20"/>
        <v>409</v>
      </c>
      <c r="B411" s="66" t="s">
        <v>855</v>
      </c>
      <c r="C411" s="65" t="s">
        <v>1758</v>
      </c>
      <c r="D411" s="3" t="s">
        <v>138</v>
      </c>
      <c r="E411" s="4">
        <v>1124</v>
      </c>
      <c r="F411" s="81" t="s">
        <v>205</v>
      </c>
      <c r="G411" s="3" t="s">
        <v>206</v>
      </c>
      <c r="H411" s="98"/>
      <c r="I411" s="78" t="s">
        <v>1179</v>
      </c>
      <c r="J411" s="72">
        <v>44663</v>
      </c>
      <c r="K411" s="85" t="s">
        <v>53</v>
      </c>
      <c r="L411" s="83" t="s">
        <v>553</v>
      </c>
      <c r="M411" s="83" t="s">
        <v>453</v>
      </c>
      <c r="N411" s="22" t="s">
        <v>547</v>
      </c>
      <c r="O411" s="20" t="s">
        <v>406</v>
      </c>
      <c r="P411" s="20" t="s">
        <v>406</v>
      </c>
      <c r="Q411" s="20" t="s">
        <v>406</v>
      </c>
      <c r="R411" s="20" t="s">
        <v>406</v>
      </c>
      <c r="S411" s="20" t="s">
        <v>406</v>
      </c>
      <c r="T411" s="20" t="s">
        <v>406</v>
      </c>
      <c r="U411" s="20">
        <v>4</v>
      </c>
      <c r="V411" s="20">
        <v>4</v>
      </c>
      <c r="W411" s="20"/>
      <c r="X411" s="20"/>
      <c r="Y411" s="84" t="s">
        <v>1759</v>
      </c>
      <c r="Z411" s="115">
        <v>44677</v>
      </c>
      <c r="AA411" s="72" t="s">
        <v>74</v>
      </c>
      <c r="AB411" s="72" t="s">
        <v>1760</v>
      </c>
      <c r="AC411" s="90"/>
      <c r="AD411" s="18">
        <f t="shared" ca="1" si="18"/>
        <v>200</v>
      </c>
      <c r="AE411" s="108"/>
      <c r="AF411" s="108"/>
      <c r="AG411" s="108"/>
      <c r="AH411" s="275">
        <v>44677</v>
      </c>
      <c r="AI411" s="116">
        <v>44700</v>
      </c>
      <c r="AJ411" s="170">
        <f t="shared" si="19"/>
        <v>5.2857142857142856</v>
      </c>
      <c r="AK411" s="90" t="s">
        <v>445</v>
      </c>
      <c r="AL411" s="95" t="s">
        <v>461</v>
      </c>
      <c r="AM411" s="90" t="s">
        <v>445</v>
      </c>
      <c r="AN411" s="90" t="s">
        <v>445</v>
      </c>
    </row>
    <row r="412" spans="1:40" s="1" customFormat="1" ht="83.45" customHeight="1">
      <c r="A412" s="5">
        <f t="shared" si="20"/>
        <v>410</v>
      </c>
      <c r="B412" s="66" t="s">
        <v>122</v>
      </c>
      <c r="C412" s="65" t="s">
        <v>1761</v>
      </c>
      <c r="D412" s="3" t="s">
        <v>154</v>
      </c>
      <c r="E412" s="4">
        <v>1032</v>
      </c>
      <c r="F412" s="82" t="s">
        <v>791</v>
      </c>
      <c r="G412" s="3" t="s">
        <v>444</v>
      </c>
      <c r="H412" s="98"/>
      <c r="I412" s="78" t="s">
        <v>1179</v>
      </c>
      <c r="J412" s="77">
        <v>44615</v>
      </c>
      <c r="K412" s="18" t="s">
        <v>142</v>
      </c>
      <c r="L412" s="86" t="s">
        <v>1007</v>
      </c>
      <c r="M412" s="86" t="s">
        <v>55</v>
      </c>
      <c r="N412" s="78" t="s">
        <v>56</v>
      </c>
      <c r="O412" s="5">
        <v>2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/>
      <c r="X412" s="5"/>
      <c r="Y412" s="27" t="s">
        <v>1762</v>
      </c>
      <c r="Z412" s="3"/>
      <c r="AA412" s="77" t="s">
        <v>473</v>
      </c>
      <c r="AB412" s="77"/>
      <c r="AC412" s="91"/>
      <c r="AD412" s="18">
        <f t="shared" ca="1" si="18"/>
        <v>209</v>
      </c>
      <c r="AE412" s="108"/>
      <c r="AF412" s="108"/>
      <c r="AG412" s="108"/>
      <c r="AH412" s="276"/>
      <c r="AI412" s="151">
        <v>44694</v>
      </c>
      <c r="AJ412" s="170">
        <f t="shared" si="19"/>
        <v>11.285714285714286</v>
      </c>
      <c r="AK412" s="102">
        <v>44718</v>
      </c>
      <c r="AL412" s="91" t="s">
        <v>311</v>
      </c>
      <c r="AM412" s="91" t="s">
        <v>44</v>
      </c>
      <c r="AN412" s="91" t="s">
        <v>448</v>
      </c>
    </row>
    <row r="413" spans="1:40" s="1" customFormat="1" ht="83.45" customHeight="1">
      <c r="A413" s="5">
        <f t="shared" si="20"/>
        <v>411</v>
      </c>
      <c r="B413" s="66" t="s">
        <v>122</v>
      </c>
      <c r="C413" s="18" t="s">
        <v>1763</v>
      </c>
      <c r="D413" s="3" t="s">
        <v>199</v>
      </c>
      <c r="E413" s="4">
        <v>964</v>
      </c>
      <c r="F413" s="82" t="s">
        <v>1705</v>
      </c>
      <c r="G413" s="3" t="s">
        <v>1706</v>
      </c>
      <c r="H413" s="98" t="s">
        <v>1764</v>
      </c>
      <c r="I413" s="78" t="s">
        <v>1179</v>
      </c>
      <c r="J413" s="77">
        <v>44699</v>
      </c>
      <c r="K413" s="18" t="s">
        <v>53</v>
      </c>
      <c r="L413" s="86" t="s">
        <v>1279</v>
      </c>
      <c r="M413" s="86" t="s">
        <v>55</v>
      </c>
      <c r="N413" s="78" t="s">
        <v>56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/>
      <c r="X413" s="5"/>
      <c r="Y413" s="27" t="s">
        <v>1765</v>
      </c>
      <c r="Z413" s="3"/>
      <c r="AA413" s="77" t="s">
        <v>473</v>
      </c>
      <c r="AB413" s="77"/>
      <c r="AC413" s="91"/>
      <c r="AD413" s="18">
        <f t="shared" ca="1" si="18"/>
        <v>197</v>
      </c>
      <c r="AE413" s="109">
        <v>44699</v>
      </c>
      <c r="AF413" s="109">
        <v>44699</v>
      </c>
      <c r="AG413" s="109">
        <v>44699</v>
      </c>
      <c r="AH413" s="275">
        <v>44699</v>
      </c>
      <c r="AI413" s="151">
        <v>44700</v>
      </c>
      <c r="AJ413" s="170">
        <f t="shared" si="19"/>
        <v>0.14285714285714285</v>
      </c>
      <c r="AK413" s="102">
        <v>44711</v>
      </c>
      <c r="AL413" s="91" t="s">
        <v>311</v>
      </c>
      <c r="AM413" s="91" t="s">
        <v>44</v>
      </c>
      <c r="AN413" s="91" t="s">
        <v>448</v>
      </c>
    </row>
    <row r="414" spans="1:40" s="1" customFormat="1" ht="83.45" customHeight="1">
      <c r="A414" s="5">
        <f t="shared" si="20"/>
        <v>412</v>
      </c>
      <c r="B414" s="66" t="s">
        <v>681</v>
      </c>
      <c r="C414" s="65" t="s">
        <v>1766</v>
      </c>
      <c r="D414" s="3" t="s">
        <v>138</v>
      </c>
      <c r="E414" s="4">
        <v>1124</v>
      </c>
      <c r="F414" s="82" t="s">
        <v>1767</v>
      </c>
      <c r="G414" s="3"/>
      <c r="H414" s="3" t="s">
        <v>1204</v>
      </c>
      <c r="I414" s="78" t="s">
        <v>1179</v>
      </c>
      <c r="J414" s="77">
        <v>44677</v>
      </c>
      <c r="K414" s="18" t="s">
        <v>53</v>
      </c>
      <c r="L414" s="86" t="s">
        <v>1279</v>
      </c>
      <c r="M414" s="86" t="s">
        <v>453</v>
      </c>
      <c r="N414" s="78" t="s">
        <v>134</v>
      </c>
      <c r="O414" s="5" t="s">
        <v>406</v>
      </c>
      <c r="P414" s="5" t="s">
        <v>406</v>
      </c>
      <c r="Q414" s="5" t="s">
        <v>406</v>
      </c>
      <c r="R414" s="5" t="s">
        <v>406</v>
      </c>
      <c r="S414" s="5">
        <v>1</v>
      </c>
      <c r="T414" s="5">
        <v>1</v>
      </c>
      <c r="U414" s="5" t="s">
        <v>406</v>
      </c>
      <c r="V414" s="5" t="s">
        <v>406</v>
      </c>
      <c r="W414" s="5"/>
      <c r="X414" s="5"/>
      <c r="Y414" s="27" t="s">
        <v>1768</v>
      </c>
      <c r="Z414" s="3"/>
      <c r="AA414" s="77" t="s">
        <v>473</v>
      </c>
      <c r="AB414" s="77"/>
      <c r="AC414" s="91"/>
      <c r="AD414" s="18">
        <f t="shared" ca="1" si="18"/>
        <v>200</v>
      </c>
      <c r="AE414" s="109"/>
      <c r="AF414" s="109"/>
      <c r="AG414" s="109">
        <v>44677</v>
      </c>
      <c r="AH414" s="275"/>
      <c r="AI414" s="151">
        <v>44694</v>
      </c>
      <c r="AJ414" s="170">
        <f t="shared" si="19"/>
        <v>2.4285714285714284</v>
      </c>
      <c r="AK414" s="102">
        <v>44718</v>
      </c>
      <c r="AL414" s="91" t="s">
        <v>311</v>
      </c>
      <c r="AM414" s="91" t="s">
        <v>44</v>
      </c>
      <c r="AN414" s="91" t="s">
        <v>448</v>
      </c>
    </row>
    <row r="415" spans="1:40" s="1" customFormat="1" ht="83.45" customHeight="1">
      <c r="A415" s="5">
        <f t="shared" si="20"/>
        <v>413</v>
      </c>
      <c r="B415" s="76" t="s">
        <v>1769</v>
      </c>
      <c r="C415" s="65" t="s">
        <v>1770</v>
      </c>
      <c r="D415" s="3" t="s">
        <v>1124</v>
      </c>
      <c r="E415" s="4">
        <v>1197</v>
      </c>
      <c r="F415" s="82" t="s">
        <v>1771</v>
      </c>
      <c r="G415" s="3" t="s">
        <v>1772</v>
      </c>
      <c r="H415" s="98"/>
      <c r="I415" s="78" t="s">
        <v>1292</v>
      </c>
      <c r="J415" s="77">
        <v>44662</v>
      </c>
      <c r="K415" s="18" t="s">
        <v>53</v>
      </c>
      <c r="L415" s="86" t="s">
        <v>1466</v>
      </c>
      <c r="M415" s="86" t="s">
        <v>55</v>
      </c>
      <c r="N415" s="78" t="s">
        <v>134</v>
      </c>
      <c r="O415" s="5" t="s">
        <v>406</v>
      </c>
      <c r="P415" s="5" t="s">
        <v>406</v>
      </c>
      <c r="Q415" s="5" t="s">
        <v>406</v>
      </c>
      <c r="R415" s="5" t="s">
        <v>406</v>
      </c>
      <c r="S415" s="5">
        <v>2</v>
      </c>
      <c r="T415" s="5">
        <v>2</v>
      </c>
      <c r="U415" s="5" t="s">
        <v>406</v>
      </c>
      <c r="V415" s="5" t="s">
        <v>406</v>
      </c>
      <c r="W415" s="5"/>
      <c r="X415" s="5"/>
      <c r="Y415" s="27" t="s">
        <v>1773</v>
      </c>
      <c r="Z415" s="3"/>
      <c r="AA415" s="77" t="s">
        <v>473</v>
      </c>
      <c r="AB415" s="77"/>
      <c r="AC415" s="91"/>
      <c r="AD415" s="18">
        <f t="shared" ca="1" si="18"/>
        <v>203</v>
      </c>
      <c r="AE415" s="109"/>
      <c r="AF415" s="109"/>
      <c r="AG415" s="109">
        <v>44662</v>
      </c>
      <c r="AH415" s="275"/>
      <c r="AI415" s="151">
        <v>44700</v>
      </c>
      <c r="AJ415" s="170">
        <f t="shared" si="19"/>
        <v>5.4285714285714288</v>
      </c>
      <c r="AK415" s="102">
        <v>44725</v>
      </c>
      <c r="AL415" s="91" t="s">
        <v>311</v>
      </c>
      <c r="AM415" s="91" t="s">
        <v>44</v>
      </c>
      <c r="AN415" s="91" t="s">
        <v>448</v>
      </c>
    </row>
    <row r="416" spans="1:40" s="1" customFormat="1" ht="83.45" customHeight="1">
      <c r="A416" s="5">
        <f t="shared" si="20"/>
        <v>414</v>
      </c>
      <c r="B416" s="99" t="s">
        <v>1774</v>
      </c>
      <c r="C416" s="85" t="s">
        <v>1775</v>
      </c>
      <c r="D416" s="21" t="s">
        <v>100</v>
      </c>
      <c r="E416" s="139">
        <v>1058</v>
      </c>
      <c r="F416" s="81" t="s">
        <v>1348</v>
      </c>
      <c r="G416" s="21" t="s">
        <v>1349</v>
      </c>
      <c r="H416" s="67" t="s">
        <v>261</v>
      </c>
      <c r="I416" s="22" t="s">
        <v>1183</v>
      </c>
      <c r="J416" s="72">
        <v>44700</v>
      </c>
      <c r="K416" s="85" t="s">
        <v>53</v>
      </c>
      <c r="L416" s="83" t="s">
        <v>1279</v>
      </c>
      <c r="M416" s="83" t="s">
        <v>55</v>
      </c>
      <c r="N416" s="22" t="s">
        <v>43</v>
      </c>
      <c r="O416" s="20" t="s">
        <v>406</v>
      </c>
      <c r="P416" s="20" t="s">
        <v>406</v>
      </c>
      <c r="Q416" s="20"/>
      <c r="R416" s="20">
        <v>0</v>
      </c>
      <c r="S416" s="20" t="s">
        <v>406</v>
      </c>
      <c r="T416" s="20" t="s">
        <v>406</v>
      </c>
      <c r="U416" s="20" t="s">
        <v>406</v>
      </c>
      <c r="V416" s="20" t="s">
        <v>406</v>
      </c>
      <c r="W416" s="20">
        <v>3</v>
      </c>
      <c r="X416" s="20">
        <v>1</v>
      </c>
      <c r="Y416" s="84" t="s">
        <v>1776</v>
      </c>
      <c r="Z416" s="21"/>
      <c r="AA416" s="72" t="s">
        <v>473</v>
      </c>
      <c r="AB416" s="72"/>
      <c r="AC416" s="90"/>
      <c r="AD416" s="85">
        <f t="shared" ca="1" si="18"/>
        <v>197</v>
      </c>
      <c r="AE416" s="110" t="s">
        <v>297</v>
      </c>
      <c r="AF416" s="110">
        <v>44700</v>
      </c>
      <c r="AG416" s="110" t="s">
        <v>297</v>
      </c>
      <c r="AH416" s="278"/>
      <c r="AI416" s="151">
        <v>44700</v>
      </c>
      <c r="AJ416" s="170">
        <f t="shared" si="19"/>
        <v>0</v>
      </c>
      <c r="AK416" s="102">
        <v>44734</v>
      </c>
      <c r="AL416" s="91" t="s">
        <v>311</v>
      </c>
      <c r="AM416" s="91" t="s">
        <v>484</v>
      </c>
      <c r="AN416" s="91" t="s">
        <v>448</v>
      </c>
    </row>
    <row r="417" spans="1:40" ht="83.45" customHeight="1">
      <c r="A417" s="5">
        <f t="shared" si="20"/>
        <v>415</v>
      </c>
      <c r="B417" s="99" t="s">
        <v>1536</v>
      </c>
      <c r="C417" s="89" t="s">
        <v>1777</v>
      </c>
      <c r="D417" s="21" t="s">
        <v>100</v>
      </c>
      <c r="E417" s="139">
        <v>1058</v>
      </c>
      <c r="F417" s="72" t="s">
        <v>1778</v>
      </c>
      <c r="G417" s="21" t="s">
        <v>444</v>
      </c>
      <c r="H417" s="67" t="s">
        <v>1204</v>
      </c>
      <c r="I417" s="22" t="s">
        <v>1183</v>
      </c>
      <c r="J417" s="72">
        <v>44407</v>
      </c>
      <c r="K417" s="85" t="s">
        <v>53</v>
      </c>
      <c r="L417" s="83" t="s">
        <v>553</v>
      </c>
      <c r="M417" s="83" t="s">
        <v>55</v>
      </c>
      <c r="N417" s="22" t="s">
        <v>56</v>
      </c>
      <c r="O417" s="20">
        <v>0</v>
      </c>
      <c r="P417" s="20">
        <v>0</v>
      </c>
      <c r="Q417" s="20">
        <v>1</v>
      </c>
      <c r="R417" s="20">
        <v>0</v>
      </c>
      <c r="S417" s="20">
        <v>5</v>
      </c>
      <c r="T417" s="20">
        <v>0</v>
      </c>
      <c r="U417" s="20">
        <v>4</v>
      </c>
      <c r="V417" s="20">
        <v>1</v>
      </c>
      <c r="W417" s="20"/>
      <c r="X417" s="20"/>
      <c r="Y417" s="84" t="s">
        <v>1779</v>
      </c>
      <c r="Z417" s="21"/>
      <c r="AA417" s="72" t="s">
        <v>74</v>
      </c>
      <c r="AB417" s="72" t="s">
        <v>1780</v>
      </c>
      <c r="AC417" s="90"/>
      <c r="AD417" s="85">
        <f t="shared" ca="1" si="18"/>
        <v>239</v>
      </c>
      <c r="AE417" s="110">
        <v>44407</v>
      </c>
      <c r="AF417" s="110">
        <v>44407</v>
      </c>
      <c r="AG417" s="110">
        <v>44407</v>
      </c>
      <c r="AH417" s="278">
        <v>44407</v>
      </c>
      <c r="AI417" s="116">
        <v>44701</v>
      </c>
      <c r="AJ417" s="170">
        <f t="shared" si="19"/>
        <v>42</v>
      </c>
      <c r="AK417" s="90" t="s">
        <v>445</v>
      </c>
      <c r="AL417" s="95" t="s">
        <v>461</v>
      </c>
      <c r="AM417" s="90" t="s">
        <v>445</v>
      </c>
      <c r="AN417" s="90" t="s">
        <v>445</v>
      </c>
    </row>
    <row r="418" spans="1:40" ht="83.45" customHeight="1">
      <c r="A418" s="5">
        <f t="shared" si="20"/>
        <v>416</v>
      </c>
      <c r="B418" s="99" t="s">
        <v>1536</v>
      </c>
      <c r="C418" s="89" t="s">
        <v>1781</v>
      </c>
      <c r="D418" s="21" t="s">
        <v>100</v>
      </c>
      <c r="E418" s="139">
        <v>1058</v>
      </c>
      <c r="F418" s="72" t="s">
        <v>1778</v>
      </c>
      <c r="G418" s="21" t="s">
        <v>444</v>
      </c>
      <c r="H418" s="67" t="s">
        <v>1204</v>
      </c>
      <c r="I418" s="22" t="s">
        <v>1183</v>
      </c>
      <c r="J418" s="72">
        <v>44407</v>
      </c>
      <c r="K418" s="85" t="s">
        <v>53</v>
      </c>
      <c r="L418" s="83" t="s">
        <v>553</v>
      </c>
      <c r="M418" s="83" t="s">
        <v>55</v>
      </c>
      <c r="N418" s="22" t="s">
        <v>56</v>
      </c>
      <c r="O418" s="20">
        <v>1</v>
      </c>
      <c r="P418" s="20">
        <v>0</v>
      </c>
      <c r="Q418" s="20">
        <v>2</v>
      </c>
      <c r="R418" s="20">
        <v>1</v>
      </c>
      <c r="S418" s="20">
        <v>0</v>
      </c>
      <c r="T418" s="20">
        <v>0</v>
      </c>
      <c r="U418" s="20">
        <v>3</v>
      </c>
      <c r="V418" s="20">
        <v>1</v>
      </c>
      <c r="W418" s="20"/>
      <c r="X418" s="20"/>
      <c r="Y418" s="84" t="s">
        <v>1782</v>
      </c>
      <c r="Z418" s="21"/>
      <c r="AA418" s="72" t="s">
        <v>74</v>
      </c>
      <c r="AB418" s="72" t="s">
        <v>1783</v>
      </c>
      <c r="AC418" s="90"/>
      <c r="AD418" s="85">
        <f t="shared" ca="1" si="18"/>
        <v>239</v>
      </c>
      <c r="AE418" s="110">
        <v>44407</v>
      </c>
      <c r="AF418" s="110">
        <v>44407</v>
      </c>
      <c r="AG418" s="110">
        <v>44407</v>
      </c>
      <c r="AH418" s="278">
        <v>44407</v>
      </c>
      <c r="AI418" s="116">
        <v>44701</v>
      </c>
      <c r="AJ418" s="170">
        <f t="shared" si="19"/>
        <v>42</v>
      </c>
      <c r="AK418" s="90" t="s">
        <v>445</v>
      </c>
      <c r="AL418" s="95" t="s">
        <v>461</v>
      </c>
      <c r="AM418" s="90" t="s">
        <v>445</v>
      </c>
      <c r="AN418" s="90" t="s">
        <v>445</v>
      </c>
    </row>
    <row r="419" spans="1:40" ht="83.45" customHeight="1">
      <c r="A419" s="5">
        <f t="shared" si="20"/>
        <v>417</v>
      </c>
      <c r="B419" s="99" t="s">
        <v>1536</v>
      </c>
      <c r="C419" s="89" t="s">
        <v>1784</v>
      </c>
      <c r="D419" s="21" t="s">
        <v>100</v>
      </c>
      <c r="E419" s="139">
        <v>1058</v>
      </c>
      <c r="F419" s="72" t="s">
        <v>1778</v>
      </c>
      <c r="G419" s="21" t="s">
        <v>444</v>
      </c>
      <c r="H419" s="67" t="s">
        <v>1204</v>
      </c>
      <c r="I419" s="22" t="s">
        <v>1183</v>
      </c>
      <c r="J419" s="72">
        <v>44407</v>
      </c>
      <c r="K419" s="85" t="s">
        <v>53</v>
      </c>
      <c r="L419" s="83" t="s">
        <v>553</v>
      </c>
      <c r="M419" s="83" t="s">
        <v>55</v>
      </c>
      <c r="N419" s="22" t="s">
        <v>56</v>
      </c>
      <c r="O419" s="20">
        <v>0</v>
      </c>
      <c r="P419" s="20">
        <v>0</v>
      </c>
      <c r="Q419" s="20">
        <v>4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/>
      <c r="X419" s="20"/>
      <c r="Y419" s="84" t="s">
        <v>1785</v>
      </c>
      <c r="Z419" s="21"/>
      <c r="AA419" s="72" t="s">
        <v>74</v>
      </c>
      <c r="AB419" s="72" t="s">
        <v>1783</v>
      </c>
      <c r="AC419" s="90"/>
      <c r="AD419" s="85">
        <f t="shared" ca="1" si="18"/>
        <v>239</v>
      </c>
      <c r="AE419" s="110">
        <v>44407</v>
      </c>
      <c r="AF419" s="110">
        <v>44407</v>
      </c>
      <c r="AG419" s="110">
        <v>44407</v>
      </c>
      <c r="AH419" s="278">
        <v>44407</v>
      </c>
      <c r="AI419" s="116">
        <v>44701</v>
      </c>
      <c r="AJ419" s="170">
        <f t="shared" si="19"/>
        <v>42</v>
      </c>
      <c r="AK419" s="90" t="s">
        <v>445</v>
      </c>
      <c r="AL419" s="95" t="s">
        <v>461</v>
      </c>
      <c r="AM419" s="90" t="s">
        <v>445</v>
      </c>
      <c r="AN419" s="90" t="s">
        <v>445</v>
      </c>
    </row>
    <row r="420" spans="1:40" ht="83.45" customHeight="1">
      <c r="A420" s="5">
        <f t="shared" si="20"/>
        <v>418</v>
      </c>
      <c r="B420" s="99" t="s">
        <v>867</v>
      </c>
      <c r="C420" s="89" t="s">
        <v>1786</v>
      </c>
      <c r="D420" s="21" t="s">
        <v>100</v>
      </c>
      <c r="E420" s="139">
        <v>1058</v>
      </c>
      <c r="F420" s="80" t="s">
        <v>1787</v>
      </c>
      <c r="G420" s="21" t="s">
        <v>444</v>
      </c>
      <c r="H420" s="67" t="s">
        <v>1204</v>
      </c>
      <c r="I420" s="22" t="s">
        <v>1179</v>
      </c>
      <c r="J420" s="72">
        <v>44455</v>
      </c>
      <c r="K420" s="85" t="s">
        <v>53</v>
      </c>
      <c r="L420" s="83" t="s">
        <v>54</v>
      </c>
      <c r="M420" s="83" t="s">
        <v>453</v>
      </c>
      <c r="N420" s="22" t="s">
        <v>56</v>
      </c>
      <c r="O420" s="20" t="s">
        <v>406</v>
      </c>
      <c r="P420" s="20" t="s">
        <v>406</v>
      </c>
      <c r="Q420" s="20">
        <v>5</v>
      </c>
      <c r="R420" s="20">
        <v>2</v>
      </c>
      <c r="S420" s="20">
        <v>0</v>
      </c>
      <c r="T420" s="20">
        <v>0</v>
      </c>
      <c r="U420" s="20" t="s">
        <v>406</v>
      </c>
      <c r="V420" s="20" t="s">
        <v>406</v>
      </c>
      <c r="W420" s="20"/>
      <c r="X420" s="20"/>
      <c r="Y420" s="84" t="s">
        <v>1788</v>
      </c>
      <c r="Z420" s="21"/>
      <c r="AA420" s="72" t="s">
        <v>74</v>
      </c>
      <c r="AB420" s="72" t="s">
        <v>1789</v>
      </c>
      <c r="AC420" s="90"/>
      <c r="AD420" s="85">
        <f t="shared" ca="1" si="18"/>
        <v>232</v>
      </c>
      <c r="AE420" s="110">
        <v>44582</v>
      </c>
      <c r="AF420" s="110">
        <v>44455</v>
      </c>
      <c r="AG420" s="110">
        <v>44582</v>
      </c>
      <c r="AH420" s="278">
        <v>44582</v>
      </c>
      <c r="AI420" s="116">
        <v>44701</v>
      </c>
      <c r="AJ420" s="170">
        <f t="shared" si="19"/>
        <v>35.142857142857146</v>
      </c>
      <c r="AK420" s="90" t="s">
        <v>445</v>
      </c>
      <c r="AL420" s="95" t="s">
        <v>461</v>
      </c>
      <c r="AM420" s="90" t="s">
        <v>445</v>
      </c>
      <c r="AN420" s="90" t="s">
        <v>445</v>
      </c>
    </row>
    <row r="421" spans="1:40" ht="83.45" customHeight="1">
      <c r="A421" s="5">
        <f t="shared" si="20"/>
        <v>419</v>
      </c>
      <c r="B421" s="99" t="s">
        <v>1536</v>
      </c>
      <c r="C421" s="89" t="s">
        <v>1790</v>
      </c>
      <c r="D421" s="21" t="s">
        <v>100</v>
      </c>
      <c r="E421" s="139">
        <v>1058</v>
      </c>
      <c r="F421" s="22" t="s">
        <v>1791</v>
      </c>
      <c r="G421" s="21" t="s">
        <v>444</v>
      </c>
      <c r="H421" s="67" t="s">
        <v>116</v>
      </c>
      <c r="I421" s="22" t="s">
        <v>1183</v>
      </c>
      <c r="J421" s="72">
        <v>44497</v>
      </c>
      <c r="K421" s="85" t="s">
        <v>53</v>
      </c>
      <c r="L421" s="83" t="s">
        <v>54</v>
      </c>
      <c r="M421" s="83" t="s">
        <v>55</v>
      </c>
      <c r="N421" s="22" t="s">
        <v>56</v>
      </c>
      <c r="O421" s="20">
        <v>0</v>
      </c>
      <c r="P421" s="20">
        <v>0</v>
      </c>
      <c r="Q421" s="20">
        <v>0</v>
      </c>
      <c r="R421" s="20">
        <v>0</v>
      </c>
      <c r="S421" s="20">
        <v>2</v>
      </c>
      <c r="T421" s="20">
        <v>0</v>
      </c>
      <c r="U421" s="20">
        <v>0</v>
      </c>
      <c r="V421" s="20">
        <v>0</v>
      </c>
      <c r="W421" s="20"/>
      <c r="X421" s="20"/>
      <c r="Y421" s="117" t="s">
        <v>1792</v>
      </c>
      <c r="Z421" s="21"/>
      <c r="AA421" s="72" t="s">
        <v>58</v>
      </c>
      <c r="AB421" s="72" t="s">
        <v>1793</v>
      </c>
      <c r="AC421" s="90"/>
      <c r="AD421" s="85">
        <f t="shared" ca="1" si="18"/>
        <v>226</v>
      </c>
      <c r="AE421" s="110">
        <v>44497</v>
      </c>
      <c r="AF421" s="110">
        <v>44497</v>
      </c>
      <c r="AG421" s="110">
        <v>44497</v>
      </c>
      <c r="AH421" s="278">
        <v>44497</v>
      </c>
      <c r="AI421" s="116">
        <v>44701</v>
      </c>
      <c r="AJ421" s="170">
        <f t="shared" si="19"/>
        <v>29.142857142857142</v>
      </c>
      <c r="AK421" s="90" t="s">
        <v>445</v>
      </c>
      <c r="AL421" s="95" t="s">
        <v>461</v>
      </c>
      <c r="AM421" s="90" t="s">
        <v>445</v>
      </c>
      <c r="AN421" s="90" t="s">
        <v>445</v>
      </c>
    </row>
    <row r="422" spans="1:40" ht="83.45" customHeight="1">
      <c r="A422" s="5">
        <f t="shared" si="20"/>
        <v>420</v>
      </c>
      <c r="B422" s="99" t="s">
        <v>1536</v>
      </c>
      <c r="C422" s="89" t="s">
        <v>1794</v>
      </c>
      <c r="D422" s="21" t="s">
        <v>100</v>
      </c>
      <c r="E422" s="139">
        <v>1058</v>
      </c>
      <c r="F422" s="22" t="s">
        <v>1791</v>
      </c>
      <c r="G422" s="21" t="s">
        <v>444</v>
      </c>
      <c r="H422" s="67" t="s">
        <v>116</v>
      </c>
      <c r="I422" s="22" t="s">
        <v>1183</v>
      </c>
      <c r="J422" s="72">
        <v>44497</v>
      </c>
      <c r="K422" s="85" t="s">
        <v>53</v>
      </c>
      <c r="L422" s="83" t="s">
        <v>54</v>
      </c>
      <c r="M422" s="83" t="s">
        <v>55</v>
      </c>
      <c r="N422" s="22" t="s">
        <v>56</v>
      </c>
      <c r="O422" s="20">
        <v>1</v>
      </c>
      <c r="P422" s="20">
        <v>1</v>
      </c>
      <c r="Q422" s="20">
        <v>0</v>
      </c>
      <c r="R422" s="20">
        <v>0</v>
      </c>
      <c r="S422" s="20">
        <v>1</v>
      </c>
      <c r="T422" s="20">
        <v>0</v>
      </c>
      <c r="U422" s="20">
        <v>0</v>
      </c>
      <c r="V422" s="20">
        <v>0</v>
      </c>
      <c r="W422" s="20"/>
      <c r="X422" s="20"/>
      <c r="Y422" s="84" t="s">
        <v>1795</v>
      </c>
      <c r="Z422" s="21"/>
      <c r="AA422" s="72" t="s">
        <v>58</v>
      </c>
      <c r="AB422" s="72" t="s">
        <v>1793</v>
      </c>
      <c r="AC422" s="90"/>
      <c r="AD422" s="85">
        <f t="shared" ca="1" si="18"/>
        <v>226</v>
      </c>
      <c r="AE422" s="110">
        <v>44497</v>
      </c>
      <c r="AF422" s="110">
        <v>44497</v>
      </c>
      <c r="AG422" s="110">
        <v>44497</v>
      </c>
      <c r="AH422" s="278">
        <v>44497</v>
      </c>
      <c r="AI422" s="116">
        <v>44701</v>
      </c>
      <c r="AJ422" s="170">
        <f t="shared" si="19"/>
        <v>29.142857142857142</v>
      </c>
      <c r="AK422" s="90" t="s">
        <v>445</v>
      </c>
      <c r="AL422" s="95" t="s">
        <v>461</v>
      </c>
      <c r="AM422" s="90" t="s">
        <v>445</v>
      </c>
      <c r="AN422" s="90" t="s">
        <v>445</v>
      </c>
    </row>
    <row r="423" spans="1:40" ht="83.45" customHeight="1">
      <c r="A423" s="5">
        <f t="shared" si="20"/>
        <v>421</v>
      </c>
      <c r="B423" s="99" t="s">
        <v>1536</v>
      </c>
      <c r="C423" s="89" t="s">
        <v>1796</v>
      </c>
      <c r="D423" s="21" t="s">
        <v>100</v>
      </c>
      <c r="E423" s="139">
        <v>1058</v>
      </c>
      <c r="F423" s="22" t="s">
        <v>1791</v>
      </c>
      <c r="G423" s="21" t="s">
        <v>444</v>
      </c>
      <c r="H423" s="67" t="s">
        <v>116</v>
      </c>
      <c r="I423" s="22" t="s">
        <v>1183</v>
      </c>
      <c r="J423" s="72">
        <v>44497</v>
      </c>
      <c r="K423" s="85" t="s">
        <v>53</v>
      </c>
      <c r="L423" s="83" t="s">
        <v>54</v>
      </c>
      <c r="M423" s="83" t="s">
        <v>55</v>
      </c>
      <c r="N423" s="22" t="s">
        <v>56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>
        <v>2</v>
      </c>
      <c r="V423" s="20">
        <v>2</v>
      </c>
      <c r="W423" s="20"/>
      <c r="X423" s="20"/>
      <c r="Y423" s="84" t="s">
        <v>1797</v>
      </c>
      <c r="Z423" s="21"/>
      <c r="AA423" s="72" t="s">
        <v>58</v>
      </c>
      <c r="AB423" s="72" t="s">
        <v>1793</v>
      </c>
      <c r="AC423" s="90"/>
      <c r="AD423" s="85">
        <f t="shared" ca="1" si="18"/>
        <v>226</v>
      </c>
      <c r="AE423" s="110">
        <v>44497</v>
      </c>
      <c r="AF423" s="110">
        <v>44497</v>
      </c>
      <c r="AG423" s="110">
        <v>44497</v>
      </c>
      <c r="AH423" s="278">
        <v>44497</v>
      </c>
      <c r="AI423" s="116">
        <v>44701</v>
      </c>
      <c r="AJ423" s="170">
        <f t="shared" si="19"/>
        <v>29.142857142857142</v>
      </c>
      <c r="AK423" s="90" t="s">
        <v>445</v>
      </c>
      <c r="AL423" s="95" t="s">
        <v>461</v>
      </c>
      <c r="AM423" s="90" t="s">
        <v>445</v>
      </c>
      <c r="AN423" s="90" t="s">
        <v>445</v>
      </c>
    </row>
    <row r="424" spans="1:40" ht="83.45" customHeight="1">
      <c r="A424" s="5">
        <f t="shared" si="20"/>
        <v>422</v>
      </c>
      <c r="B424" s="99" t="s">
        <v>1536</v>
      </c>
      <c r="C424" s="89" t="s">
        <v>1798</v>
      </c>
      <c r="D424" s="21" t="s">
        <v>100</v>
      </c>
      <c r="E424" s="139">
        <v>1058</v>
      </c>
      <c r="F424" s="74" t="s">
        <v>1791</v>
      </c>
      <c r="G424" s="21" t="s">
        <v>444</v>
      </c>
      <c r="H424" s="67" t="s">
        <v>116</v>
      </c>
      <c r="I424" s="22" t="s">
        <v>1183</v>
      </c>
      <c r="J424" s="72">
        <v>44511</v>
      </c>
      <c r="K424" s="85" t="s">
        <v>53</v>
      </c>
      <c r="L424" s="83" t="s">
        <v>54</v>
      </c>
      <c r="M424" s="83" t="s">
        <v>466</v>
      </c>
      <c r="N424" s="22" t="s">
        <v>56</v>
      </c>
      <c r="O424" s="20">
        <v>0</v>
      </c>
      <c r="P424" s="20">
        <v>0</v>
      </c>
      <c r="Q424" s="20">
        <v>0</v>
      </c>
      <c r="R424" s="20">
        <v>0</v>
      </c>
      <c r="S424" s="20">
        <v>1</v>
      </c>
      <c r="T424" s="20">
        <v>1</v>
      </c>
      <c r="U424" s="20">
        <v>0</v>
      </c>
      <c r="V424" s="20">
        <v>0</v>
      </c>
      <c r="W424" s="20"/>
      <c r="X424" s="20"/>
      <c r="Y424" s="84" t="s">
        <v>1799</v>
      </c>
      <c r="Z424" s="21"/>
      <c r="AA424" s="72" t="s">
        <v>58</v>
      </c>
      <c r="AB424" s="72" t="s">
        <v>1793</v>
      </c>
      <c r="AC424" s="90"/>
      <c r="AD424" s="85">
        <f t="shared" ca="1" si="18"/>
        <v>224</v>
      </c>
      <c r="AE424" s="110">
        <v>44511</v>
      </c>
      <c r="AF424" s="110">
        <v>44537</v>
      </c>
      <c r="AG424" s="110">
        <v>44537</v>
      </c>
      <c r="AH424" s="278">
        <v>44537</v>
      </c>
      <c r="AI424" s="116">
        <v>44701</v>
      </c>
      <c r="AJ424" s="170">
        <f t="shared" si="19"/>
        <v>27.142857142857142</v>
      </c>
      <c r="AK424" s="90" t="s">
        <v>445</v>
      </c>
      <c r="AL424" s="95" t="s">
        <v>461</v>
      </c>
      <c r="AM424" s="90" t="s">
        <v>445</v>
      </c>
      <c r="AN424" s="90" t="s">
        <v>445</v>
      </c>
    </row>
    <row r="425" spans="1:40" s="1" customFormat="1" ht="83.45" customHeight="1">
      <c r="A425" s="5">
        <f t="shared" si="20"/>
        <v>423</v>
      </c>
      <c r="B425" s="66" t="s">
        <v>1800</v>
      </c>
      <c r="C425" s="18" t="s">
        <v>1801</v>
      </c>
      <c r="D425" s="3" t="s">
        <v>570</v>
      </c>
      <c r="E425" s="4">
        <v>1516</v>
      </c>
      <c r="F425" s="82" t="s">
        <v>465</v>
      </c>
      <c r="G425" s="3" t="s">
        <v>1417</v>
      </c>
      <c r="H425" s="98" t="s">
        <v>358</v>
      </c>
      <c r="I425" s="78" t="s">
        <v>1183</v>
      </c>
      <c r="J425" s="77">
        <v>44691</v>
      </c>
      <c r="K425" s="18" t="s">
        <v>53</v>
      </c>
      <c r="L425" s="86" t="s">
        <v>1279</v>
      </c>
      <c r="M425" s="86" t="s">
        <v>453</v>
      </c>
      <c r="N425" s="78" t="s">
        <v>467</v>
      </c>
      <c r="O425" s="5">
        <v>0</v>
      </c>
      <c r="P425" s="5">
        <v>0</v>
      </c>
      <c r="Q425" s="5" t="s">
        <v>342</v>
      </c>
      <c r="R425" s="5" t="s">
        <v>342</v>
      </c>
      <c r="S425" s="5" t="s">
        <v>406</v>
      </c>
      <c r="T425" s="5" t="s">
        <v>406</v>
      </c>
      <c r="U425" s="5" t="s">
        <v>406</v>
      </c>
      <c r="V425" s="5" t="s">
        <v>406</v>
      </c>
      <c r="W425" s="5"/>
      <c r="X425" s="5"/>
      <c r="Y425" s="27" t="s">
        <v>1802</v>
      </c>
      <c r="Z425" s="3"/>
      <c r="AA425" s="77" t="s">
        <v>58</v>
      </c>
      <c r="AB425" s="77"/>
      <c r="AC425" s="91"/>
      <c r="AD425" s="18">
        <f t="shared" ca="1" si="18"/>
        <v>198</v>
      </c>
      <c r="AE425" s="109">
        <v>44691</v>
      </c>
      <c r="AF425" s="109"/>
      <c r="AG425" s="109"/>
      <c r="AH425" s="275"/>
      <c r="AI425" s="151">
        <v>44700</v>
      </c>
      <c r="AJ425" s="170">
        <f t="shared" si="19"/>
        <v>1.2857142857142858</v>
      </c>
      <c r="AK425" s="91" t="s">
        <v>445</v>
      </c>
      <c r="AL425" s="91" t="s">
        <v>461</v>
      </c>
      <c r="AM425" s="91" t="s">
        <v>445</v>
      </c>
      <c r="AN425" s="91" t="s">
        <v>445</v>
      </c>
    </row>
    <row r="426" spans="1:40" s="1" customFormat="1" ht="83.45" customHeight="1">
      <c r="A426" s="5">
        <f t="shared" si="20"/>
        <v>424</v>
      </c>
      <c r="B426" s="66" t="s">
        <v>1803</v>
      </c>
      <c r="C426" s="65" t="s">
        <v>1804</v>
      </c>
      <c r="D426" s="3" t="s">
        <v>100</v>
      </c>
      <c r="E426" s="4">
        <v>1056</v>
      </c>
      <c r="F426" s="82" t="s">
        <v>1805</v>
      </c>
      <c r="G426" s="3" t="s">
        <v>1375</v>
      </c>
      <c r="H426" s="98" t="s">
        <v>157</v>
      </c>
      <c r="I426" s="78" t="s">
        <v>1179</v>
      </c>
      <c r="J426" s="77">
        <v>44657</v>
      </c>
      <c r="K426" s="18" t="s">
        <v>53</v>
      </c>
      <c r="L426" s="86" t="s">
        <v>1279</v>
      </c>
      <c r="M426" s="86" t="s">
        <v>55</v>
      </c>
      <c r="N426" s="78" t="s">
        <v>467</v>
      </c>
      <c r="O426" s="5">
        <v>1</v>
      </c>
      <c r="P426" s="5">
        <v>1</v>
      </c>
      <c r="Q426" s="5" t="s">
        <v>342</v>
      </c>
      <c r="R426" s="5" t="s">
        <v>342</v>
      </c>
      <c r="S426" s="5" t="s">
        <v>406</v>
      </c>
      <c r="T426" s="5" t="s">
        <v>406</v>
      </c>
      <c r="U426" s="5" t="s">
        <v>406</v>
      </c>
      <c r="V426" s="5" t="s">
        <v>406</v>
      </c>
      <c r="W426" s="5"/>
      <c r="X426" s="5"/>
      <c r="Y426" s="27" t="s">
        <v>1806</v>
      </c>
      <c r="Z426" s="3"/>
      <c r="AA426" s="77" t="s">
        <v>58</v>
      </c>
      <c r="AB426" s="77"/>
      <c r="AC426" s="91"/>
      <c r="AD426" s="18">
        <f t="shared" ca="1" si="18"/>
        <v>203</v>
      </c>
      <c r="AE426" s="109">
        <v>44657</v>
      </c>
      <c r="AF426" s="109"/>
      <c r="AG426" s="109"/>
      <c r="AH426" s="275"/>
      <c r="AI426" s="151">
        <v>44704</v>
      </c>
      <c r="AJ426" s="170">
        <f t="shared" si="19"/>
        <v>6.7142857142857144</v>
      </c>
      <c r="AK426" s="91" t="s">
        <v>445</v>
      </c>
      <c r="AL426" s="91" t="s">
        <v>461</v>
      </c>
      <c r="AM426" s="91" t="s">
        <v>445</v>
      </c>
      <c r="AN426" s="91" t="s">
        <v>445</v>
      </c>
    </row>
    <row r="427" spans="1:40" s="1" customFormat="1" ht="83.45" customHeight="1">
      <c r="A427" s="5">
        <f t="shared" si="20"/>
        <v>425</v>
      </c>
      <c r="B427" s="76" t="s">
        <v>574</v>
      </c>
      <c r="C427" s="65" t="s">
        <v>1807</v>
      </c>
      <c r="D427" s="3" t="s">
        <v>138</v>
      </c>
      <c r="E427" s="4">
        <v>1124</v>
      </c>
      <c r="F427" s="82" t="s">
        <v>1452</v>
      </c>
      <c r="G427" s="3" t="s">
        <v>401</v>
      </c>
      <c r="H427" s="98" t="s">
        <v>1204</v>
      </c>
      <c r="I427" s="78" t="s">
        <v>1179</v>
      </c>
      <c r="J427" s="77">
        <v>44701</v>
      </c>
      <c r="K427" s="18" t="s">
        <v>53</v>
      </c>
      <c r="L427" s="86" t="s">
        <v>1279</v>
      </c>
      <c r="M427" s="86" t="s">
        <v>55</v>
      </c>
      <c r="N427" s="78" t="s">
        <v>56</v>
      </c>
      <c r="O427" s="5">
        <v>2</v>
      </c>
      <c r="P427" s="5">
        <v>1</v>
      </c>
      <c r="Q427" s="5">
        <v>0</v>
      </c>
      <c r="R427" s="5">
        <v>0</v>
      </c>
      <c r="S427" s="5">
        <v>1</v>
      </c>
      <c r="T427" s="5">
        <v>1</v>
      </c>
      <c r="U427" s="5">
        <v>0</v>
      </c>
      <c r="V427" s="5">
        <v>0</v>
      </c>
      <c r="W427" s="5"/>
      <c r="X427" s="5"/>
      <c r="Y427" s="27" t="s">
        <v>1808</v>
      </c>
      <c r="Z427" s="3"/>
      <c r="AA427" s="77" t="s">
        <v>58</v>
      </c>
      <c r="AB427" s="77"/>
      <c r="AC427" s="91"/>
      <c r="AD427" s="18">
        <f t="shared" ca="1" si="18"/>
        <v>197</v>
      </c>
      <c r="AE427" s="109">
        <v>44701</v>
      </c>
      <c r="AF427" s="109"/>
      <c r="AG427" s="109">
        <v>44701</v>
      </c>
      <c r="AH427" s="275">
        <v>44701</v>
      </c>
      <c r="AI427" s="151">
        <v>44704</v>
      </c>
      <c r="AJ427" s="170">
        <f t="shared" si="19"/>
        <v>0.42857142857142855</v>
      </c>
      <c r="AK427" s="102">
        <v>44725</v>
      </c>
      <c r="AL427" s="91" t="s">
        <v>311</v>
      </c>
      <c r="AM427" s="91" t="s">
        <v>461</v>
      </c>
      <c r="AN427" s="91" t="s">
        <v>448</v>
      </c>
    </row>
    <row r="428" spans="1:40" s="1" customFormat="1" ht="83.45" customHeight="1">
      <c r="A428" s="5">
        <f t="shared" si="20"/>
        <v>426</v>
      </c>
      <c r="B428" s="66" t="s">
        <v>184</v>
      </c>
      <c r="C428" s="18" t="s">
        <v>1809</v>
      </c>
      <c r="D428" s="3" t="s">
        <v>100</v>
      </c>
      <c r="E428" s="4">
        <v>1046</v>
      </c>
      <c r="F428" s="82" t="s">
        <v>647</v>
      </c>
      <c r="G428" s="3" t="s">
        <v>806</v>
      </c>
      <c r="H428" s="98" t="s">
        <v>1204</v>
      </c>
      <c r="I428" s="78" t="s">
        <v>1179</v>
      </c>
      <c r="J428" s="77">
        <v>44692</v>
      </c>
      <c r="K428" s="18" t="s">
        <v>53</v>
      </c>
      <c r="L428" s="86" t="s">
        <v>1466</v>
      </c>
      <c r="M428" s="86" t="s">
        <v>55</v>
      </c>
      <c r="N428" s="78" t="s">
        <v>56</v>
      </c>
      <c r="O428" s="5">
        <v>0</v>
      </c>
      <c r="P428" s="5">
        <v>0</v>
      </c>
      <c r="Q428" s="5">
        <v>0</v>
      </c>
      <c r="R428" s="5">
        <v>0</v>
      </c>
      <c r="S428" s="5">
        <v>1</v>
      </c>
      <c r="T428" s="5">
        <v>1</v>
      </c>
      <c r="U428" s="5">
        <v>0</v>
      </c>
      <c r="V428" s="5">
        <v>0</v>
      </c>
      <c r="W428" s="5"/>
      <c r="X428" s="5"/>
      <c r="Y428" s="27" t="s">
        <v>1810</v>
      </c>
      <c r="Z428" s="3"/>
      <c r="AA428" s="77" t="s">
        <v>473</v>
      </c>
      <c r="AB428" s="77"/>
      <c r="AC428" s="91"/>
      <c r="AD428" s="18">
        <f t="shared" ca="1" si="18"/>
        <v>198</v>
      </c>
      <c r="AE428" s="109">
        <v>44692</v>
      </c>
      <c r="AF428" s="109">
        <v>44692</v>
      </c>
      <c r="AG428" s="109">
        <v>44692</v>
      </c>
      <c r="AH428" s="275">
        <v>44692</v>
      </c>
      <c r="AI428" s="151">
        <v>44705</v>
      </c>
      <c r="AJ428" s="170">
        <f t="shared" si="19"/>
        <v>1.8571428571428572</v>
      </c>
      <c r="AK428" s="102">
        <v>44725</v>
      </c>
      <c r="AL428" s="91" t="s">
        <v>311</v>
      </c>
      <c r="AM428" s="91" t="s">
        <v>44</v>
      </c>
      <c r="AN428" s="91" t="s">
        <v>448</v>
      </c>
    </row>
    <row r="429" spans="1:40" s="1" customFormat="1" ht="83.45" customHeight="1">
      <c r="A429" s="5">
        <f t="shared" si="20"/>
        <v>427</v>
      </c>
      <c r="B429" s="76" t="s">
        <v>681</v>
      </c>
      <c r="C429" s="65" t="s">
        <v>1811</v>
      </c>
      <c r="D429" s="3" t="s">
        <v>48</v>
      </c>
      <c r="E429" s="4">
        <v>1178</v>
      </c>
      <c r="F429" s="82" t="s">
        <v>1812</v>
      </c>
      <c r="G429" s="3" t="s">
        <v>1746</v>
      </c>
      <c r="H429" s="98" t="s">
        <v>1204</v>
      </c>
      <c r="I429" s="78" t="s">
        <v>1292</v>
      </c>
      <c r="J429" s="77">
        <v>44670</v>
      </c>
      <c r="K429" s="18" t="s">
        <v>53</v>
      </c>
      <c r="L429" s="86" t="s">
        <v>1279</v>
      </c>
      <c r="M429" s="86" t="s">
        <v>55</v>
      </c>
      <c r="N429" s="78" t="s">
        <v>56</v>
      </c>
      <c r="O429" s="5">
        <v>1</v>
      </c>
      <c r="P429" s="5">
        <v>1</v>
      </c>
      <c r="Q429" s="5">
        <v>0</v>
      </c>
      <c r="R429" s="5">
        <v>0</v>
      </c>
      <c r="S429" s="5">
        <v>5</v>
      </c>
      <c r="T429" s="5">
        <v>3</v>
      </c>
      <c r="U429" s="5">
        <v>0</v>
      </c>
      <c r="V429" s="5">
        <v>0</v>
      </c>
      <c r="W429" s="5"/>
      <c r="X429" s="5"/>
      <c r="Y429" s="27" t="s">
        <v>1813</v>
      </c>
      <c r="Z429" s="3"/>
      <c r="AA429" s="77" t="s">
        <v>473</v>
      </c>
      <c r="AB429" s="77"/>
      <c r="AC429" s="91"/>
      <c r="AD429" s="18">
        <f t="shared" ca="1" si="18"/>
        <v>201</v>
      </c>
      <c r="AE429" s="109">
        <v>44670</v>
      </c>
      <c r="AF429" s="109">
        <v>44670</v>
      </c>
      <c r="AG429" s="109">
        <v>44670</v>
      </c>
      <c r="AH429" s="275">
        <v>44670</v>
      </c>
      <c r="AI429" s="151">
        <v>44705</v>
      </c>
      <c r="AJ429" s="170">
        <f t="shared" si="19"/>
        <v>5</v>
      </c>
      <c r="AK429" s="102">
        <v>44732</v>
      </c>
      <c r="AL429" s="91" t="s">
        <v>311</v>
      </c>
      <c r="AM429" s="91" t="s">
        <v>44</v>
      </c>
      <c r="AN429" s="91" t="s">
        <v>448</v>
      </c>
    </row>
    <row r="430" spans="1:40" s="1" customFormat="1" ht="83.45" customHeight="1">
      <c r="A430" s="5">
        <f t="shared" si="20"/>
        <v>428</v>
      </c>
      <c r="B430" s="76" t="s">
        <v>1368</v>
      </c>
      <c r="C430" s="65" t="s">
        <v>1484</v>
      </c>
      <c r="D430" s="3" t="s">
        <v>154</v>
      </c>
      <c r="E430" s="4">
        <v>1434</v>
      </c>
      <c r="F430" s="82" t="s">
        <v>1370</v>
      </c>
      <c r="G430" s="3" t="s">
        <v>1520</v>
      </c>
      <c r="H430" s="98" t="s">
        <v>157</v>
      </c>
      <c r="I430" s="78" t="s">
        <v>1179</v>
      </c>
      <c r="J430" s="77">
        <v>44659</v>
      </c>
      <c r="K430" s="18" t="s">
        <v>53</v>
      </c>
      <c r="L430" s="86" t="s">
        <v>1279</v>
      </c>
      <c r="M430" s="86" t="s">
        <v>55</v>
      </c>
      <c r="N430" s="78" t="s">
        <v>134</v>
      </c>
      <c r="O430" s="5" t="s">
        <v>406</v>
      </c>
      <c r="P430" s="5" t="s">
        <v>406</v>
      </c>
      <c r="Q430" s="5" t="s">
        <v>406</v>
      </c>
      <c r="R430" s="5" t="s">
        <v>406</v>
      </c>
      <c r="S430" s="5">
        <v>2</v>
      </c>
      <c r="T430" s="5">
        <v>2</v>
      </c>
      <c r="U430" s="5" t="s">
        <v>406</v>
      </c>
      <c r="V430" s="5" t="s">
        <v>406</v>
      </c>
      <c r="W430" s="5"/>
      <c r="X430" s="5"/>
      <c r="Y430" s="27" t="s">
        <v>1814</v>
      </c>
      <c r="Z430" s="3"/>
      <c r="AA430" s="77" t="s">
        <v>473</v>
      </c>
      <c r="AB430" s="77"/>
      <c r="AC430" s="91"/>
      <c r="AD430" s="18">
        <f t="shared" ca="1" si="18"/>
        <v>203</v>
      </c>
      <c r="AE430" s="109"/>
      <c r="AF430" s="109"/>
      <c r="AG430" s="109">
        <v>44659</v>
      </c>
      <c r="AH430" s="275"/>
      <c r="AI430" s="151">
        <v>44705</v>
      </c>
      <c r="AJ430" s="170">
        <f t="shared" si="19"/>
        <v>6.5714285714285712</v>
      </c>
      <c r="AK430" s="102">
        <v>44725</v>
      </c>
      <c r="AL430" s="91" t="s">
        <v>311</v>
      </c>
      <c r="AM430" s="91" t="s">
        <v>44</v>
      </c>
      <c r="AN430" s="91" t="s">
        <v>448</v>
      </c>
    </row>
    <row r="431" spans="1:40" s="1" customFormat="1" ht="83.45" customHeight="1">
      <c r="A431" s="5">
        <f t="shared" si="20"/>
        <v>429</v>
      </c>
      <c r="B431" s="99" t="s">
        <v>1815</v>
      </c>
      <c r="C431" s="89" t="s">
        <v>1816</v>
      </c>
      <c r="D431" s="21" t="s">
        <v>67</v>
      </c>
      <c r="E431" s="139">
        <v>1263</v>
      </c>
      <c r="F431" s="81" t="s">
        <v>1817</v>
      </c>
      <c r="G431" s="21" t="s">
        <v>444</v>
      </c>
      <c r="H431" s="67"/>
      <c r="I431" s="22" t="s">
        <v>1183</v>
      </c>
      <c r="J431" s="72">
        <v>44539</v>
      </c>
      <c r="K431" s="85" t="s">
        <v>53</v>
      </c>
      <c r="L431" s="83" t="s">
        <v>54</v>
      </c>
      <c r="M431" s="83" t="s">
        <v>55</v>
      </c>
      <c r="N431" s="22" t="s">
        <v>56</v>
      </c>
      <c r="O431" s="20">
        <v>4</v>
      </c>
      <c r="P431" s="20">
        <v>0</v>
      </c>
      <c r="Q431" s="20">
        <v>4</v>
      </c>
      <c r="R431" s="20">
        <v>4</v>
      </c>
      <c r="S431" s="20">
        <v>7</v>
      </c>
      <c r="T431" s="20">
        <v>4</v>
      </c>
      <c r="U431" s="20">
        <v>3</v>
      </c>
      <c r="V431" s="20">
        <v>2</v>
      </c>
      <c r="W431" s="20"/>
      <c r="X431" s="20"/>
      <c r="Y431" s="84" t="s">
        <v>1818</v>
      </c>
      <c r="Z431" s="21"/>
      <c r="AA431" s="72" t="s">
        <v>74</v>
      </c>
      <c r="AB431" s="72"/>
      <c r="AC431" s="90"/>
      <c r="AD431" s="85">
        <f t="shared" ca="1" si="18"/>
        <v>220</v>
      </c>
      <c r="AE431" s="110">
        <v>44539</v>
      </c>
      <c r="AF431" s="110">
        <v>44539</v>
      </c>
      <c r="AG431" s="110">
        <v>44539</v>
      </c>
      <c r="AH431" s="278">
        <v>44539</v>
      </c>
      <c r="AI431" s="114">
        <v>44705</v>
      </c>
      <c r="AJ431" s="170">
        <f t="shared" si="19"/>
        <v>23.714285714285715</v>
      </c>
      <c r="AK431" s="90" t="s">
        <v>445</v>
      </c>
      <c r="AL431" s="90" t="s">
        <v>461</v>
      </c>
      <c r="AM431" s="90" t="s">
        <v>445</v>
      </c>
      <c r="AN431" s="90" t="s">
        <v>445</v>
      </c>
    </row>
    <row r="432" spans="1:40" s="1" customFormat="1" ht="83.45" customHeight="1">
      <c r="A432" s="5">
        <f t="shared" si="20"/>
        <v>430</v>
      </c>
      <c r="B432" s="71" t="s">
        <v>184</v>
      </c>
      <c r="C432" s="65" t="s">
        <v>1819</v>
      </c>
      <c r="D432" s="3" t="s">
        <v>154</v>
      </c>
      <c r="E432" s="4">
        <v>1810</v>
      </c>
      <c r="F432" s="81" t="s">
        <v>812</v>
      </c>
      <c r="G432" s="3" t="s">
        <v>1520</v>
      </c>
      <c r="H432" s="98" t="s">
        <v>1204</v>
      </c>
      <c r="I432" s="78" t="s">
        <v>1179</v>
      </c>
      <c r="J432" s="72">
        <v>44669</v>
      </c>
      <c r="K432" s="85" t="s">
        <v>53</v>
      </c>
      <c r="L432" s="83" t="s">
        <v>1279</v>
      </c>
      <c r="M432" s="83" t="s">
        <v>55</v>
      </c>
      <c r="N432" s="22" t="s">
        <v>56</v>
      </c>
      <c r="O432" s="20">
        <v>0</v>
      </c>
      <c r="P432" s="20">
        <v>0</v>
      </c>
      <c r="Q432" s="20">
        <v>0</v>
      </c>
      <c r="R432" s="20">
        <v>0</v>
      </c>
      <c r="S432" s="20">
        <v>5</v>
      </c>
      <c r="T432" s="20">
        <v>5</v>
      </c>
      <c r="U432" s="20">
        <v>0</v>
      </c>
      <c r="V432" s="20">
        <v>0</v>
      </c>
      <c r="W432" s="20"/>
      <c r="X432" s="20"/>
      <c r="Y432" s="84" t="s">
        <v>1820</v>
      </c>
      <c r="Z432" s="21"/>
      <c r="AA432" s="72" t="s">
        <v>58</v>
      </c>
      <c r="AB432" s="72"/>
      <c r="AC432" s="90"/>
      <c r="AD432" s="18">
        <v>0</v>
      </c>
      <c r="AE432" s="109">
        <v>44669</v>
      </c>
      <c r="AF432" s="109">
        <v>44669</v>
      </c>
      <c r="AG432" s="109">
        <v>44669</v>
      </c>
      <c r="AH432" s="275">
        <v>44669</v>
      </c>
      <c r="AI432" s="151">
        <v>44705</v>
      </c>
      <c r="AJ432" s="170">
        <f t="shared" si="19"/>
        <v>5.1428571428571432</v>
      </c>
      <c r="AK432" s="102">
        <v>44704</v>
      </c>
      <c r="AL432" s="91" t="s">
        <v>311</v>
      </c>
      <c r="AM432" s="91" t="s">
        <v>461</v>
      </c>
      <c r="AN432" s="91" t="s">
        <v>484</v>
      </c>
    </row>
    <row r="433" spans="1:40" ht="83.45" customHeight="1">
      <c r="A433" s="5">
        <f t="shared" si="20"/>
        <v>431</v>
      </c>
      <c r="B433" s="71" t="s">
        <v>845</v>
      </c>
      <c r="C433" s="65" t="s">
        <v>1821</v>
      </c>
      <c r="D433" s="3" t="s">
        <v>138</v>
      </c>
      <c r="E433" s="4">
        <v>1124</v>
      </c>
      <c r="F433" s="81" t="s">
        <v>205</v>
      </c>
      <c r="G433" s="3" t="s">
        <v>206</v>
      </c>
      <c r="H433" s="98" t="s">
        <v>1204</v>
      </c>
      <c r="I433" s="78" t="s">
        <v>1179</v>
      </c>
      <c r="J433" s="72">
        <v>44705</v>
      </c>
      <c r="K433" s="85" t="s">
        <v>53</v>
      </c>
      <c r="L433" s="83" t="s">
        <v>1279</v>
      </c>
      <c r="M433" s="83" t="s">
        <v>466</v>
      </c>
      <c r="N433" s="22" t="s">
        <v>547</v>
      </c>
      <c r="O433" s="20" t="s">
        <v>406</v>
      </c>
      <c r="P433" s="20" t="s">
        <v>406</v>
      </c>
      <c r="Q433" s="20" t="s">
        <v>406</v>
      </c>
      <c r="R433" s="20" t="s">
        <v>406</v>
      </c>
      <c r="S433" s="20" t="s">
        <v>406</v>
      </c>
      <c r="T433" s="20" t="s">
        <v>406</v>
      </c>
      <c r="U433" s="20">
        <v>1</v>
      </c>
      <c r="V433" s="20">
        <v>1</v>
      </c>
      <c r="W433" s="20"/>
      <c r="X433" s="20"/>
      <c r="Y433" s="84" t="s">
        <v>1822</v>
      </c>
      <c r="Z433" s="21"/>
      <c r="AA433" s="72" t="s">
        <v>473</v>
      </c>
      <c r="AB433" s="72"/>
      <c r="AC433" s="90"/>
      <c r="AD433" s="18">
        <v>1</v>
      </c>
      <c r="AE433" s="109" t="s">
        <v>297</v>
      </c>
      <c r="AF433" s="109" t="s">
        <v>297</v>
      </c>
      <c r="AG433" s="109" t="s">
        <v>297</v>
      </c>
      <c r="AH433" s="275">
        <v>44705</v>
      </c>
      <c r="AI433" s="151">
        <v>44705</v>
      </c>
      <c r="AJ433" s="170">
        <f t="shared" si="19"/>
        <v>0</v>
      </c>
      <c r="AK433" s="102">
        <v>44725</v>
      </c>
      <c r="AL433" s="91" t="s">
        <v>311</v>
      </c>
      <c r="AM433" s="91" t="s">
        <v>45</v>
      </c>
      <c r="AN433" s="91" t="s">
        <v>448</v>
      </c>
    </row>
    <row r="434" spans="1:40" ht="83.45" customHeight="1">
      <c r="A434" s="5">
        <f t="shared" si="20"/>
        <v>432</v>
      </c>
      <c r="B434" s="71" t="s">
        <v>1823</v>
      </c>
      <c r="C434" s="65" t="s">
        <v>1824</v>
      </c>
      <c r="D434" s="3" t="s">
        <v>154</v>
      </c>
      <c r="E434" s="4">
        <v>977</v>
      </c>
      <c r="F434" s="81" t="s">
        <v>1825</v>
      </c>
      <c r="G434" s="3" t="s">
        <v>1826</v>
      </c>
      <c r="H434" s="98" t="s">
        <v>157</v>
      </c>
      <c r="I434" s="78" t="s">
        <v>1292</v>
      </c>
      <c r="J434" s="72">
        <v>44670</v>
      </c>
      <c r="K434" s="85" t="s">
        <v>53</v>
      </c>
      <c r="L434" s="83" t="s">
        <v>1279</v>
      </c>
      <c r="M434" s="83" t="s">
        <v>55</v>
      </c>
      <c r="N434" s="22" t="s">
        <v>56</v>
      </c>
      <c r="O434" s="20">
        <v>0</v>
      </c>
      <c r="P434" s="20">
        <v>0</v>
      </c>
      <c r="Q434" s="20">
        <v>0</v>
      </c>
      <c r="R434" s="20">
        <v>0</v>
      </c>
      <c r="S434" s="20">
        <v>3</v>
      </c>
      <c r="T434" s="20">
        <v>3</v>
      </c>
      <c r="U434" s="20">
        <v>0</v>
      </c>
      <c r="V434" s="20">
        <v>0</v>
      </c>
      <c r="W434" s="20"/>
      <c r="X434" s="20"/>
      <c r="Y434" s="84" t="s">
        <v>1827</v>
      </c>
      <c r="Z434" s="21"/>
      <c r="AA434" s="72" t="s">
        <v>736</v>
      </c>
      <c r="AB434" s="72"/>
      <c r="AC434" s="90"/>
      <c r="AD434" s="18">
        <f t="shared" ref="AD434:AD458" ca="1" si="21">IF(ISNUMBER(Z434),ROUNDDOWN((TODAY()-Z434)/7,0),ROUNDDOWN((TODAY()-J434)/7,0))-AC434</f>
        <v>201</v>
      </c>
      <c r="AE434" s="109">
        <v>44670</v>
      </c>
      <c r="AF434" s="109">
        <v>44670</v>
      </c>
      <c r="AG434" s="109">
        <v>44670</v>
      </c>
      <c r="AH434" s="275">
        <v>44670</v>
      </c>
      <c r="AI434" s="116">
        <v>44705</v>
      </c>
      <c r="AJ434" s="170">
        <f t="shared" si="19"/>
        <v>5</v>
      </c>
      <c r="AK434" s="90" t="s">
        <v>445</v>
      </c>
      <c r="AL434" s="95" t="s">
        <v>461</v>
      </c>
      <c r="AM434" s="90" t="s">
        <v>445</v>
      </c>
      <c r="AN434" s="90" t="s">
        <v>445</v>
      </c>
    </row>
    <row r="435" spans="1:40" ht="83.45" customHeight="1">
      <c r="A435" s="5">
        <f t="shared" si="20"/>
        <v>433</v>
      </c>
      <c r="B435" s="99" t="s">
        <v>1815</v>
      </c>
      <c r="C435" s="89" t="s">
        <v>1828</v>
      </c>
      <c r="D435" s="21" t="s">
        <v>67</v>
      </c>
      <c r="E435" s="139">
        <v>1263</v>
      </c>
      <c r="F435" s="81" t="s">
        <v>1817</v>
      </c>
      <c r="G435" s="21" t="s">
        <v>444</v>
      </c>
      <c r="H435" s="67"/>
      <c r="I435" s="22" t="s">
        <v>1183</v>
      </c>
      <c r="J435" s="72">
        <v>44539</v>
      </c>
      <c r="K435" s="85" t="s">
        <v>53</v>
      </c>
      <c r="L435" s="83" t="s">
        <v>54</v>
      </c>
      <c r="M435" s="83" t="s">
        <v>55</v>
      </c>
      <c r="N435" s="22" t="s">
        <v>56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/>
      <c r="X435" s="20"/>
      <c r="Y435" s="84" t="s">
        <v>1829</v>
      </c>
      <c r="Z435" s="21"/>
      <c r="AA435" s="72" t="s">
        <v>74</v>
      </c>
      <c r="AB435" s="72"/>
      <c r="AC435" s="90"/>
      <c r="AD435" s="85">
        <f t="shared" ca="1" si="21"/>
        <v>220</v>
      </c>
      <c r="AE435" s="110">
        <v>44539</v>
      </c>
      <c r="AF435" s="110">
        <v>44539</v>
      </c>
      <c r="AG435" s="110">
        <v>44539</v>
      </c>
      <c r="AH435" s="278">
        <v>44539</v>
      </c>
      <c r="AI435" s="114">
        <v>44705</v>
      </c>
      <c r="AJ435" s="170">
        <f t="shared" si="19"/>
        <v>23.714285714285715</v>
      </c>
      <c r="AK435" s="90" t="s">
        <v>445</v>
      </c>
      <c r="AL435" s="90" t="s">
        <v>461</v>
      </c>
      <c r="AM435" s="90" t="s">
        <v>445</v>
      </c>
      <c r="AN435" s="90" t="s">
        <v>445</v>
      </c>
    </row>
    <row r="436" spans="1:40" s="1" customFormat="1" ht="83.45" customHeight="1">
      <c r="A436" s="5">
        <f t="shared" si="20"/>
        <v>434</v>
      </c>
      <c r="B436" s="71" t="s">
        <v>681</v>
      </c>
      <c r="C436" s="89" t="s">
        <v>1557</v>
      </c>
      <c r="D436" s="21" t="s">
        <v>171</v>
      </c>
      <c r="E436" s="139">
        <v>1293</v>
      </c>
      <c r="F436" s="81" t="s">
        <v>877</v>
      </c>
      <c r="G436" s="21" t="s">
        <v>697</v>
      </c>
      <c r="H436" s="67" t="s">
        <v>1204</v>
      </c>
      <c r="I436" s="22" t="s">
        <v>1183</v>
      </c>
      <c r="J436" s="72">
        <v>44657</v>
      </c>
      <c r="K436" s="85" t="s">
        <v>53</v>
      </c>
      <c r="L436" s="83" t="s">
        <v>1466</v>
      </c>
      <c r="M436" s="83" t="s">
        <v>55</v>
      </c>
      <c r="N436" s="22" t="s">
        <v>56</v>
      </c>
      <c r="O436" s="20">
        <v>2</v>
      </c>
      <c r="P436" s="20">
        <v>0</v>
      </c>
      <c r="Q436" s="20">
        <v>0</v>
      </c>
      <c r="R436" s="20">
        <v>0</v>
      </c>
      <c r="S436" s="20">
        <v>5</v>
      </c>
      <c r="T436" s="20">
        <v>4</v>
      </c>
      <c r="U436" s="20">
        <v>0</v>
      </c>
      <c r="V436" s="20">
        <v>0</v>
      </c>
      <c r="W436" s="20"/>
      <c r="X436" s="20"/>
      <c r="Y436" s="84" t="s">
        <v>1830</v>
      </c>
      <c r="Z436" s="21"/>
      <c r="AA436" s="72" t="s">
        <v>473</v>
      </c>
      <c r="AB436" s="72"/>
      <c r="AC436" s="90"/>
      <c r="AD436" s="85">
        <f t="shared" ca="1" si="21"/>
        <v>203</v>
      </c>
      <c r="AE436" s="110">
        <v>44657</v>
      </c>
      <c r="AF436" s="110">
        <v>44657</v>
      </c>
      <c r="AG436" s="110">
        <v>44657</v>
      </c>
      <c r="AH436" s="278">
        <v>44657</v>
      </c>
      <c r="AI436" s="114">
        <v>44706</v>
      </c>
      <c r="AJ436" s="170">
        <f t="shared" si="19"/>
        <v>7</v>
      </c>
      <c r="AK436" s="138">
        <v>44725</v>
      </c>
      <c r="AL436" s="90" t="s">
        <v>311</v>
      </c>
      <c r="AM436" s="90" t="s">
        <v>44</v>
      </c>
      <c r="AN436" s="90" t="s">
        <v>448</v>
      </c>
    </row>
    <row r="437" spans="1:40" ht="83.45" customHeight="1">
      <c r="A437" s="5">
        <f t="shared" si="20"/>
        <v>435</v>
      </c>
      <c r="B437" s="99" t="s">
        <v>1831</v>
      </c>
      <c r="C437" s="85" t="s">
        <v>1832</v>
      </c>
      <c r="D437" s="21" t="s">
        <v>138</v>
      </c>
      <c r="E437" s="139">
        <v>1124</v>
      </c>
      <c r="F437" s="81" t="s">
        <v>1833</v>
      </c>
      <c r="G437" s="21" t="s">
        <v>401</v>
      </c>
      <c r="H437" s="67" t="s">
        <v>1204</v>
      </c>
      <c r="I437" s="22" t="s">
        <v>1179</v>
      </c>
      <c r="J437" s="72">
        <v>44699</v>
      </c>
      <c r="K437" s="85" t="s">
        <v>53</v>
      </c>
      <c r="L437" s="83" t="s">
        <v>1279</v>
      </c>
      <c r="M437" s="83" t="s">
        <v>453</v>
      </c>
      <c r="N437" s="22" t="s">
        <v>547</v>
      </c>
      <c r="O437" s="20" t="s">
        <v>406</v>
      </c>
      <c r="P437" s="20" t="s">
        <v>406</v>
      </c>
      <c r="Q437" s="20" t="s">
        <v>406</v>
      </c>
      <c r="R437" s="20" t="s">
        <v>406</v>
      </c>
      <c r="S437" s="20" t="s">
        <v>406</v>
      </c>
      <c r="T437" s="20" t="s">
        <v>406</v>
      </c>
      <c r="U437" s="20">
        <v>1</v>
      </c>
      <c r="V437" s="20">
        <v>1</v>
      </c>
      <c r="W437" s="20"/>
      <c r="X437" s="20"/>
      <c r="Y437" s="84" t="s">
        <v>1834</v>
      </c>
      <c r="Z437" s="21"/>
      <c r="AA437" s="72" t="s">
        <v>58</v>
      </c>
      <c r="AB437" s="72"/>
      <c r="AC437" s="90"/>
      <c r="AD437" s="85">
        <f t="shared" ca="1" si="21"/>
        <v>197</v>
      </c>
      <c r="AE437" s="110" t="s">
        <v>297</v>
      </c>
      <c r="AF437" s="110"/>
      <c r="AG437" s="110" t="s">
        <v>297</v>
      </c>
      <c r="AH437" s="278">
        <v>44699</v>
      </c>
      <c r="AI437" s="116">
        <v>44706</v>
      </c>
      <c r="AJ437" s="170">
        <f t="shared" si="19"/>
        <v>1</v>
      </c>
      <c r="AK437" s="107">
        <v>44725</v>
      </c>
      <c r="AL437" s="95" t="s">
        <v>311</v>
      </c>
      <c r="AM437" s="95" t="s">
        <v>45</v>
      </c>
      <c r="AN437" s="95" t="s">
        <v>448</v>
      </c>
    </row>
    <row r="438" spans="1:40" s="1" customFormat="1" ht="83.45" customHeight="1">
      <c r="A438" s="5">
        <f t="shared" si="20"/>
        <v>436</v>
      </c>
      <c r="B438" s="99" t="s">
        <v>1835</v>
      </c>
      <c r="C438" s="85" t="s">
        <v>1836</v>
      </c>
      <c r="D438" s="21" t="s">
        <v>138</v>
      </c>
      <c r="E438" s="139">
        <v>1124</v>
      </c>
      <c r="F438" s="81" t="s">
        <v>1837</v>
      </c>
      <c r="G438" s="21" t="s">
        <v>401</v>
      </c>
      <c r="H438" s="67" t="s">
        <v>331</v>
      </c>
      <c r="I438" s="22" t="s">
        <v>1194</v>
      </c>
      <c r="J438" s="72">
        <v>44685</v>
      </c>
      <c r="K438" s="85" t="s">
        <v>53</v>
      </c>
      <c r="L438" s="83" t="s">
        <v>1279</v>
      </c>
      <c r="M438" s="83" t="s">
        <v>466</v>
      </c>
      <c r="N438" s="22" t="s">
        <v>467</v>
      </c>
      <c r="O438" s="20">
        <v>2</v>
      </c>
      <c r="P438" s="20">
        <v>2</v>
      </c>
      <c r="Q438" s="20" t="s">
        <v>406</v>
      </c>
      <c r="R438" s="20" t="s">
        <v>406</v>
      </c>
      <c r="S438" s="20" t="s">
        <v>406</v>
      </c>
      <c r="T438" s="20" t="s">
        <v>406</v>
      </c>
      <c r="U438" s="20" t="s">
        <v>406</v>
      </c>
      <c r="V438" s="20" t="s">
        <v>406</v>
      </c>
      <c r="W438" s="20"/>
      <c r="X438" s="20"/>
      <c r="Y438" s="84" t="s">
        <v>1838</v>
      </c>
      <c r="Z438" s="21"/>
      <c r="AA438" s="72" t="s">
        <v>58</v>
      </c>
      <c r="AB438" s="72"/>
      <c r="AC438" s="90">
        <v>1</v>
      </c>
      <c r="AD438" s="85">
        <f t="shared" ca="1" si="21"/>
        <v>198</v>
      </c>
      <c r="AE438" s="110">
        <v>44685</v>
      </c>
      <c r="AF438" s="110"/>
      <c r="AG438" s="110"/>
      <c r="AH438" s="278"/>
      <c r="AI438" s="114">
        <v>44707</v>
      </c>
      <c r="AJ438" s="170">
        <f t="shared" si="19"/>
        <v>2.1428571428571428</v>
      </c>
      <c r="AK438" s="90" t="s">
        <v>445</v>
      </c>
      <c r="AL438" s="90" t="s">
        <v>461</v>
      </c>
      <c r="AM438" s="90" t="s">
        <v>445</v>
      </c>
      <c r="AN438" s="90" t="s">
        <v>445</v>
      </c>
    </row>
    <row r="439" spans="1:40" s="1" customFormat="1" ht="83.45" customHeight="1">
      <c r="A439" s="5">
        <f t="shared" si="20"/>
        <v>437</v>
      </c>
      <c r="B439" s="71" t="s">
        <v>1839</v>
      </c>
      <c r="C439" s="89" t="s">
        <v>1840</v>
      </c>
      <c r="D439" s="21" t="s">
        <v>138</v>
      </c>
      <c r="E439" s="139">
        <v>1124</v>
      </c>
      <c r="F439" s="81" t="s">
        <v>1253</v>
      </c>
      <c r="G439" s="21" t="s">
        <v>401</v>
      </c>
      <c r="H439" s="67" t="s">
        <v>358</v>
      </c>
      <c r="I439" s="22" t="s">
        <v>1292</v>
      </c>
      <c r="J439" s="72">
        <v>44707</v>
      </c>
      <c r="K439" s="85" t="s">
        <v>53</v>
      </c>
      <c r="L439" s="83" t="s">
        <v>1279</v>
      </c>
      <c r="M439" s="83" t="s">
        <v>55</v>
      </c>
      <c r="N439" s="22" t="s">
        <v>134</v>
      </c>
      <c r="O439" s="20" t="s">
        <v>406</v>
      </c>
      <c r="P439" s="20" t="s">
        <v>406</v>
      </c>
      <c r="Q439" s="20" t="s">
        <v>406</v>
      </c>
      <c r="R439" s="20" t="s">
        <v>1841</v>
      </c>
      <c r="S439" s="20">
        <v>1</v>
      </c>
      <c r="T439" s="20">
        <v>1</v>
      </c>
      <c r="U439" s="20" t="s">
        <v>406</v>
      </c>
      <c r="V439" s="20" t="s">
        <v>406</v>
      </c>
      <c r="W439" s="20"/>
      <c r="X439" s="20"/>
      <c r="Y439" s="84" t="s">
        <v>1842</v>
      </c>
      <c r="Z439" s="21"/>
      <c r="AA439" s="72" t="s">
        <v>473</v>
      </c>
      <c r="AB439" s="72"/>
      <c r="AC439" s="90"/>
      <c r="AD439" s="85">
        <f t="shared" ca="1" si="21"/>
        <v>196</v>
      </c>
      <c r="AE439" s="110"/>
      <c r="AF439" s="110"/>
      <c r="AG439" s="110">
        <v>44687</v>
      </c>
      <c r="AH439" s="278"/>
      <c r="AI439" s="114">
        <v>44707</v>
      </c>
      <c r="AJ439" s="170">
        <f t="shared" si="19"/>
        <v>0</v>
      </c>
      <c r="AK439" s="138">
        <v>44725</v>
      </c>
      <c r="AL439" s="90" t="s">
        <v>311</v>
      </c>
      <c r="AM439" s="90" t="s">
        <v>44</v>
      </c>
      <c r="AN439" s="90" t="s">
        <v>448</v>
      </c>
    </row>
    <row r="440" spans="1:40" s="1" customFormat="1" ht="83.45" customHeight="1">
      <c r="A440" s="5">
        <f t="shared" si="20"/>
        <v>438</v>
      </c>
      <c r="B440" s="71" t="s">
        <v>184</v>
      </c>
      <c r="C440" s="65" t="s">
        <v>1843</v>
      </c>
      <c r="D440" s="3" t="s">
        <v>100</v>
      </c>
      <c r="E440" s="4">
        <v>1073</v>
      </c>
      <c r="F440" s="81" t="s">
        <v>797</v>
      </c>
      <c r="G440" s="3" t="s">
        <v>806</v>
      </c>
      <c r="H440" s="98" t="s">
        <v>1204</v>
      </c>
      <c r="I440" s="78" t="s">
        <v>1179</v>
      </c>
      <c r="J440" s="72">
        <v>44657</v>
      </c>
      <c r="K440" s="85" t="s">
        <v>53</v>
      </c>
      <c r="L440" s="83" t="s">
        <v>1279</v>
      </c>
      <c r="M440" s="83" t="s">
        <v>55</v>
      </c>
      <c r="N440" s="22" t="s">
        <v>56</v>
      </c>
      <c r="O440" s="20">
        <v>1</v>
      </c>
      <c r="P440" s="20">
        <v>1</v>
      </c>
      <c r="Q440" s="20">
        <v>0</v>
      </c>
      <c r="R440" s="20">
        <v>0</v>
      </c>
      <c r="S440" s="20">
        <v>5</v>
      </c>
      <c r="T440" s="20">
        <v>5</v>
      </c>
      <c r="U440" s="20">
        <v>5</v>
      </c>
      <c r="V440" s="20">
        <v>5</v>
      </c>
      <c r="W440" s="20"/>
      <c r="X440" s="20"/>
      <c r="Y440" s="84" t="s">
        <v>1844</v>
      </c>
      <c r="Z440" s="21"/>
      <c r="AA440" s="72" t="s">
        <v>58</v>
      </c>
      <c r="AB440" s="72"/>
      <c r="AC440" s="90"/>
      <c r="AD440" s="18">
        <f t="shared" ca="1" si="21"/>
        <v>203</v>
      </c>
      <c r="AE440" s="109">
        <v>44657</v>
      </c>
      <c r="AF440" s="109">
        <v>44657</v>
      </c>
      <c r="AG440" s="109">
        <v>44657</v>
      </c>
      <c r="AH440" s="275">
        <v>44657</v>
      </c>
      <c r="AI440" s="151">
        <v>44707</v>
      </c>
      <c r="AJ440" s="170">
        <f t="shared" si="19"/>
        <v>7.1428571428571432</v>
      </c>
      <c r="AK440" s="91" t="s">
        <v>445</v>
      </c>
      <c r="AL440" s="91" t="s">
        <v>461</v>
      </c>
      <c r="AM440" s="91" t="s">
        <v>445</v>
      </c>
      <c r="AN440" s="91" t="s">
        <v>445</v>
      </c>
    </row>
    <row r="441" spans="1:40" s="1" customFormat="1" ht="83.45" customHeight="1">
      <c r="A441" s="5">
        <f t="shared" si="20"/>
        <v>439</v>
      </c>
      <c r="B441" s="71" t="s">
        <v>184</v>
      </c>
      <c r="C441" s="65" t="s">
        <v>1845</v>
      </c>
      <c r="D441" s="3" t="s">
        <v>100</v>
      </c>
      <c r="E441" s="4">
        <v>1073</v>
      </c>
      <c r="F441" s="81" t="s">
        <v>797</v>
      </c>
      <c r="G441" s="3" t="s">
        <v>806</v>
      </c>
      <c r="H441" s="98" t="s">
        <v>1204</v>
      </c>
      <c r="I441" s="78" t="s">
        <v>1179</v>
      </c>
      <c r="J441" s="72">
        <v>44658</v>
      </c>
      <c r="K441" s="85" t="s">
        <v>53</v>
      </c>
      <c r="L441" s="83" t="s">
        <v>1279</v>
      </c>
      <c r="M441" s="83" t="s">
        <v>55</v>
      </c>
      <c r="N441" s="22" t="s">
        <v>56</v>
      </c>
      <c r="O441" s="20">
        <v>0</v>
      </c>
      <c r="P441" s="20">
        <v>0</v>
      </c>
      <c r="Q441" s="20">
        <v>0</v>
      </c>
      <c r="R441" s="20">
        <v>0</v>
      </c>
      <c r="S441" s="20">
        <v>1</v>
      </c>
      <c r="T441" s="20">
        <v>1</v>
      </c>
      <c r="U441" s="20">
        <v>0</v>
      </c>
      <c r="V441" s="20">
        <v>0</v>
      </c>
      <c r="W441" s="20"/>
      <c r="X441" s="20"/>
      <c r="Y441" s="84" t="s">
        <v>1846</v>
      </c>
      <c r="Z441" s="21"/>
      <c r="AA441" s="72" t="s">
        <v>58</v>
      </c>
      <c r="AB441" s="72"/>
      <c r="AC441" s="90"/>
      <c r="AD441" s="18">
        <f t="shared" ca="1" si="21"/>
        <v>203</v>
      </c>
      <c r="AE441" s="109">
        <v>44658</v>
      </c>
      <c r="AF441" s="109">
        <v>44658</v>
      </c>
      <c r="AG441" s="109">
        <v>44658</v>
      </c>
      <c r="AH441" s="275">
        <v>44658</v>
      </c>
      <c r="AI441" s="151">
        <v>44707</v>
      </c>
      <c r="AJ441" s="170">
        <f t="shared" si="19"/>
        <v>7</v>
      </c>
      <c r="AK441" s="91" t="s">
        <v>445</v>
      </c>
      <c r="AL441" s="91" t="s">
        <v>461</v>
      </c>
      <c r="AM441" s="91" t="s">
        <v>445</v>
      </c>
      <c r="AN441" s="91" t="s">
        <v>445</v>
      </c>
    </row>
    <row r="442" spans="1:40" s="1" customFormat="1" ht="83.45" customHeight="1">
      <c r="A442" s="5">
        <f t="shared" si="20"/>
        <v>440</v>
      </c>
      <c r="B442" s="71" t="s">
        <v>1847</v>
      </c>
      <c r="C442" s="65" t="s">
        <v>1848</v>
      </c>
      <c r="D442" s="3" t="s">
        <v>48</v>
      </c>
      <c r="E442" s="4">
        <v>975</v>
      </c>
      <c r="F442" s="81" t="s">
        <v>1003</v>
      </c>
      <c r="G442" s="3" t="s">
        <v>542</v>
      </c>
      <c r="H442" s="98" t="s">
        <v>1204</v>
      </c>
      <c r="I442" s="78" t="s">
        <v>1179</v>
      </c>
      <c r="J442" s="72">
        <v>44649</v>
      </c>
      <c r="K442" s="85" t="s">
        <v>298</v>
      </c>
      <c r="L442" s="83" t="s">
        <v>1466</v>
      </c>
      <c r="M442" s="83" t="s">
        <v>55</v>
      </c>
      <c r="N442" s="22" t="s">
        <v>56</v>
      </c>
      <c r="O442" s="20">
        <v>1</v>
      </c>
      <c r="P442" s="20">
        <v>0</v>
      </c>
      <c r="Q442" s="20">
        <v>0</v>
      </c>
      <c r="R442" s="20">
        <v>0</v>
      </c>
      <c r="S442" s="20">
        <v>3</v>
      </c>
      <c r="T442" s="20">
        <v>2</v>
      </c>
      <c r="U442" s="20">
        <v>2</v>
      </c>
      <c r="V442" s="20">
        <v>1</v>
      </c>
      <c r="W442" s="20"/>
      <c r="X442" s="20"/>
      <c r="Y442" s="84" t="s">
        <v>1849</v>
      </c>
      <c r="Z442" s="21"/>
      <c r="AA442" s="72" t="s">
        <v>58</v>
      </c>
      <c r="AB442" s="72"/>
      <c r="AC442" s="90"/>
      <c r="AD442" s="18">
        <f t="shared" ca="1" si="21"/>
        <v>204</v>
      </c>
      <c r="AE442" s="109">
        <v>44649</v>
      </c>
      <c r="AF442" s="109">
        <v>44649</v>
      </c>
      <c r="AG442" s="109">
        <v>44649</v>
      </c>
      <c r="AH442" s="275">
        <v>44649</v>
      </c>
      <c r="AI442" s="114">
        <v>44708</v>
      </c>
      <c r="AJ442" s="170">
        <f t="shared" si="19"/>
        <v>8.4285714285714288</v>
      </c>
      <c r="AK442" s="138">
        <v>44718</v>
      </c>
      <c r="AL442" s="90" t="s">
        <v>311</v>
      </c>
      <c r="AM442" s="90" t="s">
        <v>45</v>
      </c>
      <c r="AN442" s="90" t="s">
        <v>448</v>
      </c>
    </row>
    <row r="443" spans="1:40" s="1" customFormat="1" ht="83.45" customHeight="1">
      <c r="A443" s="5">
        <f t="shared" si="20"/>
        <v>441</v>
      </c>
      <c r="B443" s="76" t="s">
        <v>1850</v>
      </c>
      <c r="C443" s="65" t="s">
        <v>1851</v>
      </c>
      <c r="D443" s="3" t="s">
        <v>138</v>
      </c>
      <c r="E443" s="4">
        <v>1124</v>
      </c>
      <c r="F443" s="82" t="s">
        <v>1852</v>
      </c>
      <c r="G443" s="3" t="s">
        <v>401</v>
      </c>
      <c r="H443" s="98" t="s">
        <v>1853</v>
      </c>
      <c r="I443" s="78" t="s">
        <v>1292</v>
      </c>
      <c r="J443" s="77">
        <v>44664</v>
      </c>
      <c r="K443" s="18" t="s">
        <v>53</v>
      </c>
      <c r="L443" s="86" t="s">
        <v>1279</v>
      </c>
      <c r="M443" s="86" t="s">
        <v>55</v>
      </c>
      <c r="N443" s="78" t="s">
        <v>56</v>
      </c>
      <c r="O443" s="5">
        <v>2</v>
      </c>
      <c r="P443" s="5">
        <v>2</v>
      </c>
      <c r="Q443" s="5">
        <v>0</v>
      </c>
      <c r="R443" s="5">
        <v>0</v>
      </c>
      <c r="S443" s="5">
        <v>3</v>
      </c>
      <c r="T443" s="5">
        <v>3</v>
      </c>
      <c r="U443" s="5">
        <v>0</v>
      </c>
      <c r="V443" s="5">
        <v>0</v>
      </c>
      <c r="W443" s="5"/>
      <c r="X443" s="5"/>
      <c r="Y443" s="27" t="s">
        <v>1854</v>
      </c>
      <c r="Z443" s="3"/>
      <c r="AA443" s="77" t="s">
        <v>473</v>
      </c>
      <c r="AB443" s="77"/>
      <c r="AC443" s="91"/>
      <c r="AD443" s="18">
        <f t="shared" ca="1" si="21"/>
        <v>202</v>
      </c>
      <c r="AE443" s="109">
        <v>44664</v>
      </c>
      <c r="AF443" s="109">
        <v>44664</v>
      </c>
      <c r="AG443" s="109">
        <v>44664</v>
      </c>
      <c r="AH443" s="275">
        <v>44664</v>
      </c>
      <c r="AI443" s="151">
        <v>44704</v>
      </c>
      <c r="AJ443" s="170">
        <f t="shared" si="19"/>
        <v>5.7142857142857144</v>
      </c>
      <c r="AK443" s="102">
        <v>44725</v>
      </c>
      <c r="AL443" s="91" t="s">
        <v>311</v>
      </c>
      <c r="AM443" s="91" t="s">
        <v>44</v>
      </c>
      <c r="AN443" s="91" t="s">
        <v>448</v>
      </c>
    </row>
    <row r="444" spans="1:40" s="1" customFormat="1" ht="83.45" customHeight="1">
      <c r="A444" s="5">
        <f t="shared" si="20"/>
        <v>442</v>
      </c>
      <c r="B444" s="66" t="s">
        <v>377</v>
      </c>
      <c r="C444" s="65" t="s">
        <v>1855</v>
      </c>
      <c r="D444" s="3" t="s">
        <v>145</v>
      </c>
      <c r="E444" s="4">
        <v>996</v>
      </c>
      <c r="F444" s="82" t="s">
        <v>1516</v>
      </c>
      <c r="G444" s="3" t="s">
        <v>444</v>
      </c>
      <c r="H444" s="98" t="s">
        <v>377</v>
      </c>
      <c r="I444" s="78" t="s">
        <v>1179</v>
      </c>
      <c r="J444" s="77">
        <v>44642</v>
      </c>
      <c r="K444" s="18" t="s">
        <v>53</v>
      </c>
      <c r="L444" s="86" t="s">
        <v>1279</v>
      </c>
      <c r="M444" s="86" t="s">
        <v>55</v>
      </c>
      <c r="N444" s="78" t="s">
        <v>134</v>
      </c>
      <c r="O444" s="5" t="s">
        <v>406</v>
      </c>
      <c r="P444" s="5" t="s">
        <v>406</v>
      </c>
      <c r="Q444" s="5" t="s">
        <v>406</v>
      </c>
      <c r="R444" s="5" t="s">
        <v>406</v>
      </c>
      <c r="S444" s="5">
        <v>3</v>
      </c>
      <c r="T444" s="5">
        <v>2</v>
      </c>
      <c r="U444" s="5" t="s">
        <v>406</v>
      </c>
      <c r="V444" s="5" t="s">
        <v>406</v>
      </c>
      <c r="W444" s="5"/>
      <c r="X444" s="5"/>
      <c r="Y444" s="27" t="s">
        <v>1856</v>
      </c>
      <c r="Z444" s="3"/>
      <c r="AA444" s="77" t="s">
        <v>1443</v>
      </c>
      <c r="AB444" s="77" t="s">
        <v>1857</v>
      </c>
      <c r="AC444" s="91"/>
      <c r="AD444" s="18">
        <f t="shared" ca="1" si="21"/>
        <v>205</v>
      </c>
      <c r="AE444" s="109"/>
      <c r="AF444" s="109"/>
      <c r="AG444" s="109">
        <v>44642</v>
      </c>
      <c r="AH444" s="275"/>
      <c r="AI444" s="151">
        <v>44712</v>
      </c>
      <c r="AJ444" s="170">
        <f t="shared" si="19"/>
        <v>10</v>
      </c>
      <c r="AK444" s="90" t="s">
        <v>445</v>
      </c>
      <c r="AL444" s="91" t="s">
        <v>461</v>
      </c>
      <c r="AM444" s="90" t="s">
        <v>445</v>
      </c>
      <c r="AN444" s="90" t="s">
        <v>445</v>
      </c>
    </row>
    <row r="445" spans="1:40" ht="83.45" customHeight="1">
      <c r="A445" s="5">
        <f t="shared" si="20"/>
        <v>443</v>
      </c>
      <c r="B445" s="99" t="s">
        <v>1858</v>
      </c>
      <c r="C445" s="89" t="s">
        <v>1859</v>
      </c>
      <c r="D445" s="21" t="s">
        <v>1230</v>
      </c>
      <c r="E445" s="139">
        <v>1124</v>
      </c>
      <c r="F445" s="79" t="s">
        <v>1860</v>
      </c>
      <c r="G445" s="21" t="s">
        <v>444</v>
      </c>
      <c r="H445" s="67"/>
      <c r="I445" s="22" t="s">
        <v>1183</v>
      </c>
      <c r="J445" s="72">
        <v>44532</v>
      </c>
      <c r="K445" s="85" t="s">
        <v>53</v>
      </c>
      <c r="L445" s="83" t="s">
        <v>54</v>
      </c>
      <c r="M445" s="83" t="s">
        <v>453</v>
      </c>
      <c r="N445" s="22" t="s">
        <v>56</v>
      </c>
      <c r="O445" s="20">
        <v>2</v>
      </c>
      <c r="P445" s="20">
        <v>0</v>
      </c>
      <c r="Q445" s="20">
        <v>1</v>
      </c>
      <c r="R445" s="20">
        <v>1</v>
      </c>
      <c r="S445" s="20">
        <v>1</v>
      </c>
      <c r="T445" s="20">
        <v>0</v>
      </c>
      <c r="U445" s="20">
        <v>2</v>
      </c>
      <c r="V445" s="20">
        <v>1</v>
      </c>
      <c r="W445" s="20"/>
      <c r="X445" s="20"/>
      <c r="Y445" s="84" t="s">
        <v>1861</v>
      </c>
      <c r="Z445" s="21"/>
      <c r="AA445" s="72" t="s">
        <v>74</v>
      </c>
      <c r="AB445" s="72"/>
      <c r="AC445" s="90"/>
      <c r="AD445" s="18">
        <f t="shared" ca="1" si="21"/>
        <v>221</v>
      </c>
      <c r="AE445" s="108"/>
      <c r="AF445" s="108"/>
      <c r="AG445" s="108"/>
      <c r="AH445" s="276"/>
      <c r="AI445" s="151">
        <v>44712</v>
      </c>
      <c r="AJ445" s="170">
        <f t="shared" si="19"/>
        <v>25.714285714285715</v>
      </c>
      <c r="AK445" s="90" t="s">
        <v>445</v>
      </c>
      <c r="AL445" s="91" t="s">
        <v>461</v>
      </c>
      <c r="AM445" s="90" t="s">
        <v>445</v>
      </c>
      <c r="AN445" s="90" t="s">
        <v>445</v>
      </c>
    </row>
    <row r="446" spans="1:40" s="1" customFormat="1" ht="83.45" customHeight="1">
      <c r="A446" s="5">
        <f t="shared" si="20"/>
        <v>444</v>
      </c>
      <c r="B446" s="99" t="s">
        <v>681</v>
      </c>
      <c r="C446" s="89" t="s">
        <v>1862</v>
      </c>
      <c r="D446" s="21" t="s">
        <v>100</v>
      </c>
      <c r="E446" s="139">
        <v>1058</v>
      </c>
      <c r="F446" s="81" t="s">
        <v>991</v>
      </c>
      <c r="G446" s="21" t="s">
        <v>444</v>
      </c>
      <c r="H446" s="67" t="s">
        <v>358</v>
      </c>
      <c r="I446" s="22" t="s">
        <v>1179</v>
      </c>
      <c r="J446" s="72">
        <v>44551</v>
      </c>
      <c r="K446" s="85" t="s">
        <v>53</v>
      </c>
      <c r="L446" s="83" t="s">
        <v>104</v>
      </c>
      <c r="M446" s="83" t="s">
        <v>55</v>
      </c>
      <c r="N446" s="22" t="s">
        <v>56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3</v>
      </c>
      <c r="V446" s="20">
        <v>2</v>
      </c>
      <c r="W446" s="20"/>
      <c r="X446" s="20"/>
      <c r="Y446" s="84" t="s">
        <v>1863</v>
      </c>
      <c r="Z446" s="21"/>
      <c r="AA446" s="72" t="s">
        <v>473</v>
      </c>
      <c r="AB446" s="72"/>
      <c r="AC446" s="90"/>
      <c r="AD446" s="18">
        <f t="shared" ca="1" si="21"/>
        <v>218</v>
      </c>
      <c r="AE446" s="108"/>
      <c r="AF446" s="108"/>
      <c r="AG446" s="108"/>
      <c r="AH446" s="276"/>
      <c r="AI446" s="151">
        <v>44712</v>
      </c>
      <c r="AJ446" s="170">
        <f t="shared" si="19"/>
        <v>23</v>
      </c>
      <c r="AK446" s="102">
        <v>44697</v>
      </c>
      <c r="AL446" s="91" t="s">
        <v>311</v>
      </c>
      <c r="AM446" s="91" t="s">
        <v>484</v>
      </c>
      <c r="AN446" s="91" t="s">
        <v>484</v>
      </c>
    </row>
    <row r="447" spans="1:40" s="1" customFormat="1" ht="83.45" customHeight="1">
      <c r="A447" s="5">
        <f t="shared" si="20"/>
        <v>445</v>
      </c>
      <c r="B447" s="99" t="s">
        <v>1059</v>
      </c>
      <c r="C447" s="89" t="s">
        <v>1864</v>
      </c>
      <c r="D447" s="21" t="s">
        <v>138</v>
      </c>
      <c r="E447" s="139">
        <v>1124</v>
      </c>
      <c r="F447" s="81" t="s">
        <v>1378</v>
      </c>
      <c r="G447" s="21" t="s">
        <v>444</v>
      </c>
      <c r="H447" s="67"/>
      <c r="I447" s="22" t="s">
        <v>1183</v>
      </c>
      <c r="J447" s="72">
        <v>44586</v>
      </c>
      <c r="K447" s="85" t="s">
        <v>53</v>
      </c>
      <c r="L447" s="83" t="s">
        <v>54</v>
      </c>
      <c r="M447" s="83" t="s">
        <v>55</v>
      </c>
      <c r="N447" s="22" t="s">
        <v>56</v>
      </c>
      <c r="O447" s="20">
        <v>0</v>
      </c>
      <c r="P447" s="20">
        <v>0</v>
      </c>
      <c r="Q447" s="20">
        <v>0</v>
      </c>
      <c r="R447" s="20">
        <v>0</v>
      </c>
      <c r="S447" s="20">
        <v>3</v>
      </c>
      <c r="T447" s="20">
        <v>2</v>
      </c>
      <c r="U447" s="20">
        <v>2</v>
      </c>
      <c r="V447" s="20">
        <v>0</v>
      </c>
      <c r="W447" s="20"/>
      <c r="X447" s="20"/>
      <c r="Y447" s="84" t="s">
        <v>1865</v>
      </c>
      <c r="Z447" s="21"/>
      <c r="AA447" s="72" t="s">
        <v>473</v>
      </c>
      <c r="AB447" s="72"/>
      <c r="AC447" s="90"/>
      <c r="AD447" s="85">
        <f t="shared" ca="1" si="21"/>
        <v>213</v>
      </c>
      <c r="AE447" s="94"/>
      <c r="AF447" s="94"/>
      <c r="AG447" s="94"/>
      <c r="AH447" s="277"/>
      <c r="AI447" s="114">
        <v>44713</v>
      </c>
      <c r="AJ447" s="170">
        <f t="shared" si="19"/>
        <v>18.142857142857142</v>
      </c>
      <c r="AK447" s="138">
        <v>44732</v>
      </c>
      <c r="AL447" s="90" t="s">
        <v>311</v>
      </c>
      <c r="AM447" s="90" t="s">
        <v>44</v>
      </c>
      <c r="AN447" s="90" t="s">
        <v>448</v>
      </c>
    </row>
    <row r="448" spans="1:40" s="1" customFormat="1" ht="83.45" customHeight="1">
      <c r="A448" s="5">
        <f t="shared" si="20"/>
        <v>446</v>
      </c>
      <c r="B448" s="99" t="s">
        <v>574</v>
      </c>
      <c r="C448" s="85" t="s">
        <v>1866</v>
      </c>
      <c r="D448" s="21" t="s">
        <v>138</v>
      </c>
      <c r="E448" s="139">
        <v>1124</v>
      </c>
      <c r="F448" s="81" t="s">
        <v>1867</v>
      </c>
      <c r="G448" s="21" t="s">
        <v>482</v>
      </c>
      <c r="H448" s="67" t="s">
        <v>358</v>
      </c>
      <c r="I448" s="22" t="s">
        <v>1183</v>
      </c>
      <c r="J448" s="72">
        <v>44712</v>
      </c>
      <c r="K448" s="85" t="s">
        <v>53</v>
      </c>
      <c r="L448" s="83" t="s">
        <v>1279</v>
      </c>
      <c r="M448" s="83" t="s">
        <v>55</v>
      </c>
      <c r="N448" s="22" t="s">
        <v>134</v>
      </c>
      <c r="O448" s="20" t="s">
        <v>406</v>
      </c>
      <c r="P448" s="20" t="s">
        <v>406</v>
      </c>
      <c r="Q448" s="20" t="s">
        <v>406</v>
      </c>
      <c r="R448" s="20">
        <v>0</v>
      </c>
      <c r="S448" s="20">
        <v>1</v>
      </c>
      <c r="T448" s="20">
        <v>1</v>
      </c>
      <c r="U448" s="20" t="s">
        <v>406</v>
      </c>
      <c r="V448" s="20" t="s">
        <v>406</v>
      </c>
      <c r="W448" s="20" t="s">
        <v>406</v>
      </c>
      <c r="X448" s="20" t="s">
        <v>406</v>
      </c>
      <c r="Y448" s="84" t="s">
        <v>1868</v>
      </c>
      <c r="Z448" s="21"/>
      <c r="AA448" s="72" t="s">
        <v>473</v>
      </c>
      <c r="AB448" s="72"/>
      <c r="AC448" s="90"/>
      <c r="AD448" s="85">
        <f t="shared" ca="1" si="21"/>
        <v>195</v>
      </c>
      <c r="AE448" s="110"/>
      <c r="AF448" s="110"/>
      <c r="AG448" s="110"/>
      <c r="AH448" s="278"/>
      <c r="AI448" s="114">
        <v>44713</v>
      </c>
      <c r="AJ448" s="170">
        <f t="shared" si="19"/>
        <v>0.14285714285714285</v>
      </c>
      <c r="AK448" s="138">
        <v>44732</v>
      </c>
      <c r="AL448" s="90" t="s">
        <v>311</v>
      </c>
      <c r="AM448" s="90" t="s">
        <v>44</v>
      </c>
      <c r="AN448" s="90" t="s">
        <v>448</v>
      </c>
    </row>
    <row r="449" spans="1:40" ht="83.45" customHeight="1">
      <c r="A449" s="5">
        <f t="shared" si="20"/>
        <v>447</v>
      </c>
      <c r="B449" s="99" t="s">
        <v>1869</v>
      </c>
      <c r="C449" s="89" t="s">
        <v>1870</v>
      </c>
      <c r="D449" s="21" t="s">
        <v>48</v>
      </c>
      <c r="E449" s="139">
        <v>1804</v>
      </c>
      <c r="F449" s="72" t="s">
        <v>1871</v>
      </c>
      <c r="G449" s="21" t="s">
        <v>444</v>
      </c>
      <c r="H449" s="67"/>
      <c r="I449" s="22" t="s">
        <v>1183</v>
      </c>
      <c r="J449" s="72">
        <v>44490</v>
      </c>
      <c r="K449" s="85" t="s">
        <v>53</v>
      </c>
      <c r="L449" s="83" t="s">
        <v>684</v>
      </c>
      <c r="M449" s="83" t="s">
        <v>55</v>
      </c>
      <c r="N449" s="22" t="s">
        <v>56</v>
      </c>
      <c r="O449" s="20">
        <v>2</v>
      </c>
      <c r="P449" s="20">
        <v>0</v>
      </c>
      <c r="Q449" s="20">
        <v>2</v>
      </c>
      <c r="R449" s="20">
        <v>1</v>
      </c>
      <c r="S449" s="20">
        <v>3</v>
      </c>
      <c r="T449" s="20">
        <v>1</v>
      </c>
      <c r="U449" s="20">
        <v>1</v>
      </c>
      <c r="V449" s="20">
        <v>0</v>
      </c>
      <c r="W449" s="20"/>
      <c r="X449" s="20"/>
      <c r="Y449" s="84" t="s">
        <v>1872</v>
      </c>
      <c r="Z449" s="21"/>
      <c r="AA449" s="72" t="s">
        <v>74</v>
      </c>
      <c r="AB449" s="72" t="s">
        <v>1873</v>
      </c>
      <c r="AC449" s="90"/>
      <c r="AD449" s="85">
        <f t="shared" ca="1" si="21"/>
        <v>227</v>
      </c>
      <c r="AE449" s="94"/>
      <c r="AF449" s="94"/>
      <c r="AG449" s="94"/>
      <c r="AH449" s="277"/>
      <c r="AI449" s="116">
        <v>44715</v>
      </c>
      <c r="AJ449" s="170">
        <f t="shared" si="19"/>
        <v>32.142857142857146</v>
      </c>
      <c r="AK449" s="90" t="s">
        <v>445</v>
      </c>
      <c r="AL449" s="95" t="s">
        <v>461</v>
      </c>
      <c r="AM449" s="90" t="s">
        <v>445</v>
      </c>
      <c r="AN449" s="90" t="s">
        <v>445</v>
      </c>
    </row>
    <row r="450" spans="1:40" s="1" customFormat="1" ht="83.45" customHeight="1">
      <c r="A450" s="5">
        <f t="shared" si="20"/>
        <v>448</v>
      </c>
      <c r="B450" s="66" t="s">
        <v>845</v>
      </c>
      <c r="C450" s="18" t="s">
        <v>1874</v>
      </c>
      <c r="D450" s="3" t="s">
        <v>138</v>
      </c>
      <c r="E450" s="4">
        <v>1124</v>
      </c>
      <c r="F450" s="82" t="s">
        <v>1253</v>
      </c>
      <c r="G450" s="3" t="s">
        <v>444</v>
      </c>
      <c r="H450" s="98" t="s">
        <v>358</v>
      </c>
      <c r="I450" s="78" t="s">
        <v>1183</v>
      </c>
      <c r="J450" s="77">
        <v>44705</v>
      </c>
      <c r="K450" s="18" t="s">
        <v>53</v>
      </c>
      <c r="L450" s="86" t="s">
        <v>1279</v>
      </c>
      <c r="M450" s="86" t="s">
        <v>453</v>
      </c>
      <c r="N450" s="78" t="s">
        <v>467</v>
      </c>
      <c r="O450" s="5">
        <v>2</v>
      </c>
      <c r="P450" s="5">
        <v>1</v>
      </c>
      <c r="Q450" s="5" t="s">
        <v>342</v>
      </c>
      <c r="R450" s="5" t="s">
        <v>342</v>
      </c>
      <c r="S450" s="5" t="s">
        <v>406</v>
      </c>
      <c r="T450" s="5" t="s">
        <v>406</v>
      </c>
      <c r="U450" s="5" t="s">
        <v>406</v>
      </c>
      <c r="V450" s="5" t="s">
        <v>406</v>
      </c>
      <c r="W450" s="5"/>
      <c r="X450" s="5"/>
      <c r="Y450" s="27" t="s">
        <v>1875</v>
      </c>
      <c r="Z450" s="3"/>
      <c r="AA450" s="77" t="s">
        <v>473</v>
      </c>
      <c r="AB450" s="77"/>
      <c r="AC450" s="91"/>
      <c r="AD450" s="18">
        <f t="shared" ca="1" si="21"/>
        <v>196</v>
      </c>
      <c r="AE450" s="109">
        <v>44705</v>
      </c>
      <c r="AF450" s="109"/>
      <c r="AG450" s="109" t="s">
        <v>297</v>
      </c>
      <c r="AH450" s="275"/>
      <c r="AI450" s="151">
        <v>44715</v>
      </c>
      <c r="AJ450" s="170">
        <f t="shared" si="19"/>
        <v>1.4285714285714286</v>
      </c>
      <c r="AK450" s="102">
        <v>44732</v>
      </c>
      <c r="AL450" s="91" t="s">
        <v>311</v>
      </c>
      <c r="AM450" s="91" t="s">
        <v>461</v>
      </c>
      <c r="AN450" s="91" t="s">
        <v>448</v>
      </c>
    </row>
    <row r="451" spans="1:40" s="1" customFormat="1" ht="83.45" customHeight="1">
      <c r="A451" s="5">
        <f t="shared" si="20"/>
        <v>449</v>
      </c>
      <c r="B451" s="66" t="s">
        <v>1163</v>
      </c>
      <c r="C451" s="18" t="s">
        <v>1876</v>
      </c>
      <c r="D451" s="3" t="s">
        <v>67</v>
      </c>
      <c r="E451" s="4">
        <v>1087</v>
      </c>
      <c r="F451" s="82" t="s">
        <v>1877</v>
      </c>
      <c r="G451" s="3"/>
      <c r="H451" s="98" t="s">
        <v>90</v>
      </c>
      <c r="I451" s="78" t="s">
        <v>1664</v>
      </c>
      <c r="J451" s="77">
        <v>44699</v>
      </c>
      <c r="K451" s="18" t="s">
        <v>53</v>
      </c>
      <c r="L451" s="86" t="s">
        <v>1279</v>
      </c>
      <c r="M451" s="86" t="s">
        <v>55</v>
      </c>
      <c r="N451" s="78" t="s">
        <v>56</v>
      </c>
      <c r="O451" s="5">
        <v>0</v>
      </c>
      <c r="P451" s="5">
        <v>0</v>
      </c>
      <c r="Q451" s="5">
        <v>0</v>
      </c>
      <c r="R451" s="5">
        <v>0</v>
      </c>
      <c r="S451" s="5">
        <v>4</v>
      </c>
      <c r="T451" s="5">
        <v>4</v>
      </c>
      <c r="U451" s="5">
        <v>0</v>
      </c>
      <c r="V451" s="5">
        <v>0</v>
      </c>
      <c r="W451" s="5"/>
      <c r="X451" s="5"/>
      <c r="Y451" s="27" t="s">
        <v>1878</v>
      </c>
      <c r="Z451" s="3"/>
      <c r="AA451" s="77" t="s">
        <v>473</v>
      </c>
      <c r="AB451" s="77"/>
      <c r="AC451" s="91"/>
      <c r="AD451" s="18">
        <f t="shared" ca="1" si="21"/>
        <v>197</v>
      </c>
      <c r="AE451" s="109">
        <v>44699</v>
      </c>
      <c r="AF451" s="109">
        <v>44699</v>
      </c>
      <c r="AG451" s="109">
        <v>44699</v>
      </c>
      <c r="AH451" s="275">
        <v>44699</v>
      </c>
      <c r="AI451" s="151">
        <v>44715</v>
      </c>
      <c r="AJ451" s="170">
        <f t="shared" ref="AJ451:AJ514" si="22">IFERROR((((AI451-J451)/7)-AC451),0)</f>
        <v>2.2857142857142856</v>
      </c>
      <c r="AK451" s="102">
        <v>44732</v>
      </c>
      <c r="AL451" s="91" t="s">
        <v>311</v>
      </c>
      <c r="AM451" s="91" t="s">
        <v>44</v>
      </c>
      <c r="AN451" s="91" t="s">
        <v>448</v>
      </c>
    </row>
    <row r="452" spans="1:40" s="1" customFormat="1" ht="83.45" customHeight="1">
      <c r="A452" s="5">
        <f t="shared" ref="A452:A515" si="23">SUM(A451+1)</f>
        <v>450</v>
      </c>
      <c r="B452" s="76" t="s">
        <v>845</v>
      </c>
      <c r="C452" s="65" t="s">
        <v>1879</v>
      </c>
      <c r="D452" s="3" t="s">
        <v>138</v>
      </c>
      <c r="E452" s="4">
        <v>1124</v>
      </c>
      <c r="F452" s="82" t="s">
        <v>1448</v>
      </c>
      <c r="G452" s="3" t="s">
        <v>401</v>
      </c>
      <c r="H452" s="98" t="s">
        <v>1204</v>
      </c>
      <c r="I452" s="78" t="s">
        <v>1179</v>
      </c>
      <c r="J452" s="77">
        <v>44663</v>
      </c>
      <c r="K452" s="18" t="s">
        <v>53</v>
      </c>
      <c r="L452" s="86" t="s">
        <v>1279</v>
      </c>
      <c r="M452" s="86" t="s">
        <v>453</v>
      </c>
      <c r="N452" s="78" t="s">
        <v>134</v>
      </c>
      <c r="O452" s="5" t="s">
        <v>406</v>
      </c>
      <c r="P452" s="5" t="s">
        <v>406</v>
      </c>
      <c r="Q452" s="5" t="s">
        <v>406</v>
      </c>
      <c r="R452" s="5" t="s">
        <v>406</v>
      </c>
      <c r="S452" s="5">
        <v>3</v>
      </c>
      <c r="T452" s="5">
        <v>2</v>
      </c>
      <c r="U452" s="5" t="s">
        <v>406</v>
      </c>
      <c r="V452" s="5" t="s">
        <v>406</v>
      </c>
      <c r="W452" s="5"/>
      <c r="X452" s="5"/>
      <c r="Y452" s="27" t="s">
        <v>1880</v>
      </c>
      <c r="Z452" s="3"/>
      <c r="AA452" s="77" t="s">
        <v>473</v>
      </c>
      <c r="AB452" s="77"/>
      <c r="AC452" s="91"/>
      <c r="AD452" s="18">
        <f t="shared" ca="1" si="21"/>
        <v>202</v>
      </c>
      <c r="AE452" s="109"/>
      <c r="AF452" s="109"/>
      <c r="AG452" s="109">
        <v>44663</v>
      </c>
      <c r="AH452" s="275"/>
      <c r="AI452" s="151">
        <v>44714</v>
      </c>
      <c r="AJ452" s="170">
        <f t="shared" si="22"/>
        <v>7.2857142857142856</v>
      </c>
      <c r="AK452" s="102">
        <v>44732</v>
      </c>
      <c r="AL452" s="91" t="s">
        <v>311</v>
      </c>
      <c r="AM452" s="91" t="s">
        <v>44</v>
      </c>
      <c r="AN452" s="91" t="s">
        <v>448</v>
      </c>
    </row>
    <row r="453" spans="1:40" ht="83.45" customHeight="1">
      <c r="A453" s="5">
        <f t="shared" si="23"/>
        <v>451</v>
      </c>
      <c r="B453" s="66" t="s">
        <v>855</v>
      </c>
      <c r="C453" s="18" t="s">
        <v>1881</v>
      </c>
      <c r="D453" s="3" t="s">
        <v>138</v>
      </c>
      <c r="E453" s="4">
        <v>1124</v>
      </c>
      <c r="F453" s="81" t="s">
        <v>205</v>
      </c>
      <c r="G453" s="3" t="s">
        <v>206</v>
      </c>
      <c r="H453" s="98" t="s">
        <v>1204</v>
      </c>
      <c r="I453" s="78" t="s">
        <v>1292</v>
      </c>
      <c r="J453" s="72">
        <v>44697</v>
      </c>
      <c r="K453" s="85" t="s">
        <v>53</v>
      </c>
      <c r="L453" s="83" t="s">
        <v>1279</v>
      </c>
      <c r="M453" s="83" t="s">
        <v>55</v>
      </c>
      <c r="N453" s="22" t="s">
        <v>56</v>
      </c>
      <c r="O453" s="20">
        <v>0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/>
      <c r="X453" s="84"/>
      <c r="Y453" s="84" t="s">
        <v>1882</v>
      </c>
      <c r="Z453" s="72"/>
      <c r="AA453" s="72" t="s">
        <v>736</v>
      </c>
      <c r="AB453" s="90"/>
      <c r="AC453" s="18"/>
      <c r="AD453" s="18">
        <f t="shared" ca="1" si="21"/>
        <v>198</v>
      </c>
      <c r="AE453" s="109">
        <v>44697</v>
      </c>
      <c r="AF453" s="109">
        <v>44697</v>
      </c>
      <c r="AG453" s="109">
        <v>44697</v>
      </c>
      <c r="AH453" s="275">
        <v>44697</v>
      </c>
      <c r="AI453" s="116">
        <v>44707</v>
      </c>
      <c r="AJ453" s="170">
        <f t="shared" si="22"/>
        <v>1.4285714285714286</v>
      </c>
      <c r="AK453" s="90" t="s">
        <v>445</v>
      </c>
      <c r="AL453" s="95" t="s">
        <v>461</v>
      </c>
      <c r="AM453" s="90" t="s">
        <v>445</v>
      </c>
      <c r="AN453" s="90" t="s">
        <v>445</v>
      </c>
    </row>
    <row r="454" spans="1:40" s="1" customFormat="1" ht="83.45" customHeight="1">
      <c r="A454" s="5">
        <f t="shared" si="23"/>
        <v>452</v>
      </c>
      <c r="B454" s="99" t="s">
        <v>1883</v>
      </c>
      <c r="C454" s="85" t="s">
        <v>1884</v>
      </c>
      <c r="D454" s="21" t="s">
        <v>138</v>
      </c>
      <c r="E454" s="139">
        <v>1124</v>
      </c>
      <c r="F454" s="81" t="s">
        <v>718</v>
      </c>
      <c r="G454" s="21" t="s">
        <v>1885</v>
      </c>
      <c r="H454" s="67" t="s">
        <v>1204</v>
      </c>
      <c r="I454" s="22" t="s">
        <v>1292</v>
      </c>
      <c r="J454" s="72">
        <v>44685</v>
      </c>
      <c r="K454" s="85" t="s">
        <v>53</v>
      </c>
      <c r="L454" s="83" t="s">
        <v>1279</v>
      </c>
      <c r="M454" s="83" t="s">
        <v>453</v>
      </c>
      <c r="N454" s="22" t="s">
        <v>134</v>
      </c>
      <c r="O454" s="20" t="s">
        <v>406</v>
      </c>
      <c r="P454" s="20" t="s">
        <v>406</v>
      </c>
      <c r="Q454" s="20"/>
      <c r="R454" s="20" t="s">
        <v>406</v>
      </c>
      <c r="S454" s="20">
        <v>4</v>
      </c>
      <c r="T454" s="20">
        <v>3</v>
      </c>
      <c r="U454" s="20" t="s">
        <v>406</v>
      </c>
      <c r="V454" s="20" t="s">
        <v>406</v>
      </c>
      <c r="W454" s="20">
        <v>1</v>
      </c>
      <c r="X454" s="20">
        <v>1</v>
      </c>
      <c r="Y454" s="84" t="s">
        <v>1886</v>
      </c>
      <c r="Z454" s="21"/>
      <c r="AA454" s="72" t="s">
        <v>473</v>
      </c>
      <c r="AB454" s="72"/>
      <c r="AC454" s="90"/>
      <c r="AD454" s="18">
        <f t="shared" ca="1" si="21"/>
        <v>199</v>
      </c>
      <c r="AE454" s="109"/>
      <c r="AF454" s="109">
        <v>44700</v>
      </c>
      <c r="AG454" s="109">
        <v>44685</v>
      </c>
      <c r="AH454" s="275"/>
      <c r="AI454" s="151">
        <v>44713</v>
      </c>
      <c r="AJ454" s="170">
        <f t="shared" si="22"/>
        <v>4</v>
      </c>
      <c r="AK454" s="102">
        <v>44740</v>
      </c>
      <c r="AL454" s="91" t="s">
        <v>311</v>
      </c>
      <c r="AM454" s="91" t="s">
        <v>484</v>
      </c>
      <c r="AN454" s="91" t="s">
        <v>448</v>
      </c>
    </row>
    <row r="455" spans="1:40" s="1" customFormat="1" ht="83.45" customHeight="1">
      <c r="A455" s="5">
        <f t="shared" si="23"/>
        <v>453</v>
      </c>
      <c r="B455" s="66" t="s">
        <v>1700</v>
      </c>
      <c r="C455" s="65" t="s">
        <v>1887</v>
      </c>
      <c r="D455" s="3" t="s">
        <v>171</v>
      </c>
      <c r="E455" s="4">
        <v>460</v>
      </c>
      <c r="F455" s="82" t="s">
        <v>666</v>
      </c>
      <c r="G455" s="3" t="s">
        <v>1463</v>
      </c>
      <c r="H455" s="98" t="s">
        <v>116</v>
      </c>
      <c r="I455" s="78" t="s">
        <v>1179</v>
      </c>
      <c r="J455" s="77">
        <v>44642</v>
      </c>
      <c r="K455" s="18" t="s">
        <v>142</v>
      </c>
      <c r="L455" s="86" t="s">
        <v>1279</v>
      </c>
      <c r="M455" s="86" t="s">
        <v>55</v>
      </c>
      <c r="N455" s="78" t="s">
        <v>56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1</v>
      </c>
      <c r="V455" s="5">
        <v>1</v>
      </c>
      <c r="W455" s="5"/>
      <c r="X455" s="5"/>
      <c r="Y455" s="27" t="s">
        <v>1888</v>
      </c>
      <c r="Z455" s="3"/>
      <c r="AA455" s="77" t="s">
        <v>473</v>
      </c>
      <c r="AB455" s="77"/>
      <c r="AC455" s="91"/>
      <c r="AD455" s="18">
        <f t="shared" ca="1" si="21"/>
        <v>205</v>
      </c>
      <c r="AE455" s="109">
        <v>44642</v>
      </c>
      <c r="AF455" s="109">
        <v>44642</v>
      </c>
      <c r="AG455" s="109">
        <v>44642</v>
      </c>
      <c r="AH455" s="275">
        <v>44642</v>
      </c>
      <c r="AI455" s="151">
        <v>44718</v>
      </c>
      <c r="AJ455" s="170">
        <f t="shared" si="22"/>
        <v>10.857142857142858</v>
      </c>
      <c r="AK455" s="102">
        <v>44739</v>
      </c>
      <c r="AL455" s="91" t="s">
        <v>311</v>
      </c>
      <c r="AM455" s="91" t="s">
        <v>45</v>
      </c>
      <c r="AN455" s="91" t="s">
        <v>448</v>
      </c>
    </row>
    <row r="456" spans="1:40" s="1" customFormat="1" ht="83.45" customHeight="1">
      <c r="A456" s="5">
        <f t="shared" si="23"/>
        <v>454</v>
      </c>
      <c r="B456" s="66" t="s">
        <v>681</v>
      </c>
      <c r="C456" s="65" t="s">
        <v>1889</v>
      </c>
      <c r="D456" s="3" t="s">
        <v>1890</v>
      </c>
      <c r="E456" s="4">
        <v>1129</v>
      </c>
      <c r="F456" s="82" t="s">
        <v>1319</v>
      </c>
      <c r="G456" s="3" t="s">
        <v>391</v>
      </c>
      <c r="H456" s="98" t="s">
        <v>1204</v>
      </c>
      <c r="I456" s="78" t="s">
        <v>1179</v>
      </c>
      <c r="J456" s="77">
        <v>44718</v>
      </c>
      <c r="K456" s="18" t="s">
        <v>298</v>
      </c>
      <c r="L456" s="86" t="s">
        <v>1279</v>
      </c>
      <c r="M456" s="86" t="s">
        <v>55</v>
      </c>
      <c r="N456" s="78" t="s">
        <v>467</v>
      </c>
      <c r="O456" s="5">
        <v>1</v>
      </c>
      <c r="P456" s="5">
        <v>1</v>
      </c>
      <c r="Q456" s="5">
        <v>0</v>
      </c>
      <c r="R456" s="5">
        <v>0</v>
      </c>
      <c r="S456" s="5" t="s">
        <v>406</v>
      </c>
      <c r="T456" s="5" t="s">
        <v>406</v>
      </c>
      <c r="U456" s="5" t="s">
        <v>406</v>
      </c>
      <c r="V456" s="5" t="s">
        <v>406</v>
      </c>
      <c r="W456" s="5" t="s">
        <v>406</v>
      </c>
      <c r="X456" s="5" t="s">
        <v>406</v>
      </c>
      <c r="Y456" s="27" t="s">
        <v>1891</v>
      </c>
      <c r="Z456" s="3"/>
      <c r="AA456" s="77" t="s">
        <v>473</v>
      </c>
      <c r="AB456" s="77"/>
      <c r="AC456" s="91"/>
      <c r="AD456" s="18">
        <f t="shared" ca="1" si="21"/>
        <v>195</v>
      </c>
      <c r="AE456" s="109">
        <v>44718</v>
      </c>
      <c r="AF456" s="109"/>
      <c r="AG456" s="109"/>
      <c r="AH456" s="275"/>
      <c r="AI456" s="151">
        <v>44719</v>
      </c>
      <c r="AJ456" s="170">
        <f t="shared" si="22"/>
        <v>0.14285714285714285</v>
      </c>
      <c r="AK456" s="102">
        <v>44732</v>
      </c>
      <c r="AL456" s="91" t="s">
        <v>311</v>
      </c>
      <c r="AM456" s="91" t="s">
        <v>461</v>
      </c>
      <c r="AN456" s="91" t="s">
        <v>448</v>
      </c>
    </row>
    <row r="457" spans="1:40" s="1" customFormat="1" ht="83.45" customHeight="1">
      <c r="A457" s="5">
        <f t="shared" si="23"/>
        <v>455</v>
      </c>
      <c r="B457" s="76" t="s">
        <v>845</v>
      </c>
      <c r="C457" s="65" t="s">
        <v>1892</v>
      </c>
      <c r="D457" s="3" t="s">
        <v>138</v>
      </c>
      <c r="E457" s="4">
        <v>1124</v>
      </c>
      <c r="F457" s="82" t="s">
        <v>1893</v>
      </c>
      <c r="G457" s="3" t="s">
        <v>1894</v>
      </c>
      <c r="H457" s="98" t="s">
        <v>1204</v>
      </c>
      <c r="I457" s="78" t="s">
        <v>1292</v>
      </c>
      <c r="J457" s="77">
        <v>44670</v>
      </c>
      <c r="K457" s="18" t="s">
        <v>53</v>
      </c>
      <c r="L457" s="86" t="s">
        <v>1279</v>
      </c>
      <c r="M457" s="86" t="s">
        <v>453</v>
      </c>
      <c r="N457" s="78" t="s">
        <v>134</v>
      </c>
      <c r="O457" s="5" t="s">
        <v>406</v>
      </c>
      <c r="P457" s="5" t="s">
        <v>406</v>
      </c>
      <c r="Q457" s="5" t="s">
        <v>406</v>
      </c>
      <c r="R457" s="5">
        <v>2</v>
      </c>
      <c r="S457" s="5">
        <v>2</v>
      </c>
      <c r="T457" s="5" t="s">
        <v>406</v>
      </c>
      <c r="U457" s="5" t="s">
        <v>406</v>
      </c>
      <c r="V457" s="5"/>
      <c r="W457" s="5"/>
      <c r="X457" s="27"/>
      <c r="Y457" s="27" t="s">
        <v>1895</v>
      </c>
      <c r="Z457" s="77"/>
      <c r="AA457" s="77" t="s">
        <v>473</v>
      </c>
      <c r="AB457" s="91"/>
      <c r="AC457" s="18">
        <f ca="1">IF(ISNUMBER(Y457),ROUNDDOWN((TODAY()-Y457)/7,0),ROUNDDOWN((TODAY()-J457)/7,0))-AB457</f>
        <v>201</v>
      </c>
      <c r="AD457" s="18">
        <f t="shared" ca="1" si="21"/>
        <v>0</v>
      </c>
      <c r="AE457" s="109"/>
      <c r="AF457" s="109">
        <v>44670</v>
      </c>
      <c r="AG457" s="109"/>
      <c r="AH457" s="276"/>
      <c r="AI457" s="151">
        <v>44720</v>
      </c>
      <c r="AJ457" s="170">
        <f t="shared" ca="1" si="22"/>
        <v>-193.85714285714286</v>
      </c>
      <c r="AK457" s="102">
        <v>44739</v>
      </c>
      <c r="AL457" s="91" t="s">
        <v>311</v>
      </c>
      <c r="AM457" s="91" t="s">
        <v>44</v>
      </c>
      <c r="AN457" s="91" t="s">
        <v>448</v>
      </c>
    </row>
    <row r="458" spans="1:40" ht="83.45" customHeight="1">
      <c r="A458" s="5">
        <f t="shared" si="23"/>
        <v>456</v>
      </c>
      <c r="B458" s="99" t="s">
        <v>1896</v>
      </c>
      <c r="C458" s="89" t="s">
        <v>1897</v>
      </c>
      <c r="D458" s="21" t="s">
        <v>171</v>
      </c>
      <c r="E458" s="139">
        <v>1079</v>
      </c>
      <c r="F458" s="81" t="s">
        <v>610</v>
      </c>
      <c r="G458" s="21" t="s">
        <v>444</v>
      </c>
      <c r="H458" s="67" t="s">
        <v>358</v>
      </c>
      <c r="I458" s="22" t="s">
        <v>1183</v>
      </c>
      <c r="J458" s="72">
        <v>44573</v>
      </c>
      <c r="K458" s="85" t="s">
        <v>53</v>
      </c>
      <c r="L458" s="83" t="s">
        <v>54</v>
      </c>
      <c r="M458" s="83" t="s">
        <v>453</v>
      </c>
      <c r="N458" s="22" t="s">
        <v>56</v>
      </c>
      <c r="O458" s="20">
        <v>3</v>
      </c>
      <c r="P458" s="20">
        <v>0</v>
      </c>
      <c r="Q458" s="20">
        <v>0</v>
      </c>
      <c r="R458" s="20">
        <v>3</v>
      </c>
      <c r="S458" s="20">
        <v>3</v>
      </c>
      <c r="T458" s="20">
        <v>1</v>
      </c>
      <c r="U458" s="20">
        <v>6</v>
      </c>
      <c r="V458" s="20">
        <v>2</v>
      </c>
      <c r="W458" s="20"/>
      <c r="X458" s="87"/>
      <c r="Y458" s="84" t="s">
        <v>1898</v>
      </c>
      <c r="Z458" s="88"/>
      <c r="AA458" s="118" t="s">
        <v>736</v>
      </c>
      <c r="AB458" s="87"/>
      <c r="AC458" s="87"/>
      <c r="AD458" s="18">
        <f t="shared" ca="1" si="21"/>
        <v>215</v>
      </c>
      <c r="AE458" s="116">
        <v>44573</v>
      </c>
      <c r="AF458" s="88">
        <v>44573</v>
      </c>
      <c r="AG458" s="119">
        <v>44573</v>
      </c>
      <c r="AH458" s="283">
        <v>44573</v>
      </c>
      <c r="AI458" s="116">
        <v>44720</v>
      </c>
      <c r="AJ458" s="170">
        <f t="shared" si="22"/>
        <v>21</v>
      </c>
      <c r="AK458" s="90" t="s">
        <v>445</v>
      </c>
      <c r="AL458" s="95" t="s">
        <v>461</v>
      </c>
      <c r="AM458" s="90" t="s">
        <v>445</v>
      </c>
      <c r="AN458" s="90" t="s">
        <v>445</v>
      </c>
    </row>
    <row r="459" spans="1:40" s="1" customFormat="1" ht="83.45" customHeight="1">
      <c r="A459" s="5">
        <f t="shared" si="23"/>
        <v>457</v>
      </c>
      <c r="B459" s="99" t="s">
        <v>574</v>
      </c>
      <c r="C459" s="89" t="s">
        <v>1899</v>
      </c>
      <c r="D459" s="21" t="s">
        <v>138</v>
      </c>
      <c r="E459" s="139">
        <v>1124</v>
      </c>
      <c r="F459" s="81" t="s">
        <v>771</v>
      </c>
      <c r="G459" s="21" t="s">
        <v>444</v>
      </c>
      <c r="H459" s="67" t="s">
        <v>358</v>
      </c>
      <c r="I459" s="22" t="s">
        <v>1179</v>
      </c>
      <c r="J459" s="72">
        <v>44588</v>
      </c>
      <c r="K459" s="85" t="s">
        <v>53</v>
      </c>
      <c r="L459" s="83" t="s">
        <v>54</v>
      </c>
      <c r="M459" s="83" t="s">
        <v>453</v>
      </c>
      <c r="N459" s="22" t="s">
        <v>56</v>
      </c>
      <c r="O459" s="20">
        <v>4</v>
      </c>
      <c r="P459" s="20">
        <v>1</v>
      </c>
      <c r="Q459" s="20" t="s">
        <v>406</v>
      </c>
      <c r="R459" s="20">
        <v>4</v>
      </c>
      <c r="S459" s="20">
        <v>4</v>
      </c>
      <c r="T459" s="20">
        <v>4</v>
      </c>
      <c r="U459" s="20">
        <v>1</v>
      </c>
      <c r="V459" s="20"/>
      <c r="W459" s="20"/>
      <c r="X459" s="94"/>
      <c r="Y459" s="84" t="s">
        <v>1900</v>
      </c>
      <c r="Z459" s="94"/>
      <c r="AA459" s="77" t="s">
        <v>473</v>
      </c>
      <c r="AB459" s="90"/>
      <c r="AC459" s="85">
        <f ca="1">IF(ISNUMBER(#REF!),ROUNDDOWN((TODAY()-#REF!)/7,0),ROUNDDOWN((TODAY()-J459)/7,0))-AB459</f>
        <v>213</v>
      </c>
      <c r="AD459" s="18">
        <f ca="1">IF(ISNUMBER(AA459),ROUNDDOWN((TODAY()-AA459)/7,0),ROUNDDOWN((TODAY()-J459)/7,0))-AC459</f>
        <v>0</v>
      </c>
      <c r="AE459" s="110">
        <v>44641</v>
      </c>
      <c r="AF459" s="110">
        <v>44641</v>
      </c>
      <c r="AG459" s="110">
        <v>44641</v>
      </c>
      <c r="AH459" s="278">
        <v>44588</v>
      </c>
      <c r="AI459" s="114">
        <v>44720</v>
      </c>
      <c r="AJ459" s="170">
        <f t="shared" ca="1" si="22"/>
        <v>-194.14285714285714</v>
      </c>
      <c r="AK459" s="90" t="s">
        <v>445</v>
      </c>
      <c r="AL459" s="90" t="s">
        <v>461</v>
      </c>
      <c r="AM459" s="90" t="s">
        <v>445</v>
      </c>
      <c r="AN459" s="90" t="s">
        <v>445</v>
      </c>
    </row>
    <row r="460" spans="1:40" ht="83.45" customHeight="1">
      <c r="A460" s="5">
        <f t="shared" si="23"/>
        <v>458</v>
      </c>
      <c r="B460" s="66" t="s">
        <v>1901</v>
      </c>
      <c r="C460" s="18" t="s">
        <v>1902</v>
      </c>
      <c r="D460" s="3" t="s">
        <v>67</v>
      </c>
      <c r="E460" s="4">
        <v>1801</v>
      </c>
      <c r="F460" s="81" t="s">
        <v>1551</v>
      </c>
      <c r="G460" s="3" t="s">
        <v>1552</v>
      </c>
      <c r="H460" s="98" t="s">
        <v>90</v>
      </c>
      <c r="I460" s="78" t="s">
        <v>1179</v>
      </c>
      <c r="J460" s="72">
        <v>44712</v>
      </c>
      <c r="K460" s="85" t="s">
        <v>72</v>
      </c>
      <c r="L460" s="83" t="s">
        <v>1279</v>
      </c>
      <c r="M460" s="83" t="s">
        <v>55</v>
      </c>
      <c r="N460" s="22" t="s">
        <v>547</v>
      </c>
      <c r="O460" s="20" t="s">
        <v>445</v>
      </c>
      <c r="P460" s="20" t="s">
        <v>342</v>
      </c>
      <c r="Q460" s="20"/>
      <c r="R460" s="20"/>
      <c r="S460" s="20" t="s">
        <v>406</v>
      </c>
      <c r="T460" s="20" t="s">
        <v>406</v>
      </c>
      <c r="U460" s="20">
        <v>1</v>
      </c>
      <c r="V460" s="20">
        <v>1</v>
      </c>
      <c r="W460" s="20" t="s">
        <v>406</v>
      </c>
      <c r="X460" s="20" t="s">
        <v>406</v>
      </c>
      <c r="Y460" s="84" t="s">
        <v>1903</v>
      </c>
      <c r="Z460" s="21"/>
      <c r="AA460" s="72" t="s">
        <v>473</v>
      </c>
      <c r="AB460" s="72"/>
      <c r="AC460" s="90"/>
      <c r="AD460" s="18">
        <f ca="1">IF(ISNUMBER(Z460),ROUNDDOWN((TODAY()-Z460)/7,0),ROUNDDOWN((TODAY()-J460)/7,0))-AC460</f>
        <v>195</v>
      </c>
      <c r="AE460" s="109"/>
      <c r="AF460" s="109"/>
      <c r="AG460" s="109"/>
      <c r="AH460" s="275">
        <v>44712</v>
      </c>
      <c r="AI460" s="116">
        <v>44720</v>
      </c>
      <c r="AJ460" s="170">
        <f t="shared" si="22"/>
        <v>1.1428571428571428</v>
      </c>
      <c r="AK460" s="107">
        <v>44748</v>
      </c>
      <c r="AL460" s="95" t="s">
        <v>311</v>
      </c>
      <c r="AM460" s="95" t="s">
        <v>45</v>
      </c>
      <c r="AN460" s="95" t="s">
        <v>484</v>
      </c>
    </row>
    <row r="461" spans="1:40" s="1" customFormat="1" ht="83.45" customHeight="1">
      <c r="A461" s="5">
        <f t="shared" si="23"/>
        <v>459</v>
      </c>
      <c r="B461" s="66" t="s">
        <v>855</v>
      </c>
      <c r="C461" s="18" t="s">
        <v>1904</v>
      </c>
      <c r="D461" s="3" t="s">
        <v>138</v>
      </c>
      <c r="E461" s="4">
        <v>1124</v>
      </c>
      <c r="F461" s="81" t="s">
        <v>329</v>
      </c>
      <c r="G461" s="3" t="s">
        <v>401</v>
      </c>
      <c r="H461" s="98" t="s">
        <v>1204</v>
      </c>
      <c r="I461" s="78" t="s">
        <v>1179</v>
      </c>
      <c r="J461" s="72">
        <v>44691</v>
      </c>
      <c r="K461" s="85" t="s">
        <v>53</v>
      </c>
      <c r="L461" s="83" t="s">
        <v>1279</v>
      </c>
      <c r="M461" s="83" t="s">
        <v>466</v>
      </c>
      <c r="N461" s="22" t="s">
        <v>467</v>
      </c>
      <c r="O461" s="20">
        <v>5</v>
      </c>
      <c r="P461" s="20">
        <v>5</v>
      </c>
      <c r="Q461" s="20" t="s">
        <v>342</v>
      </c>
      <c r="R461" s="20" t="s">
        <v>342</v>
      </c>
      <c r="S461" s="20" t="s">
        <v>406</v>
      </c>
      <c r="T461" s="20" t="s">
        <v>406</v>
      </c>
      <c r="U461" s="20" t="s">
        <v>406</v>
      </c>
      <c r="V461" s="20"/>
      <c r="W461" s="20"/>
      <c r="X461" s="20" t="s">
        <v>406</v>
      </c>
      <c r="Y461" s="84" t="s">
        <v>1905</v>
      </c>
      <c r="Z461" s="21"/>
      <c r="AA461" s="77" t="s">
        <v>473</v>
      </c>
      <c r="AB461" s="90"/>
      <c r="AC461" s="18">
        <v>3</v>
      </c>
      <c r="AD461" s="18">
        <f ca="1">IF(ISNUMBER(AA461),ROUNDDOWN((TODAY()-AA461)/7,0),ROUNDDOWN((TODAY()-J461)/7,0))-AC461</f>
        <v>195</v>
      </c>
      <c r="AE461" s="109">
        <v>44691</v>
      </c>
      <c r="AF461" s="109"/>
      <c r="AG461" s="109"/>
      <c r="AH461" s="276"/>
      <c r="AI461" s="151">
        <v>44719</v>
      </c>
      <c r="AJ461" s="170">
        <f t="shared" si="22"/>
        <v>1</v>
      </c>
      <c r="AK461" s="102">
        <v>44732</v>
      </c>
      <c r="AL461" s="91" t="s">
        <v>311</v>
      </c>
      <c r="AM461" s="91" t="s">
        <v>461</v>
      </c>
      <c r="AN461" s="90" t="s">
        <v>448</v>
      </c>
    </row>
    <row r="462" spans="1:40" ht="83.45" customHeight="1">
      <c r="A462" s="5">
        <f t="shared" si="23"/>
        <v>460</v>
      </c>
      <c r="B462" s="71" t="s">
        <v>574</v>
      </c>
      <c r="C462" s="65" t="s">
        <v>1906</v>
      </c>
      <c r="D462" s="3" t="s">
        <v>138</v>
      </c>
      <c r="E462" s="4">
        <v>1124</v>
      </c>
      <c r="F462" s="81" t="s">
        <v>1712</v>
      </c>
      <c r="G462" s="3" t="s">
        <v>1894</v>
      </c>
      <c r="H462" s="98" t="s">
        <v>1204</v>
      </c>
      <c r="I462" s="78" t="s">
        <v>1292</v>
      </c>
      <c r="J462" s="72">
        <v>44652</v>
      </c>
      <c r="K462" s="85" t="s">
        <v>53</v>
      </c>
      <c r="L462" s="83" t="s">
        <v>1279</v>
      </c>
      <c r="M462" s="83" t="s">
        <v>453</v>
      </c>
      <c r="N462" s="22" t="s">
        <v>134</v>
      </c>
      <c r="O462" s="20" t="s">
        <v>406</v>
      </c>
      <c r="P462" s="20" t="s">
        <v>406</v>
      </c>
      <c r="Q462" s="20"/>
      <c r="R462" s="20" t="s">
        <v>406</v>
      </c>
      <c r="S462" s="20">
        <v>1</v>
      </c>
      <c r="T462" s="20">
        <v>1</v>
      </c>
      <c r="U462" s="20" t="s">
        <v>406</v>
      </c>
      <c r="V462" s="20" t="s">
        <v>406</v>
      </c>
      <c r="W462" s="20"/>
      <c r="X462" s="20"/>
      <c r="Y462" s="84" t="s">
        <v>1907</v>
      </c>
      <c r="Z462" s="21"/>
      <c r="AA462" s="72" t="s">
        <v>736</v>
      </c>
      <c r="AB462" s="72"/>
      <c r="AC462" s="90"/>
      <c r="AD462" s="18">
        <f t="shared" ref="AD462:AD471" ca="1" si="24">IF(ISNUMBER(Z462),ROUNDDOWN((TODAY()-Z462)/7,0),ROUNDDOWN((TODAY()-J462)/7,0))-AC462</f>
        <v>204</v>
      </c>
      <c r="AE462" s="109"/>
      <c r="AF462" s="109"/>
      <c r="AG462" s="109">
        <v>44652</v>
      </c>
      <c r="AH462" s="275"/>
      <c r="AI462" s="116">
        <v>44720</v>
      </c>
      <c r="AJ462" s="170">
        <f t="shared" si="22"/>
        <v>9.7142857142857135</v>
      </c>
      <c r="AK462" s="90" t="s">
        <v>445</v>
      </c>
      <c r="AL462" s="95" t="s">
        <v>461</v>
      </c>
      <c r="AM462" s="90" t="s">
        <v>445</v>
      </c>
      <c r="AN462" s="90" t="s">
        <v>445</v>
      </c>
    </row>
    <row r="463" spans="1:40" ht="83.45" customHeight="1">
      <c r="A463" s="5">
        <f t="shared" si="23"/>
        <v>461</v>
      </c>
      <c r="B463" s="71" t="s">
        <v>574</v>
      </c>
      <c r="C463" s="65" t="s">
        <v>1908</v>
      </c>
      <c r="D463" s="3" t="s">
        <v>138</v>
      </c>
      <c r="E463" s="4">
        <v>1124</v>
      </c>
      <c r="F463" s="81" t="s">
        <v>1712</v>
      </c>
      <c r="G463" s="3" t="s">
        <v>1894</v>
      </c>
      <c r="H463" s="98" t="s">
        <v>1204</v>
      </c>
      <c r="I463" s="78" t="s">
        <v>1292</v>
      </c>
      <c r="J463" s="72">
        <v>44656</v>
      </c>
      <c r="K463" s="85" t="s">
        <v>53</v>
      </c>
      <c r="L463" s="83" t="s">
        <v>1279</v>
      </c>
      <c r="M463" s="83" t="s">
        <v>453</v>
      </c>
      <c r="N463" s="22" t="s">
        <v>134</v>
      </c>
      <c r="O463" s="20" t="s">
        <v>406</v>
      </c>
      <c r="P463" s="20" t="s">
        <v>406</v>
      </c>
      <c r="Q463" s="20"/>
      <c r="R463" s="20" t="s">
        <v>406</v>
      </c>
      <c r="S463" s="20">
        <v>0</v>
      </c>
      <c r="T463" s="20">
        <v>0</v>
      </c>
      <c r="U463" s="20" t="s">
        <v>406</v>
      </c>
      <c r="V463" s="20" t="s">
        <v>406</v>
      </c>
      <c r="W463" s="20"/>
      <c r="X463" s="20"/>
      <c r="Y463" s="84" t="s">
        <v>1909</v>
      </c>
      <c r="Z463" s="21"/>
      <c r="AA463" s="72" t="s">
        <v>736</v>
      </c>
      <c r="AB463" s="72"/>
      <c r="AC463" s="90"/>
      <c r="AD463" s="18">
        <f t="shared" ca="1" si="24"/>
        <v>203</v>
      </c>
      <c r="AE463" s="109"/>
      <c r="AF463" s="109"/>
      <c r="AG463" s="109">
        <v>44656</v>
      </c>
      <c r="AH463" s="275"/>
      <c r="AI463" s="116">
        <v>44720</v>
      </c>
      <c r="AJ463" s="170">
        <f t="shared" si="22"/>
        <v>9.1428571428571423</v>
      </c>
      <c r="AK463" s="90" t="s">
        <v>445</v>
      </c>
      <c r="AL463" s="95" t="s">
        <v>461</v>
      </c>
      <c r="AM463" s="90" t="s">
        <v>445</v>
      </c>
      <c r="AN463" s="90" t="s">
        <v>445</v>
      </c>
    </row>
    <row r="464" spans="1:40" ht="83.45" customHeight="1">
      <c r="A464" s="5">
        <f t="shared" si="23"/>
        <v>462</v>
      </c>
      <c r="B464" s="71" t="s">
        <v>638</v>
      </c>
      <c r="C464" s="65" t="s">
        <v>1910</v>
      </c>
      <c r="D464" s="3" t="s">
        <v>138</v>
      </c>
      <c r="E464" s="4">
        <v>1124</v>
      </c>
      <c r="F464" s="81" t="s">
        <v>1712</v>
      </c>
      <c r="G464" s="3" t="s">
        <v>1894</v>
      </c>
      <c r="H464" s="98" t="s">
        <v>1204</v>
      </c>
      <c r="I464" s="78" t="s">
        <v>1292</v>
      </c>
      <c r="J464" s="72">
        <v>44671</v>
      </c>
      <c r="K464" s="85" t="s">
        <v>53</v>
      </c>
      <c r="L464" s="83" t="s">
        <v>1279</v>
      </c>
      <c r="M464" s="83" t="s">
        <v>453</v>
      </c>
      <c r="N464" s="22" t="s">
        <v>134</v>
      </c>
      <c r="O464" s="20" t="s">
        <v>406</v>
      </c>
      <c r="P464" s="20" t="s">
        <v>406</v>
      </c>
      <c r="Q464" s="20"/>
      <c r="R464" s="20" t="s">
        <v>406</v>
      </c>
      <c r="S464" s="20">
        <v>0</v>
      </c>
      <c r="T464" s="20">
        <v>0</v>
      </c>
      <c r="U464" s="20" t="s">
        <v>406</v>
      </c>
      <c r="V464" s="20" t="s">
        <v>406</v>
      </c>
      <c r="W464" s="20"/>
      <c r="X464" s="20"/>
      <c r="Y464" s="84" t="s">
        <v>1911</v>
      </c>
      <c r="Z464" s="21"/>
      <c r="AA464" s="72" t="s">
        <v>736</v>
      </c>
      <c r="AB464" s="72"/>
      <c r="AC464" s="90"/>
      <c r="AD464" s="18">
        <f t="shared" ca="1" si="24"/>
        <v>201</v>
      </c>
      <c r="AE464" s="109"/>
      <c r="AF464" s="109"/>
      <c r="AG464" s="109">
        <v>44671</v>
      </c>
      <c r="AH464" s="275"/>
      <c r="AI464" s="116">
        <v>44720</v>
      </c>
      <c r="AJ464" s="170">
        <f t="shared" si="22"/>
        <v>7</v>
      </c>
      <c r="AK464" s="90" t="s">
        <v>445</v>
      </c>
      <c r="AL464" s="95" t="s">
        <v>461</v>
      </c>
      <c r="AM464" s="90" t="s">
        <v>445</v>
      </c>
      <c r="AN464" s="90" t="s">
        <v>445</v>
      </c>
    </row>
    <row r="465" spans="1:40" ht="83.45" customHeight="1">
      <c r="A465" s="5">
        <f t="shared" si="23"/>
        <v>463</v>
      </c>
      <c r="B465" s="71" t="s">
        <v>574</v>
      </c>
      <c r="C465" s="65" t="s">
        <v>1912</v>
      </c>
      <c r="D465" s="3" t="s">
        <v>138</v>
      </c>
      <c r="E465" s="4">
        <v>1124</v>
      </c>
      <c r="F465" s="81" t="s">
        <v>1712</v>
      </c>
      <c r="G465" s="3" t="s">
        <v>1894</v>
      </c>
      <c r="H465" s="98" t="s">
        <v>1204</v>
      </c>
      <c r="I465" s="78" t="s">
        <v>1179</v>
      </c>
      <c r="J465" s="72">
        <v>44652</v>
      </c>
      <c r="K465" s="85" t="s">
        <v>53</v>
      </c>
      <c r="L465" s="83" t="s">
        <v>1279</v>
      </c>
      <c r="M465" s="83" t="s">
        <v>453</v>
      </c>
      <c r="N465" s="22" t="s">
        <v>547</v>
      </c>
      <c r="O465" s="20" t="s">
        <v>406</v>
      </c>
      <c r="P465" s="20" t="s">
        <v>406</v>
      </c>
      <c r="Q465" s="20"/>
      <c r="R465" s="20" t="s">
        <v>406</v>
      </c>
      <c r="S465" s="20" t="s">
        <v>406</v>
      </c>
      <c r="T465" s="20" t="s">
        <v>406</v>
      </c>
      <c r="U465" s="20">
        <v>0</v>
      </c>
      <c r="V465" s="20">
        <v>0</v>
      </c>
      <c r="W465" s="20"/>
      <c r="X465" s="20"/>
      <c r="Y465" s="84" t="s">
        <v>1913</v>
      </c>
      <c r="Z465" s="21"/>
      <c r="AA465" s="72" t="s">
        <v>736</v>
      </c>
      <c r="AB465" s="72"/>
      <c r="AC465" s="90"/>
      <c r="AD465" s="18">
        <f t="shared" ca="1" si="24"/>
        <v>204</v>
      </c>
      <c r="AE465" s="109"/>
      <c r="AF465" s="109"/>
      <c r="AG465" s="109"/>
      <c r="AH465" s="275">
        <v>44652</v>
      </c>
      <c r="AI465" s="116">
        <v>44720</v>
      </c>
      <c r="AJ465" s="170">
        <f t="shared" si="22"/>
        <v>9.7142857142857135</v>
      </c>
      <c r="AK465" s="90" t="s">
        <v>445</v>
      </c>
      <c r="AL465" s="95" t="s">
        <v>461</v>
      </c>
      <c r="AM465" s="90" t="s">
        <v>445</v>
      </c>
      <c r="AN465" s="90" t="s">
        <v>445</v>
      </c>
    </row>
    <row r="466" spans="1:40" ht="83.45" customHeight="1">
      <c r="A466" s="5">
        <f t="shared" si="23"/>
        <v>464</v>
      </c>
      <c r="B466" s="99" t="s">
        <v>1059</v>
      </c>
      <c r="C466" s="89" t="s">
        <v>1914</v>
      </c>
      <c r="D466" s="21" t="s">
        <v>372</v>
      </c>
      <c r="E466" s="139">
        <v>1129</v>
      </c>
      <c r="F466" s="81" t="s">
        <v>1915</v>
      </c>
      <c r="G466" s="21" t="s">
        <v>444</v>
      </c>
      <c r="H466" s="67" t="s">
        <v>341</v>
      </c>
      <c r="I466" s="22" t="s">
        <v>1183</v>
      </c>
      <c r="J466" s="72">
        <v>44641</v>
      </c>
      <c r="K466" s="85" t="s">
        <v>53</v>
      </c>
      <c r="L466" s="83" t="s">
        <v>553</v>
      </c>
      <c r="M466" s="83" t="s">
        <v>55</v>
      </c>
      <c r="N466" s="22" t="s">
        <v>56</v>
      </c>
      <c r="O466" s="20">
        <v>0</v>
      </c>
      <c r="P466" s="20">
        <v>0</v>
      </c>
      <c r="Q466" s="20"/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/>
      <c r="X466" s="20"/>
      <c r="Y466" s="84" t="s">
        <v>1916</v>
      </c>
      <c r="Z466" s="21"/>
      <c r="AA466" s="72" t="s">
        <v>736</v>
      </c>
      <c r="AB466" s="72"/>
      <c r="AC466" s="90"/>
      <c r="AD466" s="85">
        <f t="shared" ca="1" si="24"/>
        <v>206</v>
      </c>
      <c r="AE466" s="110">
        <v>44642</v>
      </c>
      <c r="AF466" s="110">
        <v>44642</v>
      </c>
      <c r="AG466" s="110">
        <v>44642</v>
      </c>
      <c r="AH466" s="278">
        <v>44642</v>
      </c>
      <c r="AI466" s="116">
        <v>44720</v>
      </c>
      <c r="AJ466" s="170">
        <f t="shared" si="22"/>
        <v>11.285714285714286</v>
      </c>
      <c r="AK466" s="90" t="s">
        <v>445</v>
      </c>
      <c r="AL466" s="95" t="s">
        <v>461</v>
      </c>
      <c r="AM466" s="90" t="s">
        <v>445</v>
      </c>
      <c r="AN466" s="90" t="s">
        <v>445</v>
      </c>
    </row>
    <row r="467" spans="1:40" ht="83.45" customHeight="1">
      <c r="A467" s="5">
        <f t="shared" si="23"/>
        <v>465</v>
      </c>
      <c r="B467" s="99" t="s">
        <v>574</v>
      </c>
      <c r="C467" s="89" t="s">
        <v>1917</v>
      </c>
      <c r="D467" s="21" t="s">
        <v>372</v>
      </c>
      <c r="E467" s="139">
        <v>1129</v>
      </c>
      <c r="F467" s="81" t="s">
        <v>1667</v>
      </c>
      <c r="G467" s="21" t="s">
        <v>444</v>
      </c>
      <c r="H467" s="67" t="s">
        <v>358</v>
      </c>
      <c r="I467" s="22" t="s">
        <v>1179</v>
      </c>
      <c r="J467" s="72">
        <v>44631</v>
      </c>
      <c r="K467" s="85" t="s">
        <v>53</v>
      </c>
      <c r="L467" s="83" t="s">
        <v>553</v>
      </c>
      <c r="M467" s="83" t="s">
        <v>453</v>
      </c>
      <c r="N467" s="22" t="s">
        <v>56</v>
      </c>
      <c r="O467" s="20">
        <v>5</v>
      </c>
      <c r="P467" s="20">
        <v>1</v>
      </c>
      <c r="Q467" s="20"/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/>
      <c r="X467" s="20"/>
      <c r="Y467" s="84" t="s">
        <v>1918</v>
      </c>
      <c r="Z467" s="21"/>
      <c r="AA467" s="72" t="s">
        <v>736</v>
      </c>
      <c r="AB467" s="72"/>
      <c r="AC467" s="90"/>
      <c r="AD467" s="85">
        <f t="shared" ca="1" si="24"/>
        <v>207</v>
      </c>
      <c r="AE467" s="110">
        <v>44631</v>
      </c>
      <c r="AF467" s="110">
        <v>44683</v>
      </c>
      <c r="AG467" s="110">
        <v>44683</v>
      </c>
      <c r="AH467" s="278">
        <v>44683</v>
      </c>
      <c r="AI467" s="116">
        <v>44720</v>
      </c>
      <c r="AJ467" s="170">
        <f t="shared" si="22"/>
        <v>12.714285714285714</v>
      </c>
      <c r="AK467" s="90" t="s">
        <v>445</v>
      </c>
      <c r="AL467" s="95" t="s">
        <v>461</v>
      </c>
      <c r="AM467" s="90" t="s">
        <v>445</v>
      </c>
      <c r="AN467" s="90" t="s">
        <v>445</v>
      </c>
    </row>
    <row r="468" spans="1:40" s="1" customFormat="1" ht="83.45" customHeight="1">
      <c r="A468" s="5">
        <f t="shared" si="23"/>
        <v>466</v>
      </c>
      <c r="B468" s="71" t="s">
        <v>1769</v>
      </c>
      <c r="C468" s="65" t="s">
        <v>1919</v>
      </c>
      <c r="D468" s="3" t="s">
        <v>1124</v>
      </c>
      <c r="E468" s="4">
        <v>1197</v>
      </c>
      <c r="F468" s="81" t="s">
        <v>1771</v>
      </c>
      <c r="G468" s="3" t="s">
        <v>1772</v>
      </c>
      <c r="H468" s="98"/>
      <c r="I468" s="78" t="s">
        <v>1292</v>
      </c>
      <c r="J468" s="72">
        <v>44662</v>
      </c>
      <c r="K468" s="85" t="s">
        <v>53</v>
      </c>
      <c r="L468" s="83" t="s">
        <v>1466</v>
      </c>
      <c r="M468" s="83" t="s">
        <v>55</v>
      </c>
      <c r="N468" s="22" t="s">
        <v>547</v>
      </c>
      <c r="O468" s="20" t="s">
        <v>406</v>
      </c>
      <c r="P468" s="20" t="s">
        <v>406</v>
      </c>
      <c r="Q468" s="20"/>
      <c r="R468" s="20" t="s">
        <v>406</v>
      </c>
      <c r="S468" s="20" t="s">
        <v>406</v>
      </c>
      <c r="T468" s="20" t="s">
        <v>406</v>
      </c>
      <c r="U468" s="20">
        <v>2</v>
      </c>
      <c r="V468" s="20">
        <v>1</v>
      </c>
      <c r="W468" s="20"/>
      <c r="X468" s="20"/>
      <c r="Y468" s="84" t="s">
        <v>1920</v>
      </c>
      <c r="Z468" s="21"/>
      <c r="AA468" s="77" t="s">
        <v>473</v>
      </c>
      <c r="AB468" s="72"/>
      <c r="AC468" s="90"/>
      <c r="AD468" s="18">
        <f t="shared" ca="1" si="24"/>
        <v>203</v>
      </c>
      <c r="AE468" s="109"/>
      <c r="AF468" s="109"/>
      <c r="AG468" s="109"/>
      <c r="AH468" s="275">
        <v>44662</v>
      </c>
      <c r="AI468" s="116">
        <v>44720</v>
      </c>
      <c r="AJ468" s="170">
        <f t="shared" si="22"/>
        <v>8.2857142857142865</v>
      </c>
      <c r="AK468" s="102">
        <v>44747</v>
      </c>
      <c r="AL468" s="91" t="s">
        <v>311</v>
      </c>
      <c r="AM468" s="91" t="s">
        <v>45</v>
      </c>
      <c r="AN468" s="91" t="s">
        <v>484</v>
      </c>
    </row>
    <row r="469" spans="1:40" s="1" customFormat="1" ht="83.45" customHeight="1">
      <c r="A469" s="5">
        <f t="shared" si="23"/>
        <v>467</v>
      </c>
      <c r="B469" s="71" t="s">
        <v>1921</v>
      </c>
      <c r="C469" s="65" t="s">
        <v>1922</v>
      </c>
      <c r="D469" s="3" t="s">
        <v>154</v>
      </c>
      <c r="E469" s="4">
        <v>895</v>
      </c>
      <c r="F469" s="81" t="s">
        <v>1923</v>
      </c>
      <c r="G469" s="3" t="s">
        <v>1826</v>
      </c>
      <c r="H469" s="98" t="s">
        <v>116</v>
      </c>
      <c r="I469" s="78" t="s">
        <v>1292</v>
      </c>
      <c r="J469" s="72">
        <v>44672</v>
      </c>
      <c r="K469" s="85" t="s">
        <v>53</v>
      </c>
      <c r="L469" s="83" t="s">
        <v>1279</v>
      </c>
      <c r="M469" s="83" t="s">
        <v>55</v>
      </c>
      <c r="N469" s="22" t="s">
        <v>56</v>
      </c>
      <c r="O469" s="20">
        <v>0</v>
      </c>
      <c r="P469" s="20">
        <v>0</v>
      </c>
      <c r="Q469" s="20"/>
      <c r="R469" s="20">
        <v>0</v>
      </c>
      <c r="S469" s="20">
        <v>4</v>
      </c>
      <c r="T469" s="20">
        <v>2</v>
      </c>
      <c r="U469" s="20">
        <v>0</v>
      </c>
      <c r="V469" s="20">
        <v>0</v>
      </c>
      <c r="W469" s="20"/>
      <c r="X469" s="20"/>
      <c r="Y469" s="84" t="s">
        <v>1924</v>
      </c>
      <c r="Z469" s="21"/>
      <c r="AA469" s="72" t="s">
        <v>473</v>
      </c>
      <c r="AB469" s="72"/>
      <c r="AC469" s="90"/>
      <c r="AD469" s="18">
        <f t="shared" ca="1" si="24"/>
        <v>201</v>
      </c>
      <c r="AE469" s="109">
        <v>44672</v>
      </c>
      <c r="AF469" s="109">
        <v>44672</v>
      </c>
      <c r="AG469" s="109">
        <v>44672</v>
      </c>
      <c r="AH469" s="275">
        <v>44672</v>
      </c>
      <c r="AI469" s="151">
        <v>44722</v>
      </c>
      <c r="AJ469" s="170">
        <f t="shared" si="22"/>
        <v>7.1428571428571432</v>
      </c>
      <c r="AK469" s="102">
        <v>44739</v>
      </c>
      <c r="AL469" s="91" t="s">
        <v>311</v>
      </c>
      <c r="AM469" s="91" t="s">
        <v>44</v>
      </c>
      <c r="AN469" s="91" t="s">
        <v>448</v>
      </c>
    </row>
    <row r="470" spans="1:40" s="1" customFormat="1" ht="83.45" customHeight="1">
      <c r="A470" s="5">
        <f t="shared" si="23"/>
        <v>468</v>
      </c>
      <c r="B470" s="66" t="s">
        <v>826</v>
      </c>
      <c r="C470" s="65" t="s">
        <v>1925</v>
      </c>
      <c r="D470" s="3" t="s">
        <v>154</v>
      </c>
      <c r="E470" s="4">
        <v>1815</v>
      </c>
      <c r="F470" s="120" t="s">
        <v>1926</v>
      </c>
      <c r="G470" s="3" t="s">
        <v>444</v>
      </c>
      <c r="H470" s="98" t="s">
        <v>377</v>
      </c>
      <c r="I470" s="78" t="s">
        <v>1179</v>
      </c>
      <c r="J470" s="77">
        <v>44466</v>
      </c>
      <c r="K470" s="18" t="s">
        <v>53</v>
      </c>
      <c r="L470" s="86" t="s">
        <v>54</v>
      </c>
      <c r="M470" s="86" t="s">
        <v>55</v>
      </c>
      <c r="N470" s="22" t="s">
        <v>56</v>
      </c>
      <c r="O470" s="20">
        <v>1</v>
      </c>
      <c r="P470" s="20">
        <v>0</v>
      </c>
      <c r="Q470" s="20"/>
      <c r="R470" s="20">
        <v>1</v>
      </c>
      <c r="S470" s="20">
        <v>6</v>
      </c>
      <c r="T470" s="20">
        <v>2</v>
      </c>
      <c r="U470" s="20">
        <v>0</v>
      </c>
      <c r="V470" s="20">
        <v>0</v>
      </c>
      <c r="W470" s="20"/>
      <c r="X470" s="20"/>
      <c r="Y470" s="84" t="s">
        <v>1927</v>
      </c>
      <c r="Z470" s="21"/>
      <c r="AA470" s="72" t="s">
        <v>74</v>
      </c>
      <c r="AB470" s="72" t="s">
        <v>1928</v>
      </c>
      <c r="AC470" s="90"/>
      <c r="AD470" s="18">
        <f t="shared" ca="1" si="24"/>
        <v>231</v>
      </c>
      <c r="AE470" s="109">
        <v>44831</v>
      </c>
      <c r="AF470" s="109">
        <v>44831</v>
      </c>
      <c r="AG470" s="109">
        <v>44831</v>
      </c>
      <c r="AH470" s="275">
        <v>44831</v>
      </c>
      <c r="AI470" s="151">
        <v>44722</v>
      </c>
      <c r="AJ470" s="170">
        <f t="shared" si="22"/>
        <v>36.571428571428569</v>
      </c>
      <c r="AK470" s="102">
        <v>44739</v>
      </c>
      <c r="AL470" s="91" t="s">
        <v>311</v>
      </c>
      <c r="AM470" s="91" t="s">
        <v>44</v>
      </c>
      <c r="AN470" s="91" t="s">
        <v>448</v>
      </c>
    </row>
    <row r="471" spans="1:40" ht="83.45" customHeight="1">
      <c r="A471" s="5">
        <f t="shared" si="23"/>
        <v>469</v>
      </c>
      <c r="B471" s="66" t="s">
        <v>619</v>
      </c>
      <c r="C471" s="18" t="s">
        <v>1929</v>
      </c>
      <c r="D471" s="3" t="s">
        <v>171</v>
      </c>
      <c r="E471" s="4">
        <v>1079</v>
      </c>
      <c r="F471" s="81" t="s">
        <v>872</v>
      </c>
      <c r="G471" s="3" t="s">
        <v>173</v>
      </c>
      <c r="H471" s="98" t="s">
        <v>116</v>
      </c>
      <c r="I471" s="78" t="s">
        <v>1292</v>
      </c>
      <c r="J471" s="72">
        <v>44712</v>
      </c>
      <c r="K471" s="85" t="s">
        <v>53</v>
      </c>
      <c r="L471" s="83" t="s">
        <v>1466</v>
      </c>
      <c r="M471" s="83" t="s">
        <v>55</v>
      </c>
      <c r="N471" s="22" t="s">
        <v>56</v>
      </c>
      <c r="O471" s="20">
        <v>0</v>
      </c>
      <c r="P471" s="20">
        <v>0</v>
      </c>
      <c r="Q471" s="20"/>
      <c r="R471" s="20"/>
      <c r="S471" s="20">
        <v>0</v>
      </c>
      <c r="T471" s="20">
        <v>0</v>
      </c>
      <c r="U471" s="20">
        <v>2</v>
      </c>
      <c r="V471" s="20">
        <v>1</v>
      </c>
      <c r="W471" s="20">
        <v>0</v>
      </c>
      <c r="X471" s="20">
        <v>0</v>
      </c>
      <c r="Y471" s="84" t="s">
        <v>1930</v>
      </c>
      <c r="Z471" s="21"/>
      <c r="AA471" s="72" t="s">
        <v>473</v>
      </c>
      <c r="AB471" s="72"/>
      <c r="AC471" s="90"/>
      <c r="AD471" s="18">
        <f t="shared" ca="1" si="24"/>
        <v>195</v>
      </c>
      <c r="AE471" s="109">
        <v>44712</v>
      </c>
      <c r="AF471" s="109">
        <v>44712</v>
      </c>
      <c r="AG471" s="109">
        <v>44712</v>
      </c>
      <c r="AH471" s="275">
        <v>44712</v>
      </c>
      <c r="AI471" s="151">
        <v>44722</v>
      </c>
      <c r="AJ471" s="170">
        <f t="shared" si="22"/>
        <v>1.4285714285714286</v>
      </c>
      <c r="AK471" s="107">
        <v>44739</v>
      </c>
      <c r="AL471" s="95" t="s">
        <v>311</v>
      </c>
      <c r="AM471" s="95" t="s">
        <v>45</v>
      </c>
      <c r="AN471" s="95" t="s">
        <v>448</v>
      </c>
    </row>
    <row r="472" spans="1:40" s="1" customFormat="1" ht="83.45" customHeight="1">
      <c r="A472" s="5">
        <f t="shared" si="23"/>
        <v>470</v>
      </c>
      <c r="B472" s="71" t="s">
        <v>574</v>
      </c>
      <c r="C472" s="65" t="s">
        <v>1931</v>
      </c>
      <c r="D472" s="3" t="s">
        <v>138</v>
      </c>
      <c r="E472" s="4">
        <v>1124</v>
      </c>
      <c r="F472" s="81" t="s">
        <v>771</v>
      </c>
      <c r="G472" s="3" t="s">
        <v>206</v>
      </c>
      <c r="H472" s="98" t="s">
        <v>1204</v>
      </c>
      <c r="I472" s="78" t="s">
        <v>1179</v>
      </c>
      <c r="J472" s="72">
        <v>44648</v>
      </c>
      <c r="K472" s="85" t="s">
        <v>53</v>
      </c>
      <c r="L472" s="83" t="s">
        <v>1279</v>
      </c>
      <c r="M472" s="83" t="s">
        <v>453</v>
      </c>
      <c r="N472" s="22" t="s">
        <v>56</v>
      </c>
      <c r="O472" s="20">
        <v>2</v>
      </c>
      <c r="P472" s="20">
        <v>1</v>
      </c>
      <c r="Q472" s="20"/>
      <c r="R472" s="20">
        <v>0</v>
      </c>
      <c r="S472" s="20">
        <v>4</v>
      </c>
      <c r="T472" s="20">
        <v>3</v>
      </c>
      <c r="U472" s="20">
        <v>1</v>
      </c>
      <c r="V472" s="20">
        <v>0</v>
      </c>
      <c r="W472" s="20"/>
      <c r="X472" s="20"/>
      <c r="Y472" s="84" t="s">
        <v>1932</v>
      </c>
      <c r="Z472" s="21" t="s">
        <v>297</v>
      </c>
      <c r="AA472" s="72" t="s">
        <v>473</v>
      </c>
      <c r="AB472" s="72"/>
      <c r="AC472" s="90"/>
      <c r="AD472" s="18">
        <v>7</v>
      </c>
      <c r="AE472" s="109">
        <v>44648</v>
      </c>
      <c r="AF472" s="109">
        <v>44648</v>
      </c>
      <c r="AG472" s="109">
        <v>44648</v>
      </c>
      <c r="AH472" s="275">
        <v>44648</v>
      </c>
      <c r="AI472" s="151">
        <v>44722</v>
      </c>
      <c r="AJ472" s="170">
        <f t="shared" si="22"/>
        <v>10.571428571428571</v>
      </c>
      <c r="AK472" s="102">
        <v>44739</v>
      </c>
      <c r="AL472" s="91" t="s">
        <v>311</v>
      </c>
      <c r="AM472" s="91" t="s">
        <v>461</v>
      </c>
      <c r="AN472" s="91" t="s">
        <v>448</v>
      </c>
    </row>
    <row r="473" spans="1:40" s="1" customFormat="1" ht="83.45" customHeight="1">
      <c r="A473" s="5">
        <f t="shared" si="23"/>
        <v>471</v>
      </c>
      <c r="B473" s="99" t="s">
        <v>574</v>
      </c>
      <c r="C473" s="89" t="s">
        <v>1917</v>
      </c>
      <c r="D473" s="21" t="s">
        <v>372</v>
      </c>
      <c r="E473" s="139">
        <v>1129</v>
      </c>
      <c r="F473" s="81" t="s">
        <v>1667</v>
      </c>
      <c r="G473" s="21" t="s">
        <v>444</v>
      </c>
      <c r="H473" s="67" t="s">
        <v>358</v>
      </c>
      <c r="I473" s="22" t="s">
        <v>1179</v>
      </c>
      <c r="J473" s="72">
        <v>44631</v>
      </c>
      <c r="K473" s="85" t="s">
        <v>53</v>
      </c>
      <c r="L473" s="83" t="s">
        <v>553</v>
      </c>
      <c r="M473" s="83" t="s">
        <v>453</v>
      </c>
      <c r="N473" s="22" t="s">
        <v>56</v>
      </c>
      <c r="O473" s="20">
        <v>5</v>
      </c>
      <c r="P473" s="20">
        <v>1</v>
      </c>
      <c r="Q473" s="20"/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/>
      <c r="X473" s="20"/>
      <c r="Y473" s="84" t="s">
        <v>1933</v>
      </c>
      <c r="Z473" s="21"/>
      <c r="AA473" s="72" t="s">
        <v>58</v>
      </c>
      <c r="AB473" s="72"/>
      <c r="AC473" s="90"/>
      <c r="AD473" s="85">
        <f t="shared" ref="AD473:AD508" ca="1" si="25">IF(ISNUMBER(Z473),ROUNDDOWN((TODAY()-Z473)/7,0),ROUNDDOWN((TODAY()-J473)/7,0))-AC473</f>
        <v>207</v>
      </c>
      <c r="AE473" s="110">
        <v>44631</v>
      </c>
      <c r="AF473" s="110">
        <v>44683</v>
      </c>
      <c r="AG473" s="110">
        <v>44683</v>
      </c>
      <c r="AH473" s="278">
        <v>44683</v>
      </c>
      <c r="AI473" s="114">
        <v>44725</v>
      </c>
      <c r="AJ473" s="170">
        <f t="shared" si="22"/>
        <v>13.428571428571429</v>
      </c>
      <c r="AK473" s="90" t="s">
        <v>445</v>
      </c>
      <c r="AL473" s="90" t="s">
        <v>461</v>
      </c>
      <c r="AM473" s="90" t="s">
        <v>445</v>
      </c>
      <c r="AN473" s="90" t="s">
        <v>445</v>
      </c>
    </row>
    <row r="474" spans="1:40" s="1" customFormat="1" ht="83.45" customHeight="1">
      <c r="A474" s="5">
        <f t="shared" si="23"/>
        <v>472</v>
      </c>
      <c r="B474" s="66" t="s">
        <v>1934</v>
      </c>
      <c r="C474" s="18" t="s">
        <v>1935</v>
      </c>
      <c r="D474" s="3" t="s">
        <v>67</v>
      </c>
      <c r="E474" s="4">
        <v>1069</v>
      </c>
      <c r="F474" s="82" t="s">
        <v>1936</v>
      </c>
      <c r="G474" s="3" t="s">
        <v>79</v>
      </c>
      <c r="H474" s="98" t="s">
        <v>240</v>
      </c>
      <c r="I474" s="78" t="s">
        <v>1179</v>
      </c>
      <c r="J474" s="77">
        <v>44720</v>
      </c>
      <c r="K474" s="18" t="s">
        <v>53</v>
      </c>
      <c r="L474" s="86" t="s">
        <v>1279</v>
      </c>
      <c r="M474" s="86" t="s">
        <v>55</v>
      </c>
      <c r="N474" s="78" t="s">
        <v>134</v>
      </c>
      <c r="O474" s="5" t="s">
        <v>406</v>
      </c>
      <c r="P474" s="5" t="s">
        <v>406</v>
      </c>
      <c r="Q474" s="5" t="s">
        <v>406</v>
      </c>
      <c r="R474" s="5" t="s">
        <v>406</v>
      </c>
      <c r="S474" s="5">
        <v>0</v>
      </c>
      <c r="T474" s="5">
        <v>0</v>
      </c>
      <c r="U474" s="5" t="s">
        <v>406</v>
      </c>
      <c r="V474" s="5" t="s">
        <v>406</v>
      </c>
      <c r="W474" s="5" t="s">
        <v>406</v>
      </c>
      <c r="X474" s="5" t="s">
        <v>406</v>
      </c>
      <c r="Y474" s="27" t="s">
        <v>1937</v>
      </c>
      <c r="Z474" s="3"/>
      <c r="AA474" s="77" t="s">
        <v>473</v>
      </c>
      <c r="AB474" s="77"/>
      <c r="AC474" s="91"/>
      <c r="AD474" s="18">
        <f t="shared" ca="1" si="25"/>
        <v>194</v>
      </c>
      <c r="AE474" s="109"/>
      <c r="AF474" s="109"/>
      <c r="AG474" s="109">
        <v>44720</v>
      </c>
      <c r="AH474" s="275"/>
      <c r="AI474" s="151">
        <v>44720</v>
      </c>
      <c r="AJ474" s="170">
        <f t="shared" si="22"/>
        <v>0</v>
      </c>
      <c r="AK474" s="102">
        <v>44732</v>
      </c>
      <c r="AL474" s="91" t="s">
        <v>311</v>
      </c>
      <c r="AM474" s="91" t="s">
        <v>44</v>
      </c>
      <c r="AN474" s="91" t="s">
        <v>448</v>
      </c>
    </row>
    <row r="475" spans="1:40" ht="83.45" customHeight="1">
      <c r="A475" s="5">
        <f t="shared" si="23"/>
        <v>473</v>
      </c>
      <c r="B475" s="66" t="s">
        <v>269</v>
      </c>
      <c r="C475" s="18" t="s">
        <v>1938</v>
      </c>
      <c r="D475" s="3" t="s">
        <v>138</v>
      </c>
      <c r="E475" s="4">
        <v>1123</v>
      </c>
      <c r="F475" s="81" t="s">
        <v>1833</v>
      </c>
      <c r="G475" s="3" t="s">
        <v>401</v>
      </c>
      <c r="H475" s="98" t="s">
        <v>1204</v>
      </c>
      <c r="I475" s="78" t="s">
        <v>1292</v>
      </c>
      <c r="J475" s="72">
        <v>44694</v>
      </c>
      <c r="K475" s="85" t="s">
        <v>53</v>
      </c>
      <c r="L475" s="83" t="s">
        <v>1279</v>
      </c>
      <c r="M475" s="83" t="s">
        <v>453</v>
      </c>
      <c r="N475" s="22" t="s">
        <v>547</v>
      </c>
      <c r="O475" s="20" t="s">
        <v>406</v>
      </c>
      <c r="P475" s="20" t="s">
        <v>406</v>
      </c>
      <c r="Q475" s="20" t="s">
        <v>406</v>
      </c>
      <c r="R475" s="20" t="s">
        <v>406</v>
      </c>
      <c r="S475" s="20">
        <v>1</v>
      </c>
      <c r="T475" s="20">
        <v>1</v>
      </c>
      <c r="U475" s="20">
        <v>1</v>
      </c>
      <c r="V475" s="20">
        <v>1</v>
      </c>
      <c r="W475" s="20"/>
      <c r="X475" s="20"/>
      <c r="Y475" s="84" t="s">
        <v>1939</v>
      </c>
      <c r="Z475" s="21"/>
      <c r="AA475" s="72" t="s">
        <v>473</v>
      </c>
      <c r="AB475" s="72" t="s">
        <v>1940</v>
      </c>
      <c r="AC475" s="90"/>
      <c r="AD475" s="18">
        <f t="shared" ca="1" si="25"/>
        <v>198</v>
      </c>
      <c r="AE475" s="109"/>
      <c r="AF475" s="109"/>
      <c r="AG475" s="109">
        <v>44693</v>
      </c>
      <c r="AH475" s="275">
        <v>44725</v>
      </c>
      <c r="AI475" s="116">
        <v>44725</v>
      </c>
      <c r="AJ475" s="170">
        <f t="shared" si="22"/>
        <v>4.4285714285714288</v>
      </c>
      <c r="AK475" s="107">
        <v>44739</v>
      </c>
      <c r="AL475" s="95" t="s">
        <v>311</v>
      </c>
      <c r="AM475" s="95" t="s">
        <v>45</v>
      </c>
      <c r="AN475" s="95" t="s">
        <v>448</v>
      </c>
    </row>
    <row r="476" spans="1:40" ht="83.45" customHeight="1">
      <c r="A476" s="5">
        <f t="shared" si="23"/>
        <v>474</v>
      </c>
      <c r="B476" s="66" t="s">
        <v>855</v>
      </c>
      <c r="C476" s="18" t="s">
        <v>1941</v>
      </c>
      <c r="D476" s="3" t="s">
        <v>138</v>
      </c>
      <c r="E476" s="4">
        <v>1124</v>
      </c>
      <c r="F476" s="81" t="s">
        <v>1942</v>
      </c>
      <c r="G476" s="3" t="s">
        <v>444</v>
      </c>
      <c r="H476" s="98" t="s">
        <v>358</v>
      </c>
      <c r="I476" s="78" t="s">
        <v>1179</v>
      </c>
      <c r="J476" s="72">
        <v>44704</v>
      </c>
      <c r="K476" s="85" t="s">
        <v>53</v>
      </c>
      <c r="L476" s="83" t="s">
        <v>1279</v>
      </c>
      <c r="M476" s="83" t="s">
        <v>453</v>
      </c>
      <c r="N476" s="22" t="s">
        <v>467</v>
      </c>
      <c r="O476" s="20">
        <v>5</v>
      </c>
      <c r="P476" s="20">
        <v>5</v>
      </c>
      <c r="Q476" s="20"/>
      <c r="R476" s="20" t="s">
        <v>342</v>
      </c>
      <c r="S476" s="20" t="s">
        <v>406</v>
      </c>
      <c r="T476" s="20" t="s">
        <v>406</v>
      </c>
      <c r="U476" s="20" t="s">
        <v>406</v>
      </c>
      <c r="V476" s="20" t="s">
        <v>406</v>
      </c>
      <c r="W476" s="20"/>
      <c r="X476" s="20"/>
      <c r="Y476" s="84" t="s">
        <v>1943</v>
      </c>
      <c r="Z476" s="21"/>
      <c r="AA476" s="72" t="s">
        <v>58</v>
      </c>
      <c r="AB476" s="72"/>
      <c r="AC476" s="90"/>
      <c r="AD476" s="18">
        <f t="shared" ca="1" si="25"/>
        <v>197</v>
      </c>
      <c r="AE476" s="109">
        <v>44704</v>
      </c>
      <c r="AF476" s="109"/>
      <c r="AG476" s="109" t="s">
        <v>297</v>
      </c>
      <c r="AH476" s="275"/>
      <c r="AI476" s="151">
        <v>44725</v>
      </c>
      <c r="AJ476" s="170">
        <f t="shared" si="22"/>
        <v>3</v>
      </c>
      <c r="AK476" s="102">
        <v>44747</v>
      </c>
      <c r="AL476" s="91" t="s">
        <v>311</v>
      </c>
      <c r="AM476" s="91" t="s">
        <v>461</v>
      </c>
      <c r="AN476" s="91" t="s">
        <v>448</v>
      </c>
    </row>
    <row r="477" spans="1:40" ht="83.45" customHeight="1">
      <c r="A477" s="5">
        <f t="shared" si="23"/>
        <v>475</v>
      </c>
      <c r="B477" s="66" t="s">
        <v>1901</v>
      </c>
      <c r="C477" s="18" t="s">
        <v>1944</v>
      </c>
      <c r="D477" s="3" t="s">
        <v>67</v>
      </c>
      <c r="E477" s="4">
        <v>1802</v>
      </c>
      <c r="F477" s="81" t="s">
        <v>1551</v>
      </c>
      <c r="G477" s="3" t="s">
        <v>1552</v>
      </c>
      <c r="H477" s="98" t="s">
        <v>90</v>
      </c>
      <c r="I477" s="78" t="s">
        <v>1179</v>
      </c>
      <c r="J477" s="72">
        <v>44713</v>
      </c>
      <c r="K477" s="85" t="s">
        <v>53</v>
      </c>
      <c r="L477" s="83" t="s">
        <v>1279</v>
      </c>
      <c r="M477" s="83" t="s">
        <v>453</v>
      </c>
      <c r="N477" s="22" t="s">
        <v>547</v>
      </c>
      <c r="O477" s="20" t="s">
        <v>445</v>
      </c>
      <c r="P477" s="20" t="s">
        <v>342</v>
      </c>
      <c r="Q477" s="20"/>
      <c r="R477" s="20"/>
      <c r="S477" s="20" t="s">
        <v>406</v>
      </c>
      <c r="T477" s="20" t="s">
        <v>406</v>
      </c>
      <c r="U477" s="20">
        <v>1</v>
      </c>
      <c r="V477" s="20">
        <v>1</v>
      </c>
      <c r="W477" s="20" t="s">
        <v>406</v>
      </c>
      <c r="X477" s="20" t="s">
        <v>406</v>
      </c>
      <c r="Y477" s="84" t="s">
        <v>1945</v>
      </c>
      <c r="Z477" s="21"/>
      <c r="AA477" s="72" t="s">
        <v>473</v>
      </c>
      <c r="AB477" s="72"/>
      <c r="AC477" s="90"/>
      <c r="AD477" s="18">
        <f t="shared" ca="1" si="25"/>
        <v>195</v>
      </c>
      <c r="AE477" s="109"/>
      <c r="AF477" s="109"/>
      <c r="AG477" s="109"/>
      <c r="AH477" s="275">
        <v>44712</v>
      </c>
      <c r="AI477" s="116">
        <v>44727</v>
      </c>
      <c r="AJ477" s="170">
        <f t="shared" si="22"/>
        <v>2</v>
      </c>
      <c r="AK477" s="107">
        <v>44747</v>
      </c>
      <c r="AL477" s="95" t="s">
        <v>311</v>
      </c>
      <c r="AM477" s="95" t="s">
        <v>45</v>
      </c>
      <c r="AN477" s="95" t="s">
        <v>484</v>
      </c>
    </row>
    <row r="478" spans="1:40" ht="83.45" customHeight="1">
      <c r="A478" s="5">
        <f t="shared" si="23"/>
        <v>476</v>
      </c>
      <c r="B478" s="99" t="s">
        <v>574</v>
      </c>
      <c r="C478" s="89" t="s">
        <v>1946</v>
      </c>
      <c r="D478" s="21" t="s">
        <v>138</v>
      </c>
      <c r="E478" s="139">
        <v>1124</v>
      </c>
      <c r="F478" s="81" t="s">
        <v>1947</v>
      </c>
      <c r="G478" s="21" t="s">
        <v>492</v>
      </c>
      <c r="H478" s="67" t="s">
        <v>1204</v>
      </c>
      <c r="I478" s="22" t="s">
        <v>1179</v>
      </c>
      <c r="J478" s="72">
        <v>44642</v>
      </c>
      <c r="K478" s="85" t="s">
        <v>53</v>
      </c>
      <c r="L478" s="83" t="s">
        <v>1279</v>
      </c>
      <c r="M478" s="83" t="s">
        <v>55</v>
      </c>
      <c r="N478" s="22" t="s">
        <v>56</v>
      </c>
      <c r="O478" s="20">
        <v>0</v>
      </c>
      <c r="P478" s="20">
        <v>0</v>
      </c>
      <c r="Q478" s="20"/>
      <c r="R478" s="20">
        <v>0</v>
      </c>
      <c r="S478" s="20">
        <v>1</v>
      </c>
      <c r="T478" s="20">
        <v>0</v>
      </c>
      <c r="U478" s="20">
        <v>0</v>
      </c>
      <c r="V478" s="20">
        <v>0</v>
      </c>
      <c r="W478" s="20"/>
      <c r="X478" s="20"/>
      <c r="Y478" s="84" t="s">
        <v>1948</v>
      </c>
      <c r="Z478" s="21"/>
      <c r="AA478" s="72" t="s">
        <v>736</v>
      </c>
      <c r="AB478" s="72" t="s">
        <v>1949</v>
      </c>
      <c r="AC478" s="90"/>
      <c r="AD478" s="85">
        <f t="shared" ca="1" si="25"/>
        <v>205</v>
      </c>
      <c r="AE478" s="110">
        <v>44642</v>
      </c>
      <c r="AF478" s="110">
        <v>44642</v>
      </c>
      <c r="AG478" s="110">
        <v>44642</v>
      </c>
      <c r="AH478" s="278">
        <v>44642</v>
      </c>
      <c r="AI478" s="116">
        <v>44727</v>
      </c>
      <c r="AJ478" s="170">
        <f t="shared" si="22"/>
        <v>12.142857142857142</v>
      </c>
      <c r="AK478" s="90" t="s">
        <v>445</v>
      </c>
      <c r="AL478" s="95" t="s">
        <v>461</v>
      </c>
      <c r="AM478" s="90" t="s">
        <v>445</v>
      </c>
      <c r="AN478" s="90" t="s">
        <v>445</v>
      </c>
    </row>
    <row r="479" spans="1:40" s="1" customFormat="1" ht="83.45" customHeight="1">
      <c r="A479" s="5">
        <f t="shared" si="23"/>
        <v>477</v>
      </c>
      <c r="B479" s="76" t="s">
        <v>556</v>
      </c>
      <c r="C479" s="65" t="s">
        <v>1950</v>
      </c>
      <c r="D479" s="3" t="s">
        <v>138</v>
      </c>
      <c r="E479" s="4">
        <v>1124</v>
      </c>
      <c r="F479" s="82" t="s">
        <v>1264</v>
      </c>
      <c r="G479" s="3" t="s">
        <v>542</v>
      </c>
      <c r="H479" s="98" t="s">
        <v>1204</v>
      </c>
      <c r="I479" s="78" t="s">
        <v>1179</v>
      </c>
      <c r="J479" s="77">
        <v>44664</v>
      </c>
      <c r="K479" s="18" t="s">
        <v>53</v>
      </c>
      <c r="L479" s="86" t="s">
        <v>1279</v>
      </c>
      <c r="M479" s="86" t="s">
        <v>55</v>
      </c>
      <c r="N479" s="22" t="s">
        <v>56</v>
      </c>
      <c r="O479" s="20">
        <v>4</v>
      </c>
      <c r="P479" s="20">
        <v>3</v>
      </c>
      <c r="Q479" s="20"/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/>
      <c r="X479" s="20"/>
      <c r="Y479" s="84" t="s">
        <v>1951</v>
      </c>
      <c r="Z479" s="21"/>
      <c r="AA479" s="72" t="s">
        <v>473</v>
      </c>
      <c r="AB479" s="72"/>
      <c r="AC479" s="90"/>
      <c r="AD479" s="18">
        <f t="shared" ca="1" si="25"/>
        <v>202</v>
      </c>
      <c r="AE479" s="109">
        <v>44664</v>
      </c>
      <c r="AF479" s="109">
        <v>44664</v>
      </c>
      <c r="AG479" s="109">
        <v>44664</v>
      </c>
      <c r="AH479" s="275">
        <v>44664</v>
      </c>
      <c r="AI479" s="151">
        <v>44722</v>
      </c>
      <c r="AJ479" s="170">
        <f t="shared" si="22"/>
        <v>8.2857142857142865</v>
      </c>
      <c r="AK479" s="102">
        <v>44734</v>
      </c>
      <c r="AL479" s="91" t="s">
        <v>311</v>
      </c>
      <c r="AM479" s="91" t="s">
        <v>484</v>
      </c>
      <c r="AN479" s="91" t="s">
        <v>448</v>
      </c>
    </row>
    <row r="480" spans="1:40" ht="83.45" customHeight="1">
      <c r="A480" s="5">
        <f t="shared" si="23"/>
        <v>478</v>
      </c>
      <c r="B480" s="76" t="s">
        <v>122</v>
      </c>
      <c r="C480" s="65" t="s">
        <v>1952</v>
      </c>
      <c r="D480" s="3" t="s">
        <v>570</v>
      </c>
      <c r="E480" s="4">
        <v>1532</v>
      </c>
      <c r="F480" s="82" t="s">
        <v>571</v>
      </c>
      <c r="G480" s="3" t="s">
        <v>1953</v>
      </c>
      <c r="H480" s="98" t="s">
        <v>126</v>
      </c>
      <c r="I480" s="78" t="s">
        <v>1179</v>
      </c>
      <c r="J480" s="77">
        <v>44699</v>
      </c>
      <c r="K480" s="18" t="s">
        <v>53</v>
      </c>
      <c r="L480" s="86" t="s">
        <v>1279</v>
      </c>
      <c r="M480" s="86" t="s">
        <v>55</v>
      </c>
      <c r="N480" s="22" t="s">
        <v>547</v>
      </c>
      <c r="O480" s="20" t="s">
        <v>406</v>
      </c>
      <c r="P480" s="20" t="s">
        <v>406</v>
      </c>
      <c r="Q480" s="20" t="s">
        <v>406</v>
      </c>
      <c r="R480" s="20" t="s">
        <v>406</v>
      </c>
      <c r="S480" s="20" t="s">
        <v>406</v>
      </c>
      <c r="T480" s="20" t="s">
        <v>406</v>
      </c>
      <c r="U480" s="20">
        <v>2</v>
      </c>
      <c r="V480" s="20">
        <v>2</v>
      </c>
      <c r="W480" s="20" t="s">
        <v>406</v>
      </c>
      <c r="X480" s="20" t="s">
        <v>406</v>
      </c>
      <c r="Y480" s="84" t="s">
        <v>1954</v>
      </c>
      <c r="Z480" s="21"/>
      <c r="AA480" s="72" t="s">
        <v>473</v>
      </c>
      <c r="AB480" s="72"/>
      <c r="AC480" s="90"/>
      <c r="AD480" s="18">
        <f t="shared" ca="1" si="25"/>
        <v>197</v>
      </c>
      <c r="AE480" s="109" t="s">
        <v>297</v>
      </c>
      <c r="AF480" s="109" t="s">
        <v>297</v>
      </c>
      <c r="AG480" s="109" t="s">
        <v>297</v>
      </c>
      <c r="AH480" s="275">
        <v>44699</v>
      </c>
      <c r="AI480" s="151">
        <v>44728</v>
      </c>
      <c r="AJ480" s="170">
        <f t="shared" si="22"/>
        <v>4.1428571428571432</v>
      </c>
      <c r="AK480" s="102">
        <v>44747</v>
      </c>
      <c r="AL480" s="91" t="s">
        <v>311</v>
      </c>
      <c r="AM480" s="91" t="s">
        <v>45</v>
      </c>
      <c r="AN480" s="91" t="s">
        <v>448</v>
      </c>
    </row>
    <row r="481" spans="1:40" s="1" customFormat="1" ht="83.45" customHeight="1">
      <c r="A481" s="5">
        <f t="shared" si="23"/>
        <v>479</v>
      </c>
      <c r="B481" s="76" t="s">
        <v>122</v>
      </c>
      <c r="C481" s="65" t="s">
        <v>1955</v>
      </c>
      <c r="D481" s="3" t="s">
        <v>570</v>
      </c>
      <c r="E481" s="4">
        <v>1532</v>
      </c>
      <c r="F481" s="82" t="s">
        <v>571</v>
      </c>
      <c r="G481" s="3" t="s">
        <v>1956</v>
      </c>
      <c r="H481" s="98" t="s">
        <v>126</v>
      </c>
      <c r="I481" s="78" t="s">
        <v>1292</v>
      </c>
      <c r="J481" s="77">
        <v>44658</v>
      </c>
      <c r="K481" s="18" t="s">
        <v>53</v>
      </c>
      <c r="L481" s="86" t="s">
        <v>1279</v>
      </c>
      <c r="M481" s="86" t="s">
        <v>453</v>
      </c>
      <c r="N481" s="78" t="s">
        <v>134</v>
      </c>
      <c r="O481" s="5" t="s">
        <v>406</v>
      </c>
      <c r="P481" s="5" t="s">
        <v>406</v>
      </c>
      <c r="Q481" s="5"/>
      <c r="R481" s="5" t="s">
        <v>406</v>
      </c>
      <c r="S481" s="5">
        <v>6</v>
      </c>
      <c r="T481" s="5">
        <v>5</v>
      </c>
      <c r="U481" s="5" t="s">
        <v>406</v>
      </c>
      <c r="V481" s="5" t="s">
        <v>406</v>
      </c>
      <c r="W481" s="5"/>
      <c r="X481" s="5"/>
      <c r="Y481" s="27" t="s">
        <v>1957</v>
      </c>
      <c r="Z481" s="3"/>
      <c r="AA481" s="77" t="s">
        <v>473</v>
      </c>
      <c r="AB481" s="77"/>
      <c r="AC481" s="91"/>
      <c r="AD481" s="18">
        <f t="shared" ca="1" si="25"/>
        <v>203</v>
      </c>
      <c r="AE481" s="109"/>
      <c r="AF481" s="109"/>
      <c r="AG481" s="109">
        <v>44658</v>
      </c>
      <c r="AH481" s="275"/>
      <c r="AI481" s="151">
        <v>44729</v>
      </c>
      <c r="AJ481" s="170">
        <f t="shared" si="22"/>
        <v>10.142857142857142</v>
      </c>
      <c r="AK481" s="102">
        <v>44747</v>
      </c>
      <c r="AL481" s="91" t="s">
        <v>311</v>
      </c>
      <c r="AM481" s="91" t="s">
        <v>44</v>
      </c>
      <c r="AN481" s="91" t="s">
        <v>448</v>
      </c>
    </row>
    <row r="482" spans="1:40" s="1" customFormat="1" ht="83.45" customHeight="1">
      <c r="A482" s="5">
        <f t="shared" si="23"/>
        <v>480</v>
      </c>
      <c r="B482" s="66" t="s">
        <v>781</v>
      </c>
      <c r="C482" s="18" t="s">
        <v>1958</v>
      </c>
      <c r="D482" s="3" t="s">
        <v>171</v>
      </c>
      <c r="E482" s="4">
        <v>1079</v>
      </c>
      <c r="F482" s="82" t="s">
        <v>1959</v>
      </c>
      <c r="G482" s="3" t="s">
        <v>173</v>
      </c>
      <c r="H482" s="98" t="s">
        <v>157</v>
      </c>
      <c r="I482" s="78" t="s">
        <v>1292</v>
      </c>
      <c r="J482" s="77">
        <v>44715</v>
      </c>
      <c r="K482" s="18" t="s">
        <v>53</v>
      </c>
      <c r="L482" s="86" t="s">
        <v>1279</v>
      </c>
      <c r="M482" s="86" t="s">
        <v>453</v>
      </c>
      <c r="N482" s="78" t="s">
        <v>134</v>
      </c>
      <c r="O482" s="5"/>
      <c r="P482" s="5"/>
      <c r="Q482" s="5"/>
      <c r="R482" s="5"/>
      <c r="S482" s="5">
        <v>1</v>
      </c>
      <c r="T482" s="5">
        <v>1</v>
      </c>
      <c r="U482" s="5">
        <v>0</v>
      </c>
      <c r="V482" s="5">
        <v>0</v>
      </c>
      <c r="W482" s="5">
        <v>0</v>
      </c>
      <c r="X482" s="5">
        <v>0</v>
      </c>
      <c r="Y482" s="27" t="s">
        <v>1960</v>
      </c>
      <c r="Z482" s="3"/>
      <c r="AA482" s="77" t="s">
        <v>473</v>
      </c>
      <c r="AB482" s="77"/>
      <c r="AC482" s="91"/>
      <c r="AD482" s="18">
        <f t="shared" ca="1" si="25"/>
        <v>195</v>
      </c>
      <c r="AE482" s="109">
        <v>44713</v>
      </c>
      <c r="AF482" s="109">
        <v>44713</v>
      </c>
      <c r="AG482" s="109">
        <v>44713</v>
      </c>
      <c r="AH482" s="275">
        <v>44713</v>
      </c>
      <c r="AI482" s="151">
        <v>44725</v>
      </c>
      <c r="AJ482" s="170">
        <f t="shared" si="22"/>
        <v>1.4285714285714286</v>
      </c>
      <c r="AK482" s="102">
        <v>44747</v>
      </c>
      <c r="AL482" s="91" t="s">
        <v>311</v>
      </c>
      <c r="AM482" s="91" t="s">
        <v>44</v>
      </c>
      <c r="AN482" s="91" t="s">
        <v>448</v>
      </c>
    </row>
    <row r="483" spans="1:40" s="1" customFormat="1" ht="83.45" customHeight="1">
      <c r="A483" s="5">
        <f t="shared" si="23"/>
        <v>481</v>
      </c>
      <c r="B483" s="66" t="s">
        <v>1961</v>
      </c>
      <c r="C483" s="18" t="s">
        <v>1962</v>
      </c>
      <c r="D483" s="3" t="s">
        <v>67</v>
      </c>
      <c r="E483" s="4">
        <v>1111</v>
      </c>
      <c r="F483" s="82" t="s">
        <v>1963</v>
      </c>
      <c r="G483" s="3" t="s">
        <v>444</v>
      </c>
      <c r="H483" s="98" t="s">
        <v>331</v>
      </c>
      <c r="I483" s="78" t="s">
        <v>1179</v>
      </c>
      <c r="J483" s="77">
        <v>44684</v>
      </c>
      <c r="K483" s="18" t="s">
        <v>53</v>
      </c>
      <c r="L483" s="86" t="s">
        <v>1279</v>
      </c>
      <c r="M483" s="86" t="s">
        <v>55</v>
      </c>
      <c r="N483" s="78" t="s">
        <v>134</v>
      </c>
      <c r="O483" s="5" t="s">
        <v>406</v>
      </c>
      <c r="P483" s="5" t="s">
        <v>406</v>
      </c>
      <c r="Q483" s="5" t="s">
        <v>406</v>
      </c>
      <c r="R483" s="5" t="s">
        <v>406</v>
      </c>
      <c r="S483" s="5">
        <v>1</v>
      </c>
      <c r="T483" s="5">
        <v>1</v>
      </c>
      <c r="U483" s="5" t="s">
        <v>406</v>
      </c>
      <c r="V483" s="5" t="s">
        <v>406</v>
      </c>
      <c r="W483" s="5" t="s">
        <v>406</v>
      </c>
      <c r="X483" s="5" t="s">
        <v>406</v>
      </c>
      <c r="Y483" s="27" t="s">
        <v>1964</v>
      </c>
      <c r="Z483" s="3"/>
      <c r="AA483" s="77" t="s">
        <v>473</v>
      </c>
      <c r="AB483" s="77"/>
      <c r="AC483" s="91"/>
      <c r="AD483" s="18">
        <f t="shared" ca="1" si="25"/>
        <v>199</v>
      </c>
      <c r="AE483" s="109"/>
      <c r="AF483" s="109"/>
      <c r="AG483" s="109">
        <v>44684</v>
      </c>
      <c r="AH483" s="275"/>
      <c r="AI483" s="151">
        <v>44729</v>
      </c>
      <c r="AJ483" s="170">
        <f t="shared" si="22"/>
        <v>6.4285714285714288</v>
      </c>
      <c r="AK483" s="102">
        <v>44753</v>
      </c>
      <c r="AL483" s="91" t="s">
        <v>311</v>
      </c>
      <c r="AM483" s="91" t="s">
        <v>44</v>
      </c>
      <c r="AN483" s="91" t="s">
        <v>448</v>
      </c>
    </row>
    <row r="484" spans="1:40" s="1" customFormat="1" ht="83.45" customHeight="1">
      <c r="A484" s="5">
        <f t="shared" si="23"/>
        <v>482</v>
      </c>
      <c r="B484" s="99" t="s">
        <v>1965</v>
      </c>
      <c r="C484" s="89" t="s">
        <v>1966</v>
      </c>
      <c r="D484" s="21" t="s">
        <v>138</v>
      </c>
      <c r="E484" s="139">
        <v>1124</v>
      </c>
      <c r="F484" s="81" t="s">
        <v>1277</v>
      </c>
      <c r="G484" s="21" t="s">
        <v>444</v>
      </c>
      <c r="H484" s="67"/>
      <c r="I484" s="22" t="s">
        <v>1183</v>
      </c>
      <c r="J484" s="72">
        <v>44592</v>
      </c>
      <c r="K484" s="85" t="s">
        <v>53</v>
      </c>
      <c r="L484" s="83" t="s">
        <v>54</v>
      </c>
      <c r="M484" s="83" t="s">
        <v>466</v>
      </c>
      <c r="N484" s="22" t="s">
        <v>56</v>
      </c>
      <c r="O484" s="20">
        <v>6</v>
      </c>
      <c r="P484" s="20">
        <v>3</v>
      </c>
      <c r="Q484" s="20"/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/>
      <c r="X484" s="20"/>
      <c r="Y484" s="84" t="s">
        <v>1967</v>
      </c>
      <c r="Z484" s="21"/>
      <c r="AA484" s="72" t="s">
        <v>74</v>
      </c>
      <c r="AB484" s="72" t="s">
        <v>1968</v>
      </c>
      <c r="AC484" s="90"/>
      <c r="AD484" s="85">
        <f t="shared" ca="1" si="25"/>
        <v>213</v>
      </c>
      <c r="AE484" s="110">
        <v>44227</v>
      </c>
      <c r="AF484" s="110">
        <v>44227</v>
      </c>
      <c r="AG484" s="110">
        <v>44227</v>
      </c>
      <c r="AH484" s="278">
        <v>44227</v>
      </c>
      <c r="AI484" s="114">
        <v>44733</v>
      </c>
      <c r="AJ484" s="170">
        <f t="shared" si="22"/>
        <v>20.142857142857142</v>
      </c>
      <c r="AK484" s="90" t="s">
        <v>445</v>
      </c>
      <c r="AL484" s="90" t="s">
        <v>461</v>
      </c>
      <c r="AM484" s="90" t="s">
        <v>445</v>
      </c>
      <c r="AN484" s="90" t="s">
        <v>445</v>
      </c>
    </row>
    <row r="485" spans="1:40" s="1" customFormat="1" ht="83.45" customHeight="1">
      <c r="A485" s="5">
        <f t="shared" si="23"/>
        <v>483</v>
      </c>
      <c r="B485" s="66" t="s">
        <v>314</v>
      </c>
      <c r="C485" s="18" t="s">
        <v>1969</v>
      </c>
      <c r="D485" s="3" t="s">
        <v>154</v>
      </c>
      <c r="E485" s="4">
        <v>977</v>
      </c>
      <c r="F485" s="82" t="s">
        <v>651</v>
      </c>
      <c r="G485" s="3" t="s">
        <v>1826</v>
      </c>
      <c r="H485" s="98" t="s">
        <v>110</v>
      </c>
      <c r="I485" s="78" t="s">
        <v>1179</v>
      </c>
      <c r="J485" s="77">
        <v>44707</v>
      </c>
      <c r="K485" s="18" t="s">
        <v>53</v>
      </c>
      <c r="L485" s="86" t="s">
        <v>1970</v>
      </c>
      <c r="M485" s="86" t="s">
        <v>55</v>
      </c>
      <c r="N485" s="78" t="s">
        <v>56</v>
      </c>
      <c r="O485" s="5">
        <v>0</v>
      </c>
      <c r="P485" s="5">
        <v>0</v>
      </c>
      <c r="Q485" s="5"/>
      <c r="R485" s="5">
        <v>0</v>
      </c>
      <c r="S485" s="5">
        <v>3</v>
      </c>
      <c r="T485" s="5">
        <v>2</v>
      </c>
      <c r="U485" s="5">
        <v>1</v>
      </c>
      <c r="V485" s="5">
        <v>1</v>
      </c>
      <c r="W485" s="5"/>
      <c r="X485" s="5"/>
      <c r="Y485" s="27" t="s">
        <v>1971</v>
      </c>
      <c r="Z485" s="3"/>
      <c r="AA485" s="77" t="s">
        <v>473</v>
      </c>
      <c r="AB485" s="77"/>
      <c r="AC485" s="91"/>
      <c r="AD485" s="18">
        <f t="shared" ca="1" si="25"/>
        <v>196</v>
      </c>
      <c r="AE485" s="109">
        <v>44707</v>
      </c>
      <c r="AF485" s="109">
        <v>44707</v>
      </c>
      <c r="AG485" s="109">
        <v>44707</v>
      </c>
      <c r="AH485" s="275">
        <v>44707</v>
      </c>
      <c r="AI485" s="151">
        <v>44734</v>
      </c>
      <c r="AJ485" s="170">
        <f t="shared" si="22"/>
        <v>3.8571428571428572</v>
      </c>
      <c r="AK485" s="102">
        <v>44753</v>
      </c>
      <c r="AL485" s="91" t="s">
        <v>311</v>
      </c>
      <c r="AM485" s="91" t="s">
        <v>45</v>
      </c>
      <c r="AN485" s="91" t="s">
        <v>448</v>
      </c>
    </row>
    <row r="486" spans="1:40" s="1" customFormat="1" ht="83.45" customHeight="1">
      <c r="A486" s="5">
        <f t="shared" si="23"/>
        <v>484</v>
      </c>
      <c r="B486" s="66" t="s">
        <v>574</v>
      </c>
      <c r="C486" s="18" t="s">
        <v>1972</v>
      </c>
      <c r="D486" s="3" t="s">
        <v>138</v>
      </c>
      <c r="E486" s="4">
        <v>1124</v>
      </c>
      <c r="F486" s="82" t="s">
        <v>1253</v>
      </c>
      <c r="G486" s="3" t="s">
        <v>444</v>
      </c>
      <c r="H486" s="98" t="s">
        <v>1204</v>
      </c>
      <c r="I486" s="78" t="s">
        <v>1292</v>
      </c>
      <c r="J486" s="77">
        <v>44707</v>
      </c>
      <c r="K486" s="18" t="s">
        <v>53</v>
      </c>
      <c r="L486" s="86" t="s">
        <v>1279</v>
      </c>
      <c r="M486" s="86" t="s">
        <v>55</v>
      </c>
      <c r="N486" s="78" t="s">
        <v>134</v>
      </c>
      <c r="O486" s="5" t="s">
        <v>445</v>
      </c>
      <c r="P486" s="5" t="s">
        <v>406</v>
      </c>
      <c r="Q486" s="5"/>
      <c r="R486" s="5" t="s">
        <v>342</v>
      </c>
      <c r="S486" s="5">
        <v>0</v>
      </c>
      <c r="T486" s="5">
        <v>0</v>
      </c>
      <c r="U486" s="5" t="s">
        <v>406</v>
      </c>
      <c r="V486" s="5" t="s">
        <v>406</v>
      </c>
      <c r="W486" s="5"/>
      <c r="X486" s="5"/>
      <c r="Y486" s="27" t="s">
        <v>1973</v>
      </c>
      <c r="Z486" s="3"/>
      <c r="AA486" s="77" t="s">
        <v>473</v>
      </c>
      <c r="AB486" s="77"/>
      <c r="AC486" s="91"/>
      <c r="AD486" s="18">
        <f t="shared" ca="1" si="25"/>
        <v>196</v>
      </c>
      <c r="AE486" s="109"/>
      <c r="AF486" s="109"/>
      <c r="AG486" s="109">
        <v>44707</v>
      </c>
      <c r="AH486" s="275"/>
      <c r="AI486" s="151">
        <v>44728</v>
      </c>
      <c r="AJ486" s="170">
        <f t="shared" si="22"/>
        <v>3</v>
      </c>
      <c r="AK486" s="102">
        <v>44755</v>
      </c>
      <c r="AL486" s="91" t="s">
        <v>311</v>
      </c>
      <c r="AM486" s="91" t="s">
        <v>44</v>
      </c>
      <c r="AN486" s="91" t="s">
        <v>448</v>
      </c>
    </row>
    <row r="487" spans="1:40" ht="83.45" customHeight="1">
      <c r="A487" s="5">
        <f t="shared" si="23"/>
        <v>485</v>
      </c>
      <c r="B487" s="66" t="s">
        <v>196</v>
      </c>
      <c r="C487" s="18" t="s">
        <v>1974</v>
      </c>
      <c r="D487" s="3" t="s">
        <v>138</v>
      </c>
      <c r="E487" s="4">
        <v>1124</v>
      </c>
      <c r="F487" s="82" t="s">
        <v>1052</v>
      </c>
      <c r="G487" s="3" t="s">
        <v>401</v>
      </c>
      <c r="H487" s="98" t="s">
        <v>1204</v>
      </c>
      <c r="I487" s="78" t="s">
        <v>1179</v>
      </c>
      <c r="J487" s="77">
        <v>44697</v>
      </c>
      <c r="K487" s="18" t="s">
        <v>53</v>
      </c>
      <c r="L487" s="86" t="s">
        <v>1279</v>
      </c>
      <c r="M487" s="86" t="s">
        <v>453</v>
      </c>
      <c r="N487" s="78" t="s">
        <v>547</v>
      </c>
      <c r="O487" s="5" t="s">
        <v>406</v>
      </c>
      <c r="P487" s="5" t="s">
        <v>406</v>
      </c>
      <c r="Q487" s="5"/>
      <c r="R487" s="5" t="s">
        <v>406</v>
      </c>
      <c r="S487" s="5" t="s">
        <v>406</v>
      </c>
      <c r="T487" s="5" t="s">
        <v>406</v>
      </c>
      <c r="U487" s="5">
        <v>5</v>
      </c>
      <c r="V487" s="5">
        <v>1</v>
      </c>
      <c r="W487" s="5"/>
      <c r="X487" s="5"/>
      <c r="Y487" s="27" t="s">
        <v>1975</v>
      </c>
      <c r="Z487" s="3"/>
      <c r="AA487" s="77" t="s">
        <v>58</v>
      </c>
      <c r="AB487" s="77"/>
      <c r="AC487" s="91"/>
      <c r="AD487" s="18">
        <f t="shared" ca="1" si="25"/>
        <v>198</v>
      </c>
      <c r="AE487" s="109"/>
      <c r="AF487" s="109"/>
      <c r="AG487" s="109" t="s">
        <v>297</v>
      </c>
      <c r="AH487" s="275">
        <v>44697</v>
      </c>
      <c r="AI487" s="295">
        <v>44733</v>
      </c>
      <c r="AJ487" s="170">
        <f t="shared" si="22"/>
        <v>5.1428571428571432</v>
      </c>
      <c r="AK487" s="90" t="s">
        <v>445</v>
      </c>
      <c r="AL487" s="112" t="s">
        <v>461</v>
      </c>
      <c r="AM487" s="90" t="s">
        <v>445</v>
      </c>
      <c r="AN487" s="90" t="s">
        <v>445</v>
      </c>
    </row>
    <row r="488" spans="1:40" s="1" customFormat="1" ht="83.45" customHeight="1">
      <c r="A488" s="5">
        <f t="shared" si="23"/>
        <v>486</v>
      </c>
      <c r="B488" s="66" t="s">
        <v>1976</v>
      </c>
      <c r="C488" s="18" t="s">
        <v>1977</v>
      </c>
      <c r="D488" s="3" t="s">
        <v>570</v>
      </c>
      <c r="E488" s="4">
        <v>1532</v>
      </c>
      <c r="F488" s="120" t="s">
        <v>571</v>
      </c>
      <c r="G488" s="3" t="s">
        <v>1417</v>
      </c>
      <c r="H488" s="98" t="s">
        <v>126</v>
      </c>
      <c r="I488" s="78" t="s">
        <v>1179</v>
      </c>
      <c r="J488" s="77">
        <v>44734</v>
      </c>
      <c r="K488" s="18" t="s">
        <v>53</v>
      </c>
      <c r="L488" s="86" t="s">
        <v>1466</v>
      </c>
      <c r="M488" s="86" t="s">
        <v>55</v>
      </c>
      <c r="N488" s="78" t="s">
        <v>134</v>
      </c>
      <c r="O488" s="5" t="s">
        <v>342</v>
      </c>
      <c r="P488" s="5" t="s">
        <v>342</v>
      </c>
      <c r="Q488" s="5" t="s">
        <v>445</v>
      </c>
      <c r="R488" s="5" t="s">
        <v>342</v>
      </c>
      <c r="S488" s="5">
        <v>1</v>
      </c>
      <c r="T488" s="5">
        <v>1</v>
      </c>
      <c r="U488" s="5" t="s">
        <v>406</v>
      </c>
      <c r="V488" s="5" t="s">
        <v>406</v>
      </c>
      <c r="W488" s="5" t="s">
        <v>406</v>
      </c>
      <c r="X488" s="5" t="s">
        <v>406</v>
      </c>
      <c r="Y488" s="27" t="s">
        <v>1978</v>
      </c>
      <c r="Z488" s="3"/>
      <c r="AA488" s="77" t="s">
        <v>473</v>
      </c>
      <c r="AB488" s="77"/>
      <c r="AC488" s="91"/>
      <c r="AD488" s="18">
        <f t="shared" ca="1" si="25"/>
        <v>192</v>
      </c>
      <c r="AE488" s="109">
        <v>44733</v>
      </c>
      <c r="AF488" s="109"/>
      <c r="AG488" s="109"/>
      <c r="AH488" s="275"/>
      <c r="AI488" s="151">
        <v>44734</v>
      </c>
      <c r="AJ488" s="170">
        <f t="shared" si="22"/>
        <v>0</v>
      </c>
      <c r="AK488" s="102">
        <v>44746</v>
      </c>
      <c r="AL488" s="91" t="s">
        <v>311</v>
      </c>
      <c r="AM488" s="91" t="s">
        <v>44</v>
      </c>
      <c r="AN488" s="91" t="s">
        <v>448</v>
      </c>
    </row>
    <row r="489" spans="1:40" s="1" customFormat="1" ht="83.45" customHeight="1">
      <c r="A489" s="5">
        <f t="shared" si="23"/>
        <v>487</v>
      </c>
      <c r="B489" s="99" t="s">
        <v>1979</v>
      </c>
      <c r="C489" s="85" t="s">
        <v>1980</v>
      </c>
      <c r="D489" s="21" t="s">
        <v>145</v>
      </c>
      <c r="E489" s="139">
        <v>895</v>
      </c>
      <c r="F489" s="81" t="s">
        <v>1981</v>
      </c>
      <c r="G489" s="21" t="s">
        <v>401</v>
      </c>
      <c r="H489" s="67" t="s">
        <v>1204</v>
      </c>
      <c r="I489" s="22" t="s">
        <v>1179</v>
      </c>
      <c r="J489" s="72">
        <v>44694</v>
      </c>
      <c r="K489" s="85" t="s">
        <v>53</v>
      </c>
      <c r="L489" s="83" t="s">
        <v>1279</v>
      </c>
      <c r="M489" s="83" t="s">
        <v>55</v>
      </c>
      <c r="N489" s="22" t="s">
        <v>56</v>
      </c>
      <c r="O489" s="20">
        <v>4</v>
      </c>
      <c r="P489" s="20">
        <v>4</v>
      </c>
      <c r="Q489" s="20"/>
      <c r="R489" s="20">
        <v>0</v>
      </c>
      <c r="S489" s="20">
        <v>2</v>
      </c>
      <c r="T489" s="20">
        <v>2</v>
      </c>
      <c r="U489" s="20">
        <v>0</v>
      </c>
      <c r="V489" s="20">
        <v>0</v>
      </c>
      <c r="W489" s="20"/>
      <c r="X489" s="20"/>
      <c r="Y489" s="84" t="s">
        <v>1982</v>
      </c>
      <c r="Z489" s="21"/>
      <c r="AA489" s="77" t="s">
        <v>473</v>
      </c>
      <c r="AB489" s="72"/>
      <c r="AC489" s="90"/>
      <c r="AD489" s="85">
        <f t="shared" ca="1" si="25"/>
        <v>198</v>
      </c>
      <c r="AE489" s="110">
        <v>44694</v>
      </c>
      <c r="AF489" s="110">
        <v>44694</v>
      </c>
      <c r="AG489" s="110">
        <v>44694</v>
      </c>
      <c r="AH489" s="278">
        <v>44694</v>
      </c>
      <c r="AI489" s="151">
        <v>44734</v>
      </c>
      <c r="AJ489" s="170">
        <f t="shared" si="22"/>
        <v>5.7142857142857144</v>
      </c>
      <c r="AK489" s="102">
        <v>44753</v>
      </c>
      <c r="AL489" s="91" t="s">
        <v>311</v>
      </c>
      <c r="AM489" s="91" t="s">
        <v>45</v>
      </c>
      <c r="AN489" s="91" t="s">
        <v>448</v>
      </c>
    </row>
    <row r="490" spans="1:40" s="1" customFormat="1" ht="83.45" customHeight="1">
      <c r="A490" s="5">
        <f t="shared" si="23"/>
        <v>488</v>
      </c>
      <c r="B490" s="99" t="s">
        <v>358</v>
      </c>
      <c r="C490" s="85" t="s">
        <v>1983</v>
      </c>
      <c r="D490" s="21" t="s">
        <v>154</v>
      </c>
      <c r="E490" s="139">
        <v>977</v>
      </c>
      <c r="F490" s="81" t="s">
        <v>1984</v>
      </c>
      <c r="G490" s="21" t="s">
        <v>1826</v>
      </c>
      <c r="H490" s="67" t="s">
        <v>358</v>
      </c>
      <c r="I490" s="22" t="s">
        <v>1292</v>
      </c>
      <c r="J490" s="72">
        <v>44692</v>
      </c>
      <c r="K490" s="85" t="s">
        <v>53</v>
      </c>
      <c r="L490" s="83" t="s">
        <v>1279</v>
      </c>
      <c r="M490" s="83" t="s">
        <v>55</v>
      </c>
      <c r="N490" s="22" t="s">
        <v>56</v>
      </c>
      <c r="O490" s="20">
        <v>1</v>
      </c>
      <c r="P490" s="20">
        <v>0</v>
      </c>
      <c r="Q490" s="20"/>
      <c r="R490" s="20">
        <v>0</v>
      </c>
      <c r="S490" s="20">
        <v>1</v>
      </c>
      <c r="T490" s="20">
        <v>1</v>
      </c>
      <c r="U490" s="20">
        <v>1</v>
      </c>
      <c r="V490" s="20">
        <v>1</v>
      </c>
      <c r="W490" s="20"/>
      <c r="X490" s="20"/>
      <c r="Y490" s="84" t="s">
        <v>1985</v>
      </c>
      <c r="Z490" s="21"/>
      <c r="AA490" s="72" t="s">
        <v>58</v>
      </c>
      <c r="AB490" s="72"/>
      <c r="AC490" s="90"/>
      <c r="AD490" s="85">
        <f t="shared" ca="1" si="25"/>
        <v>198</v>
      </c>
      <c r="AE490" s="110">
        <v>44692</v>
      </c>
      <c r="AF490" s="110">
        <v>44692</v>
      </c>
      <c r="AG490" s="110">
        <v>44692</v>
      </c>
      <c r="AH490" s="278">
        <v>44692</v>
      </c>
      <c r="AI490" s="114">
        <v>44734</v>
      </c>
      <c r="AJ490" s="170">
        <f t="shared" si="22"/>
        <v>6</v>
      </c>
      <c r="AK490" s="90" t="s">
        <v>445</v>
      </c>
      <c r="AL490" s="90" t="s">
        <v>461</v>
      </c>
      <c r="AM490" s="90" t="s">
        <v>445</v>
      </c>
      <c r="AN490" s="90" t="s">
        <v>445</v>
      </c>
    </row>
    <row r="491" spans="1:40" ht="83.45" customHeight="1">
      <c r="A491" s="5">
        <f t="shared" si="23"/>
        <v>489</v>
      </c>
      <c r="B491" s="76" t="s">
        <v>122</v>
      </c>
      <c r="C491" s="65" t="s">
        <v>1986</v>
      </c>
      <c r="D491" s="3" t="s">
        <v>570</v>
      </c>
      <c r="E491" s="4">
        <v>1532</v>
      </c>
      <c r="F491" s="82" t="s">
        <v>571</v>
      </c>
      <c r="G491" s="3" t="s">
        <v>1953</v>
      </c>
      <c r="H491" s="98" t="s">
        <v>126</v>
      </c>
      <c r="I491" s="78" t="s">
        <v>1179</v>
      </c>
      <c r="J491" s="77">
        <v>44726</v>
      </c>
      <c r="K491" s="18" t="s">
        <v>53</v>
      </c>
      <c r="L491" s="86" t="s">
        <v>1279</v>
      </c>
      <c r="M491" s="86" t="s">
        <v>453</v>
      </c>
      <c r="N491" s="22" t="s">
        <v>547</v>
      </c>
      <c r="O491" s="20" t="s">
        <v>406</v>
      </c>
      <c r="P491" s="20" t="s">
        <v>406</v>
      </c>
      <c r="Q491" s="20" t="s">
        <v>406</v>
      </c>
      <c r="R491" s="20" t="s">
        <v>406</v>
      </c>
      <c r="S491" s="20" t="s">
        <v>406</v>
      </c>
      <c r="T491" s="20" t="s">
        <v>406</v>
      </c>
      <c r="U491" s="20">
        <v>1</v>
      </c>
      <c r="V491" s="20">
        <v>1</v>
      </c>
      <c r="W491" s="20" t="s">
        <v>406</v>
      </c>
      <c r="X491" s="20" t="s">
        <v>406</v>
      </c>
      <c r="Y491" s="84" t="s">
        <v>1987</v>
      </c>
      <c r="Z491" s="21"/>
      <c r="AA491" s="72" t="s">
        <v>473</v>
      </c>
      <c r="AB491" s="72"/>
      <c r="AC491" s="90"/>
      <c r="AD491" s="18">
        <f t="shared" ca="1" si="25"/>
        <v>193</v>
      </c>
      <c r="AE491" s="109" t="s">
        <v>297</v>
      </c>
      <c r="AF491" s="109"/>
      <c r="AG491" s="109" t="s">
        <v>297</v>
      </c>
      <c r="AH491" s="275">
        <v>44726</v>
      </c>
      <c r="AI491" s="151">
        <v>44734</v>
      </c>
      <c r="AJ491" s="170">
        <f t="shared" si="22"/>
        <v>1.1428571428571428</v>
      </c>
      <c r="AK491" s="102">
        <v>44753</v>
      </c>
      <c r="AL491" s="91" t="s">
        <v>311</v>
      </c>
      <c r="AM491" s="91" t="s">
        <v>45</v>
      </c>
      <c r="AN491" s="91" t="s">
        <v>448</v>
      </c>
    </row>
    <row r="492" spans="1:40" ht="83.45" customHeight="1">
      <c r="A492" s="5">
        <f t="shared" si="23"/>
        <v>490</v>
      </c>
      <c r="B492" s="66" t="s">
        <v>1988</v>
      </c>
      <c r="C492" s="18" t="s">
        <v>1989</v>
      </c>
      <c r="D492" s="3" t="s">
        <v>138</v>
      </c>
      <c r="E492" s="4">
        <v>1124</v>
      </c>
      <c r="F492" s="81" t="s">
        <v>1990</v>
      </c>
      <c r="G492" s="3" t="s">
        <v>482</v>
      </c>
      <c r="H492" s="98" t="s">
        <v>358</v>
      </c>
      <c r="I492" s="78" t="s">
        <v>1183</v>
      </c>
      <c r="J492" s="72">
        <v>44700</v>
      </c>
      <c r="K492" s="85" t="s">
        <v>53</v>
      </c>
      <c r="L492" s="83" t="s">
        <v>1279</v>
      </c>
      <c r="M492" s="83" t="s">
        <v>55</v>
      </c>
      <c r="N492" s="22" t="s">
        <v>547</v>
      </c>
      <c r="O492" s="20" t="s">
        <v>406</v>
      </c>
      <c r="P492" s="20" t="s">
        <v>406</v>
      </c>
      <c r="Q492" s="20"/>
      <c r="R492" s="20" t="s">
        <v>406</v>
      </c>
      <c r="S492" s="20" t="s">
        <v>406</v>
      </c>
      <c r="T492" s="20" t="s">
        <v>406</v>
      </c>
      <c r="U492" s="20">
        <v>3</v>
      </c>
      <c r="V492" s="20">
        <v>3</v>
      </c>
      <c r="W492" s="20"/>
      <c r="X492" s="20"/>
      <c r="Y492" s="84" t="s">
        <v>1991</v>
      </c>
      <c r="Z492" s="21"/>
      <c r="AA492" s="72" t="s">
        <v>473</v>
      </c>
      <c r="AB492" s="72"/>
      <c r="AC492" s="90"/>
      <c r="AD492" s="18">
        <f t="shared" ca="1" si="25"/>
        <v>197</v>
      </c>
      <c r="AE492" s="109" t="s">
        <v>297</v>
      </c>
      <c r="AF492" s="109" t="s">
        <v>297</v>
      </c>
      <c r="AG492" s="109" t="s">
        <v>297</v>
      </c>
      <c r="AH492" s="275">
        <v>44700</v>
      </c>
      <c r="AI492" s="116">
        <v>44735</v>
      </c>
      <c r="AJ492" s="170">
        <f t="shared" si="22"/>
        <v>5</v>
      </c>
      <c r="AK492" s="102">
        <v>44760</v>
      </c>
      <c r="AL492" s="95" t="s">
        <v>311</v>
      </c>
      <c r="AM492" s="95" t="s">
        <v>45</v>
      </c>
      <c r="AN492" s="95" t="s">
        <v>484</v>
      </c>
    </row>
    <row r="493" spans="1:40" ht="83.45" customHeight="1">
      <c r="A493" s="5">
        <f t="shared" si="23"/>
        <v>491</v>
      </c>
      <c r="B493" s="66" t="s">
        <v>1992</v>
      </c>
      <c r="C493" s="18" t="s">
        <v>1993</v>
      </c>
      <c r="D493" s="3" t="s">
        <v>138</v>
      </c>
      <c r="E493" s="4">
        <v>1124</v>
      </c>
      <c r="F493" s="81" t="s">
        <v>1302</v>
      </c>
      <c r="G493" s="3"/>
      <c r="H493" s="98" t="s">
        <v>1204</v>
      </c>
      <c r="I493" s="78" t="s">
        <v>1179</v>
      </c>
      <c r="J493" s="72">
        <v>44726</v>
      </c>
      <c r="K493" s="85" t="s">
        <v>53</v>
      </c>
      <c r="L493" s="83" t="s">
        <v>1279</v>
      </c>
      <c r="M493" s="83" t="s">
        <v>453</v>
      </c>
      <c r="N493" s="22" t="s">
        <v>547</v>
      </c>
      <c r="O493" s="20" t="s">
        <v>406</v>
      </c>
      <c r="P493" s="20" t="s">
        <v>406</v>
      </c>
      <c r="Q493" s="20" t="s">
        <v>406</v>
      </c>
      <c r="R493" s="20" t="s">
        <v>406</v>
      </c>
      <c r="S493" s="20" t="s">
        <v>406</v>
      </c>
      <c r="T493" s="20" t="s">
        <v>406</v>
      </c>
      <c r="U493" s="20">
        <v>1</v>
      </c>
      <c r="V493" s="20">
        <v>1</v>
      </c>
      <c r="W493" s="20" t="s">
        <v>406</v>
      </c>
      <c r="X493" s="20" t="s">
        <v>406</v>
      </c>
      <c r="Y493" s="84" t="s">
        <v>1994</v>
      </c>
      <c r="Z493" s="21"/>
      <c r="AA493" s="72" t="s">
        <v>473</v>
      </c>
      <c r="AB493" s="72"/>
      <c r="AC493" s="90"/>
      <c r="AD493" s="18">
        <f t="shared" ca="1" si="25"/>
        <v>193</v>
      </c>
      <c r="AE493" s="109"/>
      <c r="AF493" s="109"/>
      <c r="AG493" s="109"/>
      <c r="AH493" s="275">
        <v>44726</v>
      </c>
      <c r="AI493" s="116">
        <v>44735</v>
      </c>
      <c r="AJ493" s="170">
        <f t="shared" si="22"/>
        <v>1.2857142857142858</v>
      </c>
      <c r="AK493" s="107">
        <v>44760</v>
      </c>
      <c r="AL493" s="95" t="s">
        <v>311</v>
      </c>
      <c r="AM493" s="95" t="s">
        <v>45</v>
      </c>
      <c r="AN493" s="95" t="s">
        <v>448</v>
      </c>
    </row>
    <row r="494" spans="1:40" s="1" customFormat="1" ht="83.45" customHeight="1">
      <c r="A494" s="5">
        <f t="shared" si="23"/>
        <v>492</v>
      </c>
      <c r="B494" s="122" t="s">
        <v>574</v>
      </c>
      <c r="C494" s="85" t="s">
        <v>1995</v>
      </c>
      <c r="D494" s="21" t="s">
        <v>138</v>
      </c>
      <c r="E494" s="139">
        <v>1124</v>
      </c>
      <c r="F494" s="80" t="s">
        <v>541</v>
      </c>
      <c r="G494" s="21" t="s">
        <v>542</v>
      </c>
      <c r="H494" s="67" t="s">
        <v>1204</v>
      </c>
      <c r="I494" s="22" t="s">
        <v>1179</v>
      </c>
      <c r="J494" s="72">
        <v>44693</v>
      </c>
      <c r="K494" s="85" t="s">
        <v>53</v>
      </c>
      <c r="L494" s="83" t="s">
        <v>1279</v>
      </c>
      <c r="M494" s="83" t="s">
        <v>55</v>
      </c>
      <c r="N494" s="22" t="s">
        <v>56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1</v>
      </c>
      <c r="V494" s="20">
        <v>1</v>
      </c>
      <c r="W494" s="20">
        <v>1</v>
      </c>
      <c r="X494" s="20">
        <v>1</v>
      </c>
      <c r="Y494" s="84" t="s">
        <v>1996</v>
      </c>
      <c r="Z494" s="21"/>
      <c r="AA494" s="72" t="s">
        <v>473</v>
      </c>
      <c r="AB494" s="72"/>
      <c r="AC494" s="90"/>
      <c r="AD494" s="85">
        <f t="shared" ca="1" si="25"/>
        <v>198</v>
      </c>
      <c r="AE494" s="110">
        <v>44728</v>
      </c>
      <c r="AF494" s="110">
        <v>44693</v>
      </c>
      <c r="AG494" s="110">
        <v>44728</v>
      </c>
      <c r="AH494" s="278">
        <v>44728</v>
      </c>
      <c r="AI494" s="114">
        <v>44736</v>
      </c>
      <c r="AJ494" s="170">
        <f t="shared" si="22"/>
        <v>6.1428571428571432</v>
      </c>
      <c r="AK494" s="138">
        <v>44760</v>
      </c>
      <c r="AL494" s="90" t="s">
        <v>311</v>
      </c>
      <c r="AM494" s="90" t="s">
        <v>484</v>
      </c>
      <c r="AN494" s="90" t="s">
        <v>448</v>
      </c>
    </row>
    <row r="495" spans="1:40" s="1" customFormat="1" ht="83.45" customHeight="1">
      <c r="A495" s="5">
        <f t="shared" si="23"/>
        <v>493</v>
      </c>
      <c r="B495" s="66" t="s">
        <v>122</v>
      </c>
      <c r="C495" s="18" t="s">
        <v>1997</v>
      </c>
      <c r="D495" s="3" t="s">
        <v>154</v>
      </c>
      <c r="E495" s="4">
        <v>938</v>
      </c>
      <c r="F495" s="81" t="s">
        <v>614</v>
      </c>
      <c r="G495" s="3" t="s">
        <v>444</v>
      </c>
      <c r="H495" s="98" t="s">
        <v>1764</v>
      </c>
      <c r="I495" s="78" t="s">
        <v>1292</v>
      </c>
      <c r="J495" s="72">
        <v>44713</v>
      </c>
      <c r="K495" s="85" t="s">
        <v>53</v>
      </c>
      <c r="L495" s="83" t="s">
        <v>1279</v>
      </c>
      <c r="M495" s="83" t="s">
        <v>55</v>
      </c>
      <c r="N495" s="22" t="s">
        <v>56</v>
      </c>
      <c r="O495" s="20">
        <v>1</v>
      </c>
      <c r="P495" s="20">
        <v>1</v>
      </c>
      <c r="Q495" s="20"/>
      <c r="R495" s="20"/>
      <c r="S495" s="20">
        <v>0</v>
      </c>
      <c r="T495" s="20">
        <v>0</v>
      </c>
      <c r="U495" s="20">
        <v>0</v>
      </c>
      <c r="V495" s="20">
        <v>0</v>
      </c>
      <c r="W495" s="20">
        <v>0</v>
      </c>
      <c r="X495" s="20">
        <v>0</v>
      </c>
      <c r="Y495" s="84" t="s">
        <v>1998</v>
      </c>
      <c r="Z495" s="21"/>
      <c r="AA495" s="72" t="s">
        <v>58</v>
      </c>
      <c r="AB495" s="72"/>
      <c r="AC495" s="90"/>
      <c r="AD495" s="18">
        <f t="shared" ca="1" si="25"/>
        <v>195</v>
      </c>
      <c r="AE495" s="109">
        <v>44713</v>
      </c>
      <c r="AF495" s="109">
        <v>44713</v>
      </c>
      <c r="AG495" s="109">
        <v>44713</v>
      </c>
      <c r="AH495" s="275">
        <v>44713</v>
      </c>
      <c r="AI495" s="151">
        <v>44736</v>
      </c>
      <c r="AJ495" s="170">
        <f t="shared" si="22"/>
        <v>3.2857142857142856</v>
      </c>
      <c r="AK495" s="102">
        <v>44747</v>
      </c>
      <c r="AL495" s="91" t="s">
        <v>311</v>
      </c>
      <c r="AM495" s="91" t="s">
        <v>461</v>
      </c>
      <c r="AN495" s="91" t="s">
        <v>448</v>
      </c>
    </row>
    <row r="496" spans="1:40" s="1" customFormat="1" ht="83.45" customHeight="1">
      <c r="A496" s="5">
        <f t="shared" si="23"/>
        <v>494</v>
      </c>
      <c r="B496" s="99" t="s">
        <v>1163</v>
      </c>
      <c r="C496" s="85" t="s">
        <v>1999</v>
      </c>
      <c r="D496" s="21" t="s">
        <v>67</v>
      </c>
      <c r="E496" s="139">
        <v>1801</v>
      </c>
      <c r="F496" s="81" t="s">
        <v>2000</v>
      </c>
      <c r="G496" s="21"/>
      <c r="H496" s="67" t="s">
        <v>90</v>
      </c>
      <c r="I496" s="22" t="s">
        <v>1179</v>
      </c>
      <c r="J496" s="72">
        <v>44698</v>
      </c>
      <c r="K496" s="85" t="s">
        <v>53</v>
      </c>
      <c r="L496" s="83" t="s">
        <v>1279</v>
      </c>
      <c r="M496" s="83" t="s">
        <v>466</v>
      </c>
      <c r="N496" s="22" t="s">
        <v>467</v>
      </c>
      <c r="O496" s="20">
        <v>2</v>
      </c>
      <c r="P496" s="20">
        <v>1</v>
      </c>
      <c r="Q496" s="20" t="s">
        <v>342</v>
      </c>
      <c r="R496" s="20" t="s">
        <v>342</v>
      </c>
      <c r="S496" s="20" t="s">
        <v>406</v>
      </c>
      <c r="T496" s="20" t="s">
        <v>406</v>
      </c>
      <c r="U496" s="20" t="s">
        <v>406</v>
      </c>
      <c r="V496" s="20" t="s">
        <v>406</v>
      </c>
      <c r="W496" s="20"/>
      <c r="X496" s="20"/>
      <c r="Y496" s="84" t="s">
        <v>2001</v>
      </c>
      <c r="Z496" s="21"/>
      <c r="AA496" s="72" t="s">
        <v>58</v>
      </c>
      <c r="AB496" s="72"/>
      <c r="AC496" s="90"/>
      <c r="AD496" s="85">
        <f t="shared" ca="1" si="25"/>
        <v>197</v>
      </c>
      <c r="AE496" s="110">
        <v>44698</v>
      </c>
      <c r="AF496" s="110"/>
      <c r="AG496" s="110"/>
      <c r="AH496" s="278"/>
      <c r="AI496" s="114">
        <v>44736</v>
      </c>
      <c r="AJ496" s="170">
        <f t="shared" si="22"/>
        <v>5.4285714285714288</v>
      </c>
      <c r="AK496" s="138">
        <v>44747</v>
      </c>
      <c r="AL496" s="90" t="s">
        <v>311</v>
      </c>
      <c r="AM496" s="90" t="s">
        <v>461</v>
      </c>
      <c r="AN496" s="90" t="s">
        <v>448</v>
      </c>
    </row>
    <row r="497" spans="1:40" ht="83.45" customHeight="1">
      <c r="A497" s="5">
        <f t="shared" si="23"/>
        <v>495</v>
      </c>
      <c r="B497" s="66" t="s">
        <v>103</v>
      </c>
      <c r="C497" s="18" t="s">
        <v>2002</v>
      </c>
      <c r="D497" s="3" t="s">
        <v>570</v>
      </c>
      <c r="E497" s="4">
        <v>1516</v>
      </c>
      <c r="F497" s="81" t="s">
        <v>2003</v>
      </c>
      <c r="G497" s="3" t="s">
        <v>1417</v>
      </c>
      <c r="H497" s="98" t="s">
        <v>116</v>
      </c>
      <c r="I497" s="78" t="s">
        <v>1179</v>
      </c>
      <c r="J497" s="72">
        <v>44713</v>
      </c>
      <c r="K497" s="85" t="s">
        <v>53</v>
      </c>
      <c r="L497" s="83" t="s">
        <v>1279</v>
      </c>
      <c r="M497" s="83" t="s">
        <v>466</v>
      </c>
      <c r="N497" s="22" t="s">
        <v>547</v>
      </c>
      <c r="O497" s="20" t="s">
        <v>445</v>
      </c>
      <c r="P497" s="20" t="s">
        <v>342</v>
      </c>
      <c r="Q497" s="20"/>
      <c r="R497" s="20"/>
      <c r="S497" s="20" t="s">
        <v>406</v>
      </c>
      <c r="T497" s="20" t="s">
        <v>406</v>
      </c>
      <c r="U497" s="20">
        <v>2</v>
      </c>
      <c r="V497" s="20">
        <v>1</v>
      </c>
      <c r="W497" s="20" t="s">
        <v>406</v>
      </c>
      <c r="X497" s="20" t="s">
        <v>406</v>
      </c>
      <c r="Y497" s="84" t="s">
        <v>2004</v>
      </c>
      <c r="Z497" s="21"/>
      <c r="AA497" s="72" t="s">
        <v>473</v>
      </c>
      <c r="AB497" s="72"/>
      <c r="AC497" s="90"/>
      <c r="AD497" s="18">
        <f t="shared" ca="1" si="25"/>
        <v>195</v>
      </c>
      <c r="AE497" s="109"/>
      <c r="AF497" s="109"/>
      <c r="AG497" s="109"/>
      <c r="AH497" s="275">
        <v>44713</v>
      </c>
      <c r="AI497" s="116">
        <v>44736</v>
      </c>
      <c r="AJ497" s="170">
        <f t="shared" si="22"/>
        <v>3.2857142857142856</v>
      </c>
      <c r="AK497" s="102">
        <v>44753</v>
      </c>
      <c r="AL497" s="95" t="s">
        <v>311</v>
      </c>
      <c r="AM497" s="95" t="s">
        <v>45</v>
      </c>
      <c r="AN497" s="95" t="s">
        <v>448</v>
      </c>
    </row>
    <row r="498" spans="1:40" ht="83.45" customHeight="1">
      <c r="A498" s="5">
        <f t="shared" si="23"/>
        <v>496</v>
      </c>
      <c r="B498" s="76" t="s">
        <v>122</v>
      </c>
      <c r="C498" s="65" t="s">
        <v>2005</v>
      </c>
      <c r="D498" s="3" t="s">
        <v>570</v>
      </c>
      <c r="E498" s="4">
        <v>1533</v>
      </c>
      <c r="F498" s="82" t="s">
        <v>571</v>
      </c>
      <c r="G498" s="3" t="s">
        <v>1953</v>
      </c>
      <c r="H498" s="98" t="s">
        <v>126</v>
      </c>
      <c r="I498" s="78" t="s">
        <v>1179</v>
      </c>
      <c r="J498" s="77">
        <v>44734</v>
      </c>
      <c r="K498" s="18" t="s">
        <v>53</v>
      </c>
      <c r="L498" s="86" t="s">
        <v>1279</v>
      </c>
      <c r="M498" s="86" t="s">
        <v>453</v>
      </c>
      <c r="N498" s="22" t="s">
        <v>547</v>
      </c>
      <c r="O498" s="20" t="s">
        <v>406</v>
      </c>
      <c r="P498" s="20" t="s">
        <v>406</v>
      </c>
      <c r="Q498" s="20" t="s">
        <v>406</v>
      </c>
      <c r="R498" s="20" t="s">
        <v>406</v>
      </c>
      <c r="S498" s="20" t="s">
        <v>406</v>
      </c>
      <c r="T498" s="20" t="s">
        <v>406</v>
      </c>
      <c r="U498" s="20">
        <v>1</v>
      </c>
      <c r="V498" s="20">
        <v>1</v>
      </c>
      <c r="W498" s="20" t="s">
        <v>406</v>
      </c>
      <c r="X498" s="20" t="s">
        <v>406</v>
      </c>
      <c r="Y498" s="84" t="s">
        <v>2006</v>
      </c>
      <c r="Z498" s="21"/>
      <c r="AA498" s="72" t="s">
        <v>473</v>
      </c>
      <c r="AB498" s="72"/>
      <c r="AC498" s="90"/>
      <c r="AD498" s="18">
        <f t="shared" ca="1" si="25"/>
        <v>192</v>
      </c>
      <c r="AE498" s="109" t="s">
        <v>297</v>
      </c>
      <c r="AF498" s="109"/>
      <c r="AG498" s="109" t="s">
        <v>297</v>
      </c>
      <c r="AH498" s="275">
        <v>44734</v>
      </c>
      <c r="AI498" s="151">
        <v>44739</v>
      </c>
      <c r="AJ498" s="170">
        <f t="shared" si="22"/>
        <v>0.7142857142857143</v>
      </c>
      <c r="AK498" s="102">
        <v>44753</v>
      </c>
      <c r="AL498" s="91" t="s">
        <v>311</v>
      </c>
      <c r="AM498" s="91" t="s">
        <v>45</v>
      </c>
      <c r="AN498" s="91" t="s">
        <v>448</v>
      </c>
    </row>
    <row r="499" spans="1:40" s="1" customFormat="1" ht="83.45" customHeight="1">
      <c r="A499" s="5">
        <f t="shared" si="23"/>
        <v>497</v>
      </c>
      <c r="B499" s="66" t="s">
        <v>681</v>
      </c>
      <c r="C499" s="18" t="s">
        <v>2005</v>
      </c>
      <c r="D499" s="3" t="s">
        <v>570</v>
      </c>
      <c r="E499" s="4">
        <v>1532</v>
      </c>
      <c r="F499" s="120" t="s">
        <v>571</v>
      </c>
      <c r="G499" s="3" t="s">
        <v>444</v>
      </c>
      <c r="H499" s="98" t="s">
        <v>1204</v>
      </c>
      <c r="I499" s="78" t="s">
        <v>1292</v>
      </c>
      <c r="J499" s="77">
        <v>44734</v>
      </c>
      <c r="K499" s="18" t="s">
        <v>53</v>
      </c>
      <c r="L499" s="86" t="s">
        <v>54</v>
      </c>
      <c r="M499" s="86" t="s">
        <v>55</v>
      </c>
      <c r="N499" s="78" t="s">
        <v>134</v>
      </c>
      <c r="O499" s="5" t="s">
        <v>445</v>
      </c>
      <c r="P499" s="5" t="s">
        <v>342</v>
      </c>
      <c r="Q499" s="5" t="s">
        <v>445</v>
      </c>
      <c r="R499" s="5" t="s">
        <v>342</v>
      </c>
      <c r="S499" s="5">
        <v>0</v>
      </c>
      <c r="T499" s="5">
        <v>0</v>
      </c>
      <c r="U499" s="5" t="s">
        <v>406</v>
      </c>
      <c r="V499" s="5" t="s">
        <v>406</v>
      </c>
      <c r="W499" s="5" t="s">
        <v>406</v>
      </c>
      <c r="X499" s="5" t="s">
        <v>406</v>
      </c>
      <c r="Y499" s="27" t="s">
        <v>2007</v>
      </c>
      <c r="Z499" s="3"/>
      <c r="AA499" s="77" t="s">
        <v>473</v>
      </c>
      <c r="AB499" s="77"/>
      <c r="AC499" s="91"/>
      <c r="AD499" s="18">
        <f t="shared" ca="1" si="25"/>
        <v>192</v>
      </c>
      <c r="AE499" s="109"/>
      <c r="AF499" s="109"/>
      <c r="AG499" s="109">
        <v>44734</v>
      </c>
      <c r="AH499" s="275"/>
      <c r="AI499" s="151">
        <v>44736</v>
      </c>
      <c r="AJ499" s="170">
        <f t="shared" si="22"/>
        <v>0.2857142857142857</v>
      </c>
      <c r="AK499" s="102">
        <v>44753</v>
      </c>
      <c r="AL499" s="91" t="s">
        <v>311</v>
      </c>
      <c r="AM499" s="91" t="s">
        <v>44</v>
      </c>
      <c r="AN499" s="91" t="s">
        <v>448</v>
      </c>
    </row>
    <row r="500" spans="1:40" s="1" customFormat="1" ht="83.45" customHeight="1">
      <c r="A500" s="5">
        <f t="shared" si="23"/>
        <v>498</v>
      </c>
      <c r="B500" s="66" t="s">
        <v>2008</v>
      </c>
      <c r="C500" s="18" t="s">
        <v>2009</v>
      </c>
      <c r="D500" s="3" t="s">
        <v>67</v>
      </c>
      <c r="E500" s="4">
        <v>1111</v>
      </c>
      <c r="F500" s="82" t="s">
        <v>1963</v>
      </c>
      <c r="G500" s="3" t="s">
        <v>444</v>
      </c>
      <c r="H500" s="98" t="s">
        <v>331</v>
      </c>
      <c r="I500" s="78" t="s">
        <v>1179</v>
      </c>
      <c r="J500" s="77">
        <v>44686</v>
      </c>
      <c r="K500" s="18" t="s">
        <v>53</v>
      </c>
      <c r="L500" s="86" t="s">
        <v>1279</v>
      </c>
      <c r="M500" s="86" t="s">
        <v>55</v>
      </c>
      <c r="N500" s="78" t="s">
        <v>134</v>
      </c>
      <c r="O500" s="5" t="s">
        <v>406</v>
      </c>
      <c r="P500" s="5" t="s">
        <v>406</v>
      </c>
      <c r="Q500" s="5" t="s">
        <v>406</v>
      </c>
      <c r="R500" s="5" t="s">
        <v>406</v>
      </c>
      <c r="S500" s="5">
        <v>1</v>
      </c>
      <c r="T500" s="5">
        <v>1</v>
      </c>
      <c r="U500" s="5" t="s">
        <v>406</v>
      </c>
      <c r="V500" s="5" t="s">
        <v>406</v>
      </c>
      <c r="W500" s="5" t="s">
        <v>406</v>
      </c>
      <c r="X500" s="5" t="s">
        <v>406</v>
      </c>
      <c r="Y500" s="27" t="s">
        <v>2010</v>
      </c>
      <c r="Z500" s="3"/>
      <c r="AA500" s="77" t="s">
        <v>473</v>
      </c>
      <c r="AB500" s="77"/>
      <c r="AC500" s="91"/>
      <c r="AD500" s="18">
        <f t="shared" ca="1" si="25"/>
        <v>199</v>
      </c>
      <c r="AE500" s="109"/>
      <c r="AF500" s="109"/>
      <c r="AG500" s="109">
        <v>44686</v>
      </c>
      <c r="AH500" s="275"/>
      <c r="AI500" s="151">
        <v>44736</v>
      </c>
      <c r="AJ500" s="170">
        <f t="shared" si="22"/>
        <v>7.1428571428571432</v>
      </c>
      <c r="AK500" s="102">
        <v>44753</v>
      </c>
      <c r="AL500" s="91" t="s">
        <v>311</v>
      </c>
      <c r="AM500" s="91" t="s">
        <v>44</v>
      </c>
      <c r="AN500" s="91" t="s">
        <v>448</v>
      </c>
    </row>
    <row r="501" spans="1:40" s="1" customFormat="1" ht="83.45" customHeight="1">
      <c r="A501" s="5">
        <f t="shared" si="23"/>
        <v>499</v>
      </c>
      <c r="B501" s="66" t="s">
        <v>574</v>
      </c>
      <c r="C501" s="18" t="s">
        <v>2011</v>
      </c>
      <c r="D501" s="3" t="s">
        <v>138</v>
      </c>
      <c r="E501" s="4">
        <v>1124</v>
      </c>
      <c r="F501" s="82" t="s">
        <v>1096</v>
      </c>
      <c r="G501" s="3" t="s">
        <v>542</v>
      </c>
      <c r="H501" s="98" t="s">
        <v>1204</v>
      </c>
      <c r="I501" s="78" t="s">
        <v>1183</v>
      </c>
      <c r="J501" s="77">
        <v>44721</v>
      </c>
      <c r="K501" s="18" t="s">
        <v>53</v>
      </c>
      <c r="L501" s="86" t="s">
        <v>54</v>
      </c>
      <c r="M501" s="86" t="s">
        <v>453</v>
      </c>
      <c r="N501" s="78" t="s">
        <v>56</v>
      </c>
      <c r="O501" s="5">
        <v>1</v>
      </c>
      <c r="P501" s="5">
        <v>0</v>
      </c>
      <c r="Q501" s="5">
        <v>0</v>
      </c>
      <c r="R501" s="5">
        <v>0</v>
      </c>
      <c r="S501" s="5">
        <v>5</v>
      </c>
      <c r="T501" s="5">
        <v>3</v>
      </c>
      <c r="U501" s="5">
        <v>0</v>
      </c>
      <c r="V501" s="5">
        <v>0</v>
      </c>
      <c r="W501" s="5">
        <v>3</v>
      </c>
      <c r="X501" s="5">
        <v>3</v>
      </c>
      <c r="Y501" s="27" t="s">
        <v>2012</v>
      </c>
      <c r="Z501" s="3"/>
      <c r="AA501" s="77" t="s">
        <v>473</v>
      </c>
      <c r="AB501" s="77"/>
      <c r="AC501" s="91"/>
      <c r="AD501" s="18">
        <f t="shared" ca="1" si="25"/>
        <v>194</v>
      </c>
      <c r="AE501" s="121">
        <v>44760</v>
      </c>
      <c r="AF501" s="121">
        <v>44760</v>
      </c>
      <c r="AG501" s="109">
        <v>44760</v>
      </c>
      <c r="AH501" s="275">
        <v>44721</v>
      </c>
      <c r="AI501" s="151">
        <v>44734</v>
      </c>
      <c r="AJ501" s="93">
        <f t="shared" si="22"/>
        <v>1.8571428571428572</v>
      </c>
      <c r="AK501" s="102">
        <v>44774</v>
      </c>
      <c r="AL501" s="91" t="s">
        <v>311</v>
      </c>
      <c r="AM501" s="91" t="s">
        <v>44</v>
      </c>
      <c r="AN501" s="91" t="s">
        <v>448</v>
      </c>
    </row>
    <row r="502" spans="1:40" s="1" customFormat="1" ht="83.45" customHeight="1">
      <c r="A502" s="5">
        <f t="shared" si="23"/>
        <v>500</v>
      </c>
      <c r="B502" s="99" t="s">
        <v>2013</v>
      </c>
      <c r="C502" s="85" t="s">
        <v>2014</v>
      </c>
      <c r="D502" s="21" t="s">
        <v>138</v>
      </c>
      <c r="E502" s="139">
        <v>1124</v>
      </c>
      <c r="F502" s="81" t="s">
        <v>339</v>
      </c>
      <c r="G502" s="21"/>
      <c r="H502" s="67" t="s">
        <v>1204</v>
      </c>
      <c r="I502" s="22" t="s">
        <v>1292</v>
      </c>
      <c r="J502" s="72">
        <v>44697</v>
      </c>
      <c r="K502" s="85" t="s">
        <v>53</v>
      </c>
      <c r="L502" s="83" t="s">
        <v>1279</v>
      </c>
      <c r="M502" s="83" t="s">
        <v>55</v>
      </c>
      <c r="N502" s="22" t="s">
        <v>56</v>
      </c>
      <c r="O502" s="20">
        <v>0</v>
      </c>
      <c r="P502" s="20">
        <v>0</v>
      </c>
      <c r="Q502" s="20">
        <v>0</v>
      </c>
      <c r="R502" s="20">
        <v>0</v>
      </c>
      <c r="S502" s="20">
        <v>4</v>
      </c>
      <c r="T502" s="20">
        <v>4</v>
      </c>
      <c r="U502" s="20">
        <v>0</v>
      </c>
      <c r="V502" s="20">
        <v>0</v>
      </c>
      <c r="W502" s="20">
        <v>2</v>
      </c>
      <c r="X502" s="20">
        <v>1</v>
      </c>
      <c r="Y502" s="84" t="s">
        <v>2015</v>
      </c>
      <c r="Z502" s="21"/>
      <c r="AA502" s="77" t="s">
        <v>473</v>
      </c>
      <c r="AB502" s="72"/>
      <c r="AC502" s="90"/>
      <c r="AD502" s="85">
        <f t="shared" ca="1" si="25"/>
        <v>198</v>
      </c>
      <c r="AE502" s="110">
        <v>44697</v>
      </c>
      <c r="AF502" s="110">
        <v>44697</v>
      </c>
      <c r="AG502" s="110">
        <v>44697</v>
      </c>
      <c r="AH502" s="278">
        <v>44697</v>
      </c>
      <c r="AI502" s="151">
        <v>44736</v>
      </c>
      <c r="AJ502" s="170">
        <f t="shared" si="22"/>
        <v>5.5714285714285712</v>
      </c>
      <c r="AK502" s="102">
        <v>44753</v>
      </c>
      <c r="AL502" s="91" t="s">
        <v>311</v>
      </c>
      <c r="AM502" s="91" t="s">
        <v>45</v>
      </c>
      <c r="AN502" s="91" t="s">
        <v>448</v>
      </c>
    </row>
    <row r="503" spans="1:40" ht="83.45" customHeight="1">
      <c r="A503" s="5">
        <f t="shared" si="23"/>
        <v>501</v>
      </c>
      <c r="B503" s="99" t="s">
        <v>1138</v>
      </c>
      <c r="C503" s="85" t="s">
        <v>2016</v>
      </c>
      <c r="D503" s="21" t="s">
        <v>48</v>
      </c>
      <c r="E503" s="139">
        <v>1124</v>
      </c>
      <c r="F503" s="81" t="s">
        <v>451</v>
      </c>
      <c r="G503" s="21"/>
      <c r="H503" s="67" t="s">
        <v>331</v>
      </c>
      <c r="I503" s="22" t="s">
        <v>1183</v>
      </c>
      <c r="J503" s="72">
        <v>44740</v>
      </c>
      <c r="K503" s="85" t="s">
        <v>53</v>
      </c>
      <c r="L503" s="83" t="s">
        <v>1279</v>
      </c>
      <c r="M503" s="83" t="s">
        <v>453</v>
      </c>
      <c r="N503" s="22" t="s">
        <v>547</v>
      </c>
      <c r="O503" s="20">
        <v>0</v>
      </c>
      <c r="P503" s="20">
        <v>0</v>
      </c>
      <c r="Q503" s="20">
        <v>0</v>
      </c>
      <c r="R503" s="20">
        <v>0</v>
      </c>
      <c r="S503" s="20">
        <v>4</v>
      </c>
      <c r="T503" s="20">
        <v>4</v>
      </c>
      <c r="U503" s="20">
        <v>0</v>
      </c>
      <c r="V503" s="20">
        <v>0</v>
      </c>
      <c r="W503" s="20">
        <v>2</v>
      </c>
      <c r="X503" s="20">
        <v>1</v>
      </c>
      <c r="Y503" s="84" t="s">
        <v>2017</v>
      </c>
      <c r="Z503" s="21"/>
      <c r="AA503" s="77" t="s">
        <v>473</v>
      </c>
      <c r="AB503" s="72"/>
      <c r="AC503" s="90"/>
      <c r="AD503" s="85">
        <f t="shared" ca="1" si="25"/>
        <v>191</v>
      </c>
      <c r="AE503" s="110"/>
      <c r="AF503" s="110"/>
      <c r="AG503" s="110"/>
      <c r="AH503" s="278">
        <v>44734</v>
      </c>
      <c r="AI503" s="151">
        <v>44740</v>
      </c>
      <c r="AJ503" s="170">
        <f t="shared" si="22"/>
        <v>0</v>
      </c>
      <c r="AK503" s="102">
        <v>44795</v>
      </c>
      <c r="AL503" s="91" t="s">
        <v>311</v>
      </c>
      <c r="AM503" s="91" t="s">
        <v>45</v>
      </c>
      <c r="AN503" s="91" t="s">
        <v>448</v>
      </c>
    </row>
    <row r="504" spans="1:40" s="1" customFormat="1" ht="83.45" customHeight="1">
      <c r="A504" s="5">
        <f t="shared" si="23"/>
        <v>502</v>
      </c>
      <c r="B504" s="66" t="s">
        <v>2018</v>
      </c>
      <c r="C504" s="65" t="s">
        <v>1047</v>
      </c>
      <c r="D504" s="3" t="s">
        <v>138</v>
      </c>
      <c r="E504" s="139">
        <v>1124</v>
      </c>
      <c r="F504" s="82" t="s">
        <v>2019</v>
      </c>
      <c r="G504" s="3" t="s">
        <v>444</v>
      </c>
      <c r="H504" s="98"/>
      <c r="I504" s="78" t="s">
        <v>1179</v>
      </c>
      <c r="J504" s="77">
        <v>44606</v>
      </c>
      <c r="K504" s="18" t="s">
        <v>53</v>
      </c>
      <c r="L504" s="86" t="s">
        <v>54</v>
      </c>
      <c r="M504" s="86" t="s">
        <v>453</v>
      </c>
      <c r="N504" s="22" t="s">
        <v>56</v>
      </c>
      <c r="O504" s="20">
        <v>7</v>
      </c>
      <c r="P504" s="20">
        <v>1</v>
      </c>
      <c r="Q504" s="20"/>
      <c r="R504" s="20">
        <v>0</v>
      </c>
      <c r="S504" s="20">
        <v>1</v>
      </c>
      <c r="T504" s="20">
        <v>0</v>
      </c>
      <c r="U504" s="20">
        <v>0</v>
      </c>
      <c r="V504" s="20">
        <v>0</v>
      </c>
      <c r="W504" s="20"/>
      <c r="X504" s="20"/>
      <c r="Y504" s="84" t="s">
        <v>2020</v>
      </c>
      <c r="Z504" s="21"/>
      <c r="AA504" s="72" t="s">
        <v>74</v>
      </c>
      <c r="AB504" s="72" t="s">
        <v>2021</v>
      </c>
      <c r="AC504" s="90"/>
      <c r="AD504" s="18">
        <f t="shared" ca="1" si="25"/>
        <v>211</v>
      </c>
      <c r="AE504" s="109">
        <v>44606</v>
      </c>
      <c r="AF504" s="109">
        <v>44606</v>
      </c>
      <c r="AG504" s="109">
        <v>44606</v>
      </c>
      <c r="AH504" s="275">
        <v>44606</v>
      </c>
      <c r="AI504" s="151">
        <v>44740</v>
      </c>
      <c r="AJ504" s="170">
        <f t="shared" si="22"/>
        <v>19.142857142857142</v>
      </c>
      <c r="AK504" s="102">
        <v>44760</v>
      </c>
      <c r="AL504" s="91" t="s">
        <v>311</v>
      </c>
      <c r="AM504" s="91" t="s">
        <v>461</v>
      </c>
      <c r="AN504" s="91" t="s">
        <v>448</v>
      </c>
    </row>
    <row r="505" spans="1:40" s="1" customFormat="1" ht="83.45" customHeight="1">
      <c r="A505" s="5">
        <f t="shared" si="23"/>
        <v>503</v>
      </c>
      <c r="B505" s="66" t="s">
        <v>845</v>
      </c>
      <c r="C505" s="65" t="s">
        <v>2022</v>
      </c>
      <c r="D505" s="3" t="s">
        <v>138</v>
      </c>
      <c r="E505" s="139">
        <v>1124</v>
      </c>
      <c r="F505" s="77" t="s">
        <v>2023</v>
      </c>
      <c r="G505" s="3" t="s">
        <v>444</v>
      </c>
      <c r="H505" s="98" t="s">
        <v>358</v>
      </c>
      <c r="I505" s="78" t="s">
        <v>1183</v>
      </c>
      <c r="J505" s="77">
        <v>44491</v>
      </c>
      <c r="K505" s="18" t="s">
        <v>53</v>
      </c>
      <c r="L505" s="86" t="s">
        <v>54</v>
      </c>
      <c r="M505" s="86" t="s">
        <v>55</v>
      </c>
      <c r="N505" s="22" t="s">
        <v>56</v>
      </c>
      <c r="O505" s="20">
        <v>5</v>
      </c>
      <c r="P505" s="20">
        <v>1</v>
      </c>
      <c r="Q505" s="20"/>
      <c r="R505" s="20">
        <v>1</v>
      </c>
      <c r="S505" s="20">
        <v>3</v>
      </c>
      <c r="T505" s="20">
        <v>0</v>
      </c>
      <c r="U505" s="20">
        <v>3</v>
      </c>
      <c r="V505" s="20">
        <v>1</v>
      </c>
      <c r="W505" s="20"/>
      <c r="X505" s="20"/>
      <c r="Y505" s="84" t="s">
        <v>2024</v>
      </c>
      <c r="Z505" s="21"/>
      <c r="AA505" s="72" t="s">
        <v>736</v>
      </c>
      <c r="AB505" s="72" t="s">
        <v>2025</v>
      </c>
      <c r="AC505" s="90">
        <v>4</v>
      </c>
      <c r="AD505" s="18">
        <f t="shared" ca="1" si="25"/>
        <v>223</v>
      </c>
      <c r="AE505" s="108"/>
      <c r="AF505" s="108"/>
      <c r="AG505" s="108"/>
      <c r="AH505" s="276"/>
      <c r="AI505" s="151">
        <v>44741</v>
      </c>
      <c r="AJ505" s="170">
        <f t="shared" si="22"/>
        <v>31.714285714285715</v>
      </c>
      <c r="AK505" s="90" t="s">
        <v>445</v>
      </c>
      <c r="AL505" s="90" t="s">
        <v>461</v>
      </c>
      <c r="AM505" s="90" t="s">
        <v>445</v>
      </c>
      <c r="AN505" s="90" t="s">
        <v>445</v>
      </c>
    </row>
    <row r="506" spans="1:40" s="1" customFormat="1" ht="83.45" customHeight="1">
      <c r="A506" s="5">
        <f t="shared" si="23"/>
        <v>504</v>
      </c>
      <c r="B506" s="66" t="s">
        <v>574</v>
      </c>
      <c r="C506" s="65" t="s">
        <v>2026</v>
      </c>
      <c r="D506" s="3" t="s">
        <v>138</v>
      </c>
      <c r="E506" s="139">
        <v>1124</v>
      </c>
      <c r="F506" s="82" t="s">
        <v>1359</v>
      </c>
      <c r="G506" s="3" t="s">
        <v>444</v>
      </c>
      <c r="H506" s="98" t="s">
        <v>358</v>
      </c>
      <c r="I506" s="78" t="s">
        <v>1179</v>
      </c>
      <c r="J506" s="77">
        <v>44566</v>
      </c>
      <c r="K506" s="18" t="s">
        <v>53</v>
      </c>
      <c r="L506" s="86" t="s">
        <v>54</v>
      </c>
      <c r="M506" s="86" t="s">
        <v>453</v>
      </c>
      <c r="N506" s="22" t="s">
        <v>56</v>
      </c>
      <c r="O506" s="20">
        <v>2</v>
      </c>
      <c r="P506" s="20">
        <v>1</v>
      </c>
      <c r="Q506" s="20"/>
      <c r="R506" s="20">
        <v>0</v>
      </c>
      <c r="S506" s="20">
        <v>4</v>
      </c>
      <c r="T506" s="20">
        <v>2</v>
      </c>
      <c r="U506" s="20">
        <v>7</v>
      </c>
      <c r="V506" s="20">
        <v>1</v>
      </c>
      <c r="W506" s="20"/>
      <c r="X506" s="20"/>
      <c r="Y506" s="84" t="s">
        <v>2027</v>
      </c>
      <c r="Z506" s="21"/>
      <c r="AA506" s="72" t="s">
        <v>736</v>
      </c>
      <c r="AB506" s="72" t="s">
        <v>2028</v>
      </c>
      <c r="AC506" s="90"/>
      <c r="AD506" s="18">
        <f t="shared" ca="1" si="25"/>
        <v>216</v>
      </c>
      <c r="AE506" s="108"/>
      <c r="AF506" s="108"/>
      <c r="AG506" s="108"/>
      <c r="AH506" s="276"/>
      <c r="AI506" s="151">
        <v>44741</v>
      </c>
      <c r="AJ506" s="170">
        <f t="shared" si="22"/>
        <v>25</v>
      </c>
      <c r="AK506" s="90" t="s">
        <v>445</v>
      </c>
      <c r="AL506" s="90" t="s">
        <v>461</v>
      </c>
      <c r="AM506" s="90" t="s">
        <v>445</v>
      </c>
      <c r="AN506" s="90" t="s">
        <v>445</v>
      </c>
    </row>
    <row r="507" spans="1:40" s="1" customFormat="1" ht="83.45" customHeight="1">
      <c r="A507" s="5">
        <f t="shared" si="23"/>
        <v>505</v>
      </c>
      <c r="B507" s="76" t="s">
        <v>781</v>
      </c>
      <c r="C507" s="65" t="s">
        <v>2029</v>
      </c>
      <c r="D507" s="3" t="s">
        <v>154</v>
      </c>
      <c r="E507" s="139">
        <v>898</v>
      </c>
      <c r="F507" s="82" t="s">
        <v>1595</v>
      </c>
      <c r="G507" s="3" t="s">
        <v>368</v>
      </c>
      <c r="H507" s="98" t="s">
        <v>157</v>
      </c>
      <c r="I507" s="78" t="s">
        <v>1179</v>
      </c>
      <c r="J507" s="77">
        <v>44657</v>
      </c>
      <c r="K507" s="18" t="s">
        <v>53</v>
      </c>
      <c r="L507" s="86" t="s">
        <v>1279</v>
      </c>
      <c r="M507" s="86" t="s">
        <v>55</v>
      </c>
      <c r="N507" s="78" t="s">
        <v>56</v>
      </c>
      <c r="O507" s="20">
        <v>6</v>
      </c>
      <c r="P507" s="20">
        <v>5</v>
      </c>
      <c r="Q507" s="20"/>
      <c r="R507" s="20">
        <v>0</v>
      </c>
      <c r="S507" s="20">
        <v>6</v>
      </c>
      <c r="T507" s="20">
        <v>6</v>
      </c>
      <c r="U507" s="20">
        <v>0</v>
      </c>
      <c r="V507" s="20">
        <v>0</v>
      </c>
      <c r="W507" s="20"/>
      <c r="X507" s="20"/>
      <c r="Y507" s="27" t="s">
        <v>2030</v>
      </c>
      <c r="Z507" s="3"/>
      <c r="AA507" s="77" t="s">
        <v>473</v>
      </c>
      <c r="AB507" s="77"/>
      <c r="AC507" s="91"/>
      <c r="AD507" s="18">
        <f t="shared" ca="1" si="25"/>
        <v>203</v>
      </c>
      <c r="AE507" s="109">
        <v>44657</v>
      </c>
      <c r="AF507" s="109">
        <v>44657</v>
      </c>
      <c r="AG507" s="109">
        <v>44657</v>
      </c>
      <c r="AH507" s="275">
        <v>44657</v>
      </c>
      <c r="AI507" s="151">
        <v>44741</v>
      </c>
      <c r="AJ507" s="170">
        <f t="shared" si="22"/>
        <v>12</v>
      </c>
      <c r="AK507" s="102">
        <v>44760</v>
      </c>
      <c r="AL507" s="91" t="s">
        <v>311</v>
      </c>
      <c r="AM507" s="91" t="s">
        <v>44</v>
      </c>
      <c r="AN507" s="91" t="s">
        <v>448</v>
      </c>
    </row>
    <row r="508" spans="1:40" s="1" customFormat="1" ht="83.45" customHeight="1">
      <c r="A508" s="5">
        <f t="shared" si="23"/>
        <v>506</v>
      </c>
      <c r="B508" s="66" t="s">
        <v>122</v>
      </c>
      <c r="C508" s="18" t="s">
        <v>2031</v>
      </c>
      <c r="D508" s="3" t="s">
        <v>154</v>
      </c>
      <c r="E508" s="4">
        <v>938</v>
      </c>
      <c r="F508" s="81" t="s">
        <v>614</v>
      </c>
      <c r="G508" s="3" t="s">
        <v>444</v>
      </c>
      <c r="H508" s="98" t="s">
        <v>1764</v>
      </c>
      <c r="I508" s="78" t="s">
        <v>1292</v>
      </c>
      <c r="J508" s="72">
        <v>44713</v>
      </c>
      <c r="K508" s="85" t="s">
        <v>53</v>
      </c>
      <c r="L508" s="83" t="s">
        <v>1279</v>
      </c>
      <c r="M508" s="83" t="s">
        <v>55</v>
      </c>
      <c r="N508" s="22" t="s">
        <v>56</v>
      </c>
      <c r="O508" s="20">
        <v>0</v>
      </c>
      <c r="P508" s="20">
        <v>0</v>
      </c>
      <c r="Q508" s="20"/>
      <c r="R508" s="20"/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84" t="s">
        <v>2032</v>
      </c>
      <c r="Z508" s="21"/>
      <c r="AA508" s="72" t="s">
        <v>473</v>
      </c>
      <c r="AB508" s="72"/>
      <c r="AC508" s="90"/>
      <c r="AD508" s="18">
        <f t="shared" ca="1" si="25"/>
        <v>195</v>
      </c>
      <c r="AE508" s="109">
        <v>44713</v>
      </c>
      <c r="AF508" s="109">
        <v>44713</v>
      </c>
      <c r="AG508" s="109">
        <v>44713</v>
      </c>
      <c r="AH508" s="275">
        <v>44713</v>
      </c>
      <c r="AI508" s="151">
        <v>44739</v>
      </c>
      <c r="AJ508" s="170">
        <f t="shared" si="22"/>
        <v>3.7142857142857144</v>
      </c>
      <c r="AK508" s="102">
        <v>44747</v>
      </c>
      <c r="AL508" s="91" t="s">
        <v>311</v>
      </c>
      <c r="AM508" s="91" t="s">
        <v>461</v>
      </c>
      <c r="AN508" s="91" t="s">
        <v>448</v>
      </c>
    </row>
    <row r="509" spans="1:40" s="1" customFormat="1" ht="83.45" customHeight="1">
      <c r="A509" s="5">
        <f t="shared" si="23"/>
        <v>507</v>
      </c>
      <c r="B509" s="66" t="s">
        <v>273</v>
      </c>
      <c r="C509" s="18" t="s">
        <v>2033</v>
      </c>
      <c r="D509" s="3" t="s">
        <v>570</v>
      </c>
      <c r="E509" s="4">
        <v>1516</v>
      </c>
      <c r="F509" s="80" t="s">
        <v>1416</v>
      </c>
      <c r="G509" s="3" t="s">
        <v>1417</v>
      </c>
      <c r="H509" s="98" t="s">
        <v>1204</v>
      </c>
      <c r="I509" s="78" t="s">
        <v>1179</v>
      </c>
      <c r="J509" s="72">
        <v>44720</v>
      </c>
      <c r="K509" s="85" t="s">
        <v>53</v>
      </c>
      <c r="L509" s="83" t="s">
        <v>1466</v>
      </c>
      <c r="M509" s="83" t="s">
        <v>55</v>
      </c>
      <c r="N509" s="22" t="s">
        <v>56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1</v>
      </c>
      <c r="X509" s="20">
        <v>1</v>
      </c>
      <c r="Y509" s="84" t="s">
        <v>2034</v>
      </c>
      <c r="Z509" s="21"/>
      <c r="AA509" s="72" t="s">
        <v>473</v>
      </c>
      <c r="AB509" s="72"/>
      <c r="AC509" s="90"/>
      <c r="AD509" s="18">
        <v>0</v>
      </c>
      <c r="AE509" s="109">
        <v>44720</v>
      </c>
      <c r="AF509" s="109">
        <v>44720</v>
      </c>
      <c r="AG509" s="109">
        <v>44720</v>
      </c>
      <c r="AH509" s="275">
        <v>44720</v>
      </c>
      <c r="AI509" s="151">
        <v>44740</v>
      </c>
      <c r="AJ509" s="170">
        <f t="shared" si="22"/>
        <v>2.8571428571428572</v>
      </c>
      <c r="AK509" s="102">
        <v>44767</v>
      </c>
      <c r="AL509" s="91" t="s">
        <v>311</v>
      </c>
      <c r="AM509" s="91" t="s">
        <v>484</v>
      </c>
      <c r="AN509" s="91" t="s">
        <v>448</v>
      </c>
    </row>
    <row r="510" spans="1:40" s="1" customFormat="1" ht="83.45" customHeight="1">
      <c r="A510" s="5">
        <f t="shared" si="23"/>
        <v>508</v>
      </c>
      <c r="B510" s="99" t="s">
        <v>855</v>
      </c>
      <c r="C510" s="89" t="s">
        <v>2035</v>
      </c>
      <c r="D510" s="21" t="s">
        <v>138</v>
      </c>
      <c r="E510" s="139">
        <v>1124</v>
      </c>
      <c r="F510" s="81" t="s">
        <v>291</v>
      </c>
      <c r="G510" s="21" t="s">
        <v>444</v>
      </c>
      <c r="H510" s="67" t="s">
        <v>1204</v>
      </c>
      <c r="I510" s="22" t="s">
        <v>1183</v>
      </c>
      <c r="J510" s="72">
        <v>44742</v>
      </c>
      <c r="K510" s="85" t="s">
        <v>53</v>
      </c>
      <c r="L510" s="83" t="s">
        <v>1279</v>
      </c>
      <c r="M510" s="83" t="s">
        <v>55</v>
      </c>
      <c r="N510" s="22" t="s">
        <v>56</v>
      </c>
      <c r="O510" s="20">
        <v>0</v>
      </c>
      <c r="P510" s="20">
        <v>0</v>
      </c>
      <c r="Q510" s="20"/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/>
      <c r="X510" s="20"/>
      <c r="Y510" s="84" t="s">
        <v>2036</v>
      </c>
      <c r="Z510" s="21"/>
      <c r="AA510" s="72" t="s">
        <v>1443</v>
      </c>
      <c r="AB510" s="72"/>
      <c r="AC510" s="90"/>
      <c r="AD510" s="85">
        <f t="shared" ref="AD510:AD541" ca="1" si="26">IF(ISNUMBER(Z510),ROUNDDOWN((TODAY()-Z510)/7,0),ROUNDDOWN((TODAY()-J510)/7,0))-AC510</f>
        <v>191</v>
      </c>
      <c r="AE510" s="110">
        <v>44742</v>
      </c>
      <c r="AF510" s="94"/>
      <c r="AG510" s="94"/>
      <c r="AH510" s="277"/>
      <c r="AI510" s="114">
        <v>44743</v>
      </c>
      <c r="AJ510" s="170">
        <f t="shared" si="22"/>
        <v>0.14285714285714285</v>
      </c>
      <c r="AK510" s="138">
        <v>44753</v>
      </c>
      <c r="AL510" s="90" t="s">
        <v>311</v>
      </c>
      <c r="AM510" s="90" t="s">
        <v>461</v>
      </c>
      <c r="AN510" s="90" t="s">
        <v>448</v>
      </c>
    </row>
    <row r="511" spans="1:40" s="1" customFormat="1" ht="83.45" customHeight="1">
      <c r="A511" s="5">
        <f t="shared" si="23"/>
        <v>509</v>
      </c>
      <c r="B511" s="66" t="s">
        <v>122</v>
      </c>
      <c r="C511" s="18" t="s">
        <v>2037</v>
      </c>
      <c r="D511" s="3" t="s">
        <v>154</v>
      </c>
      <c r="E511" s="4">
        <v>938</v>
      </c>
      <c r="F511" s="81" t="s">
        <v>614</v>
      </c>
      <c r="G511" s="3" t="s">
        <v>444</v>
      </c>
      <c r="H511" s="98" t="s">
        <v>1764</v>
      </c>
      <c r="I511" s="78" t="s">
        <v>1183</v>
      </c>
      <c r="J511" s="72">
        <v>44713</v>
      </c>
      <c r="K511" s="85" t="s">
        <v>53</v>
      </c>
      <c r="L511" s="83" t="s">
        <v>1279</v>
      </c>
      <c r="M511" s="83" t="s">
        <v>55</v>
      </c>
      <c r="N511" s="22" t="s">
        <v>56</v>
      </c>
      <c r="O511" s="20">
        <v>0</v>
      </c>
      <c r="P511" s="20">
        <v>0</v>
      </c>
      <c r="Q511" s="20"/>
      <c r="R511" s="20"/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84" t="s">
        <v>2038</v>
      </c>
      <c r="Z511" s="21"/>
      <c r="AA511" s="72" t="s">
        <v>58</v>
      </c>
      <c r="AB511" s="72"/>
      <c r="AC511" s="90"/>
      <c r="AD511" s="18">
        <f t="shared" ca="1" si="26"/>
        <v>195</v>
      </c>
      <c r="AE511" s="109">
        <v>44713</v>
      </c>
      <c r="AF511" s="109">
        <v>44713</v>
      </c>
      <c r="AG511" s="109">
        <v>44713</v>
      </c>
      <c r="AH511" s="275">
        <v>44713</v>
      </c>
      <c r="AI511" s="151">
        <v>44743</v>
      </c>
      <c r="AJ511" s="170">
        <f t="shared" si="22"/>
        <v>4.2857142857142856</v>
      </c>
      <c r="AK511" s="102">
        <v>44747</v>
      </c>
      <c r="AL511" s="91" t="s">
        <v>311</v>
      </c>
      <c r="AM511" s="91" t="s">
        <v>461</v>
      </c>
      <c r="AN511" s="91" t="s">
        <v>448</v>
      </c>
    </row>
    <row r="512" spans="1:40" s="1" customFormat="1" ht="83.45" customHeight="1">
      <c r="A512" s="5">
        <f t="shared" si="23"/>
        <v>510</v>
      </c>
      <c r="B512" s="76" t="s">
        <v>574</v>
      </c>
      <c r="C512" s="65" t="s">
        <v>2039</v>
      </c>
      <c r="D512" s="3" t="s">
        <v>138</v>
      </c>
      <c r="E512" s="4">
        <v>1124</v>
      </c>
      <c r="F512" s="82" t="s">
        <v>205</v>
      </c>
      <c r="G512" s="3" t="s">
        <v>206</v>
      </c>
      <c r="H512" s="98" t="s">
        <v>1204</v>
      </c>
      <c r="I512" s="78" t="s">
        <v>1183</v>
      </c>
      <c r="J512" s="77">
        <v>44743</v>
      </c>
      <c r="K512" s="18" t="s">
        <v>53</v>
      </c>
      <c r="L512" s="86" t="s">
        <v>1279</v>
      </c>
      <c r="M512" s="86" t="s">
        <v>55</v>
      </c>
      <c r="N512" s="22" t="s">
        <v>43</v>
      </c>
      <c r="O512" s="20">
        <v>2</v>
      </c>
      <c r="P512" s="20">
        <v>2</v>
      </c>
      <c r="Q512" s="20"/>
      <c r="R512" s="20">
        <v>0</v>
      </c>
      <c r="S512" s="20">
        <v>0</v>
      </c>
      <c r="T512" s="20">
        <v>0</v>
      </c>
      <c r="U512" s="20">
        <v>1</v>
      </c>
      <c r="V512" s="20">
        <v>1</v>
      </c>
      <c r="W512" s="20"/>
      <c r="X512" s="20"/>
      <c r="Y512" s="84" t="s">
        <v>2040</v>
      </c>
      <c r="Z512" s="21"/>
      <c r="AA512" s="72" t="s">
        <v>473</v>
      </c>
      <c r="AB512" s="72"/>
      <c r="AC512" s="90"/>
      <c r="AD512" s="18">
        <f t="shared" ca="1" si="26"/>
        <v>191</v>
      </c>
      <c r="AE512" s="109"/>
      <c r="AF512" s="109">
        <v>44743</v>
      </c>
      <c r="AG512" s="109"/>
      <c r="AH512" s="275"/>
      <c r="AI512" s="151">
        <v>44743</v>
      </c>
      <c r="AJ512" s="170">
        <f t="shared" si="22"/>
        <v>0</v>
      </c>
      <c r="AK512" s="102">
        <v>44767</v>
      </c>
      <c r="AL512" s="91" t="s">
        <v>311</v>
      </c>
      <c r="AM512" s="91" t="s">
        <v>484</v>
      </c>
      <c r="AN512" s="91" t="s">
        <v>484</v>
      </c>
    </row>
    <row r="513" spans="1:40" s="1" customFormat="1" ht="83.45" customHeight="1">
      <c r="A513" s="5">
        <f t="shared" si="23"/>
        <v>511</v>
      </c>
      <c r="B513" s="76" t="s">
        <v>1921</v>
      </c>
      <c r="C513" s="65" t="s">
        <v>2041</v>
      </c>
      <c r="D513" s="3" t="s">
        <v>154</v>
      </c>
      <c r="E513" s="4">
        <v>895</v>
      </c>
      <c r="F513" s="82" t="s">
        <v>1923</v>
      </c>
      <c r="G513" s="3" t="s">
        <v>1826</v>
      </c>
      <c r="H513" s="98" t="s">
        <v>116</v>
      </c>
      <c r="I513" s="78" t="s">
        <v>1292</v>
      </c>
      <c r="J513" s="77">
        <v>44672</v>
      </c>
      <c r="K513" s="18" t="s">
        <v>53</v>
      </c>
      <c r="L513" s="86" t="s">
        <v>1279</v>
      </c>
      <c r="M513" s="86" t="s">
        <v>55</v>
      </c>
      <c r="N513" s="78" t="s">
        <v>56</v>
      </c>
      <c r="O513" s="5">
        <v>4</v>
      </c>
      <c r="P513" s="5">
        <v>3</v>
      </c>
      <c r="Q513" s="5"/>
      <c r="R513" s="5">
        <v>0</v>
      </c>
      <c r="S513" s="5">
        <v>11</v>
      </c>
      <c r="T513" s="5">
        <v>9</v>
      </c>
      <c r="U513" s="5">
        <v>3</v>
      </c>
      <c r="V513" s="5">
        <v>1</v>
      </c>
      <c r="W513" s="5"/>
      <c r="X513" s="5"/>
      <c r="Y513" s="27" t="s">
        <v>2042</v>
      </c>
      <c r="Z513" s="3"/>
      <c r="AA513" s="77" t="s">
        <v>473</v>
      </c>
      <c r="AB513" s="77"/>
      <c r="AC513" s="91"/>
      <c r="AD513" s="18">
        <f t="shared" ca="1" si="26"/>
        <v>201</v>
      </c>
      <c r="AE513" s="109">
        <v>44672</v>
      </c>
      <c r="AF513" s="109">
        <v>44672</v>
      </c>
      <c r="AG513" s="109">
        <v>44672</v>
      </c>
      <c r="AH513" s="275">
        <v>44672</v>
      </c>
      <c r="AI513" s="151">
        <v>44747</v>
      </c>
      <c r="AJ513" s="170">
        <f t="shared" si="22"/>
        <v>10.714285714285714</v>
      </c>
      <c r="AK513" s="102">
        <v>44767</v>
      </c>
      <c r="AL513" s="91" t="s">
        <v>311</v>
      </c>
      <c r="AM513" s="91" t="s">
        <v>44</v>
      </c>
      <c r="AN513" s="91" t="s">
        <v>448</v>
      </c>
    </row>
    <row r="514" spans="1:40" s="1" customFormat="1" ht="83.45" customHeight="1">
      <c r="A514" s="5">
        <f t="shared" si="23"/>
        <v>512</v>
      </c>
      <c r="B514" s="66" t="s">
        <v>574</v>
      </c>
      <c r="C514" s="18" t="s">
        <v>2043</v>
      </c>
      <c r="D514" s="3" t="s">
        <v>138</v>
      </c>
      <c r="E514" s="4">
        <v>1124</v>
      </c>
      <c r="F514" s="120" t="s">
        <v>1576</v>
      </c>
      <c r="G514" s="3" t="s">
        <v>444</v>
      </c>
      <c r="H514" s="98" t="s">
        <v>358</v>
      </c>
      <c r="I514" s="78" t="s">
        <v>1183</v>
      </c>
      <c r="J514" s="77">
        <v>44734</v>
      </c>
      <c r="K514" s="18" t="s">
        <v>53</v>
      </c>
      <c r="L514" s="86" t="s">
        <v>223</v>
      </c>
      <c r="M514" s="86" t="s">
        <v>453</v>
      </c>
      <c r="N514" s="78" t="s">
        <v>134</v>
      </c>
      <c r="O514" s="5">
        <v>0</v>
      </c>
      <c r="P514" s="5">
        <v>0</v>
      </c>
      <c r="Q514" s="5" t="s">
        <v>445</v>
      </c>
      <c r="R514" s="5" t="s">
        <v>342</v>
      </c>
      <c r="S514" s="5">
        <v>1</v>
      </c>
      <c r="T514" s="5">
        <v>1</v>
      </c>
      <c r="U514" s="5">
        <v>0</v>
      </c>
      <c r="V514" s="5">
        <v>0</v>
      </c>
      <c r="W514" s="5">
        <v>0</v>
      </c>
      <c r="X514" s="5">
        <v>0</v>
      </c>
      <c r="Y514" s="27" t="s">
        <v>2044</v>
      </c>
      <c r="Z514" s="3"/>
      <c r="AA514" s="77" t="s">
        <v>473</v>
      </c>
      <c r="AB514" s="77"/>
      <c r="AC514" s="91"/>
      <c r="AD514" s="18">
        <f t="shared" ca="1" si="26"/>
        <v>192</v>
      </c>
      <c r="AE514" s="109">
        <v>44741</v>
      </c>
      <c r="AF514" s="109">
        <v>44741</v>
      </c>
      <c r="AG514" s="109">
        <v>44741</v>
      </c>
      <c r="AH514" s="275">
        <v>44741</v>
      </c>
      <c r="AI514" s="151">
        <v>44743</v>
      </c>
      <c r="AJ514" s="170">
        <f t="shared" si="22"/>
        <v>1.2857142857142858</v>
      </c>
      <c r="AK514" s="102">
        <v>44747</v>
      </c>
      <c r="AL514" s="91" t="s">
        <v>311</v>
      </c>
      <c r="AM514" s="91" t="s">
        <v>44</v>
      </c>
      <c r="AN514" s="91" t="s">
        <v>448</v>
      </c>
    </row>
    <row r="515" spans="1:40" s="1" customFormat="1" ht="83.45" customHeight="1">
      <c r="A515" s="5">
        <f t="shared" si="23"/>
        <v>513</v>
      </c>
      <c r="B515" s="66" t="s">
        <v>781</v>
      </c>
      <c r="C515" s="18" t="s">
        <v>2045</v>
      </c>
      <c r="D515" s="3" t="s">
        <v>100</v>
      </c>
      <c r="E515" s="4">
        <v>1116</v>
      </c>
      <c r="F515" s="82" t="s">
        <v>2046</v>
      </c>
      <c r="G515" s="3" t="s">
        <v>1826</v>
      </c>
      <c r="H515" s="98" t="s">
        <v>157</v>
      </c>
      <c r="I515" s="78" t="s">
        <v>1292</v>
      </c>
      <c r="J515" s="77">
        <v>44683</v>
      </c>
      <c r="K515" s="18" t="s">
        <v>53</v>
      </c>
      <c r="L515" s="86" t="s">
        <v>1466</v>
      </c>
      <c r="M515" s="86" t="s">
        <v>55</v>
      </c>
      <c r="N515" s="78" t="s">
        <v>56</v>
      </c>
      <c r="O515" s="5">
        <v>0</v>
      </c>
      <c r="P515" s="5">
        <v>0</v>
      </c>
      <c r="Q515" s="5"/>
      <c r="R515" s="5">
        <v>0</v>
      </c>
      <c r="S515" s="5">
        <v>1</v>
      </c>
      <c r="T515" s="5">
        <v>1</v>
      </c>
      <c r="U515" s="5">
        <v>0</v>
      </c>
      <c r="V515" s="5">
        <v>0</v>
      </c>
      <c r="W515" s="5"/>
      <c r="X515" s="5"/>
      <c r="Y515" s="27" t="s">
        <v>2047</v>
      </c>
      <c r="Z515" s="3"/>
      <c r="AA515" s="77" t="s">
        <v>736</v>
      </c>
      <c r="AB515" s="77" t="s">
        <v>2048</v>
      </c>
      <c r="AC515" s="91"/>
      <c r="AD515" s="18">
        <f t="shared" ca="1" si="26"/>
        <v>200</v>
      </c>
      <c r="AE515" s="109">
        <v>44683</v>
      </c>
      <c r="AF515" s="109">
        <v>44683</v>
      </c>
      <c r="AG515" s="109">
        <v>44683</v>
      </c>
      <c r="AH515" s="275">
        <v>44683</v>
      </c>
      <c r="AI515" s="151">
        <v>44748</v>
      </c>
      <c r="AJ515" s="170">
        <f t="shared" ref="AJ515:AJ565" si="27">IFERROR((((AI515-J515)/7)-AC515),0)</f>
        <v>9.2857142857142865</v>
      </c>
      <c r="AK515" s="91" t="s">
        <v>445</v>
      </c>
      <c r="AL515" s="91" t="s">
        <v>461</v>
      </c>
      <c r="AM515" s="91" t="s">
        <v>445</v>
      </c>
      <c r="AN515" s="91" t="s">
        <v>445</v>
      </c>
    </row>
    <row r="516" spans="1:40" s="1" customFormat="1" ht="83.45" customHeight="1">
      <c r="A516" s="5">
        <f t="shared" ref="A516:A579" si="28">SUM(A515+1)</f>
        <v>514</v>
      </c>
      <c r="B516" s="76" t="s">
        <v>196</v>
      </c>
      <c r="C516" s="65" t="s">
        <v>2049</v>
      </c>
      <c r="D516" s="3" t="s">
        <v>138</v>
      </c>
      <c r="E516" s="4">
        <v>1124</v>
      </c>
      <c r="F516" s="82" t="s">
        <v>1448</v>
      </c>
      <c r="G516" s="3"/>
      <c r="H516" s="98" t="s">
        <v>1204</v>
      </c>
      <c r="I516" s="78" t="s">
        <v>1292</v>
      </c>
      <c r="J516" s="77">
        <v>44652</v>
      </c>
      <c r="K516" s="18" t="s">
        <v>53</v>
      </c>
      <c r="L516" s="86" t="s">
        <v>1279</v>
      </c>
      <c r="M516" s="86" t="s">
        <v>453</v>
      </c>
      <c r="N516" s="78" t="s">
        <v>56</v>
      </c>
      <c r="O516" s="5" t="s">
        <v>406</v>
      </c>
      <c r="P516" s="5" t="s">
        <v>406</v>
      </c>
      <c r="Q516" s="5"/>
      <c r="R516" s="5" t="s">
        <v>406</v>
      </c>
      <c r="S516" s="5">
        <v>1</v>
      </c>
      <c r="T516" s="5">
        <v>1</v>
      </c>
      <c r="U516" s="5" t="s">
        <v>406</v>
      </c>
      <c r="V516" s="5" t="s">
        <v>406</v>
      </c>
      <c r="W516" s="5"/>
      <c r="X516" s="5"/>
      <c r="Y516" s="27" t="s">
        <v>2050</v>
      </c>
      <c r="Z516" s="3"/>
      <c r="AA516" s="77" t="s">
        <v>736</v>
      </c>
      <c r="AB516" s="77"/>
      <c r="AC516" s="91"/>
      <c r="AD516" s="18">
        <f t="shared" ca="1" si="26"/>
        <v>204</v>
      </c>
      <c r="AE516" s="109"/>
      <c r="AF516" s="109"/>
      <c r="AG516" s="109">
        <v>44652</v>
      </c>
      <c r="AH516" s="275"/>
      <c r="AI516" s="151">
        <v>44748</v>
      </c>
      <c r="AJ516" s="170">
        <f t="shared" si="27"/>
        <v>13.714285714285714</v>
      </c>
      <c r="AK516" s="91" t="s">
        <v>445</v>
      </c>
      <c r="AL516" s="91" t="s">
        <v>461</v>
      </c>
      <c r="AM516" s="91" t="s">
        <v>445</v>
      </c>
      <c r="AN516" s="91" t="s">
        <v>445</v>
      </c>
    </row>
    <row r="517" spans="1:40" s="1" customFormat="1" ht="83.45" customHeight="1">
      <c r="A517" s="5">
        <f t="shared" si="28"/>
        <v>515</v>
      </c>
      <c r="B517" s="76" t="s">
        <v>574</v>
      </c>
      <c r="C517" s="65" t="s">
        <v>2051</v>
      </c>
      <c r="D517" s="3" t="s">
        <v>138</v>
      </c>
      <c r="E517" s="4">
        <v>1124</v>
      </c>
      <c r="F517" s="82" t="s">
        <v>1448</v>
      </c>
      <c r="G517" s="3" t="s">
        <v>401</v>
      </c>
      <c r="H517" s="98" t="s">
        <v>1204</v>
      </c>
      <c r="I517" s="78" t="s">
        <v>1179</v>
      </c>
      <c r="J517" s="77">
        <v>44664</v>
      </c>
      <c r="K517" s="18" t="s">
        <v>53</v>
      </c>
      <c r="L517" s="86" t="s">
        <v>1279</v>
      </c>
      <c r="M517" s="86" t="s">
        <v>55</v>
      </c>
      <c r="N517" s="78" t="s">
        <v>56</v>
      </c>
      <c r="O517" s="5">
        <v>2</v>
      </c>
      <c r="P517" s="5">
        <v>2</v>
      </c>
      <c r="Q517" s="5"/>
      <c r="R517" s="5">
        <v>0</v>
      </c>
      <c r="S517" s="5">
        <v>0</v>
      </c>
      <c r="T517" s="5">
        <v>0</v>
      </c>
      <c r="U517" s="5">
        <v>1</v>
      </c>
      <c r="V517" s="5">
        <v>1</v>
      </c>
      <c r="W517" s="5"/>
      <c r="X517" s="5"/>
      <c r="Y517" s="27" t="s">
        <v>2052</v>
      </c>
      <c r="Z517" s="3"/>
      <c r="AA517" s="77" t="s">
        <v>736</v>
      </c>
      <c r="AB517" s="77"/>
      <c r="AC517" s="91"/>
      <c r="AD517" s="18">
        <f t="shared" ca="1" si="26"/>
        <v>202</v>
      </c>
      <c r="AE517" s="109">
        <v>44664</v>
      </c>
      <c r="AF517" s="109">
        <v>44664</v>
      </c>
      <c r="AG517" s="109">
        <v>44664</v>
      </c>
      <c r="AH517" s="275">
        <v>44664</v>
      </c>
      <c r="AI517" s="151">
        <v>44748</v>
      </c>
      <c r="AJ517" s="170">
        <f t="shared" si="27"/>
        <v>12</v>
      </c>
      <c r="AK517" s="91" t="s">
        <v>445</v>
      </c>
      <c r="AL517" s="91" t="s">
        <v>461</v>
      </c>
      <c r="AM517" s="91" t="s">
        <v>445</v>
      </c>
      <c r="AN517" s="91" t="s">
        <v>445</v>
      </c>
    </row>
    <row r="518" spans="1:40" s="1" customFormat="1" ht="83.45" customHeight="1">
      <c r="A518" s="5">
        <f t="shared" si="28"/>
        <v>516</v>
      </c>
      <c r="B518" s="66" t="s">
        <v>273</v>
      </c>
      <c r="C518" s="18" t="s">
        <v>2053</v>
      </c>
      <c r="D518" s="3" t="s">
        <v>154</v>
      </c>
      <c r="E518" s="4">
        <v>997</v>
      </c>
      <c r="F518" s="120" t="s">
        <v>2054</v>
      </c>
      <c r="G518" s="3" t="s">
        <v>1826</v>
      </c>
      <c r="H518" s="98" t="s">
        <v>1204</v>
      </c>
      <c r="I518" s="78" t="s">
        <v>1179</v>
      </c>
      <c r="J518" s="77">
        <v>44720</v>
      </c>
      <c r="K518" s="18" t="s">
        <v>53</v>
      </c>
      <c r="L518" s="86" t="s">
        <v>1279</v>
      </c>
      <c r="M518" s="86" t="s">
        <v>55</v>
      </c>
      <c r="N518" s="78" t="s">
        <v>56</v>
      </c>
      <c r="O518" s="5">
        <v>0</v>
      </c>
      <c r="P518" s="5">
        <v>0</v>
      </c>
      <c r="Q518" s="5">
        <v>0</v>
      </c>
      <c r="R518" s="5">
        <v>0</v>
      </c>
      <c r="S518" s="5">
        <v>3</v>
      </c>
      <c r="T518" s="5">
        <v>0</v>
      </c>
      <c r="U518" s="5">
        <v>1</v>
      </c>
      <c r="V518" s="5">
        <v>0</v>
      </c>
      <c r="W518" s="5">
        <v>3</v>
      </c>
      <c r="X518" s="5">
        <v>1</v>
      </c>
      <c r="Y518" s="27" t="s">
        <v>2055</v>
      </c>
      <c r="Z518" s="3"/>
      <c r="AA518" s="77" t="s">
        <v>473</v>
      </c>
      <c r="AB518" s="77"/>
      <c r="AC518" s="91"/>
      <c r="AD518" s="18">
        <f t="shared" ca="1" si="26"/>
        <v>194</v>
      </c>
      <c r="AE518" s="109">
        <v>44720</v>
      </c>
      <c r="AF518" s="109">
        <v>44720</v>
      </c>
      <c r="AG518" s="109">
        <v>44720</v>
      </c>
      <c r="AH518" s="275">
        <v>44720</v>
      </c>
      <c r="AI518" s="151">
        <v>44748</v>
      </c>
      <c r="AJ518" s="170">
        <f t="shared" si="27"/>
        <v>4</v>
      </c>
      <c r="AK518" s="102">
        <v>44768</v>
      </c>
      <c r="AL518" s="91" t="s">
        <v>311</v>
      </c>
      <c r="AM518" s="91" t="s">
        <v>484</v>
      </c>
      <c r="AN518" s="91" t="s">
        <v>448</v>
      </c>
    </row>
    <row r="519" spans="1:40" ht="83.45" customHeight="1">
      <c r="A519" s="5">
        <f t="shared" si="28"/>
        <v>517</v>
      </c>
      <c r="B519" s="66" t="s">
        <v>2056</v>
      </c>
      <c r="C519" s="18" t="s">
        <v>2057</v>
      </c>
      <c r="D519" s="3" t="s">
        <v>48</v>
      </c>
      <c r="E519" s="4">
        <v>975</v>
      </c>
      <c r="F519" s="120" t="s">
        <v>632</v>
      </c>
      <c r="G519" s="3"/>
      <c r="H519" s="98" t="s">
        <v>1478</v>
      </c>
      <c r="I519" s="78" t="s">
        <v>1183</v>
      </c>
      <c r="J519" s="77">
        <v>44749</v>
      </c>
      <c r="K519" s="18" t="s">
        <v>53</v>
      </c>
      <c r="L519" s="86" t="s">
        <v>1279</v>
      </c>
      <c r="M519" s="86" t="s">
        <v>453</v>
      </c>
      <c r="N519" s="78" t="s">
        <v>547</v>
      </c>
      <c r="O519" s="5" t="s">
        <v>406</v>
      </c>
      <c r="P519" s="5" t="s">
        <v>406</v>
      </c>
      <c r="Q519" s="5">
        <v>0</v>
      </c>
      <c r="R519" s="5">
        <v>0</v>
      </c>
      <c r="S519" s="5" t="s">
        <v>406</v>
      </c>
      <c r="T519" s="5" t="s">
        <v>406</v>
      </c>
      <c r="U519" s="5">
        <v>1</v>
      </c>
      <c r="V519" s="5">
        <v>1</v>
      </c>
      <c r="W519" s="5" t="s">
        <v>406</v>
      </c>
      <c r="X519" s="5" t="s">
        <v>406</v>
      </c>
      <c r="Y519" s="27" t="s">
        <v>2058</v>
      </c>
      <c r="Z519" s="3"/>
      <c r="AA519" s="77" t="s">
        <v>473</v>
      </c>
      <c r="AB519" s="77"/>
      <c r="AC519" s="91"/>
      <c r="AD519" s="18">
        <f t="shared" ca="1" si="26"/>
        <v>190</v>
      </c>
      <c r="AE519" s="109"/>
      <c r="AF519" s="109"/>
      <c r="AG519" s="109"/>
      <c r="AH519" s="275">
        <v>44741</v>
      </c>
      <c r="AI519" s="151">
        <v>44749</v>
      </c>
      <c r="AJ519" s="170">
        <f t="shared" si="27"/>
        <v>0</v>
      </c>
      <c r="AK519" s="102">
        <v>44767</v>
      </c>
      <c r="AL519" s="91" t="s">
        <v>311</v>
      </c>
      <c r="AM519" s="91" t="s">
        <v>45</v>
      </c>
      <c r="AN519" s="91" t="s">
        <v>448</v>
      </c>
    </row>
    <row r="520" spans="1:40" s="1" customFormat="1" ht="83.45" customHeight="1">
      <c r="A520" s="5">
        <f t="shared" si="28"/>
        <v>518</v>
      </c>
      <c r="B520" s="76" t="s">
        <v>936</v>
      </c>
      <c r="C520" s="65" t="s">
        <v>2059</v>
      </c>
      <c r="D520" s="3" t="s">
        <v>171</v>
      </c>
      <c r="E520" s="4">
        <v>460</v>
      </c>
      <c r="F520" s="82" t="s">
        <v>2060</v>
      </c>
      <c r="G520" s="3" t="s">
        <v>1463</v>
      </c>
      <c r="H520" s="98" t="s">
        <v>1204</v>
      </c>
      <c r="I520" s="78" t="s">
        <v>1179</v>
      </c>
      <c r="J520" s="77">
        <v>44676</v>
      </c>
      <c r="K520" s="18" t="s">
        <v>53</v>
      </c>
      <c r="L520" s="86" t="s">
        <v>1466</v>
      </c>
      <c r="M520" s="86" t="s">
        <v>55</v>
      </c>
      <c r="N520" s="78" t="s">
        <v>56</v>
      </c>
      <c r="O520" s="5">
        <v>0</v>
      </c>
      <c r="P520" s="5">
        <v>0</v>
      </c>
      <c r="Q520" s="5"/>
      <c r="R520" s="5">
        <v>0</v>
      </c>
      <c r="S520" s="5">
        <v>5</v>
      </c>
      <c r="T520" s="5">
        <v>3</v>
      </c>
      <c r="U520" s="5">
        <v>0</v>
      </c>
      <c r="V520" s="5">
        <v>0</v>
      </c>
      <c r="W520" s="5"/>
      <c r="X520" s="5"/>
      <c r="Y520" s="27" t="s">
        <v>2061</v>
      </c>
      <c r="Z520" s="3"/>
      <c r="AA520" s="77" t="s">
        <v>58</v>
      </c>
      <c r="AB520" s="77" t="s">
        <v>2062</v>
      </c>
      <c r="AC520" s="91"/>
      <c r="AD520" s="18">
        <f t="shared" ca="1" si="26"/>
        <v>201</v>
      </c>
      <c r="AE520" s="109">
        <v>44676</v>
      </c>
      <c r="AF520" s="109">
        <v>44676</v>
      </c>
      <c r="AG520" s="109">
        <v>44676</v>
      </c>
      <c r="AH520" s="275">
        <v>44676</v>
      </c>
      <c r="AI520" s="151">
        <v>44749</v>
      </c>
      <c r="AJ520" s="170">
        <f t="shared" si="27"/>
        <v>10.428571428571429</v>
      </c>
      <c r="AK520" s="91" t="s">
        <v>445</v>
      </c>
      <c r="AL520" s="91" t="s">
        <v>461</v>
      </c>
      <c r="AM520" s="91" t="s">
        <v>445</v>
      </c>
      <c r="AN520" s="91" t="s">
        <v>445</v>
      </c>
    </row>
    <row r="521" spans="1:40" s="1" customFormat="1" ht="83.45" customHeight="1">
      <c r="A521" s="5">
        <f t="shared" si="28"/>
        <v>519</v>
      </c>
      <c r="B521" s="66" t="s">
        <v>936</v>
      </c>
      <c r="C521" s="65" t="s">
        <v>2063</v>
      </c>
      <c r="D521" s="3" t="s">
        <v>171</v>
      </c>
      <c r="E521" s="4">
        <v>460</v>
      </c>
      <c r="F521" s="82" t="s">
        <v>617</v>
      </c>
      <c r="G521" s="3" t="s">
        <v>1463</v>
      </c>
      <c r="H521" s="98" t="s">
        <v>1204</v>
      </c>
      <c r="I521" s="78" t="s">
        <v>1292</v>
      </c>
      <c r="J521" s="77">
        <v>44676</v>
      </c>
      <c r="K521" s="18" t="s">
        <v>53</v>
      </c>
      <c r="L521" s="86" t="s">
        <v>54</v>
      </c>
      <c r="M521" s="86" t="s">
        <v>55</v>
      </c>
      <c r="N521" s="78" t="s">
        <v>56</v>
      </c>
      <c r="O521" s="5">
        <v>0</v>
      </c>
      <c r="P521" s="5">
        <v>0</v>
      </c>
      <c r="Q521" s="5"/>
      <c r="R521" s="5">
        <v>0</v>
      </c>
      <c r="S521" s="5">
        <v>2</v>
      </c>
      <c r="T521" s="5">
        <v>2</v>
      </c>
      <c r="U521" s="5">
        <v>0</v>
      </c>
      <c r="V521" s="5">
        <v>0</v>
      </c>
      <c r="W521" s="5"/>
      <c r="X521" s="5"/>
      <c r="Y521" s="27" t="s">
        <v>2064</v>
      </c>
      <c r="Z521" s="3"/>
      <c r="AA521" s="77" t="s">
        <v>58</v>
      </c>
      <c r="AB521" s="77" t="s">
        <v>2062</v>
      </c>
      <c r="AC521" s="91"/>
      <c r="AD521" s="18">
        <f t="shared" ca="1" si="26"/>
        <v>201</v>
      </c>
      <c r="AE521" s="109">
        <v>44676</v>
      </c>
      <c r="AF521" s="109">
        <v>44676</v>
      </c>
      <c r="AG521" s="109">
        <v>44676</v>
      </c>
      <c r="AH521" s="275">
        <v>44676</v>
      </c>
      <c r="AI521" s="151">
        <v>44749</v>
      </c>
      <c r="AJ521" s="170">
        <f t="shared" si="27"/>
        <v>10.428571428571429</v>
      </c>
      <c r="AK521" s="91" t="s">
        <v>445</v>
      </c>
      <c r="AL521" s="91" t="s">
        <v>461</v>
      </c>
      <c r="AM521" s="91" t="s">
        <v>445</v>
      </c>
      <c r="AN521" s="91" t="s">
        <v>445</v>
      </c>
    </row>
    <row r="522" spans="1:40" s="1" customFormat="1" ht="83.45" customHeight="1">
      <c r="A522" s="5">
        <f t="shared" si="28"/>
        <v>520</v>
      </c>
      <c r="B522" s="66" t="s">
        <v>681</v>
      </c>
      <c r="C522" s="18" t="s">
        <v>2065</v>
      </c>
      <c r="D522" s="3" t="s">
        <v>154</v>
      </c>
      <c r="E522" s="4">
        <v>1247</v>
      </c>
      <c r="F522" s="120" t="s">
        <v>2066</v>
      </c>
      <c r="G522" s="3" t="s">
        <v>444</v>
      </c>
      <c r="H522" s="98" t="s">
        <v>1204</v>
      </c>
      <c r="I522" s="78" t="s">
        <v>1179</v>
      </c>
      <c r="J522" s="77">
        <v>44743</v>
      </c>
      <c r="K522" s="18" t="s">
        <v>53</v>
      </c>
      <c r="L522" s="86" t="s">
        <v>223</v>
      </c>
      <c r="M522" s="86" t="s">
        <v>55</v>
      </c>
      <c r="N522" s="78" t="s">
        <v>134</v>
      </c>
      <c r="O522" s="5">
        <v>0</v>
      </c>
      <c r="P522" s="5">
        <v>0</v>
      </c>
      <c r="Q522" s="5" t="s">
        <v>445</v>
      </c>
      <c r="R522" s="5" t="s">
        <v>342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27" t="s">
        <v>2067</v>
      </c>
      <c r="Z522" s="3"/>
      <c r="AA522" s="77" t="s">
        <v>473</v>
      </c>
      <c r="AB522" s="77"/>
      <c r="AC522" s="91"/>
      <c r="AD522" s="18">
        <f t="shared" ca="1" si="26"/>
        <v>191</v>
      </c>
      <c r="AE522" s="109">
        <v>44741</v>
      </c>
      <c r="AF522" s="109">
        <v>44741</v>
      </c>
      <c r="AG522" s="109">
        <v>44741</v>
      </c>
      <c r="AH522" s="275">
        <v>44741</v>
      </c>
      <c r="AI522" s="151">
        <v>44743</v>
      </c>
      <c r="AJ522" s="170">
        <f t="shared" si="27"/>
        <v>0</v>
      </c>
      <c r="AK522" s="102">
        <v>44767</v>
      </c>
      <c r="AL522" s="91" t="s">
        <v>311</v>
      </c>
      <c r="AM522" s="91" t="s">
        <v>44</v>
      </c>
      <c r="AN522" s="91" t="s">
        <v>448</v>
      </c>
    </row>
    <row r="523" spans="1:40" ht="83.45" customHeight="1">
      <c r="A523" s="5">
        <f t="shared" si="28"/>
        <v>521</v>
      </c>
      <c r="B523" s="66" t="s">
        <v>2068</v>
      </c>
      <c r="C523" s="18" t="s">
        <v>2069</v>
      </c>
      <c r="D523" s="3" t="s">
        <v>1890</v>
      </c>
      <c r="E523" s="4">
        <v>1817</v>
      </c>
      <c r="F523" s="82" t="s">
        <v>2070</v>
      </c>
      <c r="G523" s="3" t="s">
        <v>2071</v>
      </c>
      <c r="H523" s="98" t="s">
        <v>1478</v>
      </c>
      <c r="I523" s="78" t="s">
        <v>1179</v>
      </c>
      <c r="J523" s="77">
        <v>44691</v>
      </c>
      <c r="K523" s="18" t="s">
        <v>53</v>
      </c>
      <c r="L523" s="86" t="s">
        <v>1279</v>
      </c>
      <c r="M523" s="86" t="s">
        <v>55</v>
      </c>
      <c r="N523" s="78" t="s">
        <v>56</v>
      </c>
      <c r="O523" s="5">
        <v>0</v>
      </c>
      <c r="P523" s="5">
        <v>0</v>
      </c>
      <c r="Q523" s="5"/>
      <c r="R523" s="5">
        <v>0</v>
      </c>
      <c r="S523" s="5">
        <v>8</v>
      </c>
      <c r="T523" s="5">
        <v>6</v>
      </c>
      <c r="U523" s="5">
        <v>9</v>
      </c>
      <c r="V523" s="5">
        <v>3</v>
      </c>
      <c r="W523" s="5"/>
      <c r="X523" s="5"/>
      <c r="Y523" s="27" t="s">
        <v>2072</v>
      </c>
      <c r="Z523" s="3"/>
      <c r="AA523" s="77" t="s">
        <v>74</v>
      </c>
      <c r="AB523" s="77" t="s">
        <v>2073</v>
      </c>
      <c r="AC523" s="91"/>
      <c r="AD523" s="18">
        <f t="shared" ca="1" si="26"/>
        <v>198</v>
      </c>
      <c r="AE523" s="109">
        <v>44691</v>
      </c>
      <c r="AF523" s="109">
        <v>44691</v>
      </c>
      <c r="AG523" s="109">
        <v>44691</v>
      </c>
      <c r="AH523" s="275">
        <v>44691</v>
      </c>
      <c r="AI523" s="295">
        <v>44749</v>
      </c>
      <c r="AJ523" s="170">
        <f t="shared" si="27"/>
        <v>8.2857142857142865</v>
      </c>
      <c r="AK523" s="90" t="s">
        <v>445</v>
      </c>
      <c r="AL523" s="112" t="s">
        <v>461</v>
      </c>
      <c r="AM523" s="90" t="s">
        <v>445</v>
      </c>
      <c r="AN523" s="90" t="s">
        <v>445</v>
      </c>
    </row>
    <row r="524" spans="1:40" s="1" customFormat="1" ht="83.45" customHeight="1">
      <c r="A524" s="5">
        <f t="shared" si="28"/>
        <v>522</v>
      </c>
      <c r="B524" s="66" t="s">
        <v>2074</v>
      </c>
      <c r="C524" s="18" t="s">
        <v>2075</v>
      </c>
      <c r="D524" s="3" t="s">
        <v>138</v>
      </c>
      <c r="E524" s="4">
        <v>1124</v>
      </c>
      <c r="F524" s="120" t="s">
        <v>2076</v>
      </c>
      <c r="G524" s="3" t="s">
        <v>444</v>
      </c>
      <c r="H524" s="98" t="s">
        <v>1204</v>
      </c>
      <c r="I524" s="78" t="s">
        <v>1179</v>
      </c>
      <c r="J524" s="77">
        <v>44743</v>
      </c>
      <c r="K524" s="18" t="s">
        <v>53</v>
      </c>
      <c r="L524" s="86" t="s">
        <v>54</v>
      </c>
      <c r="M524" s="86" t="s">
        <v>55</v>
      </c>
      <c r="N524" s="78" t="s">
        <v>56</v>
      </c>
      <c r="O524" s="5">
        <v>0</v>
      </c>
      <c r="P524" s="5">
        <v>0</v>
      </c>
      <c r="Q524" s="5" t="s">
        <v>445</v>
      </c>
      <c r="R524" s="5" t="s">
        <v>342</v>
      </c>
      <c r="S524" s="5">
        <v>0</v>
      </c>
      <c r="T524" s="5">
        <v>0</v>
      </c>
      <c r="U524" s="5">
        <v>0</v>
      </c>
      <c r="V524" s="5">
        <v>0</v>
      </c>
      <c r="W524" s="5">
        <v>2</v>
      </c>
      <c r="X524" s="5">
        <v>2</v>
      </c>
      <c r="Y524" s="27" t="s">
        <v>2077</v>
      </c>
      <c r="Z524" s="3"/>
      <c r="AA524" s="77" t="s">
        <v>473</v>
      </c>
      <c r="AB524" s="77"/>
      <c r="AC524" s="91"/>
      <c r="AD524" s="18">
        <f t="shared" ca="1" si="26"/>
        <v>191</v>
      </c>
      <c r="AE524" s="109">
        <v>44743</v>
      </c>
      <c r="AF524" s="109">
        <v>44743</v>
      </c>
      <c r="AG524" s="109">
        <v>44743</v>
      </c>
      <c r="AH524" s="275">
        <v>44743</v>
      </c>
      <c r="AI524" s="151">
        <v>44747</v>
      </c>
      <c r="AJ524" s="170">
        <f t="shared" si="27"/>
        <v>0.5714285714285714</v>
      </c>
      <c r="AK524" s="102">
        <v>44760</v>
      </c>
      <c r="AL524" s="91" t="s">
        <v>311</v>
      </c>
      <c r="AM524" s="91" t="s">
        <v>44</v>
      </c>
      <c r="AN524" s="91" t="s">
        <v>448</v>
      </c>
    </row>
    <row r="525" spans="1:40" s="1" customFormat="1" ht="83.45" customHeight="1">
      <c r="A525" s="5">
        <f t="shared" si="28"/>
        <v>523</v>
      </c>
      <c r="B525" s="66" t="s">
        <v>2078</v>
      </c>
      <c r="C525" s="18" t="s">
        <v>2079</v>
      </c>
      <c r="D525" s="3" t="s">
        <v>138</v>
      </c>
      <c r="E525" s="4">
        <v>1124</v>
      </c>
      <c r="F525" s="82" t="s">
        <v>1655</v>
      </c>
      <c r="G525" s="3" t="s">
        <v>206</v>
      </c>
      <c r="H525" s="98" t="s">
        <v>1204</v>
      </c>
      <c r="I525" s="78" t="s">
        <v>1292</v>
      </c>
      <c r="J525" s="77">
        <v>44707</v>
      </c>
      <c r="K525" s="18" t="s">
        <v>53</v>
      </c>
      <c r="L525" s="86" t="s">
        <v>1279</v>
      </c>
      <c r="M525" s="86" t="s">
        <v>55</v>
      </c>
      <c r="N525" s="78" t="s">
        <v>56</v>
      </c>
      <c r="O525" s="5">
        <v>0</v>
      </c>
      <c r="P525" s="5">
        <v>0</v>
      </c>
      <c r="Q525" s="5"/>
      <c r="R525" s="5">
        <v>0</v>
      </c>
      <c r="S525" s="5">
        <v>7</v>
      </c>
      <c r="T525" s="5">
        <v>6</v>
      </c>
      <c r="U525" s="5">
        <v>0</v>
      </c>
      <c r="V525" s="5">
        <v>0</v>
      </c>
      <c r="W525" s="5"/>
      <c r="X525" s="5"/>
      <c r="Y525" s="27" t="s">
        <v>2080</v>
      </c>
      <c r="Z525" s="3"/>
      <c r="AA525" s="77" t="s">
        <v>58</v>
      </c>
      <c r="AB525" s="77"/>
      <c r="AC525" s="91"/>
      <c r="AD525" s="18">
        <f t="shared" ca="1" si="26"/>
        <v>196</v>
      </c>
      <c r="AE525" s="109">
        <v>44707</v>
      </c>
      <c r="AF525" s="109">
        <v>44707</v>
      </c>
      <c r="AG525" s="109">
        <v>44707</v>
      </c>
      <c r="AH525" s="275">
        <v>44707</v>
      </c>
      <c r="AI525" s="151">
        <v>44750</v>
      </c>
      <c r="AJ525" s="170">
        <f t="shared" si="27"/>
        <v>6.1428571428571432</v>
      </c>
      <c r="AK525" s="102">
        <v>44760</v>
      </c>
      <c r="AL525" s="91" t="s">
        <v>311</v>
      </c>
      <c r="AM525" s="91" t="s">
        <v>461</v>
      </c>
      <c r="AN525" s="91" t="s">
        <v>448</v>
      </c>
    </row>
    <row r="526" spans="1:40" s="1" customFormat="1" ht="83.45" customHeight="1">
      <c r="A526" s="5">
        <f t="shared" si="28"/>
        <v>524</v>
      </c>
      <c r="B526" s="66" t="s">
        <v>377</v>
      </c>
      <c r="C526" s="18">
        <v>62720221</v>
      </c>
      <c r="D526" s="3" t="s">
        <v>1124</v>
      </c>
      <c r="E526" s="4">
        <v>488</v>
      </c>
      <c r="F526" s="82" t="s">
        <v>2081</v>
      </c>
      <c r="G526" s="3" t="s">
        <v>444</v>
      </c>
      <c r="H526" s="98" t="s">
        <v>377</v>
      </c>
      <c r="I526" s="78" t="s">
        <v>1183</v>
      </c>
      <c r="J526" s="77">
        <v>44739</v>
      </c>
      <c r="K526" s="18" t="s">
        <v>53</v>
      </c>
      <c r="L526" s="86" t="s">
        <v>1279</v>
      </c>
      <c r="M526" s="86" t="s">
        <v>55</v>
      </c>
      <c r="N526" s="78" t="s">
        <v>467</v>
      </c>
      <c r="O526" s="5">
        <v>1</v>
      </c>
      <c r="P526" s="5">
        <v>1</v>
      </c>
      <c r="Q526" s="5"/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/>
      <c r="X526" s="5"/>
      <c r="Y526" s="27" t="s">
        <v>2082</v>
      </c>
      <c r="Z526" s="3"/>
      <c r="AA526" s="77" t="s">
        <v>82</v>
      </c>
      <c r="AB526" s="77"/>
      <c r="AC526" s="91"/>
      <c r="AD526" s="18">
        <f t="shared" ca="1" si="26"/>
        <v>192</v>
      </c>
      <c r="AE526" s="109">
        <v>44739</v>
      </c>
      <c r="AF526" s="109"/>
      <c r="AG526" s="109"/>
      <c r="AH526" s="275"/>
      <c r="AI526" s="151">
        <v>44750</v>
      </c>
      <c r="AJ526" s="170">
        <f t="shared" si="27"/>
        <v>1.5714285714285714</v>
      </c>
      <c r="AK526" s="102">
        <v>44760</v>
      </c>
      <c r="AL526" s="91" t="s">
        <v>311</v>
      </c>
      <c r="AM526" s="91" t="s">
        <v>461</v>
      </c>
      <c r="AN526" s="91" t="s">
        <v>448</v>
      </c>
    </row>
    <row r="527" spans="1:40" ht="83.45" customHeight="1">
      <c r="A527" s="5">
        <f t="shared" si="28"/>
        <v>525</v>
      </c>
      <c r="B527" s="133" t="s">
        <v>2083</v>
      </c>
      <c r="C527" s="18" t="s">
        <v>2084</v>
      </c>
      <c r="D527" s="3" t="s">
        <v>154</v>
      </c>
      <c r="E527" s="4">
        <v>997</v>
      </c>
      <c r="F527" s="82" t="s">
        <v>1923</v>
      </c>
      <c r="G527" s="3" t="s">
        <v>1826</v>
      </c>
      <c r="H527" s="98" t="s">
        <v>331</v>
      </c>
      <c r="I527" s="78" t="s">
        <v>1292</v>
      </c>
      <c r="J527" s="77">
        <v>44715</v>
      </c>
      <c r="K527" s="18" t="s">
        <v>53</v>
      </c>
      <c r="L527" s="86" t="s">
        <v>1279</v>
      </c>
      <c r="M527" s="86" t="s">
        <v>55</v>
      </c>
      <c r="N527" s="78" t="s">
        <v>56</v>
      </c>
      <c r="O527" s="5">
        <v>2</v>
      </c>
      <c r="P527" s="5">
        <v>2</v>
      </c>
      <c r="Q527" s="5">
        <v>0</v>
      </c>
      <c r="R527" s="5">
        <v>0</v>
      </c>
      <c r="S527" s="5">
        <v>2</v>
      </c>
      <c r="T527" s="5">
        <v>1</v>
      </c>
      <c r="U527" s="5">
        <v>4</v>
      </c>
      <c r="V527" s="5">
        <v>1</v>
      </c>
      <c r="W527" s="5">
        <v>2</v>
      </c>
      <c r="X527" s="5">
        <v>2</v>
      </c>
      <c r="Y527" s="27" t="s">
        <v>2085</v>
      </c>
      <c r="Z527" s="3"/>
      <c r="AA527" s="77" t="s">
        <v>473</v>
      </c>
      <c r="AB527" s="77"/>
      <c r="AC527" s="91"/>
      <c r="AD527" s="18">
        <f t="shared" ca="1" si="26"/>
        <v>195</v>
      </c>
      <c r="AE527" s="109">
        <v>44715</v>
      </c>
      <c r="AF527" s="109">
        <v>44715</v>
      </c>
      <c r="AG527" s="109">
        <v>44715</v>
      </c>
      <c r="AH527" s="275">
        <v>44715</v>
      </c>
      <c r="AI527" s="295">
        <v>44750</v>
      </c>
      <c r="AJ527" s="170">
        <f t="shared" si="27"/>
        <v>5</v>
      </c>
      <c r="AK527" s="345">
        <v>44774</v>
      </c>
      <c r="AL527" s="112" t="s">
        <v>311</v>
      </c>
      <c r="AM527" s="112" t="s">
        <v>45</v>
      </c>
      <c r="AN527" s="112" t="s">
        <v>448</v>
      </c>
    </row>
    <row r="528" spans="1:40" s="1" customFormat="1" ht="83.45" customHeight="1">
      <c r="A528" s="5">
        <f t="shared" si="28"/>
        <v>526</v>
      </c>
      <c r="B528" s="76" t="s">
        <v>2086</v>
      </c>
      <c r="C528" s="65" t="s">
        <v>2087</v>
      </c>
      <c r="D528" s="3" t="s">
        <v>171</v>
      </c>
      <c r="E528" s="4">
        <v>1293</v>
      </c>
      <c r="F528" s="82" t="s">
        <v>877</v>
      </c>
      <c r="G528" s="3" t="s">
        <v>697</v>
      </c>
      <c r="H528" s="98"/>
      <c r="I528" s="78" t="s">
        <v>1292</v>
      </c>
      <c r="J528" s="77">
        <v>44649</v>
      </c>
      <c r="K528" s="18" t="s">
        <v>53</v>
      </c>
      <c r="L528" s="86" t="s">
        <v>1466</v>
      </c>
      <c r="M528" s="86" t="s">
        <v>55</v>
      </c>
      <c r="N528" s="78" t="s">
        <v>56</v>
      </c>
      <c r="O528" s="5">
        <v>2</v>
      </c>
      <c r="P528" s="5">
        <v>1</v>
      </c>
      <c r="Q528" s="5"/>
      <c r="R528" s="5">
        <v>0</v>
      </c>
      <c r="S528" s="5">
        <v>8</v>
      </c>
      <c r="T528" s="5">
        <v>5</v>
      </c>
      <c r="U528" s="5">
        <v>0</v>
      </c>
      <c r="V528" s="5">
        <v>0</v>
      </c>
      <c r="W528" s="5"/>
      <c r="X528" s="5"/>
      <c r="Y528" s="27" t="s">
        <v>2088</v>
      </c>
      <c r="Z528" s="3"/>
      <c r="AA528" s="77" t="s">
        <v>58</v>
      </c>
      <c r="AB528" s="77"/>
      <c r="AC528" s="91"/>
      <c r="AD528" s="18">
        <f t="shared" ca="1" si="26"/>
        <v>204</v>
      </c>
      <c r="AE528" s="109">
        <v>44649</v>
      </c>
      <c r="AF528" s="109">
        <v>44649</v>
      </c>
      <c r="AG528" s="109">
        <v>44649</v>
      </c>
      <c r="AH528" s="275">
        <v>44649</v>
      </c>
      <c r="AI528" s="151">
        <v>44753</v>
      </c>
      <c r="AJ528" s="170">
        <f t="shared" si="27"/>
        <v>14.857142857142858</v>
      </c>
      <c r="AK528" s="345">
        <v>44767</v>
      </c>
      <c r="AL528" s="91" t="s">
        <v>311</v>
      </c>
      <c r="AM528" s="91" t="s">
        <v>461</v>
      </c>
      <c r="AN528" s="91" t="s">
        <v>448</v>
      </c>
    </row>
    <row r="529" spans="1:40" s="1" customFormat="1" ht="83.45" customHeight="1">
      <c r="A529" s="5">
        <f t="shared" si="28"/>
        <v>527</v>
      </c>
      <c r="B529" s="76" t="s">
        <v>936</v>
      </c>
      <c r="C529" s="65" t="s">
        <v>2089</v>
      </c>
      <c r="D529" s="3" t="s">
        <v>100</v>
      </c>
      <c r="E529" s="4">
        <v>1056</v>
      </c>
      <c r="F529" s="82" t="s">
        <v>2090</v>
      </c>
      <c r="G529" s="3" t="s">
        <v>1375</v>
      </c>
      <c r="H529" s="98" t="s">
        <v>324</v>
      </c>
      <c r="I529" s="78" t="s">
        <v>1292</v>
      </c>
      <c r="J529" s="77">
        <v>44656</v>
      </c>
      <c r="K529" s="18" t="s">
        <v>53</v>
      </c>
      <c r="L529" s="86" t="s">
        <v>1466</v>
      </c>
      <c r="M529" s="86" t="s">
        <v>453</v>
      </c>
      <c r="N529" s="78" t="s">
        <v>134</v>
      </c>
      <c r="O529" s="5" t="s">
        <v>406</v>
      </c>
      <c r="P529" s="5" t="s">
        <v>406</v>
      </c>
      <c r="Q529" s="5"/>
      <c r="R529" s="5" t="s">
        <v>406</v>
      </c>
      <c r="S529" s="5">
        <v>3</v>
      </c>
      <c r="T529" s="5">
        <v>2</v>
      </c>
      <c r="U529" s="5" t="s">
        <v>406</v>
      </c>
      <c r="V529" s="5" t="s">
        <v>406</v>
      </c>
      <c r="W529" s="5"/>
      <c r="X529" s="5"/>
      <c r="Y529" s="27" t="s">
        <v>2091</v>
      </c>
      <c r="Z529" s="3"/>
      <c r="AA529" s="77" t="s">
        <v>58</v>
      </c>
      <c r="AB529" s="77" t="s">
        <v>2092</v>
      </c>
      <c r="AC529" s="91"/>
      <c r="AD529" s="18">
        <f t="shared" ca="1" si="26"/>
        <v>203</v>
      </c>
      <c r="AE529" s="109"/>
      <c r="AF529" s="109"/>
      <c r="AG529" s="109">
        <v>44656</v>
      </c>
      <c r="AH529" s="275"/>
      <c r="AI529" s="151">
        <v>44753</v>
      </c>
      <c r="AJ529" s="170">
        <f t="shared" si="27"/>
        <v>13.857142857142858</v>
      </c>
      <c r="AK529" s="345" t="s">
        <v>445</v>
      </c>
      <c r="AL529" s="91" t="s">
        <v>461</v>
      </c>
      <c r="AM529" s="90" t="s">
        <v>445</v>
      </c>
      <c r="AN529" s="90" t="s">
        <v>445</v>
      </c>
    </row>
    <row r="530" spans="1:40" s="1" customFormat="1" ht="83.45" customHeight="1">
      <c r="A530" s="5">
        <f t="shared" si="28"/>
        <v>528</v>
      </c>
      <c r="B530" s="76" t="s">
        <v>801</v>
      </c>
      <c r="C530" s="65" t="s">
        <v>2093</v>
      </c>
      <c r="D530" s="3" t="s">
        <v>145</v>
      </c>
      <c r="E530" s="4">
        <v>996</v>
      </c>
      <c r="F530" s="82" t="s">
        <v>2094</v>
      </c>
      <c r="G530" s="3" t="s">
        <v>2095</v>
      </c>
      <c r="H530" s="98" t="s">
        <v>358</v>
      </c>
      <c r="I530" s="78" t="s">
        <v>1292</v>
      </c>
      <c r="J530" s="77">
        <v>44671</v>
      </c>
      <c r="K530" s="18" t="s">
        <v>53</v>
      </c>
      <c r="L530" s="86" t="s">
        <v>1279</v>
      </c>
      <c r="M530" s="86" t="s">
        <v>55</v>
      </c>
      <c r="N530" s="78" t="s">
        <v>56</v>
      </c>
      <c r="O530" s="5">
        <v>0</v>
      </c>
      <c r="P530" s="5">
        <v>0</v>
      </c>
      <c r="Q530" s="5"/>
      <c r="R530" s="5">
        <v>0</v>
      </c>
      <c r="S530" s="5">
        <v>8</v>
      </c>
      <c r="T530" s="5">
        <v>8</v>
      </c>
      <c r="U530" s="5">
        <v>1</v>
      </c>
      <c r="V530" s="5">
        <v>0</v>
      </c>
      <c r="W530" s="5"/>
      <c r="X530" s="5"/>
      <c r="Y530" s="27" t="s">
        <v>2096</v>
      </c>
      <c r="Z530" s="3"/>
      <c r="AA530" s="77" t="s">
        <v>58</v>
      </c>
      <c r="AB530" s="77"/>
      <c r="AC530" s="91"/>
      <c r="AD530" s="18">
        <f t="shared" ca="1" si="26"/>
        <v>201</v>
      </c>
      <c r="AE530" s="109">
        <v>44671</v>
      </c>
      <c r="AF530" s="109">
        <v>44671</v>
      </c>
      <c r="AG530" s="109">
        <v>44671</v>
      </c>
      <c r="AH530" s="275">
        <v>44671</v>
      </c>
      <c r="AI530" s="151">
        <v>44753</v>
      </c>
      <c r="AJ530" s="170">
        <f t="shared" si="27"/>
        <v>11.714285714285714</v>
      </c>
      <c r="AK530" s="345" t="s">
        <v>445</v>
      </c>
      <c r="AL530" s="91" t="s">
        <v>461</v>
      </c>
      <c r="AM530" s="90" t="s">
        <v>445</v>
      </c>
      <c r="AN530" s="90" t="s">
        <v>445</v>
      </c>
    </row>
    <row r="531" spans="1:40" s="1" customFormat="1" ht="83.45" customHeight="1">
      <c r="A531" s="5">
        <f t="shared" si="28"/>
        <v>529</v>
      </c>
      <c r="B531" s="76" t="s">
        <v>1050</v>
      </c>
      <c r="C531" s="65" t="s">
        <v>2097</v>
      </c>
      <c r="D531" s="3" t="s">
        <v>138</v>
      </c>
      <c r="E531" s="4">
        <v>1124</v>
      </c>
      <c r="F531" s="82" t="s">
        <v>1052</v>
      </c>
      <c r="G531" s="3" t="s">
        <v>1894</v>
      </c>
      <c r="H531" s="98" t="s">
        <v>392</v>
      </c>
      <c r="I531" s="78" t="s">
        <v>1292</v>
      </c>
      <c r="J531" s="77">
        <v>44672</v>
      </c>
      <c r="K531" s="18" t="s">
        <v>53</v>
      </c>
      <c r="L531" s="86" t="s">
        <v>1279</v>
      </c>
      <c r="M531" s="86" t="s">
        <v>453</v>
      </c>
      <c r="N531" s="78" t="s">
        <v>134</v>
      </c>
      <c r="O531" s="5" t="s">
        <v>406</v>
      </c>
      <c r="P531" s="5" t="s">
        <v>406</v>
      </c>
      <c r="Q531" s="5"/>
      <c r="R531" s="5" t="s">
        <v>406</v>
      </c>
      <c r="S531" s="5">
        <v>4</v>
      </c>
      <c r="T531" s="5">
        <v>3</v>
      </c>
      <c r="U531" s="5">
        <v>1</v>
      </c>
      <c r="V531" s="5" t="s">
        <v>406</v>
      </c>
      <c r="W531" s="5"/>
      <c r="X531" s="5"/>
      <c r="Y531" s="27" t="s">
        <v>2098</v>
      </c>
      <c r="Z531" s="3"/>
      <c r="AA531" s="77" t="s">
        <v>736</v>
      </c>
      <c r="AB531" s="77"/>
      <c r="AC531" s="91"/>
      <c r="AD531" s="18">
        <f t="shared" ca="1" si="26"/>
        <v>201</v>
      </c>
      <c r="AE531" s="109"/>
      <c r="AF531" s="109"/>
      <c r="AG531" s="109">
        <v>44672</v>
      </c>
      <c r="AH531" s="275"/>
      <c r="AI531" s="151">
        <v>44753</v>
      </c>
      <c r="AJ531" s="170">
        <f t="shared" si="27"/>
        <v>11.571428571428571</v>
      </c>
      <c r="AK531" s="90" t="s">
        <v>445</v>
      </c>
      <c r="AL531" s="91" t="s">
        <v>461</v>
      </c>
      <c r="AM531" s="90" t="s">
        <v>445</v>
      </c>
      <c r="AN531" s="90" t="s">
        <v>445</v>
      </c>
    </row>
    <row r="532" spans="1:40" s="1" customFormat="1" ht="83.45" customHeight="1">
      <c r="A532" s="5">
        <f t="shared" si="28"/>
        <v>530</v>
      </c>
      <c r="B532" s="76" t="s">
        <v>122</v>
      </c>
      <c r="C532" s="65" t="s">
        <v>2099</v>
      </c>
      <c r="D532" s="3" t="s">
        <v>154</v>
      </c>
      <c r="E532" s="4">
        <v>1267</v>
      </c>
      <c r="F532" s="82" t="s">
        <v>2100</v>
      </c>
      <c r="G532" s="3" t="s">
        <v>1439</v>
      </c>
      <c r="H532" s="98" t="s">
        <v>126</v>
      </c>
      <c r="I532" s="78" t="s">
        <v>1292</v>
      </c>
      <c r="J532" s="77">
        <v>44676</v>
      </c>
      <c r="K532" s="18" t="s">
        <v>53</v>
      </c>
      <c r="L532" s="86" t="s">
        <v>1279</v>
      </c>
      <c r="M532" s="86" t="s">
        <v>453</v>
      </c>
      <c r="N532" s="78" t="s">
        <v>134</v>
      </c>
      <c r="O532" s="5" t="s">
        <v>406</v>
      </c>
      <c r="P532" s="5" t="s">
        <v>406</v>
      </c>
      <c r="Q532" s="5"/>
      <c r="R532" s="5" t="s">
        <v>406</v>
      </c>
      <c r="S532" s="5">
        <v>9</v>
      </c>
      <c r="T532" s="5">
        <v>6</v>
      </c>
      <c r="U532" s="5" t="s">
        <v>406</v>
      </c>
      <c r="V532" s="5" t="s">
        <v>406</v>
      </c>
      <c r="W532" s="5"/>
      <c r="X532" s="5"/>
      <c r="Y532" s="27" t="s">
        <v>2101</v>
      </c>
      <c r="Z532" s="3"/>
      <c r="AA532" s="77" t="s">
        <v>58</v>
      </c>
      <c r="AB532" s="77" t="s">
        <v>2102</v>
      </c>
      <c r="AC532" s="91"/>
      <c r="AD532" s="18">
        <f t="shared" ca="1" si="26"/>
        <v>201</v>
      </c>
      <c r="AE532" s="109"/>
      <c r="AF532" s="109"/>
      <c r="AG532" s="109">
        <v>44676</v>
      </c>
      <c r="AH532" s="275"/>
      <c r="AI532" s="151">
        <v>44753</v>
      </c>
      <c r="AJ532" s="170">
        <f t="shared" si="27"/>
        <v>11</v>
      </c>
      <c r="AK532" s="107" t="s">
        <v>445</v>
      </c>
      <c r="AL532" s="91" t="s">
        <v>461</v>
      </c>
      <c r="AM532" s="90" t="s">
        <v>445</v>
      </c>
      <c r="AN532" s="90" t="s">
        <v>445</v>
      </c>
    </row>
    <row r="533" spans="1:40" s="1" customFormat="1" ht="83.45" customHeight="1">
      <c r="A533" s="5">
        <f t="shared" si="28"/>
        <v>531</v>
      </c>
      <c r="B533" s="66" t="s">
        <v>474</v>
      </c>
      <c r="C533" s="156" t="s">
        <v>2103</v>
      </c>
      <c r="D533" s="3" t="s">
        <v>100</v>
      </c>
      <c r="E533" s="4">
        <v>1058</v>
      </c>
      <c r="F533" s="82" t="s">
        <v>670</v>
      </c>
      <c r="G533" s="3" t="s">
        <v>2104</v>
      </c>
      <c r="H533" s="98" t="s">
        <v>1204</v>
      </c>
      <c r="I533" s="78" t="s">
        <v>1292</v>
      </c>
      <c r="J533" s="77">
        <v>44683</v>
      </c>
      <c r="K533" s="18" t="s">
        <v>53</v>
      </c>
      <c r="L533" s="86" t="s">
        <v>1279</v>
      </c>
      <c r="M533" s="86" t="s">
        <v>453</v>
      </c>
      <c r="N533" s="78" t="s">
        <v>56</v>
      </c>
      <c r="O533" s="5">
        <v>1</v>
      </c>
      <c r="P533" s="5">
        <v>1</v>
      </c>
      <c r="Q533" s="5"/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27" t="s">
        <v>2105</v>
      </c>
      <c r="Z533" s="3"/>
      <c r="AA533" s="77" t="s">
        <v>58</v>
      </c>
      <c r="AB533" s="77"/>
      <c r="AC533" s="91"/>
      <c r="AD533" s="18">
        <f t="shared" ca="1" si="26"/>
        <v>200</v>
      </c>
      <c r="AE533" s="109"/>
      <c r="AF533" s="109"/>
      <c r="AG533" s="109"/>
      <c r="AH533" s="275"/>
      <c r="AI533" s="151">
        <v>44753</v>
      </c>
      <c r="AJ533" s="170">
        <f t="shared" si="27"/>
        <v>10</v>
      </c>
      <c r="AK533" s="107" t="s">
        <v>445</v>
      </c>
      <c r="AL533" s="91" t="s">
        <v>461</v>
      </c>
      <c r="AM533" s="90" t="s">
        <v>445</v>
      </c>
      <c r="AN533" s="90" t="s">
        <v>445</v>
      </c>
    </row>
    <row r="534" spans="1:40" s="1" customFormat="1" ht="83.45" customHeight="1">
      <c r="A534" s="5">
        <f t="shared" si="28"/>
        <v>532</v>
      </c>
      <c r="B534" s="66" t="s">
        <v>2106</v>
      </c>
      <c r="C534" s="18" t="s">
        <v>2107</v>
      </c>
      <c r="D534" s="3" t="s">
        <v>67</v>
      </c>
      <c r="E534" s="4">
        <v>1027</v>
      </c>
      <c r="F534" s="82" t="s">
        <v>2108</v>
      </c>
      <c r="G534" s="3" t="s">
        <v>2109</v>
      </c>
      <c r="H534" s="98" t="s">
        <v>1853</v>
      </c>
      <c r="I534" s="78" t="s">
        <v>1183</v>
      </c>
      <c r="J534" s="77">
        <v>44684</v>
      </c>
      <c r="K534" s="18" t="s">
        <v>53</v>
      </c>
      <c r="L534" s="86" t="s">
        <v>1279</v>
      </c>
      <c r="M534" s="86" t="s">
        <v>453</v>
      </c>
      <c r="N534" s="78" t="s">
        <v>134</v>
      </c>
      <c r="O534" s="5" t="s">
        <v>406</v>
      </c>
      <c r="P534" s="5" t="s">
        <v>406</v>
      </c>
      <c r="Q534" s="5"/>
      <c r="R534" s="5" t="s">
        <v>406</v>
      </c>
      <c r="S534" s="5">
        <v>0</v>
      </c>
      <c r="T534" s="5">
        <v>0</v>
      </c>
      <c r="U534" s="5" t="s">
        <v>406</v>
      </c>
      <c r="V534" s="5" t="s">
        <v>406</v>
      </c>
      <c r="W534" s="5"/>
      <c r="X534" s="5"/>
      <c r="Y534" s="27" t="s">
        <v>2110</v>
      </c>
      <c r="Z534" s="3"/>
      <c r="AA534" s="77" t="s">
        <v>736</v>
      </c>
      <c r="AB534" s="77"/>
      <c r="AC534" s="91"/>
      <c r="AD534" s="18">
        <f t="shared" ca="1" si="26"/>
        <v>199</v>
      </c>
      <c r="AE534" s="109"/>
      <c r="AF534" s="109"/>
      <c r="AG534" s="109">
        <v>44684</v>
      </c>
      <c r="AH534" s="275"/>
      <c r="AI534" s="151">
        <v>44753</v>
      </c>
      <c r="AJ534" s="170">
        <f t="shared" si="27"/>
        <v>9.8571428571428577</v>
      </c>
      <c r="AK534" s="107" t="s">
        <v>445</v>
      </c>
      <c r="AL534" s="91" t="s">
        <v>461</v>
      </c>
      <c r="AM534" s="90" t="s">
        <v>445</v>
      </c>
      <c r="AN534" s="90" t="s">
        <v>445</v>
      </c>
    </row>
    <row r="535" spans="1:40" s="1" customFormat="1" ht="83.45" customHeight="1">
      <c r="A535" s="5">
        <f t="shared" si="28"/>
        <v>533</v>
      </c>
      <c r="B535" s="66" t="s">
        <v>2111</v>
      </c>
      <c r="C535" s="18" t="s">
        <v>2112</v>
      </c>
      <c r="D535" s="3" t="s">
        <v>171</v>
      </c>
      <c r="E535" s="4">
        <v>460</v>
      </c>
      <c r="F535" s="82" t="s">
        <v>666</v>
      </c>
      <c r="G535" s="3" t="s">
        <v>1463</v>
      </c>
      <c r="H535" s="98" t="s">
        <v>1204</v>
      </c>
      <c r="I535" s="78" t="s">
        <v>1179</v>
      </c>
      <c r="J535" s="77">
        <v>44718</v>
      </c>
      <c r="K535" s="18" t="s">
        <v>142</v>
      </c>
      <c r="L535" s="86" t="s">
        <v>1279</v>
      </c>
      <c r="M535" s="86" t="s">
        <v>55</v>
      </c>
      <c r="N535" s="78" t="s">
        <v>56</v>
      </c>
      <c r="O535" s="5">
        <v>4</v>
      </c>
      <c r="P535" s="5">
        <v>3</v>
      </c>
      <c r="Q535" s="5">
        <v>0</v>
      </c>
      <c r="R535" s="5">
        <v>0</v>
      </c>
      <c r="S535" s="5">
        <v>7</v>
      </c>
      <c r="T535" s="5">
        <v>6</v>
      </c>
      <c r="U535" s="5">
        <v>0</v>
      </c>
      <c r="V535" s="5">
        <v>0</v>
      </c>
      <c r="W535" s="5">
        <v>2</v>
      </c>
      <c r="X535" s="5">
        <v>1</v>
      </c>
      <c r="Y535" s="27" t="s">
        <v>2113</v>
      </c>
      <c r="Z535" s="3"/>
      <c r="AA535" s="77" t="s">
        <v>473</v>
      </c>
      <c r="AB535" s="77" t="s">
        <v>2114</v>
      </c>
      <c r="AC535" s="91"/>
      <c r="AD535" s="18">
        <f t="shared" ca="1" si="26"/>
        <v>195</v>
      </c>
      <c r="AE535" s="109">
        <v>44719</v>
      </c>
      <c r="AF535" s="109">
        <v>44719</v>
      </c>
      <c r="AG535" s="109">
        <v>44719</v>
      </c>
      <c r="AH535" s="275">
        <v>44719</v>
      </c>
      <c r="AI535" s="151">
        <v>44753</v>
      </c>
      <c r="AJ535" s="170">
        <f t="shared" si="27"/>
        <v>5</v>
      </c>
      <c r="AK535" s="345">
        <v>44777</v>
      </c>
      <c r="AL535" s="91" t="s">
        <v>311</v>
      </c>
      <c r="AM535" s="91" t="s">
        <v>484</v>
      </c>
      <c r="AN535" s="91" t="s">
        <v>448</v>
      </c>
    </row>
    <row r="536" spans="1:40" s="1" customFormat="1" ht="83.45" customHeight="1">
      <c r="A536" s="5">
        <f t="shared" si="28"/>
        <v>534</v>
      </c>
      <c r="B536" s="99" t="s">
        <v>2115</v>
      </c>
      <c r="C536" s="89" t="s">
        <v>2116</v>
      </c>
      <c r="D536" s="21" t="s">
        <v>171</v>
      </c>
      <c r="E536" s="139">
        <v>1077</v>
      </c>
      <c r="F536" s="81" t="s">
        <v>1330</v>
      </c>
      <c r="G536" s="21" t="s">
        <v>444</v>
      </c>
      <c r="H536" s="67"/>
      <c r="I536" s="22" t="s">
        <v>1183</v>
      </c>
      <c r="J536" s="72">
        <v>44620</v>
      </c>
      <c r="K536" s="85" t="s">
        <v>53</v>
      </c>
      <c r="L536" s="83" t="s">
        <v>54</v>
      </c>
      <c r="M536" s="83" t="s">
        <v>55</v>
      </c>
      <c r="N536" s="22" t="s">
        <v>56</v>
      </c>
      <c r="O536" s="20">
        <v>3</v>
      </c>
      <c r="P536" s="20">
        <v>1</v>
      </c>
      <c r="Q536" s="20"/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/>
      <c r="X536" s="20"/>
      <c r="Y536" s="84" t="s">
        <v>2117</v>
      </c>
      <c r="Z536" s="21"/>
      <c r="AA536" s="72" t="s">
        <v>58</v>
      </c>
      <c r="AB536" s="72" t="s">
        <v>2118</v>
      </c>
      <c r="AC536" s="90"/>
      <c r="AD536" s="85">
        <f t="shared" ca="1" si="26"/>
        <v>209</v>
      </c>
      <c r="AE536" s="94"/>
      <c r="AF536" s="94"/>
      <c r="AG536" s="94"/>
      <c r="AH536" s="277"/>
      <c r="AI536" s="114">
        <v>44753</v>
      </c>
      <c r="AJ536" s="170">
        <f t="shared" si="27"/>
        <v>19</v>
      </c>
      <c r="AK536" s="90" t="s">
        <v>445</v>
      </c>
      <c r="AL536" s="90" t="s">
        <v>461</v>
      </c>
      <c r="AM536" s="90" t="s">
        <v>445</v>
      </c>
      <c r="AN536" s="90" t="s">
        <v>445</v>
      </c>
    </row>
    <row r="537" spans="1:40" ht="83.45" customHeight="1">
      <c r="A537" s="5">
        <f t="shared" si="28"/>
        <v>535</v>
      </c>
      <c r="B537" s="99" t="s">
        <v>855</v>
      </c>
      <c r="C537" s="85" t="s">
        <v>2119</v>
      </c>
      <c r="D537" s="21" t="s">
        <v>138</v>
      </c>
      <c r="E537" s="139">
        <v>1124</v>
      </c>
      <c r="F537" s="81" t="s">
        <v>205</v>
      </c>
      <c r="G537" s="21" t="s">
        <v>206</v>
      </c>
      <c r="H537" s="67" t="s">
        <v>1204</v>
      </c>
      <c r="I537" s="22" t="s">
        <v>1292</v>
      </c>
      <c r="J537" s="72">
        <v>44697</v>
      </c>
      <c r="K537" s="85" t="s">
        <v>53</v>
      </c>
      <c r="L537" s="83" t="s">
        <v>1279</v>
      </c>
      <c r="M537" s="83" t="s">
        <v>55</v>
      </c>
      <c r="N537" s="22" t="s">
        <v>56</v>
      </c>
      <c r="O537" s="20">
        <v>1</v>
      </c>
      <c r="P537" s="20">
        <v>1</v>
      </c>
      <c r="Q537" s="20"/>
      <c r="R537" s="20">
        <v>0</v>
      </c>
      <c r="S537" s="20">
        <v>3</v>
      </c>
      <c r="T537" s="20">
        <v>3</v>
      </c>
      <c r="U537" s="20">
        <v>0</v>
      </c>
      <c r="V537" s="20">
        <v>0</v>
      </c>
      <c r="W537" s="20"/>
      <c r="X537" s="20"/>
      <c r="Y537" s="84" t="s">
        <v>2120</v>
      </c>
      <c r="Z537" s="21"/>
      <c r="AA537" s="72" t="s">
        <v>58</v>
      </c>
      <c r="AB537" s="72" t="s">
        <v>2121</v>
      </c>
      <c r="AC537" s="90"/>
      <c r="AD537" s="18">
        <f t="shared" ca="1" si="26"/>
        <v>198</v>
      </c>
      <c r="AE537" s="109">
        <v>44697</v>
      </c>
      <c r="AF537" s="109">
        <v>44697</v>
      </c>
      <c r="AG537" s="109">
        <v>44697</v>
      </c>
      <c r="AH537" s="275">
        <v>44697</v>
      </c>
      <c r="AI537" s="116">
        <v>44754</v>
      </c>
      <c r="AJ537" s="170">
        <f t="shared" si="27"/>
        <v>8.1428571428571423</v>
      </c>
      <c r="AK537" s="95" t="s">
        <v>445</v>
      </c>
      <c r="AL537" s="95" t="s">
        <v>461</v>
      </c>
      <c r="AM537" s="95" t="s">
        <v>445</v>
      </c>
      <c r="AN537" s="95" t="s">
        <v>445</v>
      </c>
    </row>
    <row r="538" spans="1:40" s="1" customFormat="1" ht="83.45" customHeight="1">
      <c r="A538" s="5">
        <f t="shared" si="28"/>
        <v>536</v>
      </c>
      <c r="B538" s="66" t="s">
        <v>2122</v>
      </c>
      <c r="C538" s="18" t="s">
        <v>2123</v>
      </c>
      <c r="D538" s="3" t="s">
        <v>171</v>
      </c>
      <c r="E538" s="4">
        <v>1293</v>
      </c>
      <c r="F538" s="120" t="s">
        <v>2124</v>
      </c>
      <c r="G538" s="3" t="s">
        <v>444</v>
      </c>
      <c r="H538" s="98" t="s">
        <v>2125</v>
      </c>
      <c r="I538" s="78" t="s">
        <v>1292</v>
      </c>
      <c r="J538" s="77">
        <v>44735</v>
      </c>
      <c r="K538" s="18" t="s">
        <v>53</v>
      </c>
      <c r="L538" s="86" t="s">
        <v>54</v>
      </c>
      <c r="M538" s="86" t="s">
        <v>55</v>
      </c>
      <c r="N538" s="78" t="s">
        <v>56</v>
      </c>
      <c r="O538" s="5">
        <v>0</v>
      </c>
      <c r="P538" s="5">
        <v>0</v>
      </c>
      <c r="Q538" s="5" t="s">
        <v>445</v>
      </c>
      <c r="R538" s="5" t="s">
        <v>342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27" t="s">
        <v>2126</v>
      </c>
      <c r="Z538" s="3"/>
      <c r="AA538" s="77" t="s">
        <v>58</v>
      </c>
      <c r="AB538" s="77"/>
      <c r="AC538" s="91"/>
      <c r="AD538" s="18">
        <f t="shared" ca="1" si="26"/>
        <v>192</v>
      </c>
      <c r="AE538" s="109">
        <v>44735</v>
      </c>
      <c r="AF538" s="109">
        <v>44735</v>
      </c>
      <c r="AG538" s="109">
        <v>44735</v>
      </c>
      <c r="AH538" s="275">
        <v>44735</v>
      </c>
      <c r="AI538" s="151">
        <v>44754</v>
      </c>
      <c r="AJ538" s="170">
        <f t="shared" si="27"/>
        <v>2.7142857142857144</v>
      </c>
      <c r="AK538" s="102">
        <v>44774</v>
      </c>
      <c r="AL538" s="91" t="s">
        <v>311</v>
      </c>
      <c r="AM538" s="91" t="s">
        <v>44</v>
      </c>
      <c r="AN538" s="91" t="s">
        <v>448</v>
      </c>
    </row>
    <row r="539" spans="1:40" s="1" customFormat="1" ht="83.45" customHeight="1">
      <c r="A539" s="5">
        <f t="shared" si="28"/>
        <v>537</v>
      </c>
      <c r="B539" s="123" t="s">
        <v>574</v>
      </c>
      <c r="C539" s="18" t="s">
        <v>2127</v>
      </c>
      <c r="D539" s="3" t="s">
        <v>138</v>
      </c>
      <c r="E539" s="4">
        <v>1124</v>
      </c>
      <c r="F539" s="120" t="s">
        <v>541</v>
      </c>
      <c r="G539" s="21" t="s">
        <v>542</v>
      </c>
      <c r="H539" s="98" t="s">
        <v>1204</v>
      </c>
      <c r="I539" s="78" t="s">
        <v>1292</v>
      </c>
      <c r="J539" s="77">
        <v>44693</v>
      </c>
      <c r="K539" s="18" t="s">
        <v>53</v>
      </c>
      <c r="L539" s="86" t="s">
        <v>1279</v>
      </c>
      <c r="M539" s="86" t="s">
        <v>55</v>
      </c>
      <c r="N539" s="78" t="s">
        <v>56</v>
      </c>
      <c r="O539" s="5">
        <v>1</v>
      </c>
      <c r="P539" s="5">
        <v>1</v>
      </c>
      <c r="Q539" s="5">
        <v>0</v>
      </c>
      <c r="R539" s="5">
        <v>0</v>
      </c>
      <c r="S539" s="5">
        <v>9</v>
      </c>
      <c r="T539" s="5">
        <v>9</v>
      </c>
      <c r="U539" s="5">
        <v>1</v>
      </c>
      <c r="V539" s="5">
        <v>1</v>
      </c>
      <c r="W539" s="5">
        <v>2</v>
      </c>
      <c r="X539" s="5">
        <v>0</v>
      </c>
      <c r="Y539" s="124" t="s">
        <v>2128</v>
      </c>
      <c r="Z539" s="3"/>
      <c r="AA539" s="77" t="s">
        <v>58</v>
      </c>
      <c r="AB539" s="77"/>
      <c r="AC539" s="91"/>
      <c r="AD539" s="18">
        <f t="shared" ca="1" si="26"/>
        <v>198</v>
      </c>
      <c r="AE539" s="109">
        <v>44728</v>
      </c>
      <c r="AF539" s="109">
        <v>44693</v>
      </c>
      <c r="AG539" s="109">
        <v>44728</v>
      </c>
      <c r="AH539" s="275">
        <v>44728</v>
      </c>
      <c r="AI539" s="151">
        <v>44755</v>
      </c>
      <c r="AJ539" s="170">
        <f t="shared" si="27"/>
        <v>8.8571428571428577</v>
      </c>
      <c r="AK539" s="91"/>
      <c r="AL539" s="91" t="s">
        <v>461</v>
      </c>
      <c r="AM539" s="90" t="s">
        <v>445</v>
      </c>
      <c r="AN539" s="90" t="s">
        <v>445</v>
      </c>
    </row>
    <row r="540" spans="1:40" s="1" customFormat="1" ht="83.45" customHeight="1">
      <c r="A540" s="5">
        <f t="shared" si="28"/>
        <v>538</v>
      </c>
      <c r="B540" s="123" t="s">
        <v>574</v>
      </c>
      <c r="C540" s="18" t="s">
        <v>2129</v>
      </c>
      <c r="D540" s="3" t="s">
        <v>138</v>
      </c>
      <c r="E540" s="4">
        <v>1124</v>
      </c>
      <c r="F540" s="120" t="s">
        <v>541</v>
      </c>
      <c r="G540" s="21" t="s">
        <v>542</v>
      </c>
      <c r="H540" s="98" t="s">
        <v>1204</v>
      </c>
      <c r="I540" s="78" t="s">
        <v>1292</v>
      </c>
      <c r="J540" s="77">
        <v>44693</v>
      </c>
      <c r="K540" s="18" t="s">
        <v>53</v>
      </c>
      <c r="L540" s="86" t="s">
        <v>1279</v>
      </c>
      <c r="M540" s="86" t="s">
        <v>55</v>
      </c>
      <c r="N540" s="78" t="s">
        <v>56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1</v>
      </c>
      <c r="V540" s="5">
        <v>1</v>
      </c>
      <c r="W540" s="5">
        <v>1</v>
      </c>
      <c r="X540" s="5">
        <v>0</v>
      </c>
      <c r="Y540" s="27" t="s">
        <v>2130</v>
      </c>
      <c r="Z540" s="3"/>
      <c r="AA540" s="77" t="s">
        <v>74</v>
      </c>
      <c r="AB540" s="77"/>
      <c r="AC540" s="91"/>
      <c r="AD540" s="18">
        <f t="shared" ca="1" si="26"/>
        <v>198</v>
      </c>
      <c r="AE540" s="109">
        <v>44728</v>
      </c>
      <c r="AF540" s="109">
        <v>44693</v>
      </c>
      <c r="AG540" s="109">
        <v>44728</v>
      </c>
      <c r="AH540" s="275">
        <v>44728</v>
      </c>
      <c r="AI540" s="151">
        <v>44755</v>
      </c>
      <c r="AJ540" s="170">
        <f t="shared" si="27"/>
        <v>8.8571428571428577</v>
      </c>
      <c r="AK540" s="91"/>
      <c r="AL540" s="91" t="s">
        <v>461</v>
      </c>
      <c r="AM540" s="90" t="s">
        <v>445</v>
      </c>
      <c r="AN540" s="90" t="s">
        <v>445</v>
      </c>
    </row>
    <row r="541" spans="1:40" s="1" customFormat="1" ht="83.45" customHeight="1">
      <c r="A541" s="5">
        <f t="shared" si="28"/>
        <v>539</v>
      </c>
      <c r="B541" s="123" t="s">
        <v>574</v>
      </c>
      <c r="C541" s="18" t="s">
        <v>2131</v>
      </c>
      <c r="D541" s="3" t="s">
        <v>138</v>
      </c>
      <c r="E541" s="4">
        <v>1124</v>
      </c>
      <c r="F541" s="120" t="s">
        <v>541</v>
      </c>
      <c r="G541" s="21" t="s">
        <v>542</v>
      </c>
      <c r="H541" s="98" t="s">
        <v>1204</v>
      </c>
      <c r="I541" s="78" t="s">
        <v>1292</v>
      </c>
      <c r="J541" s="77">
        <v>44693</v>
      </c>
      <c r="K541" s="18" t="s">
        <v>53</v>
      </c>
      <c r="L541" s="86" t="s">
        <v>1279</v>
      </c>
      <c r="M541" s="86" t="s">
        <v>55</v>
      </c>
      <c r="N541" s="78" t="s">
        <v>56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1</v>
      </c>
      <c r="V541" s="5">
        <v>1</v>
      </c>
      <c r="W541" s="5">
        <v>3</v>
      </c>
      <c r="X541" s="5">
        <v>0</v>
      </c>
      <c r="Y541" s="27" t="s">
        <v>2132</v>
      </c>
      <c r="Z541" s="3"/>
      <c r="AA541" s="77" t="s">
        <v>74</v>
      </c>
      <c r="AB541" s="77"/>
      <c r="AC541" s="91"/>
      <c r="AD541" s="18">
        <f t="shared" ca="1" si="26"/>
        <v>198</v>
      </c>
      <c r="AE541" s="109">
        <v>44728</v>
      </c>
      <c r="AF541" s="109">
        <v>44693</v>
      </c>
      <c r="AG541" s="109">
        <v>44728</v>
      </c>
      <c r="AH541" s="275">
        <v>44728</v>
      </c>
      <c r="AI541" s="151">
        <v>44755</v>
      </c>
      <c r="AJ541" s="170">
        <f t="shared" si="27"/>
        <v>8.8571428571428577</v>
      </c>
      <c r="AK541" s="91"/>
      <c r="AL541" s="91" t="s">
        <v>461</v>
      </c>
      <c r="AM541" s="90" t="s">
        <v>445</v>
      </c>
      <c r="AN541" s="90" t="s">
        <v>445</v>
      </c>
    </row>
    <row r="542" spans="1:40" s="1" customFormat="1" ht="83.45" customHeight="1">
      <c r="A542" s="5">
        <f t="shared" si="28"/>
        <v>540</v>
      </c>
      <c r="B542" s="123" t="s">
        <v>574</v>
      </c>
      <c r="C542" s="18" t="s">
        <v>2133</v>
      </c>
      <c r="D542" s="3" t="s">
        <v>138</v>
      </c>
      <c r="E542" s="4">
        <v>1124</v>
      </c>
      <c r="F542" s="120" t="s">
        <v>541</v>
      </c>
      <c r="G542" s="21" t="s">
        <v>542</v>
      </c>
      <c r="H542" s="98" t="s">
        <v>1204</v>
      </c>
      <c r="I542" s="78" t="s">
        <v>1292</v>
      </c>
      <c r="J542" s="77">
        <v>44693</v>
      </c>
      <c r="K542" s="18" t="s">
        <v>53</v>
      </c>
      <c r="L542" s="86" t="s">
        <v>1279</v>
      </c>
      <c r="M542" s="86" t="s">
        <v>55</v>
      </c>
      <c r="N542" s="78" t="s">
        <v>56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1</v>
      </c>
      <c r="V542" s="5">
        <v>1</v>
      </c>
      <c r="W542" s="5">
        <v>1</v>
      </c>
      <c r="X542" s="5">
        <v>0</v>
      </c>
      <c r="Y542" s="27" t="s">
        <v>2134</v>
      </c>
      <c r="Z542" s="3"/>
      <c r="AA542" s="77" t="s">
        <v>74</v>
      </c>
      <c r="AB542" s="77"/>
      <c r="AC542" s="91"/>
      <c r="AD542" s="18">
        <f t="shared" ref="AD542:AD573" ca="1" si="29">IF(ISNUMBER(Z542),ROUNDDOWN((TODAY()-Z542)/7,0),ROUNDDOWN((TODAY()-J542)/7,0))-AC542</f>
        <v>198</v>
      </c>
      <c r="AE542" s="109"/>
      <c r="AF542" s="109"/>
      <c r="AG542" s="109"/>
      <c r="AH542" s="275"/>
      <c r="AI542" s="151">
        <v>44755</v>
      </c>
      <c r="AJ542" s="170">
        <f t="shared" si="27"/>
        <v>8.8571428571428577</v>
      </c>
      <c r="AK542" s="91"/>
      <c r="AL542" s="91" t="s">
        <v>461</v>
      </c>
      <c r="AM542" s="90" t="s">
        <v>445</v>
      </c>
      <c r="AN542" s="90" t="s">
        <v>445</v>
      </c>
    </row>
    <row r="543" spans="1:40" s="1" customFormat="1" ht="83.45" customHeight="1">
      <c r="A543" s="5">
        <f t="shared" si="28"/>
        <v>541</v>
      </c>
      <c r="B543" s="123" t="s">
        <v>574</v>
      </c>
      <c r="C543" s="18" t="s">
        <v>2135</v>
      </c>
      <c r="D543" s="3" t="s">
        <v>138</v>
      </c>
      <c r="E543" s="4">
        <v>1124</v>
      </c>
      <c r="F543" s="120" t="s">
        <v>541</v>
      </c>
      <c r="G543" s="21" t="s">
        <v>542</v>
      </c>
      <c r="H543" s="98" t="s">
        <v>1204</v>
      </c>
      <c r="I543" s="78" t="s">
        <v>1183</v>
      </c>
      <c r="J543" s="77">
        <v>44693</v>
      </c>
      <c r="K543" s="18" t="s">
        <v>53</v>
      </c>
      <c r="L543" s="86" t="s">
        <v>1279</v>
      </c>
      <c r="M543" s="86" t="s">
        <v>55</v>
      </c>
      <c r="N543" s="78" t="s">
        <v>56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3</v>
      </c>
      <c r="X543" s="5">
        <v>1</v>
      </c>
      <c r="Y543" s="27" t="s">
        <v>2136</v>
      </c>
      <c r="Z543" s="3"/>
      <c r="AA543" s="77" t="s">
        <v>74</v>
      </c>
      <c r="AB543" s="77"/>
      <c r="AC543" s="91"/>
      <c r="AD543" s="18">
        <f t="shared" ca="1" si="29"/>
        <v>198</v>
      </c>
      <c r="AE543" s="109">
        <v>44728</v>
      </c>
      <c r="AF543" s="109">
        <v>44693</v>
      </c>
      <c r="AG543" s="109">
        <v>44728</v>
      </c>
      <c r="AH543" s="275">
        <v>44728</v>
      </c>
      <c r="AI543" s="151">
        <v>44755</v>
      </c>
      <c r="AJ543" s="170">
        <f t="shared" si="27"/>
        <v>8.8571428571428577</v>
      </c>
      <c r="AK543" s="91"/>
      <c r="AL543" s="91" t="s">
        <v>461</v>
      </c>
      <c r="AM543" s="90" t="s">
        <v>445</v>
      </c>
      <c r="AN543" s="90" t="s">
        <v>445</v>
      </c>
    </row>
    <row r="544" spans="1:40" s="1" customFormat="1" ht="83.45" customHeight="1">
      <c r="A544" s="5">
        <f t="shared" si="28"/>
        <v>542</v>
      </c>
      <c r="B544" s="99" t="s">
        <v>574</v>
      </c>
      <c r="C544" s="89" t="s">
        <v>2137</v>
      </c>
      <c r="D544" s="21" t="s">
        <v>372</v>
      </c>
      <c r="E544" s="139">
        <v>1129</v>
      </c>
      <c r="F544" s="81" t="s">
        <v>1667</v>
      </c>
      <c r="G544" s="21" t="s">
        <v>444</v>
      </c>
      <c r="H544" s="67" t="s">
        <v>358</v>
      </c>
      <c r="I544" s="22" t="s">
        <v>1179</v>
      </c>
      <c r="J544" s="72">
        <v>44742</v>
      </c>
      <c r="K544" s="85" t="s">
        <v>53</v>
      </c>
      <c r="L544" s="83" t="s">
        <v>553</v>
      </c>
      <c r="M544" s="83" t="s">
        <v>453</v>
      </c>
      <c r="N544" s="22" t="s">
        <v>547</v>
      </c>
      <c r="O544" s="20" t="s">
        <v>406</v>
      </c>
      <c r="P544" s="20" t="s">
        <v>406</v>
      </c>
      <c r="Q544" s="20"/>
      <c r="R544" s="20">
        <v>0</v>
      </c>
      <c r="S544" s="20" t="s">
        <v>406</v>
      </c>
      <c r="T544" s="20" t="s">
        <v>406</v>
      </c>
      <c r="U544" s="20">
        <v>1</v>
      </c>
      <c r="V544" s="20">
        <v>1</v>
      </c>
      <c r="W544" s="20" t="s">
        <v>406</v>
      </c>
      <c r="X544" s="20" t="s">
        <v>406</v>
      </c>
      <c r="Y544" s="84" t="s">
        <v>2138</v>
      </c>
      <c r="Z544" s="21"/>
      <c r="AA544" s="72" t="s">
        <v>473</v>
      </c>
      <c r="AB544" s="72"/>
      <c r="AC544" s="90"/>
      <c r="AD544" s="85">
        <f t="shared" ca="1" si="29"/>
        <v>191</v>
      </c>
      <c r="AE544" s="110"/>
      <c r="AF544" s="110"/>
      <c r="AG544" s="110"/>
      <c r="AH544" s="278">
        <v>44683</v>
      </c>
      <c r="AI544" s="114">
        <v>44756</v>
      </c>
      <c r="AJ544" s="170">
        <f t="shared" si="27"/>
        <v>2</v>
      </c>
      <c r="AK544" s="138">
        <v>44776</v>
      </c>
      <c r="AL544" s="90" t="s">
        <v>311</v>
      </c>
      <c r="AM544" s="90" t="s">
        <v>45</v>
      </c>
      <c r="AN544" s="90" t="s">
        <v>448</v>
      </c>
    </row>
    <row r="545" spans="1:40" s="1" customFormat="1" ht="83.45" customHeight="1">
      <c r="A545" s="5">
        <f t="shared" si="28"/>
        <v>543</v>
      </c>
      <c r="B545" s="66" t="s">
        <v>681</v>
      </c>
      <c r="C545" s="18" t="s">
        <v>2139</v>
      </c>
      <c r="D545" s="3" t="s">
        <v>138</v>
      </c>
      <c r="E545" s="4">
        <v>1124</v>
      </c>
      <c r="F545" s="82" t="s">
        <v>2140</v>
      </c>
      <c r="G545" s="3" t="s">
        <v>482</v>
      </c>
      <c r="H545" s="98" t="s">
        <v>1204</v>
      </c>
      <c r="I545" s="78" t="s">
        <v>1179</v>
      </c>
      <c r="J545" s="77">
        <v>44715</v>
      </c>
      <c r="K545" s="18" t="s">
        <v>53</v>
      </c>
      <c r="L545" s="86" t="s">
        <v>1279</v>
      </c>
      <c r="M545" s="86" t="s">
        <v>453</v>
      </c>
      <c r="N545" s="78" t="s">
        <v>134</v>
      </c>
      <c r="O545" s="5" t="s">
        <v>406</v>
      </c>
      <c r="P545" s="5" t="s">
        <v>406</v>
      </c>
      <c r="Q545" s="5"/>
      <c r="R545" s="5"/>
      <c r="S545" s="5">
        <v>3</v>
      </c>
      <c r="T545" s="5">
        <v>3</v>
      </c>
      <c r="U545" s="5" t="s">
        <v>406</v>
      </c>
      <c r="V545" s="5" t="s">
        <v>406</v>
      </c>
      <c r="W545" s="5" t="s">
        <v>406</v>
      </c>
      <c r="X545" s="5" t="s">
        <v>406</v>
      </c>
      <c r="Y545" s="27" t="s">
        <v>2141</v>
      </c>
      <c r="Z545" s="3"/>
      <c r="AA545" s="77" t="s">
        <v>58</v>
      </c>
      <c r="AB545" s="77"/>
      <c r="AC545" s="91"/>
      <c r="AD545" s="18">
        <f t="shared" ca="1" si="29"/>
        <v>195</v>
      </c>
      <c r="AE545" s="109"/>
      <c r="AF545" s="109"/>
      <c r="AG545" s="109">
        <v>44715</v>
      </c>
      <c r="AH545" s="275"/>
      <c r="AI545" s="151">
        <v>44754</v>
      </c>
      <c r="AJ545" s="170">
        <f t="shared" si="27"/>
        <v>5.5714285714285712</v>
      </c>
      <c r="AK545" s="102">
        <v>44774</v>
      </c>
      <c r="AL545" s="91" t="s">
        <v>311</v>
      </c>
      <c r="AM545" s="91" t="s">
        <v>44</v>
      </c>
      <c r="AN545" s="91" t="s">
        <v>448</v>
      </c>
    </row>
    <row r="546" spans="1:40" s="1" customFormat="1" ht="83.45" customHeight="1">
      <c r="A546" s="5">
        <f t="shared" si="28"/>
        <v>544</v>
      </c>
      <c r="B546" s="99" t="s">
        <v>2142</v>
      </c>
      <c r="C546" s="85" t="s">
        <v>2143</v>
      </c>
      <c r="D546" s="21" t="s">
        <v>570</v>
      </c>
      <c r="E546" s="139">
        <v>1516</v>
      </c>
      <c r="F546" s="81" t="s">
        <v>465</v>
      </c>
      <c r="G546" s="21" t="s">
        <v>1417</v>
      </c>
      <c r="H546" s="67" t="s">
        <v>1482</v>
      </c>
      <c r="I546" s="22" t="s">
        <v>1292</v>
      </c>
      <c r="J546" s="72">
        <v>44705</v>
      </c>
      <c r="K546" s="85" t="s">
        <v>53</v>
      </c>
      <c r="L546" s="83" t="s">
        <v>1279</v>
      </c>
      <c r="M546" s="83" t="s">
        <v>55</v>
      </c>
      <c r="N546" s="22" t="s">
        <v>56</v>
      </c>
      <c r="O546" s="20">
        <v>0</v>
      </c>
      <c r="P546" s="20">
        <v>0</v>
      </c>
      <c r="Q546" s="20"/>
      <c r="R546" s="20">
        <v>0</v>
      </c>
      <c r="S546" s="20">
        <v>2</v>
      </c>
      <c r="T546" s="20">
        <v>2</v>
      </c>
      <c r="U546" s="20">
        <v>0</v>
      </c>
      <c r="V546" s="20">
        <v>0</v>
      </c>
      <c r="W546" s="20">
        <v>3</v>
      </c>
      <c r="X546" s="20">
        <v>1</v>
      </c>
      <c r="Y546" s="84" t="s">
        <v>2144</v>
      </c>
      <c r="Z546" s="89">
        <v>44712</v>
      </c>
      <c r="AA546" s="72" t="s">
        <v>736</v>
      </c>
      <c r="AB546" s="72" t="s">
        <v>2145</v>
      </c>
      <c r="AC546" s="90"/>
      <c r="AD546" s="85">
        <f t="shared" ca="1" si="29"/>
        <v>195</v>
      </c>
      <c r="AE546" s="110">
        <v>44753</v>
      </c>
      <c r="AF546" s="110">
        <v>44705</v>
      </c>
      <c r="AG546" s="110">
        <v>44753</v>
      </c>
      <c r="AH546" s="278">
        <v>44753</v>
      </c>
      <c r="AI546" s="151">
        <v>44755</v>
      </c>
      <c r="AJ546" s="170">
        <f t="shared" si="27"/>
        <v>7.1428571428571432</v>
      </c>
      <c r="AK546" s="91"/>
      <c r="AL546" s="91" t="s">
        <v>461</v>
      </c>
      <c r="AM546" s="90" t="s">
        <v>445</v>
      </c>
      <c r="AN546" s="90" t="s">
        <v>445</v>
      </c>
    </row>
    <row r="547" spans="1:40" s="1" customFormat="1" ht="83.45" customHeight="1">
      <c r="A547" s="5">
        <f t="shared" si="28"/>
        <v>545</v>
      </c>
      <c r="B547" s="99" t="s">
        <v>2146</v>
      </c>
      <c r="C547" s="85" t="s">
        <v>2147</v>
      </c>
      <c r="D547" s="21" t="s">
        <v>171</v>
      </c>
      <c r="E547" s="139">
        <v>1011</v>
      </c>
      <c r="F547" s="81" t="s">
        <v>696</v>
      </c>
      <c r="G547" s="21" t="s">
        <v>697</v>
      </c>
      <c r="H547" s="67" t="s">
        <v>1334</v>
      </c>
      <c r="I547" s="22" t="s">
        <v>1179</v>
      </c>
      <c r="J547" s="72">
        <v>44699</v>
      </c>
      <c r="K547" s="85" t="s">
        <v>53</v>
      </c>
      <c r="L547" s="83" t="s">
        <v>1466</v>
      </c>
      <c r="M547" s="83" t="s">
        <v>55</v>
      </c>
      <c r="N547" s="22" t="s">
        <v>56</v>
      </c>
      <c r="O547" s="20">
        <v>0</v>
      </c>
      <c r="P547" s="20">
        <v>0</v>
      </c>
      <c r="Q547" s="20"/>
      <c r="R547" s="20">
        <v>0</v>
      </c>
      <c r="S547" s="20">
        <v>9</v>
      </c>
      <c r="T547" s="20">
        <v>6</v>
      </c>
      <c r="U547" s="20">
        <v>1</v>
      </c>
      <c r="V547" s="20">
        <v>0</v>
      </c>
      <c r="W547" s="20">
        <v>2</v>
      </c>
      <c r="X547" s="20">
        <v>1</v>
      </c>
      <c r="Y547" s="84" t="s">
        <v>2148</v>
      </c>
      <c r="Z547" s="21"/>
      <c r="AA547" s="72" t="s">
        <v>473</v>
      </c>
      <c r="AB547" s="72"/>
      <c r="AC547" s="90"/>
      <c r="AD547" s="85">
        <f t="shared" ca="1" si="29"/>
        <v>197</v>
      </c>
      <c r="AE547" s="110">
        <v>44699</v>
      </c>
      <c r="AF547" s="110">
        <v>44699</v>
      </c>
      <c r="AG547" s="110">
        <v>44699</v>
      </c>
      <c r="AH547" s="278">
        <v>44699</v>
      </c>
      <c r="AI547" s="151">
        <v>44755</v>
      </c>
      <c r="AJ547" s="170">
        <f t="shared" si="27"/>
        <v>8</v>
      </c>
      <c r="AK547" s="102">
        <v>44774</v>
      </c>
      <c r="AL547" s="91" t="s">
        <v>311</v>
      </c>
      <c r="AM547" s="91" t="s">
        <v>484</v>
      </c>
      <c r="AN547" s="91" t="s">
        <v>448</v>
      </c>
    </row>
    <row r="548" spans="1:40" ht="83.45" customHeight="1">
      <c r="A548" s="5">
        <f t="shared" si="28"/>
        <v>546</v>
      </c>
      <c r="B548" s="99" t="s">
        <v>781</v>
      </c>
      <c r="C548" s="85" t="s">
        <v>2149</v>
      </c>
      <c r="D548" s="21" t="s">
        <v>138</v>
      </c>
      <c r="E548" s="139">
        <v>1124</v>
      </c>
      <c r="F548" s="125" t="s">
        <v>2150</v>
      </c>
      <c r="G548" s="125" t="s">
        <v>1278</v>
      </c>
      <c r="H548" s="67" t="s">
        <v>157</v>
      </c>
      <c r="I548" s="22" t="s">
        <v>1179</v>
      </c>
      <c r="J548" s="72">
        <v>44690</v>
      </c>
      <c r="K548" s="85" t="s">
        <v>53</v>
      </c>
      <c r="L548" s="83" t="s">
        <v>1279</v>
      </c>
      <c r="M548" s="83" t="s">
        <v>55</v>
      </c>
      <c r="N548" s="22" t="s">
        <v>56</v>
      </c>
      <c r="O548" s="20">
        <v>4</v>
      </c>
      <c r="P548" s="20">
        <v>2</v>
      </c>
      <c r="Q548" s="20"/>
      <c r="R548" s="20">
        <v>0</v>
      </c>
      <c r="S548" s="20">
        <v>4</v>
      </c>
      <c r="T548" s="20">
        <v>4</v>
      </c>
      <c r="U548" s="20">
        <v>0</v>
      </c>
      <c r="V548" s="20">
        <v>0</v>
      </c>
      <c r="W548" s="20"/>
      <c r="X548" s="20"/>
      <c r="Y548" s="84" t="s">
        <v>2151</v>
      </c>
      <c r="Z548" s="21"/>
      <c r="AA548" s="72" t="s">
        <v>736</v>
      </c>
      <c r="AB548" s="72"/>
      <c r="AC548" s="90"/>
      <c r="AD548" s="85">
        <f t="shared" ca="1" si="29"/>
        <v>199</v>
      </c>
      <c r="AE548" s="110">
        <v>44686</v>
      </c>
      <c r="AF548" s="110">
        <v>44686</v>
      </c>
      <c r="AG548" s="110">
        <v>44686</v>
      </c>
      <c r="AH548" s="278">
        <v>44686</v>
      </c>
      <c r="AI548" s="116">
        <v>44756</v>
      </c>
      <c r="AJ548" s="170">
        <f t="shared" si="27"/>
        <v>9.4285714285714288</v>
      </c>
      <c r="AK548" s="90" t="s">
        <v>445</v>
      </c>
      <c r="AL548" s="95" t="s">
        <v>461</v>
      </c>
      <c r="AM548" s="90" t="s">
        <v>445</v>
      </c>
      <c r="AN548" s="90" t="s">
        <v>445</v>
      </c>
    </row>
    <row r="549" spans="1:40" ht="83.45" customHeight="1">
      <c r="A549" s="5">
        <f t="shared" si="28"/>
        <v>547</v>
      </c>
      <c r="B549" s="127" t="s">
        <v>2152</v>
      </c>
      <c r="C549" s="128" t="s">
        <v>2153</v>
      </c>
      <c r="D549" s="128" t="s">
        <v>67</v>
      </c>
      <c r="E549" s="238">
        <v>1000</v>
      </c>
      <c r="F549" s="128" t="s">
        <v>2154</v>
      </c>
      <c r="G549" s="128" t="s">
        <v>2109</v>
      </c>
      <c r="H549" s="126" t="s">
        <v>163</v>
      </c>
      <c r="I549" s="118" t="s">
        <v>1183</v>
      </c>
      <c r="J549" s="126">
        <v>44756</v>
      </c>
      <c r="K549" s="118" t="s">
        <v>72</v>
      </c>
      <c r="L549" s="83" t="s">
        <v>1279</v>
      </c>
      <c r="M549" s="129" t="s">
        <v>466</v>
      </c>
      <c r="N549" s="118" t="s">
        <v>547</v>
      </c>
      <c r="O549" s="129" t="s">
        <v>406</v>
      </c>
      <c r="P549" s="129" t="s">
        <v>406</v>
      </c>
      <c r="Q549" s="129"/>
      <c r="R549" s="129"/>
      <c r="S549" s="129" t="s">
        <v>406</v>
      </c>
      <c r="T549" s="129" t="s">
        <v>406</v>
      </c>
      <c r="U549" s="129">
        <v>1</v>
      </c>
      <c r="V549" s="129">
        <v>1</v>
      </c>
      <c r="W549" s="129" t="s">
        <v>406</v>
      </c>
      <c r="X549" s="129" t="s">
        <v>406</v>
      </c>
      <c r="Y549" s="130" t="s">
        <v>2155</v>
      </c>
      <c r="Z549" s="88"/>
      <c r="AA549" s="118" t="s">
        <v>473</v>
      </c>
      <c r="AB549" s="87"/>
      <c r="AC549" s="87"/>
      <c r="AD549" s="118">
        <f t="shared" ca="1" si="29"/>
        <v>189</v>
      </c>
      <c r="AE549" s="131" t="s">
        <v>297</v>
      </c>
      <c r="AF549" s="87"/>
      <c r="AG549" s="113"/>
      <c r="AH549" s="284">
        <v>44756</v>
      </c>
      <c r="AI549" s="116">
        <v>44756</v>
      </c>
      <c r="AJ549" s="170">
        <f t="shared" si="27"/>
        <v>0</v>
      </c>
      <c r="AK549" s="107">
        <v>44774</v>
      </c>
      <c r="AL549" s="95" t="s">
        <v>311</v>
      </c>
      <c r="AM549" s="95" t="s">
        <v>45</v>
      </c>
      <c r="AN549" s="95" t="s">
        <v>448</v>
      </c>
    </row>
    <row r="550" spans="1:40" s="1" customFormat="1" ht="83.45" customHeight="1">
      <c r="A550" s="5">
        <f t="shared" si="28"/>
        <v>548</v>
      </c>
      <c r="B550" s="99" t="s">
        <v>781</v>
      </c>
      <c r="C550" s="85" t="s">
        <v>2156</v>
      </c>
      <c r="D550" s="21" t="s">
        <v>570</v>
      </c>
      <c r="E550" s="139">
        <v>1516</v>
      </c>
      <c r="F550" s="80" t="s">
        <v>2157</v>
      </c>
      <c r="G550" s="21" t="s">
        <v>1417</v>
      </c>
      <c r="H550" s="67" t="s">
        <v>94</v>
      </c>
      <c r="I550" s="22" t="s">
        <v>1183</v>
      </c>
      <c r="J550" s="72">
        <v>44755</v>
      </c>
      <c r="K550" s="85" t="s">
        <v>53</v>
      </c>
      <c r="L550" s="83" t="s">
        <v>104</v>
      </c>
      <c r="M550" s="83" t="s">
        <v>55</v>
      </c>
      <c r="N550" s="22" t="s">
        <v>56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0">
        <v>0</v>
      </c>
      <c r="U550" s="20">
        <v>1</v>
      </c>
      <c r="V550" s="20">
        <v>1</v>
      </c>
      <c r="W550" s="20">
        <v>0</v>
      </c>
      <c r="X550" s="20">
        <v>0</v>
      </c>
      <c r="Y550" s="84" t="s">
        <v>2158</v>
      </c>
      <c r="Z550" s="21"/>
      <c r="AA550" s="118" t="s">
        <v>473</v>
      </c>
      <c r="AB550" s="72"/>
      <c r="AC550" s="90"/>
      <c r="AD550" s="85">
        <f t="shared" ca="1" si="29"/>
        <v>189</v>
      </c>
      <c r="AE550" s="132">
        <v>44756</v>
      </c>
      <c r="AF550" s="132">
        <v>44756</v>
      </c>
      <c r="AG550" s="132">
        <v>44756</v>
      </c>
      <c r="AH550" s="284">
        <v>44756</v>
      </c>
      <c r="AI550" s="116">
        <v>44756</v>
      </c>
      <c r="AJ550" s="170">
        <f t="shared" si="27"/>
        <v>0.14285714285714285</v>
      </c>
      <c r="AK550" s="107">
        <v>44811</v>
      </c>
      <c r="AL550" s="95" t="s">
        <v>311</v>
      </c>
      <c r="AM550" s="95" t="s">
        <v>45</v>
      </c>
      <c r="AN550" s="95" t="s">
        <v>484</v>
      </c>
    </row>
    <row r="551" spans="1:40" ht="83.45" customHeight="1">
      <c r="A551" s="5">
        <f t="shared" si="28"/>
        <v>549</v>
      </c>
      <c r="B551" s="66" t="s">
        <v>2159</v>
      </c>
      <c r="C551" s="18" t="s">
        <v>2160</v>
      </c>
      <c r="D551" s="3" t="s">
        <v>100</v>
      </c>
      <c r="E551" s="4">
        <v>1116</v>
      </c>
      <c r="F551" s="80" t="s">
        <v>2161</v>
      </c>
      <c r="G551" s="3" t="s">
        <v>1375</v>
      </c>
      <c r="H551" s="98" t="s">
        <v>331</v>
      </c>
      <c r="I551" s="78" t="s">
        <v>1179</v>
      </c>
      <c r="J551" s="72">
        <v>44750</v>
      </c>
      <c r="K551" s="85" t="s">
        <v>53</v>
      </c>
      <c r="L551" s="83" t="s">
        <v>2162</v>
      </c>
      <c r="M551" s="83" t="s">
        <v>55</v>
      </c>
      <c r="N551" s="22" t="s">
        <v>56</v>
      </c>
      <c r="O551" s="20">
        <v>0</v>
      </c>
      <c r="P551" s="20">
        <v>0</v>
      </c>
      <c r="Q551" s="20"/>
      <c r="R551" s="20"/>
      <c r="S551" s="20">
        <v>0</v>
      </c>
      <c r="T551" s="20">
        <v>0</v>
      </c>
      <c r="U551" s="20">
        <v>5</v>
      </c>
      <c r="V551" s="20">
        <v>1</v>
      </c>
      <c r="W551" s="20">
        <v>0</v>
      </c>
      <c r="X551" s="20">
        <v>0</v>
      </c>
      <c r="Y551" s="84" t="s">
        <v>2163</v>
      </c>
      <c r="Z551" s="21"/>
      <c r="AA551" s="72" t="s">
        <v>473</v>
      </c>
      <c r="AB551" s="72"/>
      <c r="AC551" s="90"/>
      <c r="AD551" s="18">
        <f t="shared" ca="1" si="29"/>
        <v>190</v>
      </c>
      <c r="AE551" s="109">
        <v>44750</v>
      </c>
      <c r="AF551" s="109">
        <v>44750</v>
      </c>
      <c r="AG551" s="109">
        <v>44750</v>
      </c>
      <c r="AH551" s="275">
        <v>44750</v>
      </c>
      <c r="AI551" s="116">
        <v>44757</v>
      </c>
      <c r="AJ551" s="170">
        <f t="shared" si="27"/>
        <v>1</v>
      </c>
      <c r="AK551" s="107">
        <v>44774</v>
      </c>
      <c r="AL551" s="95" t="s">
        <v>311</v>
      </c>
      <c r="AM551" s="95" t="s">
        <v>45</v>
      </c>
      <c r="AN551" s="95" t="s">
        <v>484</v>
      </c>
    </row>
    <row r="552" spans="1:40" s="1" customFormat="1" ht="83.45" customHeight="1">
      <c r="A552" s="5">
        <f t="shared" si="28"/>
        <v>550</v>
      </c>
      <c r="B552" s="66" t="s">
        <v>2164</v>
      </c>
      <c r="C552" s="18" t="s">
        <v>2165</v>
      </c>
      <c r="D552" s="3" t="s">
        <v>138</v>
      </c>
      <c r="E552" s="4">
        <v>1124</v>
      </c>
      <c r="F552" s="82" t="s">
        <v>1302</v>
      </c>
      <c r="G552" s="3" t="s">
        <v>444</v>
      </c>
      <c r="H552" s="98" t="s">
        <v>1204</v>
      </c>
      <c r="I552" s="78" t="s">
        <v>1179</v>
      </c>
      <c r="J552" s="77">
        <v>44720</v>
      </c>
      <c r="K552" s="18" t="s">
        <v>53</v>
      </c>
      <c r="L552" s="86" t="s">
        <v>1279</v>
      </c>
      <c r="M552" s="86" t="s">
        <v>453</v>
      </c>
      <c r="N552" s="78" t="s">
        <v>547</v>
      </c>
      <c r="O552" s="5" t="s">
        <v>406</v>
      </c>
      <c r="P552" s="5" t="s">
        <v>406</v>
      </c>
      <c r="Q552" s="5" t="s">
        <v>406</v>
      </c>
      <c r="R552" s="5" t="s">
        <v>406</v>
      </c>
      <c r="S552" s="5" t="s">
        <v>406</v>
      </c>
      <c r="T552" s="5" t="s">
        <v>406</v>
      </c>
      <c r="U552" s="5">
        <v>2</v>
      </c>
      <c r="V552" s="5">
        <v>2</v>
      </c>
      <c r="W552" s="5" t="s">
        <v>406</v>
      </c>
      <c r="X552" s="5" t="s">
        <v>406</v>
      </c>
      <c r="Y552" s="27" t="s">
        <v>2166</v>
      </c>
      <c r="Z552" s="3"/>
      <c r="AA552" s="77" t="s">
        <v>58</v>
      </c>
      <c r="AB552" s="77"/>
      <c r="AC552" s="91"/>
      <c r="AD552" s="18">
        <f t="shared" ca="1" si="29"/>
        <v>194</v>
      </c>
      <c r="AE552" s="109"/>
      <c r="AF552" s="109"/>
      <c r="AG552" s="109"/>
      <c r="AH552" s="275">
        <v>44720</v>
      </c>
      <c r="AI552" s="295">
        <v>44757</v>
      </c>
      <c r="AJ552" s="170">
        <f t="shared" si="27"/>
        <v>5.2857142857142856</v>
      </c>
      <c r="AK552" s="345">
        <v>44774</v>
      </c>
      <c r="AL552" s="112" t="s">
        <v>311</v>
      </c>
      <c r="AM552" s="112" t="s">
        <v>45</v>
      </c>
      <c r="AN552" s="112" t="s">
        <v>448</v>
      </c>
    </row>
    <row r="553" spans="1:40" s="1" customFormat="1" ht="83.45" customHeight="1">
      <c r="A553" s="5">
        <f t="shared" si="28"/>
        <v>551</v>
      </c>
      <c r="B553" s="66" t="s">
        <v>1054</v>
      </c>
      <c r="C553" s="18" t="s">
        <v>2167</v>
      </c>
      <c r="D553" s="3" t="s">
        <v>171</v>
      </c>
      <c r="E553" s="4">
        <v>1079</v>
      </c>
      <c r="F553" s="82" t="s">
        <v>610</v>
      </c>
      <c r="G553" s="3" t="s">
        <v>173</v>
      </c>
      <c r="H553" s="98" t="s">
        <v>2125</v>
      </c>
      <c r="I553" s="78" t="s">
        <v>1179</v>
      </c>
      <c r="J553" s="77">
        <v>44729</v>
      </c>
      <c r="K553" s="18" t="s">
        <v>53</v>
      </c>
      <c r="L553" s="86" t="s">
        <v>1279</v>
      </c>
      <c r="M553" s="86" t="s">
        <v>453</v>
      </c>
      <c r="N553" s="78" t="s">
        <v>134</v>
      </c>
      <c r="O553" s="5" t="s">
        <v>406</v>
      </c>
      <c r="P553" s="5" t="s">
        <v>406</v>
      </c>
      <c r="Q553" s="5"/>
      <c r="R553" s="5"/>
      <c r="S553" s="5">
        <v>7</v>
      </c>
      <c r="T553" s="5">
        <v>4</v>
      </c>
      <c r="U553" s="5" t="s">
        <v>406</v>
      </c>
      <c r="V553" s="5" t="s">
        <v>406</v>
      </c>
      <c r="W553" s="5" t="s">
        <v>406</v>
      </c>
      <c r="X553" s="5" t="s">
        <v>406</v>
      </c>
      <c r="Y553" s="27" t="s">
        <v>2168</v>
      </c>
      <c r="Z553" s="3"/>
      <c r="AA553" s="77" t="s">
        <v>736</v>
      </c>
      <c r="AB553" s="77"/>
      <c r="AC553" s="91"/>
      <c r="AD553" s="18">
        <f t="shared" ca="1" si="29"/>
        <v>193</v>
      </c>
      <c r="AE553" s="109"/>
      <c r="AF553" s="109"/>
      <c r="AG553" s="109">
        <v>44729</v>
      </c>
      <c r="AH553" s="275"/>
      <c r="AI553" s="295">
        <v>44757</v>
      </c>
      <c r="AJ553" s="170">
        <f t="shared" si="27"/>
        <v>4</v>
      </c>
      <c r="AK553" s="90" t="s">
        <v>445</v>
      </c>
      <c r="AL553" s="112" t="s">
        <v>461</v>
      </c>
      <c r="AM553" s="90" t="s">
        <v>445</v>
      </c>
      <c r="AN553" s="90" t="s">
        <v>445</v>
      </c>
    </row>
    <row r="554" spans="1:40" s="1" customFormat="1" ht="83.45" customHeight="1">
      <c r="A554" s="5">
        <f t="shared" si="28"/>
        <v>552</v>
      </c>
      <c r="B554" s="99" t="s">
        <v>598</v>
      </c>
      <c r="C554" s="85" t="s">
        <v>2169</v>
      </c>
      <c r="D554" s="21" t="s">
        <v>171</v>
      </c>
      <c r="E554" s="139">
        <v>1079</v>
      </c>
      <c r="F554" s="81" t="s">
        <v>610</v>
      </c>
      <c r="G554" s="21" t="s">
        <v>173</v>
      </c>
      <c r="H554" s="67" t="s">
        <v>392</v>
      </c>
      <c r="I554" s="22" t="s">
        <v>1179</v>
      </c>
      <c r="J554" s="72">
        <v>44694</v>
      </c>
      <c r="K554" s="85" t="s">
        <v>53</v>
      </c>
      <c r="L554" s="83" t="s">
        <v>54</v>
      </c>
      <c r="M554" s="83" t="s">
        <v>55</v>
      </c>
      <c r="N554" s="22" t="s">
        <v>134</v>
      </c>
      <c r="O554" s="20">
        <v>0</v>
      </c>
      <c r="P554" s="20">
        <v>0</v>
      </c>
      <c r="Q554" s="20"/>
      <c r="R554" s="20">
        <v>0</v>
      </c>
      <c r="S554" s="20">
        <v>5</v>
      </c>
      <c r="T554" s="20">
        <v>4</v>
      </c>
      <c r="U554" s="20">
        <v>0</v>
      </c>
      <c r="V554" s="20">
        <v>0</v>
      </c>
      <c r="W554" s="20">
        <v>0</v>
      </c>
      <c r="X554" s="20">
        <v>0</v>
      </c>
      <c r="Y554" s="84" t="s">
        <v>2170</v>
      </c>
      <c r="Z554" s="21"/>
      <c r="AA554" s="72" t="s">
        <v>473</v>
      </c>
      <c r="AB554" s="72"/>
      <c r="AC554" s="90"/>
      <c r="AD554" s="85">
        <f t="shared" ca="1" si="29"/>
        <v>198</v>
      </c>
      <c r="AE554" s="110"/>
      <c r="AF554" s="110"/>
      <c r="AG554" s="110">
        <v>44694</v>
      </c>
      <c r="AH554" s="278"/>
      <c r="AI554" s="114">
        <v>44757</v>
      </c>
      <c r="AJ554" s="260">
        <f t="shared" si="27"/>
        <v>9</v>
      </c>
      <c r="AK554" s="138">
        <v>44774</v>
      </c>
      <c r="AL554" s="90" t="s">
        <v>311</v>
      </c>
      <c r="AM554" s="90" t="s">
        <v>44</v>
      </c>
      <c r="AN554" s="90" t="s">
        <v>448</v>
      </c>
    </row>
    <row r="555" spans="1:40" s="1" customFormat="1" ht="83.45" customHeight="1">
      <c r="A555" s="5">
        <f t="shared" si="28"/>
        <v>553</v>
      </c>
      <c r="B555" s="99" t="s">
        <v>681</v>
      </c>
      <c r="C555" s="85" t="s">
        <v>2171</v>
      </c>
      <c r="D555" s="21" t="s">
        <v>570</v>
      </c>
      <c r="E555" s="139">
        <v>1516</v>
      </c>
      <c r="F555" s="80" t="s">
        <v>2172</v>
      </c>
      <c r="G555" s="21" t="s">
        <v>444</v>
      </c>
      <c r="H555" s="67" t="s">
        <v>1204</v>
      </c>
      <c r="I555" s="22" t="s">
        <v>1292</v>
      </c>
      <c r="J555" s="72">
        <v>44733</v>
      </c>
      <c r="K555" s="85" t="s">
        <v>53</v>
      </c>
      <c r="L555" s="83" t="s">
        <v>54</v>
      </c>
      <c r="M555" s="83" t="s">
        <v>55</v>
      </c>
      <c r="N555" s="22" t="s">
        <v>56</v>
      </c>
      <c r="O555" s="20">
        <v>0</v>
      </c>
      <c r="P555" s="20">
        <v>0</v>
      </c>
      <c r="Q555" s="20" t="s">
        <v>445</v>
      </c>
      <c r="R555" s="20" t="s">
        <v>342</v>
      </c>
      <c r="S555" s="20">
        <v>6</v>
      </c>
      <c r="T555" s="20">
        <v>6</v>
      </c>
      <c r="U555" s="20">
        <v>0</v>
      </c>
      <c r="V555" s="20">
        <v>0</v>
      </c>
      <c r="W555" s="20">
        <v>3</v>
      </c>
      <c r="X555" s="20">
        <v>1</v>
      </c>
      <c r="Y555" s="84" t="s">
        <v>2173</v>
      </c>
      <c r="Z555" s="21"/>
      <c r="AA555" s="72" t="s">
        <v>736</v>
      </c>
      <c r="AB555" s="72"/>
      <c r="AC555" s="90"/>
      <c r="AD555" s="85">
        <f t="shared" ca="1" si="29"/>
        <v>192</v>
      </c>
      <c r="AE555" s="110">
        <v>44733</v>
      </c>
      <c r="AF555" s="110">
        <v>44733</v>
      </c>
      <c r="AG555" s="110">
        <v>44733</v>
      </c>
      <c r="AH555" s="278">
        <v>44733</v>
      </c>
      <c r="AI555" s="114">
        <v>44761</v>
      </c>
      <c r="AJ555" s="386">
        <f t="shared" si="27"/>
        <v>4</v>
      </c>
      <c r="AK555" s="138">
        <v>44733</v>
      </c>
      <c r="AL555" s="90" t="s">
        <v>461</v>
      </c>
      <c r="AM555" s="90" t="s">
        <v>445</v>
      </c>
      <c r="AN555" s="90" t="s">
        <v>445</v>
      </c>
    </row>
    <row r="556" spans="1:40" s="1" customFormat="1" ht="83.45" customHeight="1">
      <c r="A556" s="5">
        <f t="shared" si="28"/>
        <v>554</v>
      </c>
      <c r="B556" s="99" t="s">
        <v>2174</v>
      </c>
      <c r="C556" s="85" t="s">
        <v>2175</v>
      </c>
      <c r="D556" s="21" t="s">
        <v>100</v>
      </c>
      <c r="E556" s="139">
        <v>1046</v>
      </c>
      <c r="F556" s="81" t="s">
        <v>647</v>
      </c>
      <c r="G556" s="21" t="s">
        <v>806</v>
      </c>
      <c r="H556" s="67" t="s">
        <v>1204</v>
      </c>
      <c r="I556" s="22" t="s">
        <v>1179</v>
      </c>
      <c r="J556" s="72">
        <v>44692</v>
      </c>
      <c r="K556" s="85" t="s">
        <v>53</v>
      </c>
      <c r="L556" s="83" t="s">
        <v>1466</v>
      </c>
      <c r="M556" s="83" t="s">
        <v>55</v>
      </c>
      <c r="N556" s="22" t="s">
        <v>56</v>
      </c>
      <c r="O556" s="20">
        <v>1</v>
      </c>
      <c r="P556" s="20">
        <v>0</v>
      </c>
      <c r="Q556" s="20"/>
      <c r="R556" s="20">
        <v>0</v>
      </c>
      <c r="S556" s="20">
        <v>1</v>
      </c>
      <c r="T556" s="20">
        <v>1</v>
      </c>
      <c r="U556" s="20">
        <v>0</v>
      </c>
      <c r="V556" s="20">
        <v>0</v>
      </c>
      <c r="W556" s="20">
        <v>0</v>
      </c>
      <c r="X556" s="20">
        <v>0</v>
      </c>
      <c r="Y556" s="84" t="s">
        <v>2176</v>
      </c>
      <c r="Z556" s="21"/>
      <c r="AA556" s="72" t="s">
        <v>736</v>
      </c>
      <c r="AB556" s="72"/>
      <c r="AC556" s="90"/>
      <c r="AD556" s="85">
        <f t="shared" ca="1" si="29"/>
        <v>198</v>
      </c>
      <c r="AE556" s="110">
        <v>44692</v>
      </c>
      <c r="AF556" s="110">
        <v>44692</v>
      </c>
      <c r="AG556" s="110">
        <v>44692</v>
      </c>
      <c r="AH556" s="278">
        <v>44692</v>
      </c>
      <c r="AI556" s="114">
        <v>44760</v>
      </c>
      <c r="AJ556" s="386">
        <f t="shared" si="27"/>
        <v>9.7142857142857135</v>
      </c>
      <c r="AK556" s="90" t="s">
        <v>445</v>
      </c>
      <c r="AL556" s="90" t="s">
        <v>461</v>
      </c>
      <c r="AM556" s="90" t="s">
        <v>445</v>
      </c>
      <c r="AN556" s="90" t="s">
        <v>445</v>
      </c>
    </row>
    <row r="557" spans="1:40" s="1" customFormat="1" ht="83.45" customHeight="1">
      <c r="A557" s="5">
        <f t="shared" si="28"/>
        <v>555</v>
      </c>
      <c r="B557" s="71" t="s">
        <v>2177</v>
      </c>
      <c r="C557" s="89" t="s">
        <v>2178</v>
      </c>
      <c r="D557" s="21" t="s">
        <v>154</v>
      </c>
      <c r="E557" s="139">
        <v>977</v>
      </c>
      <c r="F557" s="81" t="s">
        <v>636</v>
      </c>
      <c r="G557" s="21" t="s">
        <v>1439</v>
      </c>
      <c r="H557" s="67" t="s">
        <v>126</v>
      </c>
      <c r="I557" s="22" t="s">
        <v>1179</v>
      </c>
      <c r="J557" s="72">
        <v>44739</v>
      </c>
      <c r="K557" s="85" t="s">
        <v>53</v>
      </c>
      <c r="L557" s="83" t="s">
        <v>1279</v>
      </c>
      <c r="M557" s="83" t="s">
        <v>453</v>
      </c>
      <c r="N557" s="22" t="s">
        <v>56</v>
      </c>
      <c r="O557" s="20">
        <v>1</v>
      </c>
      <c r="P557" s="20">
        <v>1</v>
      </c>
      <c r="Q557" s="20"/>
      <c r="R557" s="20" t="s">
        <v>406</v>
      </c>
      <c r="S557" s="20">
        <v>2</v>
      </c>
      <c r="T557" s="20">
        <v>1</v>
      </c>
      <c r="U557" s="20">
        <v>0</v>
      </c>
      <c r="V557" s="20">
        <v>0</v>
      </c>
      <c r="W557" s="20">
        <v>2</v>
      </c>
      <c r="X557" s="20">
        <v>1</v>
      </c>
      <c r="Y557" s="84" t="s">
        <v>2179</v>
      </c>
      <c r="Z557" s="21"/>
      <c r="AA557" s="77" t="s">
        <v>473</v>
      </c>
      <c r="AB557" s="72"/>
      <c r="AC557" s="90"/>
      <c r="AD557" s="18">
        <f t="shared" ca="1" si="29"/>
        <v>192</v>
      </c>
      <c r="AE557" s="109">
        <v>44739</v>
      </c>
      <c r="AF557" s="109">
        <v>44739</v>
      </c>
      <c r="AG557" s="109">
        <v>44671</v>
      </c>
      <c r="AH557" s="275">
        <v>44739</v>
      </c>
      <c r="AI557" s="151">
        <v>44762</v>
      </c>
      <c r="AJ557" s="170">
        <f t="shared" si="27"/>
        <v>3.2857142857142856</v>
      </c>
      <c r="AK557" s="102">
        <v>44781</v>
      </c>
      <c r="AL557" s="91" t="s">
        <v>311</v>
      </c>
      <c r="AM557" s="91" t="s">
        <v>45</v>
      </c>
      <c r="AN557" s="91" t="s">
        <v>448</v>
      </c>
    </row>
    <row r="558" spans="1:40" ht="83.45" customHeight="1">
      <c r="A558" s="5">
        <f t="shared" si="28"/>
        <v>556</v>
      </c>
      <c r="B558" s="99" t="s">
        <v>2180</v>
      </c>
      <c r="C558" s="85" t="s">
        <v>2181</v>
      </c>
      <c r="D558" s="21" t="s">
        <v>138</v>
      </c>
      <c r="E558" s="139">
        <v>1124</v>
      </c>
      <c r="F558" s="81" t="s">
        <v>2182</v>
      </c>
      <c r="G558" s="21" t="s">
        <v>401</v>
      </c>
      <c r="H558" s="67" t="s">
        <v>1204</v>
      </c>
      <c r="I558" s="22" t="s">
        <v>1179</v>
      </c>
      <c r="J558" s="72">
        <v>44686</v>
      </c>
      <c r="K558" s="85" t="s">
        <v>53</v>
      </c>
      <c r="L558" s="83" t="s">
        <v>1279</v>
      </c>
      <c r="M558" s="83" t="s">
        <v>453</v>
      </c>
      <c r="N558" s="22" t="s">
        <v>56</v>
      </c>
      <c r="O558" s="20">
        <v>2</v>
      </c>
      <c r="P558" s="20">
        <v>2</v>
      </c>
      <c r="Q558" s="20"/>
      <c r="R558" s="20" t="s">
        <v>406</v>
      </c>
      <c r="S558" s="20">
        <v>2</v>
      </c>
      <c r="T558" s="20">
        <v>1</v>
      </c>
      <c r="U558" s="20">
        <v>0</v>
      </c>
      <c r="V558" s="20">
        <v>0</v>
      </c>
      <c r="W558" s="20">
        <v>5</v>
      </c>
      <c r="X558" s="20">
        <v>1</v>
      </c>
      <c r="Y558" s="21" t="s">
        <v>2183</v>
      </c>
      <c r="Z558" s="21"/>
      <c r="AA558" s="72" t="s">
        <v>473</v>
      </c>
      <c r="AB558" s="72"/>
      <c r="AC558" s="90"/>
      <c r="AD558" s="85">
        <f t="shared" ca="1" si="29"/>
        <v>199</v>
      </c>
      <c r="AE558" s="110">
        <v>44726</v>
      </c>
      <c r="AF558" s="110">
        <v>44726</v>
      </c>
      <c r="AG558" s="110">
        <v>44686</v>
      </c>
      <c r="AH558" s="278">
        <v>44726</v>
      </c>
      <c r="AI558" s="151">
        <v>44762</v>
      </c>
      <c r="AJ558" s="170">
        <f t="shared" si="27"/>
        <v>10.857142857142858</v>
      </c>
      <c r="AK558" s="102">
        <v>44790</v>
      </c>
      <c r="AL558" s="91" t="s">
        <v>311</v>
      </c>
      <c r="AM558" s="91" t="s">
        <v>484</v>
      </c>
      <c r="AN558" s="91" t="s">
        <v>448</v>
      </c>
    </row>
    <row r="559" spans="1:40" s="1" customFormat="1" ht="83.45" customHeight="1">
      <c r="A559" s="5">
        <f t="shared" si="28"/>
        <v>557</v>
      </c>
      <c r="B559" s="71" t="s">
        <v>2086</v>
      </c>
      <c r="C559" s="65" t="s">
        <v>2184</v>
      </c>
      <c r="D559" s="3" t="s">
        <v>171</v>
      </c>
      <c r="E559" s="4">
        <v>1293</v>
      </c>
      <c r="F559" s="81" t="s">
        <v>877</v>
      </c>
      <c r="G559" s="3" t="s">
        <v>697</v>
      </c>
      <c r="H559" s="98"/>
      <c r="I559" s="78" t="s">
        <v>1292</v>
      </c>
      <c r="J559" s="72">
        <v>44743</v>
      </c>
      <c r="K559" s="85" t="s">
        <v>53</v>
      </c>
      <c r="L559" s="83" t="s">
        <v>1466</v>
      </c>
      <c r="M559" s="83" t="s">
        <v>55</v>
      </c>
      <c r="N559" s="22" t="s">
        <v>56</v>
      </c>
      <c r="O559" s="20">
        <v>0</v>
      </c>
      <c r="P559" s="20">
        <v>0</v>
      </c>
      <c r="Q559" s="20">
        <v>0</v>
      </c>
      <c r="R559" s="20">
        <v>0</v>
      </c>
      <c r="S559" s="20">
        <v>6</v>
      </c>
      <c r="T559" s="20">
        <v>4</v>
      </c>
      <c r="U559" s="20">
        <v>0</v>
      </c>
      <c r="V559" s="20">
        <v>0</v>
      </c>
      <c r="W559" s="20"/>
      <c r="X559" s="20"/>
      <c r="Y559" s="84" t="s">
        <v>2185</v>
      </c>
      <c r="Z559" s="21"/>
      <c r="AA559" s="72" t="s">
        <v>473</v>
      </c>
      <c r="AB559" s="72" t="s">
        <v>2186</v>
      </c>
      <c r="AC559" s="90"/>
      <c r="AD559" s="18">
        <f t="shared" ca="1" si="29"/>
        <v>191</v>
      </c>
      <c r="AE559" s="109">
        <v>44649</v>
      </c>
      <c r="AF559" s="109">
        <v>44649</v>
      </c>
      <c r="AG559" s="109">
        <v>44649</v>
      </c>
      <c r="AH559" s="275">
        <v>44649</v>
      </c>
      <c r="AI559" s="151">
        <v>44763</v>
      </c>
      <c r="AJ559" s="170">
        <f t="shared" si="27"/>
        <v>2.8571428571428572</v>
      </c>
      <c r="AK559" s="102">
        <v>44781</v>
      </c>
      <c r="AL559" s="91" t="s">
        <v>311</v>
      </c>
      <c r="AM559" s="91" t="s">
        <v>767</v>
      </c>
      <c r="AN559" s="91" t="s">
        <v>448</v>
      </c>
    </row>
    <row r="560" spans="1:40" s="1" customFormat="1" ht="83.45" customHeight="1">
      <c r="A560" s="5">
        <f t="shared" si="28"/>
        <v>558</v>
      </c>
      <c r="B560" s="99" t="s">
        <v>2187</v>
      </c>
      <c r="C560" s="85" t="s">
        <v>2188</v>
      </c>
      <c r="D560" s="21" t="s">
        <v>67</v>
      </c>
      <c r="E560" s="139">
        <v>1818</v>
      </c>
      <c r="F560" s="80" t="s">
        <v>2189</v>
      </c>
      <c r="G560" s="21" t="s">
        <v>444</v>
      </c>
      <c r="H560" s="67" t="s">
        <v>2190</v>
      </c>
      <c r="I560" s="22" t="s">
        <v>1183</v>
      </c>
      <c r="J560" s="72">
        <v>44741</v>
      </c>
      <c r="K560" s="85" t="s">
        <v>53</v>
      </c>
      <c r="L560" s="83" t="s">
        <v>54</v>
      </c>
      <c r="M560" s="83" t="s">
        <v>55</v>
      </c>
      <c r="N560" s="22" t="s">
        <v>56</v>
      </c>
      <c r="O560" s="20">
        <v>0</v>
      </c>
      <c r="P560" s="20">
        <v>0</v>
      </c>
      <c r="Q560" s="20" t="s">
        <v>445</v>
      </c>
      <c r="R560" s="20" t="s">
        <v>342</v>
      </c>
      <c r="S560" s="20">
        <v>3</v>
      </c>
      <c r="T560" s="20">
        <v>3</v>
      </c>
      <c r="U560" s="20">
        <v>0</v>
      </c>
      <c r="V560" s="20">
        <v>0</v>
      </c>
      <c r="W560" s="20">
        <v>0</v>
      </c>
      <c r="X560" s="20">
        <v>0</v>
      </c>
      <c r="Y560" s="84" t="s">
        <v>2191</v>
      </c>
      <c r="Z560" s="21"/>
      <c r="AA560" s="72" t="s">
        <v>473</v>
      </c>
      <c r="AB560" s="72"/>
      <c r="AC560" s="90"/>
      <c r="AD560" s="85">
        <f t="shared" ca="1" si="29"/>
        <v>191</v>
      </c>
      <c r="AE560" s="110">
        <v>44741</v>
      </c>
      <c r="AF560" s="110">
        <v>44741</v>
      </c>
      <c r="AG560" s="110">
        <v>44741</v>
      </c>
      <c r="AH560" s="278">
        <v>44741</v>
      </c>
      <c r="AI560" s="114">
        <v>44763</v>
      </c>
      <c r="AJ560" s="170">
        <f t="shared" si="27"/>
        <v>3.1428571428571428</v>
      </c>
      <c r="AK560" s="138">
        <v>44781</v>
      </c>
      <c r="AL560" s="90" t="s">
        <v>311</v>
      </c>
      <c r="AM560" s="90" t="s">
        <v>44</v>
      </c>
      <c r="AN560" s="90" t="s">
        <v>448</v>
      </c>
    </row>
    <row r="561" spans="1:40" s="1" customFormat="1" ht="83.45" customHeight="1">
      <c r="A561" s="5">
        <f t="shared" si="28"/>
        <v>559</v>
      </c>
      <c r="B561" s="66" t="s">
        <v>2192</v>
      </c>
      <c r="C561" s="18" t="s">
        <v>2193</v>
      </c>
      <c r="D561" s="3" t="s">
        <v>67</v>
      </c>
      <c r="E561" s="4">
        <v>1008</v>
      </c>
      <c r="F561" s="120" t="s">
        <v>1690</v>
      </c>
      <c r="G561" s="3" t="s">
        <v>444</v>
      </c>
      <c r="H561" s="98" t="s">
        <v>110</v>
      </c>
      <c r="I561" s="78" t="s">
        <v>1179</v>
      </c>
      <c r="J561" s="77">
        <v>44741</v>
      </c>
      <c r="K561" s="18" t="s">
        <v>53</v>
      </c>
      <c r="L561" s="86" t="s">
        <v>223</v>
      </c>
      <c r="M561" s="86" t="s">
        <v>466</v>
      </c>
      <c r="N561" s="78" t="s">
        <v>56</v>
      </c>
      <c r="O561" s="5">
        <v>1</v>
      </c>
      <c r="P561" s="5">
        <v>1</v>
      </c>
      <c r="Q561" s="5" t="s">
        <v>445</v>
      </c>
      <c r="R561" s="5" t="s">
        <v>342</v>
      </c>
      <c r="S561" s="5">
        <v>3</v>
      </c>
      <c r="T561" s="5">
        <v>1</v>
      </c>
      <c r="U561" s="5">
        <v>3</v>
      </c>
      <c r="V561" s="5">
        <v>3</v>
      </c>
      <c r="W561" s="5">
        <v>0</v>
      </c>
      <c r="X561" s="5">
        <v>0</v>
      </c>
      <c r="Y561" s="27" t="s">
        <v>2194</v>
      </c>
      <c r="Z561" s="3"/>
      <c r="AA561" s="77" t="s">
        <v>473</v>
      </c>
      <c r="AB561" s="77"/>
      <c r="AC561" s="91"/>
      <c r="AD561" s="18">
        <f t="shared" ca="1" si="29"/>
        <v>191</v>
      </c>
      <c r="AE561" s="109">
        <v>44741</v>
      </c>
      <c r="AF561" s="109">
        <v>44741</v>
      </c>
      <c r="AG561" s="109">
        <v>44741</v>
      </c>
      <c r="AH561" s="275">
        <v>44741</v>
      </c>
      <c r="AI561" s="151">
        <v>44762</v>
      </c>
      <c r="AJ561" s="170">
        <f t="shared" si="27"/>
        <v>3</v>
      </c>
      <c r="AK561" s="102">
        <v>44788</v>
      </c>
      <c r="AL561" s="91" t="s">
        <v>311</v>
      </c>
      <c r="AM561" s="91" t="s">
        <v>461</v>
      </c>
      <c r="AN561" s="91" t="s">
        <v>448</v>
      </c>
    </row>
    <row r="562" spans="1:40" s="1" customFormat="1" ht="83.45" customHeight="1">
      <c r="A562" s="5">
        <f t="shared" si="28"/>
        <v>560</v>
      </c>
      <c r="B562" s="66" t="s">
        <v>2195</v>
      </c>
      <c r="C562" s="18" t="s">
        <v>2196</v>
      </c>
      <c r="D562" s="3" t="s">
        <v>67</v>
      </c>
      <c r="E562" s="4">
        <v>1027</v>
      </c>
      <c r="F562" s="82" t="s">
        <v>2108</v>
      </c>
      <c r="G562" s="3" t="s">
        <v>2109</v>
      </c>
      <c r="H562" s="98" t="s">
        <v>110</v>
      </c>
      <c r="I562" s="78" t="s">
        <v>1179</v>
      </c>
      <c r="J562" s="77">
        <v>44712</v>
      </c>
      <c r="K562" s="18" t="s">
        <v>53</v>
      </c>
      <c r="L562" s="86" t="s">
        <v>1970</v>
      </c>
      <c r="M562" s="86" t="s">
        <v>55</v>
      </c>
      <c r="N562" s="78" t="s">
        <v>56</v>
      </c>
      <c r="O562" s="5">
        <v>1</v>
      </c>
      <c r="P562" s="5">
        <v>1</v>
      </c>
      <c r="Q562" s="5"/>
      <c r="R562" s="5"/>
      <c r="S562" s="5">
        <v>0</v>
      </c>
      <c r="T562" s="5">
        <v>0</v>
      </c>
      <c r="U562" s="5">
        <v>1</v>
      </c>
      <c r="V562" s="5">
        <v>1</v>
      </c>
      <c r="W562" s="5">
        <v>0</v>
      </c>
      <c r="X562" s="5">
        <v>0</v>
      </c>
      <c r="Y562" s="27" t="s">
        <v>2197</v>
      </c>
      <c r="Z562" s="3"/>
      <c r="AA562" s="77" t="s">
        <v>58</v>
      </c>
      <c r="AB562" s="77"/>
      <c r="AC562" s="91"/>
      <c r="AD562" s="18">
        <f t="shared" ca="1" si="29"/>
        <v>195</v>
      </c>
      <c r="AE562" s="109">
        <v>44712</v>
      </c>
      <c r="AF562" s="109">
        <v>44712</v>
      </c>
      <c r="AG562" s="109">
        <v>44712</v>
      </c>
      <c r="AH562" s="275">
        <v>44712</v>
      </c>
      <c r="AI562" s="151">
        <v>44767</v>
      </c>
      <c r="AJ562" s="170">
        <f t="shared" si="27"/>
        <v>7.8571428571428568</v>
      </c>
      <c r="AK562" s="91"/>
      <c r="AL562" s="91" t="s">
        <v>461</v>
      </c>
      <c r="AM562" s="90" t="s">
        <v>445</v>
      </c>
      <c r="AN562" s="90" t="s">
        <v>445</v>
      </c>
    </row>
    <row r="563" spans="1:40" s="1" customFormat="1" ht="83.45" customHeight="1">
      <c r="A563" s="5">
        <f t="shared" si="28"/>
        <v>561</v>
      </c>
      <c r="B563" s="76" t="s">
        <v>574</v>
      </c>
      <c r="C563" s="65" t="s">
        <v>2198</v>
      </c>
      <c r="D563" s="3" t="s">
        <v>138</v>
      </c>
      <c r="E563" s="4">
        <v>1124</v>
      </c>
      <c r="F563" s="82" t="s">
        <v>1509</v>
      </c>
      <c r="G563" s="3" t="s">
        <v>401</v>
      </c>
      <c r="H563" s="98" t="s">
        <v>1204</v>
      </c>
      <c r="I563" s="78" t="s">
        <v>1179</v>
      </c>
      <c r="J563" s="77">
        <v>44656</v>
      </c>
      <c r="K563" s="18" t="s">
        <v>53</v>
      </c>
      <c r="L563" s="86" t="s">
        <v>1279</v>
      </c>
      <c r="M563" s="86" t="s">
        <v>453</v>
      </c>
      <c r="N563" s="78" t="s">
        <v>56</v>
      </c>
      <c r="O563" s="5" t="s">
        <v>406</v>
      </c>
      <c r="P563" s="5" t="s">
        <v>406</v>
      </c>
      <c r="Q563" s="5"/>
      <c r="R563" s="5" t="s">
        <v>406</v>
      </c>
      <c r="S563" s="5" t="s">
        <v>406</v>
      </c>
      <c r="T563" s="5" t="s">
        <v>406</v>
      </c>
      <c r="U563" s="5">
        <v>8</v>
      </c>
      <c r="V563" s="5">
        <v>2</v>
      </c>
      <c r="W563" s="5"/>
      <c r="X563" s="5"/>
      <c r="Y563" s="27" t="s">
        <v>2199</v>
      </c>
      <c r="Z563" s="3"/>
      <c r="AA563" s="77" t="s">
        <v>473</v>
      </c>
      <c r="AB563" s="77" t="s">
        <v>2200</v>
      </c>
      <c r="AC563" s="91">
        <v>6</v>
      </c>
      <c r="AD563" s="18">
        <f t="shared" ca="1" si="29"/>
        <v>197</v>
      </c>
      <c r="AE563" s="109" t="s">
        <v>297</v>
      </c>
      <c r="AF563" s="109"/>
      <c r="AG563" s="109"/>
      <c r="AH563" s="275">
        <v>44656</v>
      </c>
      <c r="AI563" s="151">
        <v>44767</v>
      </c>
      <c r="AJ563" s="170">
        <f t="shared" si="27"/>
        <v>9.8571428571428577</v>
      </c>
      <c r="AK563" s="102">
        <v>44781</v>
      </c>
      <c r="AL563" s="91" t="s">
        <v>311</v>
      </c>
      <c r="AM563" s="91" t="s">
        <v>44</v>
      </c>
      <c r="AN563" s="91" t="s">
        <v>448</v>
      </c>
    </row>
    <row r="564" spans="1:40" s="1" customFormat="1" ht="83.45" customHeight="1">
      <c r="A564" s="5">
        <f t="shared" si="28"/>
        <v>562</v>
      </c>
      <c r="B564" s="66" t="s">
        <v>574</v>
      </c>
      <c r="C564" s="65" t="s">
        <v>2201</v>
      </c>
      <c r="D564" s="3" t="s">
        <v>138</v>
      </c>
      <c r="E564" s="4">
        <v>1124</v>
      </c>
      <c r="F564" s="82" t="s">
        <v>765</v>
      </c>
      <c r="G564" s="3" t="s">
        <v>444</v>
      </c>
      <c r="H564" s="98" t="s">
        <v>358</v>
      </c>
      <c r="I564" s="78" t="s">
        <v>1183</v>
      </c>
      <c r="J564" s="77">
        <v>44616</v>
      </c>
      <c r="K564" s="18" t="s">
        <v>53</v>
      </c>
      <c r="L564" s="86" t="s">
        <v>54</v>
      </c>
      <c r="M564" s="86" t="s">
        <v>453</v>
      </c>
      <c r="N564" s="78" t="s">
        <v>56</v>
      </c>
      <c r="O564" s="5">
        <v>0</v>
      </c>
      <c r="P564" s="5">
        <v>0</v>
      </c>
      <c r="Q564" s="5"/>
      <c r="R564" s="5">
        <v>0</v>
      </c>
      <c r="S564" s="5">
        <v>2</v>
      </c>
      <c r="T564" s="5">
        <v>2</v>
      </c>
      <c r="U564" s="5">
        <v>0</v>
      </c>
      <c r="V564" s="5">
        <v>0</v>
      </c>
      <c r="W564" s="5"/>
      <c r="X564" s="5"/>
      <c r="Y564" s="27" t="s">
        <v>2202</v>
      </c>
      <c r="Z564" s="3"/>
      <c r="AA564" s="77" t="s">
        <v>736</v>
      </c>
      <c r="AB564" s="77" t="s">
        <v>2203</v>
      </c>
      <c r="AC564" s="91"/>
      <c r="AD564" s="18">
        <f t="shared" ca="1" si="29"/>
        <v>209</v>
      </c>
      <c r="AE564" s="108"/>
      <c r="AF564" s="108"/>
      <c r="AG564" s="108"/>
      <c r="AH564" s="276"/>
      <c r="AI564" s="151">
        <v>44767</v>
      </c>
      <c r="AJ564" s="170">
        <f t="shared" si="27"/>
        <v>21.571428571428573</v>
      </c>
      <c r="AK564" s="90" t="s">
        <v>445</v>
      </c>
      <c r="AL564" s="91" t="s">
        <v>461</v>
      </c>
      <c r="AM564" s="91" t="s">
        <v>445</v>
      </c>
      <c r="AN564" s="91" t="s">
        <v>445</v>
      </c>
    </row>
    <row r="565" spans="1:40" s="1" customFormat="1" ht="83.45" customHeight="1">
      <c r="A565" s="5">
        <f t="shared" si="28"/>
        <v>563</v>
      </c>
      <c r="B565" s="76" t="s">
        <v>574</v>
      </c>
      <c r="C565" s="65" t="s">
        <v>2204</v>
      </c>
      <c r="D565" s="3" t="s">
        <v>138</v>
      </c>
      <c r="E565" s="4">
        <v>1124</v>
      </c>
      <c r="F565" s="82" t="s">
        <v>994</v>
      </c>
      <c r="G565" s="3" t="s">
        <v>1894</v>
      </c>
      <c r="H565" s="98" t="s">
        <v>1204</v>
      </c>
      <c r="I565" s="78" t="s">
        <v>1292</v>
      </c>
      <c r="J565" s="77">
        <v>44656</v>
      </c>
      <c r="K565" s="18" t="s">
        <v>53</v>
      </c>
      <c r="L565" s="86" t="s">
        <v>54</v>
      </c>
      <c r="M565" s="86" t="s">
        <v>453</v>
      </c>
      <c r="N565" s="78" t="s">
        <v>56</v>
      </c>
      <c r="O565" s="5" t="s">
        <v>406</v>
      </c>
      <c r="P565" s="5" t="s">
        <v>406</v>
      </c>
      <c r="Q565" s="5"/>
      <c r="R565" s="5" t="s">
        <v>406</v>
      </c>
      <c r="S565" s="5">
        <v>11</v>
      </c>
      <c r="T565" s="5">
        <v>6</v>
      </c>
      <c r="U565" s="5" t="s">
        <v>406</v>
      </c>
      <c r="V565" s="5" t="s">
        <v>406</v>
      </c>
      <c r="W565" s="5">
        <v>0</v>
      </c>
      <c r="X565" s="5">
        <v>0</v>
      </c>
      <c r="Y565" s="27" t="s">
        <v>2205</v>
      </c>
      <c r="Z565" s="3"/>
      <c r="AA565" s="77" t="s">
        <v>736</v>
      </c>
      <c r="AB565" s="77"/>
      <c r="AC565" s="91"/>
      <c r="AD565" s="92">
        <f t="shared" ca="1" si="29"/>
        <v>203</v>
      </c>
      <c r="AE565" s="102">
        <v>44767</v>
      </c>
      <c r="AF565" s="102">
        <v>44767</v>
      </c>
      <c r="AG565" s="102">
        <v>44656</v>
      </c>
      <c r="AH565" s="273">
        <v>44767</v>
      </c>
      <c r="AI565" s="151">
        <v>44768</v>
      </c>
      <c r="AJ565" s="170">
        <f t="shared" si="27"/>
        <v>16</v>
      </c>
      <c r="AK565" s="90" t="s">
        <v>445</v>
      </c>
      <c r="AL565" s="91" t="s">
        <v>461</v>
      </c>
      <c r="AM565" s="91" t="s">
        <v>445</v>
      </c>
      <c r="AN565" s="91" t="s">
        <v>445</v>
      </c>
    </row>
    <row r="566" spans="1:40" s="1" customFormat="1" ht="83.45" customHeight="1">
      <c r="A566" s="5">
        <f t="shared" si="28"/>
        <v>564</v>
      </c>
      <c r="B566" s="66" t="s">
        <v>184</v>
      </c>
      <c r="C566" s="18" t="s">
        <v>2206</v>
      </c>
      <c r="D566" s="3" t="s">
        <v>138</v>
      </c>
      <c r="E566" s="4">
        <v>1124</v>
      </c>
      <c r="F566" s="120" t="s">
        <v>994</v>
      </c>
      <c r="G566" s="3" t="s">
        <v>1894</v>
      </c>
      <c r="H566" s="98" t="s">
        <v>1204</v>
      </c>
      <c r="I566" s="78" t="s">
        <v>1292</v>
      </c>
      <c r="J566" s="77">
        <v>44762</v>
      </c>
      <c r="K566" s="18" t="s">
        <v>53</v>
      </c>
      <c r="L566" s="86" t="s">
        <v>54</v>
      </c>
      <c r="M566" s="86" t="s">
        <v>453</v>
      </c>
      <c r="N566" s="78" t="s">
        <v>134</v>
      </c>
      <c r="O566" s="5" t="s">
        <v>406</v>
      </c>
      <c r="P566" s="5" t="s">
        <v>406</v>
      </c>
      <c r="Q566" s="5"/>
      <c r="R566" s="5"/>
      <c r="S566" s="5">
        <v>1</v>
      </c>
      <c r="T566" s="5">
        <v>1</v>
      </c>
      <c r="U566" s="5" t="s">
        <v>406</v>
      </c>
      <c r="V566" s="5" t="s">
        <v>406</v>
      </c>
      <c r="W566" s="5" t="s">
        <v>406</v>
      </c>
      <c r="X566" s="5" t="s">
        <v>406</v>
      </c>
      <c r="Y566" s="27" t="s">
        <v>2207</v>
      </c>
      <c r="Z566" s="3"/>
      <c r="AA566" s="77" t="s">
        <v>736</v>
      </c>
      <c r="AB566" s="77"/>
      <c r="AC566" s="91"/>
      <c r="AD566" s="18">
        <f t="shared" ca="1" si="29"/>
        <v>188</v>
      </c>
      <c r="AE566" s="109"/>
      <c r="AF566" s="109"/>
      <c r="AG566" s="109">
        <v>44762</v>
      </c>
      <c r="AH566" s="275"/>
      <c r="AI566" s="151">
        <v>44768</v>
      </c>
      <c r="AJ566" s="170"/>
      <c r="AK566" s="90" t="s">
        <v>445</v>
      </c>
      <c r="AL566" s="91" t="s">
        <v>461</v>
      </c>
      <c r="AM566" s="91" t="s">
        <v>445</v>
      </c>
      <c r="AN566" s="91" t="s">
        <v>445</v>
      </c>
    </row>
    <row r="567" spans="1:40" ht="83.45" customHeight="1">
      <c r="A567" s="5">
        <f t="shared" si="28"/>
        <v>565</v>
      </c>
      <c r="B567" s="66" t="s">
        <v>681</v>
      </c>
      <c r="C567" s="18" t="s">
        <v>2208</v>
      </c>
      <c r="D567" s="3" t="s">
        <v>154</v>
      </c>
      <c r="E567" s="4">
        <v>977</v>
      </c>
      <c r="F567" s="80" t="s">
        <v>1923</v>
      </c>
      <c r="G567" s="3" t="s">
        <v>444</v>
      </c>
      <c r="H567" s="98" t="s">
        <v>1204</v>
      </c>
      <c r="I567" s="78" t="s">
        <v>1179</v>
      </c>
      <c r="J567" s="72">
        <v>44742</v>
      </c>
      <c r="K567" s="85" t="s">
        <v>53</v>
      </c>
      <c r="L567" s="83" t="s">
        <v>54</v>
      </c>
      <c r="M567" s="83" t="s">
        <v>55</v>
      </c>
      <c r="N567" s="22" t="s">
        <v>56</v>
      </c>
      <c r="O567" s="20">
        <v>0</v>
      </c>
      <c r="P567" s="20">
        <v>0</v>
      </c>
      <c r="Q567" s="20" t="s">
        <v>445</v>
      </c>
      <c r="R567" s="20" t="s">
        <v>342</v>
      </c>
      <c r="S567" s="20">
        <v>0</v>
      </c>
      <c r="T567" s="20">
        <v>0</v>
      </c>
      <c r="U567" s="20">
        <v>2</v>
      </c>
      <c r="V567" s="20">
        <v>2</v>
      </c>
      <c r="W567" s="20">
        <v>1</v>
      </c>
      <c r="X567" s="20">
        <v>1</v>
      </c>
      <c r="Y567" s="84" t="s">
        <v>2209</v>
      </c>
      <c r="Z567" s="21"/>
      <c r="AA567" s="72" t="s">
        <v>82</v>
      </c>
      <c r="AB567" s="72"/>
      <c r="AC567" s="90"/>
      <c r="AD567" s="18">
        <f t="shared" ca="1" si="29"/>
        <v>191</v>
      </c>
      <c r="AE567" s="109">
        <v>44742</v>
      </c>
      <c r="AF567" s="109">
        <v>44742</v>
      </c>
      <c r="AG567" s="109">
        <v>44742</v>
      </c>
      <c r="AH567" s="275">
        <v>44742</v>
      </c>
      <c r="AI567" s="116">
        <v>44769</v>
      </c>
      <c r="AJ567" s="170">
        <f t="shared" ref="AJ567:AJ630" si="30">IFERROR((((AI567-J567)/7)-AC567),0)</f>
        <v>3.8571428571428572</v>
      </c>
      <c r="AK567" s="107">
        <v>44788</v>
      </c>
      <c r="AL567" s="95" t="s">
        <v>311</v>
      </c>
      <c r="AM567" s="95" t="s">
        <v>45</v>
      </c>
      <c r="AN567" s="95" t="s">
        <v>448</v>
      </c>
    </row>
    <row r="568" spans="1:40" s="1" customFormat="1" ht="83.45" customHeight="1">
      <c r="A568" s="5">
        <f t="shared" si="28"/>
        <v>566</v>
      </c>
      <c r="B568" s="66" t="s">
        <v>2122</v>
      </c>
      <c r="C568" s="18" t="s">
        <v>2210</v>
      </c>
      <c r="D568" s="3" t="s">
        <v>171</v>
      </c>
      <c r="E568" s="4">
        <v>1293</v>
      </c>
      <c r="F568" s="120" t="s">
        <v>2124</v>
      </c>
      <c r="G568" s="3" t="s">
        <v>444</v>
      </c>
      <c r="H568" s="98" t="s">
        <v>2125</v>
      </c>
      <c r="I568" s="78" t="s">
        <v>1179</v>
      </c>
      <c r="J568" s="77">
        <v>44735</v>
      </c>
      <c r="K568" s="18" t="s">
        <v>53</v>
      </c>
      <c r="L568" s="86" t="s">
        <v>54</v>
      </c>
      <c r="M568" s="86" t="s">
        <v>55</v>
      </c>
      <c r="N568" s="78" t="s">
        <v>56</v>
      </c>
      <c r="O568" s="5">
        <v>1</v>
      </c>
      <c r="P568" s="5">
        <v>0</v>
      </c>
      <c r="Q568" s="5" t="s">
        <v>445</v>
      </c>
      <c r="R568" s="5" t="s">
        <v>342</v>
      </c>
      <c r="S568" s="5">
        <v>2</v>
      </c>
      <c r="T568" s="5">
        <v>2</v>
      </c>
      <c r="U568" s="5">
        <v>0</v>
      </c>
      <c r="V568" s="5">
        <v>0</v>
      </c>
      <c r="W568" s="5">
        <v>0</v>
      </c>
      <c r="X568" s="5">
        <v>0</v>
      </c>
      <c r="Y568" s="27" t="s">
        <v>2211</v>
      </c>
      <c r="Z568" s="3"/>
      <c r="AA568" s="77" t="s">
        <v>473</v>
      </c>
      <c r="AB568" s="77"/>
      <c r="AC568" s="91"/>
      <c r="AD568" s="18">
        <f t="shared" ca="1" si="29"/>
        <v>192</v>
      </c>
      <c r="AE568" s="109">
        <v>44735</v>
      </c>
      <c r="AF568" s="109">
        <v>44735</v>
      </c>
      <c r="AG568" s="109">
        <v>44735</v>
      </c>
      <c r="AH568" s="275">
        <v>44735</v>
      </c>
      <c r="AI568" s="151">
        <v>44769</v>
      </c>
      <c r="AJ568" s="170">
        <f t="shared" si="30"/>
        <v>4.8571428571428568</v>
      </c>
      <c r="AK568" s="102">
        <v>44788</v>
      </c>
      <c r="AL568" s="91" t="s">
        <v>311</v>
      </c>
      <c r="AM568" s="91" t="s">
        <v>44</v>
      </c>
      <c r="AN568" s="91" t="s">
        <v>448</v>
      </c>
    </row>
    <row r="569" spans="1:40" s="1" customFormat="1" ht="83.45" customHeight="1">
      <c r="A569" s="5">
        <f t="shared" si="28"/>
        <v>567</v>
      </c>
      <c r="B569" s="66" t="s">
        <v>681</v>
      </c>
      <c r="C569" s="65" t="s">
        <v>2212</v>
      </c>
      <c r="D569" s="3" t="s">
        <v>145</v>
      </c>
      <c r="E569" s="4">
        <v>997</v>
      </c>
      <c r="F569" s="77" t="s">
        <v>2213</v>
      </c>
      <c r="G569" s="3" t="s">
        <v>444</v>
      </c>
      <c r="H569" s="98" t="s">
        <v>358</v>
      </c>
      <c r="I569" s="78" t="s">
        <v>1179</v>
      </c>
      <c r="J569" s="77">
        <v>44501</v>
      </c>
      <c r="K569" s="18" t="s">
        <v>53</v>
      </c>
      <c r="L569" s="86" t="s">
        <v>54</v>
      </c>
      <c r="M569" s="86" t="s">
        <v>453</v>
      </c>
      <c r="N569" s="78" t="s">
        <v>56</v>
      </c>
      <c r="O569" s="5">
        <v>0</v>
      </c>
      <c r="P569" s="5">
        <v>0</v>
      </c>
      <c r="Q569" s="5"/>
      <c r="R569" s="5" t="s">
        <v>406</v>
      </c>
      <c r="S569" s="5">
        <v>12</v>
      </c>
      <c r="T569" s="5">
        <v>10</v>
      </c>
      <c r="U569" s="5">
        <v>1</v>
      </c>
      <c r="V569" s="5">
        <v>0</v>
      </c>
      <c r="W569" s="5">
        <v>0</v>
      </c>
      <c r="X569" s="5">
        <v>0</v>
      </c>
      <c r="Y569" s="27" t="s">
        <v>2214</v>
      </c>
      <c r="Z569" s="3"/>
      <c r="AA569" s="77" t="s">
        <v>736</v>
      </c>
      <c r="AB569" s="77" t="s">
        <v>2215</v>
      </c>
      <c r="AC569" s="91"/>
      <c r="AD569" s="18">
        <f t="shared" ca="1" si="29"/>
        <v>226</v>
      </c>
      <c r="AE569" s="108"/>
      <c r="AF569" s="108"/>
      <c r="AG569" s="108"/>
      <c r="AH569" s="276"/>
      <c r="AI569" s="151">
        <v>44769</v>
      </c>
      <c r="AJ569" s="170">
        <f t="shared" si="30"/>
        <v>38.285714285714285</v>
      </c>
      <c r="AK569" s="91" t="s">
        <v>445</v>
      </c>
      <c r="AL569" s="91" t="s">
        <v>461</v>
      </c>
      <c r="AM569" s="91" t="s">
        <v>445</v>
      </c>
      <c r="AN569" s="91" t="s">
        <v>445</v>
      </c>
    </row>
    <row r="570" spans="1:40" s="1" customFormat="1" ht="83.45" customHeight="1">
      <c r="A570" s="5">
        <f t="shared" si="28"/>
        <v>568</v>
      </c>
      <c r="B570" s="66" t="s">
        <v>781</v>
      </c>
      <c r="C570" s="18" t="s">
        <v>2216</v>
      </c>
      <c r="D570" s="3" t="s">
        <v>100</v>
      </c>
      <c r="E570" s="4">
        <v>1114</v>
      </c>
      <c r="F570" s="80" t="s">
        <v>2217</v>
      </c>
      <c r="G570" s="3" t="s">
        <v>1349</v>
      </c>
      <c r="H570" s="98" t="s">
        <v>157</v>
      </c>
      <c r="I570" s="78" t="s">
        <v>1179</v>
      </c>
      <c r="J570" s="72">
        <v>44728</v>
      </c>
      <c r="K570" s="85" t="s">
        <v>53</v>
      </c>
      <c r="L570" s="83" t="s">
        <v>104</v>
      </c>
      <c r="M570" s="83" t="s">
        <v>55</v>
      </c>
      <c r="N570" s="22" t="s">
        <v>56</v>
      </c>
      <c r="O570" s="20">
        <v>3</v>
      </c>
      <c r="P570" s="20">
        <v>0</v>
      </c>
      <c r="Q570" s="20">
        <v>0</v>
      </c>
      <c r="R570" s="20">
        <v>0</v>
      </c>
      <c r="S570" s="20">
        <v>6</v>
      </c>
      <c r="T570" s="20">
        <v>5</v>
      </c>
      <c r="U570" s="20">
        <v>0</v>
      </c>
      <c r="V570" s="20">
        <v>0</v>
      </c>
      <c r="W570" s="20">
        <v>5</v>
      </c>
      <c r="X570" s="20">
        <v>1</v>
      </c>
      <c r="Y570" s="84" t="s">
        <v>2218</v>
      </c>
      <c r="Z570" s="21"/>
      <c r="AA570" s="72" t="s">
        <v>473</v>
      </c>
      <c r="AB570" s="72"/>
      <c r="AC570" s="90"/>
      <c r="AD570" s="18">
        <f t="shared" ca="1" si="29"/>
        <v>193</v>
      </c>
      <c r="AE570" s="109">
        <v>44728</v>
      </c>
      <c r="AF570" s="109">
        <v>44728</v>
      </c>
      <c r="AG570" s="109">
        <v>44728</v>
      </c>
      <c r="AH570" s="275">
        <v>44728</v>
      </c>
      <c r="AI570" s="151">
        <v>44769</v>
      </c>
      <c r="AJ570" s="170">
        <f t="shared" si="30"/>
        <v>5.8571428571428568</v>
      </c>
      <c r="AK570" s="102">
        <v>44788</v>
      </c>
      <c r="AL570" s="91" t="s">
        <v>311</v>
      </c>
      <c r="AM570" s="91" t="s">
        <v>484</v>
      </c>
      <c r="AN570" s="91" t="s">
        <v>484</v>
      </c>
    </row>
    <row r="571" spans="1:40" s="1" customFormat="1" ht="83.45" customHeight="1">
      <c r="A571" s="5">
        <f t="shared" si="28"/>
        <v>569</v>
      </c>
      <c r="B571" s="66" t="s">
        <v>1383</v>
      </c>
      <c r="C571" s="18" t="s">
        <v>2219</v>
      </c>
      <c r="D571" s="3" t="s">
        <v>138</v>
      </c>
      <c r="E571" s="4">
        <v>1124</v>
      </c>
      <c r="F571" s="120" t="s">
        <v>2220</v>
      </c>
      <c r="G571" s="3" t="s">
        <v>444</v>
      </c>
      <c r="H571" s="98" t="s">
        <v>116</v>
      </c>
      <c r="I571" s="78" t="s">
        <v>1194</v>
      </c>
      <c r="J571" s="77">
        <v>44749</v>
      </c>
      <c r="K571" s="18" t="s">
        <v>53</v>
      </c>
      <c r="L571" s="86" t="s">
        <v>54</v>
      </c>
      <c r="M571" s="86" t="s">
        <v>453</v>
      </c>
      <c r="N571" s="78" t="s">
        <v>467</v>
      </c>
      <c r="O571" s="5">
        <v>4</v>
      </c>
      <c r="P571" s="5">
        <v>1</v>
      </c>
      <c r="Q571" s="5" t="s">
        <v>445</v>
      </c>
      <c r="R571" s="5" t="s">
        <v>342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27" t="s">
        <v>2221</v>
      </c>
      <c r="Z571" s="3"/>
      <c r="AA571" s="77" t="s">
        <v>473</v>
      </c>
      <c r="AB571" s="77"/>
      <c r="AC571" s="91"/>
      <c r="AD571" s="18">
        <f t="shared" ca="1" si="29"/>
        <v>190</v>
      </c>
      <c r="AE571" s="109">
        <v>44749</v>
      </c>
      <c r="AF571" s="109" t="s">
        <v>445</v>
      </c>
      <c r="AG571" s="109" t="s">
        <v>445</v>
      </c>
      <c r="AH571" s="275" t="s">
        <v>445</v>
      </c>
      <c r="AI571" s="151">
        <v>44770</v>
      </c>
      <c r="AJ571" s="170">
        <f t="shared" si="30"/>
        <v>3</v>
      </c>
      <c r="AK571" s="102">
        <v>44788</v>
      </c>
      <c r="AL571" s="91" t="s">
        <v>311</v>
      </c>
      <c r="AM571" s="91" t="s">
        <v>461</v>
      </c>
      <c r="AN571" s="91" t="s">
        <v>448</v>
      </c>
    </row>
    <row r="572" spans="1:40" ht="83.45" customHeight="1">
      <c r="A572" s="5">
        <f t="shared" si="28"/>
        <v>570</v>
      </c>
      <c r="B572" s="99" t="s">
        <v>196</v>
      </c>
      <c r="C572" s="89" t="s">
        <v>2222</v>
      </c>
      <c r="D572" s="21" t="s">
        <v>100</v>
      </c>
      <c r="E572" s="139">
        <v>1053</v>
      </c>
      <c r="F572" s="81" t="s">
        <v>805</v>
      </c>
      <c r="G572" s="21" t="s">
        <v>806</v>
      </c>
      <c r="H572" s="67" t="s">
        <v>358</v>
      </c>
      <c r="I572" s="22" t="s">
        <v>1179</v>
      </c>
      <c r="J572" s="72">
        <v>44608</v>
      </c>
      <c r="K572" s="85" t="s">
        <v>53</v>
      </c>
      <c r="L572" s="83" t="s">
        <v>2223</v>
      </c>
      <c r="M572" s="83" t="s">
        <v>55</v>
      </c>
      <c r="N572" s="22" t="s">
        <v>56</v>
      </c>
      <c r="O572" s="20">
        <v>1</v>
      </c>
      <c r="P572" s="20">
        <v>1</v>
      </c>
      <c r="Q572" s="20"/>
      <c r="R572" s="20">
        <v>0</v>
      </c>
      <c r="S572" s="20">
        <v>15</v>
      </c>
      <c r="T572" s="20">
        <v>10</v>
      </c>
      <c r="U572" s="20">
        <v>0</v>
      </c>
      <c r="V572" s="20">
        <v>0</v>
      </c>
      <c r="W572" s="20">
        <v>0</v>
      </c>
      <c r="X572" s="20">
        <v>0</v>
      </c>
      <c r="Y572" s="84" t="s">
        <v>2224</v>
      </c>
      <c r="Z572" s="21"/>
      <c r="AA572" s="72" t="s">
        <v>736</v>
      </c>
      <c r="AB572" s="72" t="s">
        <v>2225</v>
      </c>
      <c r="AC572" s="90"/>
      <c r="AD572" s="18">
        <f t="shared" ca="1" si="29"/>
        <v>210</v>
      </c>
      <c r="AE572" s="113">
        <v>44770</v>
      </c>
      <c r="AF572" s="113">
        <v>44770</v>
      </c>
      <c r="AG572" s="113">
        <v>44770</v>
      </c>
      <c r="AH572" s="285">
        <v>44770</v>
      </c>
      <c r="AI572" s="116">
        <v>44770</v>
      </c>
      <c r="AJ572" s="170">
        <f t="shared" si="30"/>
        <v>23.142857142857142</v>
      </c>
      <c r="AK572" s="95" t="s">
        <v>445</v>
      </c>
      <c r="AL572" s="95" t="s">
        <v>461</v>
      </c>
      <c r="AM572" s="95" t="s">
        <v>445</v>
      </c>
      <c r="AN572" s="95" t="s">
        <v>445</v>
      </c>
    </row>
    <row r="573" spans="1:40" ht="83.45" customHeight="1">
      <c r="A573" s="5">
        <f t="shared" si="28"/>
        <v>571</v>
      </c>
      <c r="B573" s="66" t="s">
        <v>192</v>
      </c>
      <c r="C573" s="18" t="s">
        <v>2226</v>
      </c>
      <c r="D573" s="3" t="s">
        <v>100</v>
      </c>
      <c r="E573" s="4">
        <v>1053</v>
      </c>
      <c r="F573" s="81" t="s">
        <v>805</v>
      </c>
      <c r="G573" s="3" t="s">
        <v>806</v>
      </c>
      <c r="H573" s="98" t="s">
        <v>1204</v>
      </c>
      <c r="I573" s="78" t="s">
        <v>1292</v>
      </c>
      <c r="J573" s="83">
        <v>44728</v>
      </c>
      <c r="K573" s="85" t="s">
        <v>53</v>
      </c>
      <c r="L573" s="83" t="s">
        <v>104</v>
      </c>
      <c r="M573" s="83" t="s">
        <v>453</v>
      </c>
      <c r="N573" s="22" t="s">
        <v>547</v>
      </c>
      <c r="O573" s="20" t="s">
        <v>406</v>
      </c>
      <c r="P573" s="20" t="s">
        <v>406</v>
      </c>
      <c r="Q573" s="20" t="s">
        <v>406</v>
      </c>
      <c r="R573" s="20" t="s">
        <v>406</v>
      </c>
      <c r="S573" s="20" t="s">
        <v>406</v>
      </c>
      <c r="T573" s="20" t="s">
        <v>406</v>
      </c>
      <c r="U573" s="20">
        <v>7</v>
      </c>
      <c r="V573" s="20">
        <v>3</v>
      </c>
      <c r="W573" s="20" t="s">
        <v>406</v>
      </c>
      <c r="X573" s="20" t="s">
        <v>406</v>
      </c>
      <c r="Y573" s="84" t="s">
        <v>2227</v>
      </c>
      <c r="Z573" s="21"/>
      <c r="AA573" s="72" t="s">
        <v>736</v>
      </c>
      <c r="AB573" s="72"/>
      <c r="AC573" s="90"/>
      <c r="AD573" s="18">
        <f t="shared" ca="1" si="29"/>
        <v>193</v>
      </c>
      <c r="AE573" s="151" t="s">
        <v>445</v>
      </c>
      <c r="AF573" s="151" t="s">
        <v>445</v>
      </c>
      <c r="AG573" s="151" t="s">
        <v>445</v>
      </c>
      <c r="AH573" s="275">
        <v>44728</v>
      </c>
      <c r="AI573" s="116">
        <v>44770</v>
      </c>
      <c r="AJ573" s="170">
        <f t="shared" si="30"/>
        <v>6</v>
      </c>
      <c r="AK573" s="95" t="s">
        <v>445</v>
      </c>
      <c r="AL573" s="95" t="s">
        <v>461</v>
      </c>
      <c r="AM573" s="95" t="s">
        <v>445</v>
      </c>
      <c r="AN573" s="95" t="s">
        <v>445</v>
      </c>
    </row>
    <row r="574" spans="1:40" s="1" customFormat="1" ht="83.45" customHeight="1">
      <c r="A574" s="5">
        <f t="shared" si="28"/>
        <v>572</v>
      </c>
      <c r="B574" s="66" t="s">
        <v>2228</v>
      </c>
      <c r="C574" s="18" t="s">
        <v>2229</v>
      </c>
      <c r="D574" s="3" t="s">
        <v>67</v>
      </c>
      <c r="E574" s="4">
        <v>1818</v>
      </c>
      <c r="F574" s="120" t="s">
        <v>2189</v>
      </c>
      <c r="G574" s="3" t="s">
        <v>444</v>
      </c>
      <c r="H574" s="98" t="s">
        <v>163</v>
      </c>
      <c r="I574" s="78" t="s">
        <v>1183</v>
      </c>
      <c r="J574" s="77">
        <v>44741</v>
      </c>
      <c r="K574" s="18" t="s">
        <v>53</v>
      </c>
      <c r="L574" s="86" t="s">
        <v>54</v>
      </c>
      <c r="M574" s="86" t="s">
        <v>55</v>
      </c>
      <c r="N574" s="78" t="s">
        <v>56</v>
      </c>
      <c r="O574" s="5">
        <v>0</v>
      </c>
      <c r="P574" s="5">
        <v>0</v>
      </c>
      <c r="Q574" s="5" t="s">
        <v>445</v>
      </c>
      <c r="R574" s="5" t="s">
        <v>342</v>
      </c>
      <c r="S574" s="5">
        <v>2</v>
      </c>
      <c r="T574" s="5">
        <v>1</v>
      </c>
      <c r="U574" s="5">
        <v>0</v>
      </c>
      <c r="V574" s="5">
        <v>0</v>
      </c>
      <c r="W574" s="5">
        <v>0</v>
      </c>
      <c r="X574" s="5">
        <v>0</v>
      </c>
      <c r="Y574" s="27" t="s">
        <v>2230</v>
      </c>
      <c r="Z574" s="3"/>
      <c r="AA574" s="77" t="s">
        <v>473</v>
      </c>
      <c r="AB574" s="77"/>
      <c r="AC574" s="91"/>
      <c r="AD574" s="18">
        <f t="shared" ref="AD574:AD605" ca="1" si="31">IF(ISNUMBER(Z574),ROUNDDOWN((TODAY()-Z574)/7,0),ROUNDDOWN((TODAY()-J574)/7,0))-AC574</f>
        <v>191</v>
      </c>
      <c r="AE574" s="109">
        <v>44741</v>
      </c>
      <c r="AF574" s="109">
        <v>44741</v>
      </c>
      <c r="AG574" s="109">
        <v>44741</v>
      </c>
      <c r="AH574" s="275">
        <v>44741</v>
      </c>
      <c r="AI574" s="151">
        <v>44769</v>
      </c>
      <c r="AJ574" s="170">
        <f t="shared" si="30"/>
        <v>4</v>
      </c>
      <c r="AK574" s="102">
        <v>44788</v>
      </c>
      <c r="AL574" s="91" t="s">
        <v>311</v>
      </c>
      <c r="AM574" s="91" t="s">
        <v>44</v>
      </c>
      <c r="AN574" s="91" t="s">
        <v>448</v>
      </c>
    </row>
    <row r="575" spans="1:40" s="1" customFormat="1" ht="83.45" customHeight="1">
      <c r="A575" s="5">
        <f t="shared" si="28"/>
        <v>573</v>
      </c>
      <c r="B575" s="99" t="s">
        <v>2231</v>
      </c>
      <c r="C575" s="85" t="s">
        <v>2232</v>
      </c>
      <c r="D575" s="21" t="s">
        <v>154</v>
      </c>
      <c r="E575" s="139">
        <v>895</v>
      </c>
      <c r="F575" s="81" t="s">
        <v>636</v>
      </c>
      <c r="G575" s="21" t="s">
        <v>1826</v>
      </c>
      <c r="H575" s="67" t="s">
        <v>110</v>
      </c>
      <c r="I575" s="22" t="s">
        <v>1292</v>
      </c>
      <c r="J575" s="72">
        <v>44707</v>
      </c>
      <c r="K575" s="85" t="s">
        <v>53</v>
      </c>
      <c r="L575" s="83" t="s">
        <v>54</v>
      </c>
      <c r="M575" s="83" t="s">
        <v>55</v>
      </c>
      <c r="N575" s="22" t="s">
        <v>56</v>
      </c>
      <c r="O575" s="20">
        <v>0</v>
      </c>
      <c r="P575" s="20">
        <v>0</v>
      </c>
      <c r="Q575" s="20"/>
      <c r="R575" s="20">
        <v>0</v>
      </c>
      <c r="S575" s="20">
        <v>1</v>
      </c>
      <c r="T575" s="20">
        <v>1</v>
      </c>
      <c r="U575" s="20">
        <v>0</v>
      </c>
      <c r="V575" s="20">
        <v>0</v>
      </c>
      <c r="W575" s="20">
        <v>2</v>
      </c>
      <c r="X575" s="20">
        <v>2</v>
      </c>
      <c r="Y575" s="84" t="s">
        <v>2233</v>
      </c>
      <c r="Z575" s="21"/>
      <c r="AA575" s="72" t="s">
        <v>736</v>
      </c>
      <c r="AB575" s="72" t="s">
        <v>2234</v>
      </c>
      <c r="AC575" s="90"/>
      <c r="AD575" s="18">
        <f t="shared" ca="1" si="31"/>
        <v>196</v>
      </c>
      <c r="AE575" s="109">
        <v>44707</v>
      </c>
      <c r="AF575" s="109">
        <v>44707</v>
      </c>
      <c r="AG575" s="109">
        <v>44707</v>
      </c>
      <c r="AH575" s="275">
        <v>44707</v>
      </c>
      <c r="AI575" s="151">
        <v>44770</v>
      </c>
      <c r="AJ575" s="170">
        <f t="shared" si="30"/>
        <v>9</v>
      </c>
      <c r="AK575" s="95" t="s">
        <v>445</v>
      </c>
      <c r="AL575" s="91" t="s">
        <v>461</v>
      </c>
      <c r="AM575" s="91" t="s">
        <v>445</v>
      </c>
      <c r="AN575" s="91" t="s">
        <v>445</v>
      </c>
    </row>
    <row r="576" spans="1:40" s="1" customFormat="1" ht="83.45" customHeight="1">
      <c r="A576" s="5">
        <f t="shared" si="28"/>
        <v>574</v>
      </c>
      <c r="B576" s="66" t="s">
        <v>1383</v>
      </c>
      <c r="C576" s="18" t="s">
        <v>2235</v>
      </c>
      <c r="D576" s="3" t="s">
        <v>67</v>
      </c>
      <c r="E576" s="4">
        <v>1818</v>
      </c>
      <c r="F576" s="120" t="s">
        <v>2189</v>
      </c>
      <c r="G576" s="3" t="s">
        <v>444</v>
      </c>
      <c r="H576" s="98" t="s">
        <v>116</v>
      </c>
      <c r="I576" s="78" t="s">
        <v>1179</v>
      </c>
      <c r="J576" s="77">
        <v>44741</v>
      </c>
      <c r="K576" s="18" t="s">
        <v>53</v>
      </c>
      <c r="L576" s="86" t="s">
        <v>54</v>
      </c>
      <c r="M576" s="86" t="s">
        <v>55</v>
      </c>
      <c r="N576" s="78" t="s">
        <v>56</v>
      </c>
      <c r="O576" s="5">
        <v>0</v>
      </c>
      <c r="P576" s="5">
        <v>0</v>
      </c>
      <c r="Q576" s="5" t="s">
        <v>445</v>
      </c>
      <c r="R576" s="5" t="s">
        <v>342</v>
      </c>
      <c r="S576" s="5">
        <v>5</v>
      </c>
      <c r="T576" s="5">
        <v>5</v>
      </c>
      <c r="U576" s="5">
        <v>0</v>
      </c>
      <c r="V576" s="5">
        <v>0</v>
      </c>
      <c r="W576" s="5">
        <v>0</v>
      </c>
      <c r="X576" s="5">
        <v>0</v>
      </c>
      <c r="Y576" s="27" t="s">
        <v>2236</v>
      </c>
      <c r="Z576" s="3"/>
      <c r="AA576" s="77" t="s">
        <v>473</v>
      </c>
      <c r="AB576" s="77"/>
      <c r="AC576" s="91"/>
      <c r="AD576" s="18">
        <f t="shared" ca="1" si="31"/>
        <v>191</v>
      </c>
      <c r="AE576" s="109">
        <v>44741</v>
      </c>
      <c r="AF576" s="109">
        <v>44741</v>
      </c>
      <c r="AG576" s="109">
        <v>44741</v>
      </c>
      <c r="AH576" s="275">
        <v>44741</v>
      </c>
      <c r="AI576" s="151">
        <v>44771</v>
      </c>
      <c r="AJ576" s="170">
        <f t="shared" si="30"/>
        <v>4.2857142857142856</v>
      </c>
      <c r="AK576" s="102">
        <v>44788</v>
      </c>
      <c r="AL576" s="91" t="s">
        <v>549</v>
      </c>
      <c r="AM576" s="91" t="s">
        <v>44</v>
      </c>
      <c r="AN576" s="91" t="s">
        <v>448</v>
      </c>
    </row>
    <row r="577" spans="1:40" s="1" customFormat="1" ht="83.45" customHeight="1">
      <c r="A577" s="5">
        <f t="shared" si="28"/>
        <v>575</v>
      </c>
      <c r="B577" s="66" t="s">
        <v>1853</v>
      </c>
      <c r="C577" s="65" t="s">
        <v>2237</v>
      </c>
      <c r="D577" s="3" t="s">
        <v>67</v>
      </c>
      <c r="E577" s="4">
        <v>1808</v>
      </c>
      <c r="F577" s="82" t="s">
        <v>2238</v>
      </c>
      <c r="G577" s="3" t="s">
        <v>2109</v>
      </c>
      <c r="H577" s="98" t="s">
        <v>1853</v>
      </c>
      <c r="I577" s="78" t="s">
        <v>1179</v>
      </c>
      <c r="J577" s="77">
        <v>44635</v>
      </c>
      <c r="K577" s="18" t="s">
        <v>53</v>
      </c>
      <c r="L577" s="86" t="s">
        <v>104</v>
      </c>
      <c r="M577" s="86" t="s">
        <v>55</v>
      </c>
      <c r="N577" s="22" t="s">
        <v>56</v>
      </c>
      <c r="O577" s="20">
        <v>3</v>
      </c>
      <c r="P577" s="20">
        <v>1</v>
      </c>
      <c r="Q577" s="20"/>
      <c r="R577" s="20">
        <v>0</v>
      </c>
      <c r="S577" s="20">
        <v>7</v>
      </c>
      <c r="T577" s="20">
        <v>4</v>
      </c>
      <c r="U577" s="20">
        <v>0</v>
      </c>
      <c r="V577" s="20">
        <v>0</v>
      </c>
      <c r="W577" s="20">
        <v>0</v>
      </c>
      <c r="X577" s="20">
        <v>0</v>
      </c>
      <c r="Y577" s="84" t="s">
        <v>2239</v>
      </c>
      <c r="Z577" s="21"/>
      <c r="AA577" s="72" t="s">
        <v>473</v>
      </c>
      <c r="AB577" s="72" t="s">
        <v>2240</v>
      </c>
      <c r="AC577" s="90"/>
      <c r="AD577" s="18">
        <f t="shared" ca="1" si="31"/>
        <v>206</v>
      </c>
      <c r="AE577" s="109">
        <v>44635</v>
      </c>
      <c r="AF577" s="109">
        <v>44635</v>
      </c>
      <c r="AG577" s="109">
        <v>44635</v>
      </c>
      <c r="AH577" s="275">
        <v>44635</v>
      </c>
      <c r="AI577" s="151">
        <v>44771</v>
      </c>
      <c r="AJ577" s="170">
        <f t="shared" si="30"/>
        <v>19.428571428571427</v>
      </c>
      <c r="AK577" s="102">
        <v>44788</v>
      </c>
      <c r="AL577" s="91" t="s">
        <v>311</v>
      </c>
      <c r="AM577" s="91" t="s">
        <v>461</v>
      </c>
      <c r="AN577" s="91" t="s">
        <v>448</v>
      </c>
    </row>
    <row r="578" spans="1:40" ht="83.45" customHeight="1">
      <c r="A578" s="5">
        <f t="shared" si="28"/>
        <v>576</v>
      </c>
      <c r="B578" s="99" t="s">
        <v>184</v>
      </c>
      <c r="C578" s="89" t="s">
        <v>2241</v>
      </c>
      <c r="D578" s="21" t="s">
        <v>9</v>
      </c>
      <c r="E578" s="139">
        <v>1032</v>
      </c>
      <c r="F578" s="81" t="s">
        <v>2242</v>
      </c>
      <c r="G578" s="21" t="s">
        <v>444</v>
      </c>
      <c r="H578" s="67" t="s">
        <v>1204</v>
      </c>
      <c r="I578" s="22" t="s">
        <v>1179</v>
      </c>
      <c r="J578" s="72">
        <v>44680</v>
      </c>
      <c r="K578" s="85" t="s">
        <v>53</v>
      </c>
      <c r="L578" s="83" t="s">
        <v>54</v>
      </c>
      <c r="M578" s="83" t="s">
        <v>453</v>
      </c>
      <c r="N578" s="22" t="s">
        <v>56</v>
      </c>
      <c r="O578" s="20">
        <v>0</v>
      </c>
      <c r="P578" s="20">
        <v>0</v>
      </c>
      <c r="Q578" s="20"/>
      <c r="R578" s="20" t="s">
        <v>406</v>
      </c>
      <c r="S578" s="20">
        <v>3</v>
      </c>
      <c r="T578" s="20">
        <v>2</v>
      </c>
      <c r="U578" s="20">
        <v>8</v>
      </c>
      <c r="V578" s="20">
        <v>3</v>
      </c>
      <c r="W578" s="20">
        <v>0</v>
      </c>
      <c r="X578" s="20">
        <v>0</v>
      </c>
      <c r="Y578" s="84" t="s">
        <v>2243</v>
      </c>
      <c r="Z578" s="21"/>
      <c r="AA578" s="72" t="s">
        <v>736</v>
      </c>
      <c r="AB578" s="72"/>
      <c r="AC578" s="90"/>
      <c r="AD578" s="18">
        <f t="shared" ca="1" si="31"/>
        <v>200</v>
      </c>
      <c r="AE578" s="109">
        <v>44767</v>
      </c>
      <c r="AF578" s="109">
        <v>44767</v>
      </c>
      <c r="AG578" s="109">
        <v>44767</v>
      </c>
      <c r="AH578" s="275">
        <v>44680</v>
      </c>
      <c r="AI578" s="116">
        <v>44771</v>
      </c>
      <c r="AJ578" s="170">
        <f t="shared" si="30"/>
        <v>13</v>
      </c>
      <c r="AK578" s="90" t="s">
        <v>445</v>
      </c>
      <c r="AL578" s="95" t="s">
        <v>461</v>
      </c>
      <c r="AM578" s="90" t="s">
        <v>445</v>
      </c>
      <c r="AN578" s="90" t="s">
        <v>445</v>
      </c>
    </row>
    <row r="579" spans="1:40" s="1" customFormat="1" ht="83.45" customHeight="1">
      <c r="A579" s="5">
        <f t="shared" si="28"/>
        <v>577</v>
      </c>
      <c r="B579" s="66" t="s">
        <v>184</v>
      </c>
      <c r="C579" s="18" t="s">
        <v>2244</v>
      </c>
      <c r="D579" s="3" t="s">
        <v>570</v>
      </c>
      <c r="E579" s="4">
        <v>1516</v>
      </c>
      <c r="F579" s="82" t="s">
        <v>1341</v>
      </c>
      <c r="G579" s="3"/>
      <c r="H579" s="98" t="s">
        <v>358</v>
      </c>
      <c r="I579" s="78" t="s">
        <v>1183</v>
      </c>
      <c r="J579" s="77">
        <v>44722</v>
      </c>
      <c r="K579" s="18" t="s">
        <v>53</v>
      </c>
      <c r="L579" s="86"/>
      <c r="M579" s="86" t="s">
        <v>453</v>
      </c>
      <c r="N579" s="78" t="s">
        <v>134</v>
      </c>
      <c r="O579" s="5" t="s">
        <v>406</v>
      </c>
      <c r="P579" s="5" t="s">
        <v>406</v>
      </c>
      <c r="Q579" s="5">
        <v>0</v>
      </c>
      <c r="R579" s="5">
        <v>0</v>
      </c>
      <c r="S579" s="5">
        <v>1</v>
      </c>
      <c r="T579" s="5">
        <v>1</v>
      </c>
      <c r="U579" s="5" t="s">
        <v>406</v>
      </c>
      <c r="V579" s="5" t="s">
        <v>406</v>
      </c>
      <c r="W579" s="5" t="s">
        <v>406</v>
      </c>
      <c r="X579" s="5" t="s">
        <v>406</v>
      </c>
      <c r="Y579" s="27" t="s">
        <v>2245</v>
      </c>
      <c r="Z579" s="3"/>
      <c r="AA579" s="77" t="s">
        <v>473</v>
      </c>
      <c r="AB579" s="77"/>
      <c r="AC579" s="91"/>
      <c r="AD579" s="18">
        <f t="shared" ca="1" si="31"/>
        <v>194</v>
      </c>
      <c r="AE579" s="109">
        <v>44718</v>
      </c>
      <c r="AF579" s="109">
        <v>44718</v>
      </c>
      <c r="AG579" s="109">
        <v>44718</v>
      </c>
      <c r="AH579" s="275">
        <v>44718</v>
      </c>
      <c r="AI579" s="151">
        <v>44774</v>
      </c>
      <c r="AJ579" s="170">
        <f t="shared" si="30"/>
        <v>7.4285714285714288</v>
      </c>
      <c r="AK579" s="102">
        <v>44788</v>
      </c>
      <c r="AL579" s="91" t="s">
        <v>311</v>
      </c>
      <c r="AM579" s="91" t="s">
        <v>44</v>
      </c>
      <c r="AN579" s="91" t="s">
        <v>448</v>
      </c>
    </row>
    <row r="580" spans="1:40" s="1" customFormat="1" ht="83.45" customHeight="1">
      <c r="A580" s="5">
        <f t="shared" ref="A580:A643" si="32">SUM(A579+1)</f>
        <v>578</v>
      </c>
      <c r="B580" s="66" t="s">
        <v>2246</v>
      </c>
      <c r="C580" s="18" t="s">
        <v>2247</v>
      </c>
      <c r="D580" s="3" t="s">
        <v>138</v>
      </c>
      <c r="E580" s="4">
        <v>1124</v>
      </c>
      <c r="F580" s="120" t="s">
        <v>2248</v>
      </c>
      <c r="G580" s="3" t="s">
        <v>444</v>
      </c>
      <c r="H580" s="98" t="s">
        <v>358</v>
      </c>
      <c r="I580" s="78" t="s">
        <v>1179</v>
      </c>
      <c r="J580" s="77">
        <v>44757</v>
      </c>
      <c r="K580" s="18" t="s">
        <v>53</v>
      </c>
      <c r="L580" s="86" t="s">
        <v>54</v>
      </c>
      <c r="M580" s="86" t="s">
        <v>55</v>
      </c>
      <c r="N580" s="78" t="s">
        <v>56</v>
      </c>
      <c r="O580" s="5">
        <v>3</v>
      </c>
      <c r="P580" s="5">
        <v>3</v>
      </c>
      <c r="Q580" s="5" t="s">
        <v>406</v>
      </c>
      <c r="R580" s="5" t="s">
        <v>406</v>
      </c>
      <c r="S580" s="5">
        <v>3</v>
      </c>
      <c r="T580" s="5">
        <v>3</v>
      </c>
      <c r="U580" s="5">
        <v>0</v>
      </c>
      <c r="V580" s="5">
        <v>0</v>
      </c>
      <c r="W580" s="5">
        <v>2</v>
      </c>
      <c r="X580" s="5">
        <v>2</v>
      </c>
      <c r="Y580" s="27" t="s">
        <v>2249</v>
      </c>
      <c r="Z580" s="3"/>
      <c r="AA580" s="77" t="s">
        <v>473</v>
      </c>
      <c r="AB580" s="77" t="s">
        <v>2250</v>
      </c>
      <c r="AC580" s="91"/>
      <c r="AD580" s="18">
        <f t="shared" ca="1" si="31"/>
        <v>189</v>
      </c>
      <c r="AE580" s="109"/>
      <c r="AF580" s="109"/>
      <c r="AG580" s="109"/>
      <c r="AH580" s="275">
        <v>44757</v>
      </c>
      <c r="AI580" s="151">
        <v>44774</v>
      </c>
      <c r="AJ580" s="170">
        <f t="shared" si="30"/>
        <v>2.4285714285714284</v>
      </c>
      <c r="AK580" s="102">
        <v>44795</v>
      </c>
      <c r="AL580" s="91" t="s">
        <v>311</v>
      </c>
      <c r="AM580" s="91" t="s">
        <v>44</v>
      </c>
      <c r="AN580" s="91" t="s">
        <v>448</v>
      </c>
    </row>
    <row r="581" spans="1:40" s="1" customFormat="1" ht="83.45" customHeight="1">
      <c r="A581" s="5">
        <f t="shared" si="32"/>
        <v>579</v>
      </c>
      <c r="B581" s="66" t="s">
        <v>2251</v>
      </c>
      <c r="C581" s="18" t="s">
        <v>2252</v>
      </c>
      <c r="D581" s="3" t="s">
        <v>199</v>
      </c>
      <c r="E581" s="4">
        <v>980</v>
      </c>
      <c r="F581" s="80" t="s">
        <v>2253</v>
      </c>
      <c r="G581" s="3" t="s">
        <v>444</v>
      </c>
      <c r="H581" s="98" t="s">
        <v>331</v>
      </c>
      <c r="I581" s="78" t="s">
        <v>1194</v>
      </c>
      <c r="J581" s="72">
        <v>44734</v>
      </c>
      <c r="K581" s="85" t="s">
        <v>53</v>
      </c>
      <c r="L581" s="83" t="s">
        <v>54</v>
      </c>
      <c r="M581" s="83" t="s">
        <v>453</v>
      </c>
      <c r="N581" s="22" t="s">
        <v>467</v>
      </c>
      <c r="O581" s="20">
        <v>3</v>
      </c>
      <c r="P581" s="20">
        <v>1</v>
      </c>
      <c r="Q581" s="20"/>
      <c r="R581" s="20"/>
      <c r="S581" s="20" t="s">
        <v>406</v>
      </c>
      <c r="T581" s="20" t="s">
        <v>406</v>
      </c>
      <c r="U581" s="20" t="s">
        <v>406</v>
      </c>
      <c r="V581" s="20" t="s">
        <v>406</v>
      </c>
      <c r="W581" s="20" t="s">
        <v>406</v>
      </c>
      <c r="X581" s="20" t="s">
        <v>406</v>
      </c>
      <c r="Y581" s="84" t="s">
        <v>2254</v>
      </c>
      <c r="Z581" s="21"/>
      <c r="AA581" s="72" t="s">
        <v>473</v>
      </c>
      <c r="AB581" s="72"/>
      <c r="AC581" s="90"/>
      <c r="AD581" s="18">
        <f t="shared" ca="1" si="31"/>
        <v>192</v>
      </c>
      <c r="AE581" s="109">
        <v>44734</v>
      </c>
      <c r="AF581" s="109" t="s">
        <v>342</v>
      </c>
      <c r="AG581" s="109" t="s">
        <v>342</v>
      </c>
      <c r="AH581" s="275" t="s">
        <v>342</v>
      </c>
      <c r="AI581" s="151">
        <v>44775</v>
      </c>
      <c r="AJ581" s="170">
        <f t="shared" si="30"/>
        <v>5.8571428571428568</v>
      </c>
      <c r="AK581" s="102">
        <v>44795</v>
      </c>
      <c r="AL581" s="91" t="s">
        <v>311</v>
      </c>
      <c r="AM581" s="91" t="s">
        <v>461</v>
      </c>
      <c r="AN581" s="91" t="s">
        <v>448</v>
      </c>
    </row>
    <row r="582" spans="1:40" s="1" customFormat="1" ht="83.45" customHeight="1">
      <c r="A582" s="5">
        <f t="shared" si="32"/>
        <v>580</v>
      </c>
      <c r="B582" s="66" t="s">
        <v>2255</v>
      </c>
      <c r="C582" s="18" t="s">
        <v>2256</v>
      </c>
      <c r="D582" s="3" t="s">
        <v>138</v>
      </c>
      <c r="E582" s="4">
        <v>1124</v>
      </c>
      <c r="F582" s="22" t="s">
        <v>2257</v>
      </c>
      <c r="G582" s="3" t="s">
        <v>444</v>
      </c>
      <c r="H582" s="98" t="s">
        <v>331</v>
      </c>
      <c r="I582" s="78" t="s">
        <v>1194</v>
      </c>
      <c r="J582" s="72">
        <v>44728</v>
      </c>
      <c r="K582" s="85" t="s">
        <v>53</v>
      </c>
      <c r="L582" s="83" t="s">
        <v>104</v>
      </c>
      <c r="M582" s="83" t="s">
        <v>453</v>
      </c>
      <c r="N582" s="22" t="s">
        <v>467</v>
      </c>
      <c r="O582" s="20">
        <v>2</v>
      </c>
      <c r="P582" s="20">
        <v>0</v>
      </c>
      <c r="Q582" s="20" t="s">
        <v>445</v>
      </c>
      <c r="R582" s="20" t="s">
        <v>342</v>
      </c>
      <c r="S582" s="20" t="s">
        <v>406</v>
      </c>
      <c r="T582" s="20" t="s">
        <v>406</v>
      </c>
      <c r="U582" s="20" t="s">
        <v>406</v>
      </c>
      <c r="V582" s="20" t="s">
        <v>406</v>
      </c>
      <c r="W582" s="20" t="s">
        <v>406</v>
      </c>
      <c r="X582" s="20" t="s">
        <v>406</v>
      </c>
      <c r="Y582" s="84" t="s">
        <v>2258</v>
      </c>
      <c r="Z582" s="21"/>
      <c r="AA582" s="72" t="s">
        <v>473</v>
      </c>
      <c r="AB582" s="72"/>
      <c r="AC582" s="90">
        <v>5</v>
      </c>
      <c r="AD582" s="18">
        <f t="shared" ca="1" si="31"/>
        <v>188</v>
      </c>
      <c r="AE582" s="109">
        <v>44728</v>
      </c>
      <c r="AF582" s="109" t="s">
        <v>342</v>
      </c>
      <c r="AG582" s="109" t="s">
        <v>342</v>
      </c>
      <c r="AH582" s="275" t="s">
        <v>342</v>
      </c>
      <c r="AI582" s="151">
        <v>44776</v>
      </c>
      <c r="AJ582" s="170">
        <f t="shared" si="30"/>
        <v>1.8571428571428568</v>
      </c>
      <c r="AK582" s="102">
        <v>44795</v>
      </c>
      <c r="AL582" s="91" t="s">
        <v>311</v>
      </c>
      <c r="AM582" s="91" t="s">
        <v>461</v>
      </c>
      <c r="AN582" s="91" t="s">
        <v>448</v>
      </c>
    </row>
    <row r="583" spans="1:40" ht="83.45" customHeight="1">
      <c r="A583" s="5">
        <f t="shared" si="32"/>
        <v>581</v>
      </c>
      <c r="B583" s="66" t="s">
        <v>2159</v>
      </c>
      <c r="C583" s="18" t="s">
        <v>2259</v>
      </c>
      <c r="D583" s="3" t="s">
        <v>100</v>
      </c>
      <c r="E583" s="4">
        <v>1116</v>
      </c>
      <c r="F583" s="120" t="s">
        <v>2161</v>
      </c>
      <c r="G583" s="3" t="s">
        <v>1375</v>
      </c>
      <c r="H583" s="98" t="s">
        <v>331</v>
      </c>
      <c r="I583" s="78" t="s">
        <v>1179</v>
      </c>
      <c r="J583" s="77">
        <v>44750</v>
      </c>
      <c r="K583" s="18" t="s">
        <v>53</v>
      </c>
      <c r="L583" s="86" t="s">
        <v>104</v>
      </c>
      <c r="M583" s="86" t="s">
        <v>55</v>
      </c>
      <c r="N583" s="78" t="s">
        <v>56</v>
      </c>
      <c r="O583" s="5">
        <v>4</v>
      </c>
      <c r="P583" s="5">
        <v>4</v>
      </c>
      <c r="Q583" s="5"/>
      <c r="R583" s="5"/>
      <c r="S583" s="5">
        <v>4</v>
      </c>
      <c r="T583" s="5">
        <v>1</v>
      </c>
      <c r="U583" s="5">
        <v>3</v>
      </c>
      <c r="V583" s="5">
        <v>1</v>
      </c>
      <c r="W583" s="5">
        <v>0</v>
      </c>
      <c r="X583" s="5">
        <v>0</v>
      </c>
      <c r="Y583" s="27" t="s">
        <v>2260</v>
      </c>
      <c r="Z583" s="3"/>
      <c r="AA583" s="77" t="s">
        <v>58</v>
      </c>
      <c r="AB583" s="77"/>
      <c r="AC583" s="91"/>
      <c r="AD583" s="18">
        <f t="shared" ca="1" si="31"/>
        <v>190</v>
      </c>
      <c r="AE583" s="109">
        <v>44750</v>
      </c>
      <c r="AF583" s="109">
        <v>44750</v>
      </c>
      <c r="AG583" s="109">
        <v>44750</v>
      </c>
      <c r="AH583" s="275">
        <v>44750</v>
      </c>
      <c r="AI583" s="295">
        <v>44776</v>
      </c>
      <c r="AJ583" s="170">
        <f t="shared" si="30"/>
        <v>3.7142857142857144</v>
      </c>
      <c r="AK583" s="345">
        <v>44795</v>
      </c>
      <c r="AL583" s="112" t="s">
        <v>311</v>
      </c>
      <c r="AM583" s="112" t="s">
        <v>45</v>
      </c>
      <c r="AN583" s="112" t="s">
        <v>448</v>
      </c>
    </row>
    <row r="584" spans="1:40" s="1" customFormat="1" ht="83.45" customHeight="1">
      <c r="A584" s="5">
        <f t="shared" si="32"/>
        <v>582</v>
      </c>
      <c r="B584" s="76" t="s">
        <v>2261</v>
      </c>
      <c r="C584" s="65" t="s">
        <v>2262</v>
      </c>
      <c r="D584" s="3" t="s">
        <v>154</v>
      </c>
      <c r="E584" s="4">
        <v>977</v>
      </c>
      <c r="F584" s="82" t="s">
        <v>2263</v>
      </c>
      <c r="G584" s="3" t="s">
        <v>1826</v>
      </c>
      <c r="H584" s="98" t="s">
        <v>157</v>
      </c>
      <c r="I584" s="78" t="s">
        <v>1179</v>
      </c>
      <c r="J584" s="77">
        <v>44670</v>
      </c>
      <c r="K584" s="18" t="s">
        <v>53</v>
      </c>
      <c r="L584" s="86" t="s">
        <v>54</v>
      </c>
      <c r="M584" s="86" t="s">
        <v>55</v>
      </c>
      <c r="N584" s="78" t="s">
        <v>56</v>
      </c>
      <c r="O584" s="5">
        <v>4</v>
      </c>
      <c r="P584" s="5">
        <v>2</v>
      </c>
      <c r="Q584" s="5"/>
      <c r="R584" s="5">
        <v>0</v>
      </c>
      <c r="S584" s="5">
        <v>9</v>
      </c>
      <c r="T584" s="5">
        <v>8</v>
      </c>
      <c r="U584" s="5">
        <v>0</v>
      </c>
      <c r="V584" s="5">
        <v>0</v>
      </c>
      <c r="W584" s="5">
        <v>2</v>
      </c>
      <c r="X584" s="5">
        <v>2</v>
      </c>
      <c r="Y584" s="27" t="s">
        <v>2264</v>
      </c>
      <c r="Z584" s="3"/>
      <c r="AA584" s="77" t="s">
        <v>473</v>
      </c>
      <c r="AB584" s="77"/>
      <c r="AC584" s="91"/>
      <c r="AD584" s="18">
        <f t="shared" ca="1" si="31"/>
        <v>201</v>
      </c>
      <c r="AE584" s="109">
        <v>44670</v>
      </c>
      <c r="AF584" s="109">
        <v>44670</v>
      </c>
      <c r="AG584" s="109">
        <v>44670</v>
      </c>
      <c r="AH584" s="275">
        <v>44670</v>
      </c>
      <c r="AI584" s="151">
        <v>44777</v>
      </c>
      <c r="AJ584" s="170">
        <f t="shared" si="30"/>
        <v>15.285714285714286</v>
      </c>
      <c r="AK584" s="102">
        <v>44795</v>
      </c>
      <c r="AL584" s="91" t="s">
        <v>311</v>
      </c>
      <c r="AM584" s="91" t="s">
        <v>44</v>
      </c>
      <c r="AN584" s="91" t="s">
        <v>448</v>
      </c>
    </row>
    <row r="585" spans="1:40" ht="83.45" customHeight="1">
      <c r="A585" s="5">
        <f t="shared" si="32"/>
        <v>583</v>
      </c>
      <c r="B585" s="76" t="s">
        <v>2265</v>
      </c>
      <c r="C585" s="135" t="s">
        <v>2266</v>
      </c>
      <c r="D585" s="3" t="s">
        <v>171</v>
      </c>
      <c r="E585" s="4">
        <v>1077</v>
      </c>
      <c r="F585" s="82" t="s">
        <v>173</v>
      </c>
      <c r="G585" s="3" t="s">
        <v>173</v>
      </c>
      <c r="H585" s="98" t="s">
        <v>1478</v>
      </c>
      <c r="I585" s="78" t="s">
        <v>1179</v>
      </c>
      <c r="J585" s="77">
        <v>44774</v>
      </c>
      <c r="K585" s="18" t="s">
        <v>53</v>
      </c>
      <c r="L585" s="86" t="s">
        <v>54</v>
      </c>
      <c r="M585" s="86" t="s">
        <v>55</v>
      </c>
      <c r="N585" s="78" t="s">
        <v>547</v>
      </c>
      <c r="O585" s="5" t="s">
        <v>342</v>
      </c>
      <c r="P585" s="5" t="s">
        <v>342</v>
      </c>
      <c r="Q585" s="5"/>
      <c r="R585" s="5">
        <v>0</v>
      </c>
      <c r="S585" s="5" t="s">
        <v>406</v>
      </c>
      <c r="T585" s="5" t="s">
        <v>406</v>
      </c>
      <c r="U585" s="5">
        <v>1</v>
      </c>
      <c r="V585" s="5">
        <v>1</v>
      </c>
      <c r="W585" s="5" t="s">
        <v>406</v>
      </c>
      <c r="X585" s="5" t="s">
        <v>406</v>
      </c>
      <c r="Y585" s="27" t="s">
        <v>2267</v>
      </c>
      <c r="Z585" s="3"/>
      <c r="AA585" s="77" t="s">
        <v>473</v>
      </c>
      <c r="AB585" s="77"/>
      <c r="AC585" s="91"/>
      <c r="AD585" s="18">
        <f t="shared" ca="1" si="31"/>
        <v>187</v>
      </c>
      <c r="AE585" s="109"/>
      <c r="AF585" s="109"/>
      <c r="AG585" s="109"/>
      <c r="AH585" s="275">
        <v>44774</v>
      </c>
      <c r="AI585" s="151">
        <v>44777</v>
      </c>
      <c r="AJ585" s="170">
        <f t="shared" si="30"/>
        <v>0.42857142857142855</v>
      </c>
      <c r="AK585" s="102">
        <v>44810</v>
      </c>
      <c r="AL585" s="91" t="s">
        <v>311</v>
      </c>
      <c r="AM585" s="91" t="s">
        <v>45</v>
      </c>
      <c r="AN585" s="91" t="s">
        <v>484</v>
      </c>
    </row>
    <row r="586" spans="1:40" s="1" customFormat="1" ht="83.45" customHeight="1">
      <c r="A586" s="5">
        <f t="shared" si="32"/>
        <v>584</v>
      </c>
      <c r="B586" s="66" t="s">
        <v>973</v>
      </c>
      <c r="C586" s="65" t="s">
        <v>2268</v>
      </c>
      <c r="D586" s="3" t="s">
        <v>171</v>
      </c>
      <c r="E586" s="4">
        <v>1079</v>
      </c>
      <c r="F586" s="78" t="s">
        <v>405</v>
      </c>
      <c r="G586" s="3" t="s">
        <v>444</v>
      </c>
      <c r="H586" s="98" t="s">
        <v>116</v>
      </c>
      <c r="I586" s="78" t="s">
        <v>1179</v>
      </c>
      <c r="J586" s="77">
        <v>44587</v>
      </c>
      <c r="K586" s="18" t="s">
        <v>53</v>
      </c>
      <c r="L586" s="86" t="s">
        <v>104</v>
      </c>
      <c r="M586" s="86" t="s">
        <v>55</v>
      </c>
      <c r="N586" s="78" t="s">
        <v>56</v>
      </c>
      <c r="O586" s="5" t="s">
        <v>406</v>
      </c>
      <c r="P586" s="5" t="s">
        <v>406</v>
      </c>
      <c r="Q586" s="5"/>
      <c r="R586" s="5">
        <v>1</v>
      </c>
      <c r="S586" s="5">
        <v>4</v>
      </c>
      <c r="T586" s="5">
        <v>4</v>
      </c>
      <c r="U586" s="5" t="s">
        <v>406</v>
      </c>
      <c r="V586" s="5" t="s">
        <v>406</v>
      </c>
      <c r="W586" s="5">
        <v>0</v>
      </c>
      <c r="X586" s="5">
        <v>0</v>
      </c>
      <c r="Y586" s="27" t="s">
        <v>2269</v>
      </c>
      <c r="Z586" s="3"/>
      <c r="AA586" s="77" t="s">
        <v>74</v>
      </c>
      <c r="AB586" s="77" t="s">
        <v>2270</v>
      </c>
      <c r="AC586" s="91"/>
      <c r="AD586" s="18">
        <f t="shared" ca="1" si="31"/>
        <v>213</v>
      </c>
      <c r="AE586" s="108"/>
      <c r="AF586" s="108"/>
      <c r="AG586" s="108"/>
      <c r="AH586" s="276"/>
      <c r="AI586" s="151">
        <v>44777</v>
      </c>
      <c r="AJ586" s="170">
        <f t="shared" si="30"/>
        <v>27.142857142857142</v>
      </c>
      <c r="AK586" s="102">
        <v>44802</v>
      </c>
      <c r="AL586" s="91" t="s">
        <v>311</v>
      </c>
      <c r="AM586" s="91" t="s">
        <v>44</v>
      </c>
      <c r="AN586" s="91" t="s">
        <v>448</v>
      </c>
    </row>
    <row r="587" spans="1:40" ht="83.45" customHeight="1">
      <c r="A587" s="5">
        <f t="shared" si="32"/>
        <v>585</v>
      </c>
      <c r="B587" s="66" t="s">
        <v>574</v>
      </c>
      <c r="C587" s="18" t="s">
        <v>2271</v>
      </c>
      <c r="D587" s="3" t="s">
        <v>138</v>
      </c>
      <c r="E587" s="4">
        <v>1124</v>
      </c>
      <c r="F587" s="120" t="s">
        <v>2272</v>
      </c>
      <c r="G587" s="3"/>
      <c r="H587" s="98" t="s">
        <v>1204</v>
      </c>
      <c r="I587" s="78" t="s">
        <v>1183</v>
      </c>
      <c r="J587" s="77">
        <v>44760</v>
      </c>
      <c r="K587" s="18" t="s">
        <v>53</v>
      </c>
      <c r="L587" s="86" t="s">
        <v>54</v>
      </c>
      <c r="M587" s="86" t="s">
        <v>453</v>
      </c>
      <c r="N587" s="78" t="s">
        <v>56</v>
      </c>
      <c r="O587" s="5">
        <v>0</v>
      </c>
      <c r="P587" s="5">
        <v>0</v>
      </c>
      <c r="Q587" s="5"/>
      <c r="R587" s="5"/>
      <c r="S587" s="5">
        <v>0</v>
      </c>
      <c r="T587" s="5">
        <v>0</v>
      </c>
      <c r="U587" s="5">
        <v>1</v>
      </c>
      <c r="V587" s="5">
        <v>1</v>
      </c>
      <c r="W587" s="5">
        <v>0</v>
      </c>
      <c r="X587" s="5">
        <v>0</v>
      </c>
      <c r="Y587" s="27" t="s">
        <v>2273</v>
      </c>
      <c r="Z587" s="3"/>
      <c r="AA587" s="77" t="s">
        <v>473</v>
      </c>
      <c r="AB587" s="77"/>
      <c r="AC587" s="91"/>
      <c r="AD587" s="18">
        <f t="shared" ca="1" si="31"/>
        <v>189</v>
      </c>
      <c r="AE587" s="109">
        <v>44760</v>
      </c>
      <c r="AF587" s="109">
        <v>44760</v>
      </c>
      <c r="AG587" s="109">
        <v>44760</v>
      </c>
      <c r="AH587" s="275">
        <v>44760</v>
      </c>
      <c r="AI587" s="295">
        <v>44778</v>
      </c>
      <c r="AJ587" s="170">
        <f t="shared" si="30"/>
        <v>2.5714285714285716</v>
      </c>
      <c r="AK587" s="345">
        <v>44802</v>
      </c>
      <c r="AL587" s="112" t="s">
        <v>311</v>
      </c>
      <c r="AM587" s="112" t="s">
        <v>45</v>
      </c>
      <c r="AN587" s="112" t="s">
        <v>448</v>
      </c>
    </row>
    <row r="588" spans="1:40" s="1" customFormat="1" ht="83.45" customHeight="1">
      <c r="A588" s="5">
        <f t="shared" si="32"/>
        <v>586</v>
      </c>
      <c r="B588" s="66" t="s">
        <v>2274</v>
      </c>
      <c r="C588" s="65" t="s">
        <v>2275</v>
      </c>
      <c r="D588" s="3" t="s">
        <v>154</v>
      </c>
      <c r="E588" s="4">
        <v>1810</v>
      </c>
      <c r="F588" s="120" t="s">
        <v>812</v>
      </c>
      <c r="G588" s="3" t="s">
        <v>444</v>
      </c>
      <c r="H588" s="98" t="s">
        <v>1204</v>
      </c>
      <c r="I588" s="78" t="s">
        <v>1183</v>
      </c>
      <c r="J588" s="77">
        <v>44461</v>
      </c>
      <c r="K588" s="18" t="s">
        <v>53</v>
      </c>
      <c r="L588" s="86" t="s">
        <v>104</v>
      </c>
      <c r="M588" s="86" t="s">
        <v>55</v>
      </c>
      <c r="N588" s="78" t="s">
        <v>56</v>
      </c>
      <c r="O588" s="5">
        <v>0</v>
      </c>
      <c r="P588" s="5">
        <v>0</v>
      </c>
      <c r="Q588" s="5"/>
      <c r="R588" s="5">
        <v>0</v>
      </c>
      <c r="S588" s="5">
        <v>4</v>
      </c>
      <c r="T588" s="5">
        <v>4</v>
      </c>
      <c r="U588" s="5">
        <v>0</v>
      </c>
      <c r="V588" s="5">
        <v>0</v>
      </c>
      <c r="W588" s="5">
        <v>0</v>
      </c>
      <c r="X588" s="5">
        <v>0</v>
      </c>
      <c r="Y588" s="27" t="s">
        <v>2276</v>
      </c>
      <c r="Z588" s="3"/>
      <c r="AA588" s="77" t="s">
        <v>74</v>
      </c>
      <c r="AB588" s="77" t="s">
        <v>2277</v>
      </c>
      <c r="AC588" s="91"/>
      <c r="AD588" s="18">
        <f t="shared" ca="1" si="31"/>
        <v>231</v>
      </c>
      <c r="AE588" s="108"/>
      <c r="AF588" s="108"/>
      <c r="AG588" s="108"/>
      <c r="AH588" s="276"/>
      <c r="AI588" s="151">
        <v>44781</v>
      </c>
      <c r="AJ588" s="170">
        <f t="shared" si="30"/>
        <v>45.714285714285715</v>
      </c>
      <c r="AK588" s="91" t="s">
        <v>445</v>
      </c>
      <c r="AL588" s="91" t="s">
        <v>461</v>
      </c>
      <c r="AM588" s="91" t="s">
        <v>445</v>
      </c>
      <c r="AN588" s="91" t="s">
        <v>445</v>
      </c>
    </row>
    <row r="589" spans="1:40" s="1" customFormat="1" ht="83.45" customHeight="1">
      <c r="A589" s="5">
        <f t="shared" si="32"/>
        <v>587</v>
      </c>
      <c r="B589" s="66" t="s">
        <v>574</v>
      </c>
      <c r="C589" s="18" t="s">
        <v>2278</v>
      </c>
      <c r="D589" s="3" t="s">
        <v>138</v>
      </c>
      <c r="E589" s="4">
        <v>1124</v>
      </c>
      <c r="F589" s="82" t="s">
        <v>2279</v>
      </c>
      <c r="G589" s="3"/>
      <c r="H589" s="98" t="s">
        <v>1204</v>
      </c>
      <c r="I589" s="78" t="s">
        <v>1292</v>
      </c>
      <c r="J589" s="77">
        <v>44680</v>
      </c>
      <c r="K589" s="18" t="s">
        <v>53</v>
      </c>
      <c r="L589" s="86" t="s">
        <v>54</v>
      </c>
      <c r="M589" s="86" t="s">
        <v>453</v>
      </c>
      <c r="N589" s="78" t="s">
        <v>56</v>
      </c>
      <c r="O589" s="5">
        <v>1</v>
      </c>
      <c r="P589" s="5">
        <v>0</v>
      </c>
      <c r="Q589" s="5"/>
      <c r="R589" s="5" t="s">
        <v>406</v>
      </c>
      <c r="S589" s="5">
        <v>2</v>
      </c>
      <c r="T589" s="5">
        <v>2</v>
      </c>
      <c r="U589" s="5">
        <v>0</v>
      </c>
      <c r="V589" s="5">
        <v>0</v>
      </c>
      <c r="W589" s="5">
        <v>0</v>
      </c>
      <c r="X589" s="5">
        <v>0</v>
      </c>
      <c r="Y589" s="27" t="s">
        <v>2280</v>
      </c>
      <c r="Z589" s="3"/>
      <c r="AA589" s="77" t="s">
        <v>736</v>
      </c>
      <c r="AB589" s="77"/>
      <c r="AC589" s="91"/>
      <c r="AD589" s="18">
        <f t="shared" ca="1" si="31"/>
        <v>200</v>
      </c>
      <c r="AE589" s="109"/>
      <c r="AF589" s="109"/>
      <c r="AG589" s="109">
        <v>44680</v>
      </c>
      <c r="AH589" s="275"/>
      <c r="AI589" s="151">
        <v>44781</v>
      </c>
      <c r="AJ589" s="170">
        <f t="shared" si="30"/>
        <v>14.428571428571429</v>
      </c>
      <c r="AK589" s="91" t="s">
        <v>445</v>
      </c>
      <c r="AL589" s="91" t="s">
        <v>461</v>
      </c>
      <c r="AM589" s="91" t="s">
        <v>445</v>
      </c>
      <c r="AN589" s="91" t="s">
        <v>445</v>
      </c>
    </row>
    <row r="590" spans="1:40" s="1" customFormat="1" ht="83.45" customHeight="1">
      <c r="A590" s="5">
        <f t="shared" si="32"/>
        <v>588</v>
      </c>
      <c r="B590" s="66" t="s">
        <v>681</v>
      </c>
      <c r="C590" s="18" t="s">
        <v>2281</v>
      </c>
      <c r="D590" s="3" t="s">
        <v>138</v>
      </c>
      <c r="E590" s="4">
        <v>1124</v>
      </c>
      <c r="F590" s="82" t="s">
        <v>1947</v>
      </c>
      <c r="G590" s="3" t="s">
        <v>401</v>
      </c>
      <c r="H590" s="98" t="s">
        <v>1204</v>
      </c>
      <c r="I590" s="78" t="s">
        <v>1292</v>
      </c>
      <c r="J590" s="77">
        <v>44684</v>
      </c>
      <c r="K590" s="18" t="s">
        <v>142</v>
      </c>
      <c r="L590" s="86" t="s">
        <v>54</v>
      </c>
      <c r="M590" s="86" t="s">
        <v>453</v>
      </c>
      <c r="N590" s="78" t="s">
        <v>134</v>
      </c>
      <c r="O590" s="5" t="s">
        <v>406</v>
      </c>
      <c r="P590" s="5" t="s">
        <v>406</v>
      </c>
      <c r="Q590" s="5"/>
      <c r="R590" s="5" t="s">
        <v>406</v>
      </c>
      <c r="S590" s="5">
        <v>3</v>
      </c>
      <c r="T590" s="5">
        <v>2</v>
      </c>
      <c r="U590" s="5" t="s">
        <v>406</v>
      </c>
      <c r="V590" s="5" t="s">
        <v>406</v>
      </c>
      <c r="W590" s="5">
        <v>0</v>
      </c>
      <c r="X590" s="5">
        <v>0</v>
      </c>
      <c r="Y590" s="27" t="s">
        <v>2282</v>
      </c>
      <c r="Z590" s="3"/>
      <c r="AA590" s="77" t="s">
        <v>736</v>
      </c>
      <c r="AB590" s="77"/>
      <c r="AC590" s="91"/>
      <c r="AD590" s="18">
        <f t="shared" ca="1" si="31"/>
        <v>199</v>
      </c>
      <c r="AE590" s="109"/>
      <c r="AF590" s="109"/>
      <c r="AG590" s="109">
        <v>44684</v>
      </c>
      <c r="AH590" s="275"/>
      <c r="AI590" s="151">
        <v>44781</v>
      </c>
      <c r="AJ590" s="170">
        <f t="shared" si="30"/>
        <v>13.857142857142858</v>
      </c>
      <c r="AK590" s="91" t="s">
        <v>445</v>
      </c>
      <c r="AL590" s="91" t="s">
        <v>461</v>
      </c>
      <c r="AM590" s="91" t="s">
        <v>445</v>
      </c>
      <c r="AN590" s="91" t="s">
        <v>445</v>
      </c>
    </row>
    <row r="591" spans="1:40" s="1" customFormat="1" ht="83.45" customHeight="1">
      <c r="A591" s="5">
        <f t="shared" si="32"/>
        <v>589</v>
      </c>
      <c r="B591" s="66" t="s">
        <v>709</v>
      </c>
      <c r="C591" s="18" t="s">
        <v>2283</v>
      </c>
      <c r="D591" s="3" t="s">
        <v>154</v>
      </c>
      <c r="E591" s="4">
        <v>977</v>
      </c>
      <c r="F591" s="120" t="s">
        <v>2284</v>
      </c>
      <c r="G591" s="3" t="s">
        <v>1826</v>
      </c>
      <c r="H591" s="98" t="s">
        <v>157</v>
      </c>
      <c r="I591" s="78" t="s">
        <v>1179</v>
      </c>
      <c r="J591" s="77">
        <v>44760</v>
      </c>
      <c r="K591" s="18" t="s">
        <v>53</v>
      </c>
      <c r="L591" s="86" t="s">
        <v>54</v>
      </c>
      <c r="M591" s="86" t="s">
        <v>453</v>
      </c>
      <c r="N591" s="78" t="s">
        <v>134</v>
      </c>
      <c r="O591" s="5" t="s">
        <v>406</v>
      </c>
      <c r="P591" s="5" t="s">
        <v>406</v>
      </c>
      <c r="Q591" s="5"/>
      <c r="R591" s="5"/>
      <c r="S591" s="5">
        <v>3</v>
      </c>
      <c r="T591" s="5">
        <v>3</v>
      </c>
      <c r="U591" s="5" t="s">
        <v>406</v>
      </c>
      <c r="V591" s="5" t="s">
        <v>406</v>
      </c>
      <c r="W591" s="5" t="s">
        <v>406</v>
      </c>
      <c r="X591" s="5" t="s">
        <v>406</v>
      </c>
      <c r="Y591" s="27" t="s">
        <v>2285</v>
      </c>
      <c r="Z591" s="3"/>
      <c r="AA591" s="77" t="s">
        <v>736</v>
      </c>
      <c r="AB591" s="77"/>
      <c r="AC591" s="91"/>
      <c r="AD591" s="18">
        <f t="shared" ca="1" si="31"/>
        <v>189</v>
      </c>
      <c r="AE591" s="109"/>
      <c r="AF591" s="109"/>
      <c r="AG591" s="109">
        <v>44760</v>
      </c>
      <c r="AH591" s="275"/>
      <c r="AI591" s="151">
        <v>44781</v>
      </c>
      <c r="AJ591" s="170">
        <f t="shared" si="30"/>
        <v>3</v>
      </c>
      <c r="AK591" s="91" t="s">
        <v>445</v>
      </c>
      <c r="AL591" s="91" t="s">
        <v>461</v>
      </c>
      <c r="AM591" s="91" t="s">
        <v>445</v>
      </c>
      <c r="AN591" s="91" t="s">
        <v>445</v>
      </c>
    </row>
    <row r="592" spans="1:40" s="1" customFormat="1" ht="83.45" customHeight="1">
      <c r="A592" s="5">
        <f t="shared" si="32"/>
        <v>590</v>
      </c>
      <c r="B592" s="66" t="s">
        <v>1853</v>
      </c>
      <c r="C592" s="65" t="s">
        <v>2286</v>
      </c>
      <c r="D592" s="3" t="s">
        <v>67</v>
      </c>
      <c r="E592" s="4">
        <v>1808</v>
      </c>
      <c r="F592" s="82" t="s">
        <v>2238</v>
      </c>
      <c r="G592" s="3" t="s">
        <v>2109</v>
      </c>
      <c r="H592" s="98" t="s">
        <v>1853</v>
      </c>
      <c r="I592" s="78" t="s">
        <v>1179</v>
      </c>
      <c r="J592" s="77">
        <v>44635</v>
      </c>
      <c r="K592" s="18" t="s">
        <v>53</v>
      </c>
      <c r="L592" s="86" t="s">
        <v>104</v>
      </c>
      <c r="M592" s="86" t="s">
        <v>55</v>
      </c>
      <c r="N592" s="78" t="s">
        <v>56</v>
      </c>
      <c r="O592" s="5">
        <v>0</v>
      </c>
      <c r="P592" s="5">
        <v>0</v>
      </c>
      <c r="Q592" s="5"/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27" t="s">
        <v>2287</v>
      </c>
      <c r="Z592" s="3"/>
      <c r="AA592" s="77" t="s">
        <v>736</v>
      </c>
      <c r="AB592" s="77"/>
      <c r="AC592" s="91"/>
      <c r="AD592" s="18">
        <f t="shared" ca="1" si="31"/>
        <v>206</v>
      </c>
      <c r="AE592" s="108"/>
      <c r="AF592" s="108"/>
      <c r="AG592" s="108"/>
      <c r="AH592" s="276"/>
      <c r="AI592" s="151">
        <v>44781</v>
      </c>
      <c r="AJ592" s="170">
        <f t="shared" si="30"/>
        <v>20.857142857142858</v>
      </c>
      <c r="AK592" s="91" t="s">
        <v>445</v>
      </c>
      <c r="AL592" s="91" t="s">
        <v>461</v>
      </c>
      <c r="AM592" s="91" t="s">
        <v>445</v>
      </c>
      <c r="AN592" s="91" t="s">
        <v>445</v>
      </c>
    </row>
    <row r="593" spans="1:40" s="1" customFormat="1" ht="83.45" customHeight="1">
      <c r="A593" s="5">
        <f t="shared" si="32"/>
        <v>591</v>
      </c>
      <c r="B593" s="66" t="s">
        <v>681</v>
      </c>
      <c r="C593" s="18" t="s">
        <v>2288</v>
      </c>
      <c r="D593" s="3" t="s">
        <v>199</v>
      </c>
      <c r="E593" s="4">
        <v>964</v>
      </c>
      <c r="F593" s="82" t="s">
        <v>2289</v>
      </c>
      <c r="G593" s="3" t="s">
        <v>1706</v>
      </c>
      <c r="H593" s="98" t="s">
        <v>1204</v>
      </c>
      <c r="I593" s="78" t="s">
        <v>1179</v>
      </c>
      <c r="J593" s="77">
        <v>44705</v>
      </c>
      <c r="K593" s="18" t="s">
        <v>53</v>
      </c>
      <c r="L593" s="86" t="s">
        <v>54</v>
      </c>
      <c r="M593" s="86" t="s">
        <v>55</v>
      </c>
      <c r="N593" s="78" t="s">
        <v>134</v>
      </c>
      <c r="O593" s="5" t="s">
        <v>406</v>
      </c>
      <c r="P593" s="5" t="s">
        <v>406</v>
      </c>
      <c r="Q593" s="5"/>
      <c r="R593" s="5" t="s">
        <v>342</v>
      </c>
      <c r="S593" s="5">
        <v>0</v>
      </c>
      <c r="T593" s="5">
        <v>0</v>
      </c>
      <c r="U593" s="5" t="s">
        <v>406</v>
      </c>
      <c r="V593" s="5" t="s">
        <v>406</v>
      </c>
      <c r="W593" s="5">
        <v>0</v>
      </c>
      <c r="X593" s="5">
        <v>0</v>
      </c>
      <c r="Y593" s="27" t="s">
        <v>2290</v>
      </c>
      <c r="Z593" s="3"/>
      <c r="AA593" s="77" t="s">
        <v>736</v>
      </c>
      <c r="AB593" s="77"/>
      <c r="AC593" s="91"/>
      <c r="AD593" s="18">
        <f t="shared" ca="1" si="31"/>
        <v>196</v>
      </c>
      <c r="AE593" s="109"/>
      <c r="AF593" s="109"/>
      <c r="AG593" s="109">
        <v>44705</v>
      </c>
      <c r="AH593" s="275"/>
      <c r="AI593" s="151">
        <v>44781</v>
      </c>
      <c r="AJ593" s="170">
        <f t="shared" si="30"/>
        <v>10.857142857142858</v>
      </c>
      <c r="AK593" s="91" t="s">
        <v>445</v>
      </c>
      <c r="AL593" s="91" t="s">
        <v>461</v>
      </c>
      <c r="AM593" s="91" t="s">
        <v>445</v>
      </c>
      <c r="AN593" s="91" t="s">
        <v>445</v>
      </c>
    </row>
    <row r="594" spans="1:40" s="1" customFormat="1" ht="83.45" customHeight="1">
      <c r="A594" s="5">
        <f t="shared" si="32"/>
        <v>592</v>
      </c>
      <c r="B594" s="66" t="s">
        <v>608</v>
      </c>
      <c r="C594" s="18" t="s">
        <v>2291</v>
      </c>
      <c r="D594" s="3" t="s">
        <v>171</v>
      </c>
      <c r="E594" s="4">
        <v>1079</v>
      </c>
      <c r="F594" s="120" t="s">
        <v>610</v>
      </c>
      <c r="G594" s="3" t="s">
        <v>173</v>
      </c>
      <c r="H594" s="98" t="s">
        <v>1334</v>
      </c>
      <c r="I594" s="78" t="s">
        <v>1183</v>
      </c>
      <c r="J594" s="77">
        <v>44776</v>
      </c>
      <c r="K594" s="18" t="s">
        <v>53</v>
      </c>
      <c r="L594" s="86" t="s">
        <v>54</v>
      </c>
      <c r="M594" s="86" t="s">
        <v>55</v>
      </c>
      <c r="N594" s="78" t="s">
        <v>56</v>
      </c>
      <c r="O594" s="5">
        <v>0</v>
      </c>
      <c r="P594" s="5">
        <v>0</v>
      </c>
      <c r="Q594" s="5"/>
      <c r="R594" s="5"/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27" t="s">
        <v>2292</v>
      </c>
      <c r="Z594" s="3"/>
      <c r="AA594" s="77" t="s">
        <v>736</v>
      </c>
      <c r="AB594" s="77"/>
      <c r="AC594" s="91"/>
      <c r="AD594" s="18">
        <f t="shared" ca="1" si="31"/>
        <v>186</v>
      </c>
      <c r="AE594" s="109"/>
      <c r="AF594" s="109"/>
      <c r="AG594" s="109" t="s">
        <v>297</v>
      </c>
      <c r="AH594" s="275">
        <v>44768</v>
      </c>
      <c r="AI594" s="151">
        <v>44781</v>
      </c>
      <c r="AJ594" s="170">
        <f t="shared" si="30"/>
        <v>0.7142857142857143</v>
      </c>
      <c r="AK594" s="91" t="s">
        <v>445</v>
      </c>
      <c r="AL594" s="91" t="s">
        <v>461</v>
      </c>
      <c r="AM594" s="91" t="s">
        <v>445</v>
      </c>
      <c r="AN594" s="91" t="s">
        <v>445</v>
      </c>
    </row>
    <row r="595" spans="1:40" s="1" customFormat="1" ht="83.45" customHeight="1">
      <c r="A595" s="5">
        <f t="shared" si="32"/>
        <v>593</v>
      </c>
      <c r="B595" s="66" t="s">
        <v>574</v>
      </c>
      <c r="C595" s="18" t="s">
        <v>2293</v>
      </c>
      <c r="D595" s="3" t="s">
        <v>138</v>
      </c>
      <c r="E595" s="4">
        <v>1124</v>
      </c>
      <c r="F595" s="120" t="s">
        <v>718</v>
      </c>
      <c r="G595" s="3"/>
      <c r="H595" s="98" t="s">
        <v>358</v>
      </c>
      <c r="I595" s="78" t="s">
        <v>1292</v>
      </c>
      <c r="J595" s="77">
        <v>44781</v>
      </c>
      <c r="K595" s="18" t="s">
        <v>53</v>
      </c>
      <c r="L595" s="86" t="s">
        <v>54</v>
      </c>
      <c r="M595" s="86" t="s">
        <v>55</v>
      </c>
      <c r="N595" s="78" t="s">
        <v>134</v>
      </c>
      <c r="O595" s="5">
        <v>0</v>
      </c>
      <c r="P595" s="5">
        <v>0</v>
      </c>
      <c r="Q595" s="5"/>
      <c r="R595" s="5"/>
      <c r="S595" s="5">
        <v>1</v>
      </c>
      <c r="T595" s="5">
        <v>1</v>
      </c>
      <c r="U595" s="5">
        <v>0</v>
      </c>
      <c r="V595" s="5">
        <v>0</v>
      </c>
      <c r="W595" s="5">
        <v>0</v>
      </c>
      <c r="X595" s="5">
        <v>0</v>
      </c>
      <c r="Y595" s="27" t="s">
        <v>2294</v>
      </c>
      <c r="Z595" s="3"/>
      <c r="AA595" s="77" t="s">
        <v>473</v>
      </c>
      <c r="AB595" s="77"/>
      <c r="AC595" s="91"/>
      <c r="AD595" s="18">
        <f t="shared" ca="1" si="31"/>
        <v>186</v>
      </c>
      <c r="AE595" s="109"/>
      <c r="AF595" s="109"/>
      <c r="AG595" s="109" t="s">
        <v>297</v>
      </c>
      <c r="AH595" s="275">
        <v>44768</v>
      </c>
      <c r="AI595" s="151">
        <v>44781</v>
      </c>
      <c r="AJ595" s="170">
        <f t="shared" si="30"/>
        <v>0</v>
      </c>
      <c r="AK595" s="102">
        <v>44795</v>
      </c>
      <c r="AL595" s="91" t="s">
        <v>311</v>
      </c>
      <c r="AM595" s="91" t="s">
        <v>44</v>
      </c>
      <c r="AN595" s="91" t="s">
        <v>448</v>
      </c>
    </row>
    <row r="596" spans="1:40" s="1" customFormat="1" ht="83.45" customHeight="1">
      <c r="A596" s="5">
        <f t="shared" si="32"/>
        <v>594</v>
      </c>
      <c r="B596" s="76" t="s">
        <v>2295</v>
      </c>
      <c r="C596" s="65" t="s">
        <v>2296</v>
      </c>
      <c r="D596" s="3" t="s">
        <v>154</v>
      </c>
      <c r="E596" s="4">
        <v>895</v>
      </c>
      <c r="F596" s="82" t="s">
        <v>1923</v>
      </c>
      <c r="G596" s="3" t="s">
        <v>1826</v>
      </c>
      <c r="H596" s="98" t="s">
        <v>116</v>
      </c>
      <c r="I596" s="78" t="s">
        <v>1292</v>
      </c>
      <c r="J596" s="77">
        <v>44672</v>
      </c>
      <c r="K596" s="18" t="s">
        <v>53</v>
      </c>
      <c r="L596" s="86" t="s">
        <v>54</v>
      </c>
      <c r="M596" s="86" t="s">
        <v>55</v>
      </c>
      <c r="N596" s="78" t="s">
        <v>56</v>
      </c>
      <c r="O596" s="5">
        <v>0</v>
      </c>
      <c r="P596" s="5">
        <v>0</v>
      </c>
      <c r="Q596" s="5"/>
      <c r="R596" s="5">
        <v>0</v>
      </c>
      <c r="S596" s="5">
        <v>4</v>
      </c>
      <c r="T596" s="5">
        <v>3</v>
      </c>
      <c r="U596" s="5">
        <v>0</v>
      </c>
      <c r="V596" s="5">
        <v>0</v>
      </c>
      <c r="W596" s="5">
        <v>0</v>
      </c>
      <c r="X596" s="5">
        <v>0</v>
      </c>
      <c r="Y596" s="27" t="s">
        <v>2297</v>
      </c>
      <c r="Z596" s="3"/>
      <c r="AA596" s="77" t="s">
        <v>473</v>
      </c>
      <c r="AB596" s="77"/>
      <c r="AC596" s="91"/>
      <c r="AD596" s="18">
        <f t="shared" ca="1" si="31"/>
        <v>201</v>
      </c>
      <c r="AE596" s="109">
        <v>44672</v>
      </c>
      <c r="AF596" s="109">
        <v>44672</v>
      </c>
      <c r="AG596" s="109">
        <v>44672</v>
      </c>
      <c r="AH596" s="275">
        <v>44672</v>
      </c>
      <c r="AI596" s="151">
        <v>44781</v>
      </c>
      <c r="AJ596" s="170">
        <f t="shared" si="30"/>
        <v>15.571428571428571</v>
      </c>
      <c r="AK596" s="102">
        <v>44795</v>
      </c>
      <c r="AL596" s="91" t="s">
        <v>311</v>
      </c>
      <c r="AM596" s="91" t="s">
        <v>44</v>
      </c>
      <c r="AN596" s="91" t="s">
        <v>448</v>
      </c>
    </row>
    <row r="597" spans="1:40" s="1" customFormat="1" ht="83.45" customHeight="1">
      <c r="A597" s="5">
        <f t="shared" si="32"/>
        <v>595</v>
      </c>
      <c r="B597" s="66" t="s">
        <v>2298</v>
      </c>
      <c r="C597" s="18" t="s">
        <v>2299</v>
      </c>
      <c r="D597" s="3" t="s">
        <v>171</v>
      </c>
      <c r="E597" s="4">
        <v>1293</v>
      </c>
      <c r="F597" s="120" t="s">
        <v>877</v>
      </c>
      <c r="G597" s="3" t="s">
        <v>697</v>
      </c>
      <c r="H597" s="98" t="s">
        <v>2300</v>
      </c>
      <c r="I597" s="78" t="s">
        <v>1183</v>
      </c>
      <c r="J597" s="77">
        <v>44770</v>
      </c>
      <c r="K597" s="18" t="s">
        <v>53</v>
      </c>
      <c r="L597" s="86" t="s">
        <v>54</v>
      </c>
      <c r="M597" s="86" t="s">
        <v>55</v>
      </c>
      <c r="N597" s="78" t="s">
        <v>56</v>
      </c>
      <c r="O597" s="5">
        <v>3</v>
      </c>
      <c r="P597" s="5">
        <v>3</v>
      </c>
      <c r="Q597" s="5"/>
      <c r="R597" s="5"/>
      <c r="S597" s="5">
        <v>5</v>
      </c>
      <c r="T597" s="5">
        <v>5</v>
      </c>
      <c r="U597" s="5">
        <v>2</v>
      </c>
      <c r="V597" s="5">
        <v>0</v>
      </c>
      <c r="W597" s="5">
        <v>0</v>
      </c>
      <c r="X597" s="5">
        <v>0</v>
      </c>
      <c r="Y597" s="27" t="s">
        <v>2301</v>
      </c>
      <c r="Z597" s="3"/>
      <c r="AA597" s="77" t="s">
        <v>473</v>
      </c>
      <c r="AB597" s="77"/>
      <c r="AC597" s="91"/>
      <c r="AD597" s="18">
        <f t="shared" ca="1" si="31"/>
        <v>187</v>
      </c>
      <c r="AE597" s="109"/>
      <c r="AF597" s="109"/>
      <c r="AG597" s="109" t="s">
        <v>297</v>
      </c>
      <c r="AH597" s="275">
        <v>44768</v>
      </c>
      <c r="AI597" s="151">
        <v>44783</v>
      </c>
      <c r="AJ597" s="170">
        <f t="shared" si="30"/>
        <v>1.8571428571428572</v>
      </c>
      <c r="AK597" s="102">
        <v>44802</v>
      </c>
      <c r="AL597" s="91" t="s">
        <v>311</v>
      </c>
      <c r="AM597" s="91" t="s">
        <v>44</v>
      </c>
      <c r="AN597" s="91" t="s">
        <v>448</v>
      </c>
    </row>
    <row r="598" spans="1:40" s="1" customFormat="1" ht="83.45" customHeight="1">
      <c r="A598" s="5">
        <f t="shared" si="32"/>
        <v>596</v>
      </c>
      <c r="B598" s="66" t="s">
        <v>2302</v>
      </c>
      <c r="C598" s="18" t="s">
        <v>2303</v>
      </c>
      <c r="D598" s="3" t="s">
        <v>154</v>
      </c>
      <c r="E598" s="4">
        <v>1267</v>
      </c>
      <c r="F598" s="120" t="s">
        <v>2100</v>
      </c>
      <c r="G598" s="3" t="s">
        <v>1439</v>
      </c>
      <c r="H598" s="98" t="s">
        <v>126</v>
      </c>
      <c r="I598" s="78" t="s">
        <v>1179</v>
      </c>
      <c r="J598" s="77">
        <v>44768</v>
      </c>
      <c r="K598" s="18" t="s">
        <v>53</v>
      </c>
      <c r="L598" s="86" t="s">
        <v>54</v>
      </c>
      <c r="M598" s="86" t="s">
        <v>55</v>
      </c>
      <c r="N598" s="78" t="s">
        <v>134</v>
      </c>
      <c r="O598" s="5" t="s">
        <v>406</v>
      </c>
      <c r="P598" s="5" t="s">
        <v>406</v>
      </c>
      <c r="Q598" s="5"/>
      <c r="R598" s="5"/>
      <c r="S598" s="5">
        <v>4</v>
      </c>
      <c r="T598" s="5">
        <v>1</v>
      </c>
      <c r="U598" s="5" t="s">
        <v>406</v>
      </c>
      <c r="V598" s="5" t="s">
        <v>406</v>
      </c>
      <c r="W598" s="5" t="s">
        <v>406</v>
      </c>
      <c r="X598" s="5" t="s">
        <v>406</v>
      </c>
      <c r="Y598" s="27" t="s">
        <v>2304</v>
      </c>
      <c r="Z598" s="3"/>
      <c r="AA598" s="77" t="s">
        <v>473</v>
      </c>
      <c r="AB598" s="77"/>
      <c r="AC598" s="91"/>
      <c r="AD598" s="18">
        <f t="shared" ca="1" si="31"/>
        <v>187</v>
      </c>
      <c r="AE598" s="109"/>
      <c r="AF598" s="109"/>
      <c r="AG598" s="109">
        <v>44768</v>
      </c>
      <c r="AH598" s="275"/>
      <c r="AI598" s="151">
        <v>44783</v>
      </c>
      <c r="AJ598" s="170">
        <f t="shared" si="30"/>
        <v>2.1428571428571428</v>
      </c>
      <c r="AK598" s="102">
        <v>44802</v>
      </c>
      <c r="AL598" s="91" t="s">
        <v>311</v>
      </c>
      <c r="AM598" s="91" t="s">
        <v>44</v>
      </c>
      <c r="AN598" s="91" t="s">
        <v>448</v>
      </c>
    </row>
    <row r="599" spans="1:40" s="1" customFormat="1" ht="83.45" customHeight="1">
      <c r="A599" s="5">
        <f t="shared" si="32"/>
        <v>597</v>
      </c>
      <c r="B599" s="76" t="s">
        <v>269</v>
      </c>
      <c r="C599" s="65" t="s">
        <v>2305</v>
      </c>
      <c r="D599" s="3" t="s">
        <v>138</v>
      </c>
      <c r="E599" s="4">
        <v>1124</v>
      </c>
      <c r="F599" s="82" t="s">
        <v>2306</v>
      </c>
      <c r="G599" s="3" t="s">
        <v>401</v>
      </c>
      <c r="H599" s="98" t="s">
        <v>1204</v>
      </c>
      <c r="I599" s="78" t="s">
        <v>1292</v>
      </c>
      <c r="J599" s="77">
        <v>44652</v>
      </c>
      <c r="K599" s="18" t="s">
        <v>53</v>
      </c>
      <c r="L599" s="86" t="s">
        <v>54</v>
      </c>
      <c r="M599" s="86" t="s">
        <v>453</v>
      </c>
      <c r="N599" s="78" t="s">
        <v>56</v>
      </c>
      <c r="O599" s="5" t="s">
        <v>406</v>
      </c>
      <c r="P599" s="5" t="s">
        <v>406</v>
      </c>
      <c r="Q599" s="5"/>
      <c r="R599" s="5" t="s">
        <v>406</v>
      </c>
      <c r="S599" s="5">
        <v>4</v>
      </c>
      <c r="T599" s="5">
        <v>3</v>
      </c>
      <c r="U599" s="5" t="s">
        <v>406</v>
      </c>
      <c r="V599" s="5" t="s">
        <v>406</v>
      </c>
      <c r="W599" s="5">
        <v>0</v>
      </c>
      <c r="X599" s="5">
        <v>0</v>
      </c>
      <c r="Y599" s="27" t="s">
        <v>2307</v>
      </c>
      <c r="Z599" s="3"/>
      <c r="AA599" s="77" t="s">
        <v>473</v>
      </c>
      <c r="AB599" s="77"/>
      <c r="AC599" s="91"/>
      <c r="AD599" s="18">
        <f t="shared" ca="1" si="31"/>
        <v>204</v>
      </c>
      <c r="AE599" s="109"/>
      <c r="AF599" s="109"/>
      <c r="AG599" s="109">
        <v>44652</v>
      </c>
      <c r="AH599" s="275"/>
      <c r="AI599" s="151">
        <v>44783</v>
      </c>
      <c r="AJ599" s="170">
        <f t="shared" si="30"/>
        <v>18.714285714285715</v>
      </c>
      <c r="AK599" s="102">
        <v>44802</v>
      </c>
      <c r="AL599" s="91" t="s">
        <v>311</v>
      </c>
      <c r="AM599" s="91" t="s">
        <v>44</v>
      </c>
      <c r="AN599" s="91" t="s">
        <v>448</v>
      </c>
    </row>
    <row r="600" spans="1:40" s="1" customFormat="1" ht="83.45" customHeight="1">
      <c r="A600" s="5">
        <f t="shared" si="32"/>
        <v>598</v>
      </c>
      <c r="B600" s="66" t="s">
        <v>2308</v>
      </c>
      <c r="C600" s="18" t="s">
        <v>2309</v>
      </c>
      <c r="D600" s="3" t="s">
        <v>48</v>
      </c>
      <c r="E600" s="4">
        <v>1179</v>
      </c>
      <c r="F600" s="120" t="s">
        <v>2310</v>
      </c>
      <c r="G600" s="3" t="s">
        <v>2311</v>
      </c>
      <c r="H600" s="98" t="s">
        <v>377</v>
      </c>
      <c r="I600" s="78" t="s">
        <v>1179</v>
      </c>
      <c r="J600" s="77">
        <v>44749</v>
      </c>
      <c r="K600" s="18" t="s">
        <v>53</v>
      </c>
      <c r="L600" s="86" t="s">
        <v>54</v>
      </c>
      <c r="M600" s="86" t="s">
        <v>55</v>
      </c>
      <c r="N600" s="78" t="s">
        <v>56</v>
      </c>
      <c r="O600" s="5">
        <v>1</v>
      </c>
      <c r="P600" s="5">
        <v>1</v>
      </c>
      <c r="Q600" s="5" t="s">
        <v>445</v>
      </c>
      <c r="R600" s="5" t="s">
        <v>342</v>
      </c>
      <c r="S600" s="5">
        <v>6</v>
      </c>
      <c r="T600" s="5">
        <v>5</v>
      </c>
      <c r="U600" s="5">
        <v>0</v>
      </c>
      <c r="V600" s="5">
        <v>0</v>
      </c>
      <c r="W600" s="5">
        <v>2</v>
      </c>
      <c r="X600" s="5">
        <v>2</v>
      </c>
      <c r="Y600" s="27" t="s">
        <v>2312</v>
      </c>
      <c r="Z600" s="3"/>
      <c r="AA600" s="77" t="s">
        <v>885</v>
      </c>
      <c r="AB600" s="77"/>
      <c r="AC600" s="91"/>
      <c r="AD600" s="18">
        <f t="shared" ca="1" si="31"/>
        <v>190</v>
      </c>
      <c r="AE600" s="109">
        <v>44743</v>
      </c>
      <c r="AF600" s="109">
        <v>44743</v>
      </c>
      <c r="AG600" s="109">
        <v>44743</v>
      </c>
      <c r="AH600" s="275">
        <v>44743</v>
      </c>
      <c r="AI600" s="151">
        <v>44783</v>
      </c>
      <c r="AJ600" s="170">
        <f t="shared" si="30"/>
        <v>4.8571428571428568</v>
      </c>
      <c r="AK600" s="102">
        <v>44802</v>
      </c>
      <c r="AL600" s="91" t="s">
        <v>311</v>
      </c>
      <c r="AM600" s="91" t="s">
        <v>461</v>
      </c>
      <c r="AN600" s="91" t="s">
        <v>448</v>
      </c>
    </row>
    <row r="601" spans="1:40" ht="83.45" customHeight="1">
      <c r="A601" s="5">
        <f t="shared" si="32"/>
        <v>599</v>
      </c>
      <c r="B601" s="66" t="s">
        <v>2313</v>
      </c>
      <c r="C601" s="18" t="s">
        <v>2314</v>
      </c>
      <c r="D601" s="3" t="s">
        <v>100</v>
      </c>
      <c r="E601" s="4">
        <v>1116</v>
      </c>
      <c r="F601" s="82" t="s">
        <v>2046</v>
      </c>
      <c r="G601" s="3" t="s">
        <v>1375</v>
      </c>
      <c r="H601" s="98" t="s">
        <v>1204</v>
      </c>
      <c r="I601" s="78" t="s">
        <v>1292</v>
      </c>
      <c r="J601" s="77">
        <v>44697</v>
      </c>
      <c r="K601" s="18" t="s">
        <v>53</v>
      </c>
      <c r="L601" s="86" t="s">
        <v>54</v>
      </c>
      <c r="M601" s="86" t="s">
        <v>55</v>
      </c>
      <c r="N601" s="78" t="s">
        <v>56</v>
      </c>
      <c r="O601" s="5">
        <v>0</v>
      </c>
      <c r="P601" s="5">
        <v>0</v>
      </c>
      <c r="Q601" s="5"/>
      <c r="R601" s="5">
        <v>0</v>
      </c>
      <c r="S601" s="5">
        <v>1</v>
      </c>
      <c r="T601" s="5">
        <v>1</v>
      </c>
      <c r="U601" s="5">
        <v>0</v>
      </c>
      <c r="V601" s="5">
        <v>0</v>
      </c>
      <c r="W601" s="5">
        <v>1</v>
      </c>
      <c r="X601" s="5">
        <v>1</v>
      </c>
      <c r="Y601" s="27" t="s">
        <v>2315</v>
      </c>
      <c r="Z601" s="3"/>
      <c r="AA601" s="77" t="s">
        <v>736</v>
      </c>
      <c r="AB601" s="77" t="s">
        <v>2316</v>
      </c>
      <c r="AC601" s="91"/>
      <c r="AD601" s="18">
        <f t="shared" ca="1" si="31"/>
        <v>198</v>
      </c>
      <c r="AE601" s="109">
        <v>44697</v>
      </c>
      <c r="AF601" s="109">
        <v>44697</v>
      </c>
      <c r="AG601" s="109">
        <v>44697</v>
      </c>
      <c r="AH601" s="275">
        <v>44697</v>
      </c>
      <c r="AI601" s="295">
        <v>44783</v>
      </c>
      <c r="AJ601" s="170">
        <f t="shared" si="30"/>
        <v>12.285714285714286</v>
      </c>
      <c r="AK601" s="90" t="s">
        <v>445</v>
      </c>
      <c r="AL601" s="112" t="s">
        <v>461</v>
      </c>
      <c r="AM601" s="90" t="s">
        <v>445</v>
      </c>
      <c r="AN601" s="90" t="s">
        <v>445</v>
      </c>
    </row>
    <row r="602" spans="1:40" ht="83.45" customHeight="1">
      <c r="A602" s="5">
        <f t="shared" si="32"/>
        <v>600</v>
      </c>
      <c r="B602" s="66" t="s">
        <v>681</v>
      </c>
      <c r="C602" s="18" t="s">
        <v>2317</v>
      </c>
      <c r="D602" s="3" t="s">
        <v>171</v>
      </c>
      <c r="E602" s="4">
        <v>460</v>
      </c>
      <c r="F602" s="120" t="s">
        <v>2060</v>
      </c>
      <c r="G602" s="3" t="s">
        <v>444</v>
      </c>
      <c r="H602" s="98" t="s">
        <v>1204</v>
      </c>
      <c r="I602" s="78" t="s">
        <v>1179</v>
      </c>
      <c r="J602" s="77">
        <v>44733</v>
      </c>
      <c r="K602" s="18" t="s">
        <v>53</v>
      </c>
      <c r="L602" s="86" t="s">
        <v>54</v>
      </c>
      <c r="M602" s="86" t="s">
        <v>55</v>
      </c>
      <c r="N602" s="78" t="s">
        <v>56</v>
      </c>
      <c r="O602" s="5">
        <v>2</v>
      </c>
      <c r="P602" s="5">
        <v>2</v>
      </c>
      <c r="Q602" s="5" t="s">
        <v>445</v>
      </c>
      <c r="R602" s="5" t="s">
        <v>342</v>
      </c>
      <c r="S602" s="5">
        <v>3</v>
      </c>
      <c r="T602" s="5">
        <v>2</v>
      </c>
      <c r="U602" s="5">
        <v>0</v>
      </c>
      <c r="V602" s="5">
        <v>0</v>
      </c>
      <c r="W602" s="5">
        <v>1</v>
      </c>
      <c r="X602" s="5">
        <v>1</v>
      </c>
      <c r="Y602" s="27" t="s">
        <v>2318</v>
      </c>
      <c r="Z602" s="3"/>
      <c r="AA602" s="77" t="s">
        <v>736</v>
      </c>
      <c r="AB602" s="77"/>
      <c r="AC602" s="91"/>
      <c r="AD602" s="18">
        <f t="shared" ca="1" si="31"/>
        <v>192</v>
      </c>
      <c r="AE602" s="109">
        <v>44733</v>
      </c>
      <c r="AF602" s="109">
        <v>44733</v>
      </c>
      <c r="AG602" s="109">
        <v>44733</v>
      </c>
      <c r="AH602" s="275">
        <v>44733</v>
      </c>
      <c r="AI602" s="295">
        <v>44783</v>
      </c>
      <c r="AJ602" s="170">
        <f t="shared" si="30"/>
        <v>7.1428571428571432</v>
      </c>
      <c r="AK602" s="90" t="s">
        <v>445</v>
      </c>
      <c r="AL602" s="112" t="s">
        <v>461</v>
      </c>
      <c r="AM602" s="90" t="s">
        <v>445</v>
      </c>
      <c r="AN602" s="90" t="s">
        <v>445</v>
      </c>
    </row>
    <row r="603" spans="1:40" s="1" customFormat="1" ht="83.45" customHeight="1">
      <c r="A603" s="5">
        <f t="shared" si="32"/>
        <v>601</v>
      </c>
      <c r="B603" s="66" t="s">
        <v>122</v>
      </c>
      <c r="C603" s="18" t="s">
        <v>2319</v>
      </c>
      <c r="D603" s="3" t="s">
        <v>154</v>
      </c>
      <c r="E603" s="4">
        <v>1413</v>
      </c>
      <c r="F603" s="120" t="s">
        <v>2320</v>
      </c>
      <c r="G603" s="3" t="s">
        <v>444</v>
      </c>
      <c r="H603" s="98" t="s">
        <v>331</v>
      </c>
      <c r="I603" s="78" t="s">
        <v>1194</v>
      </c>
      <c r="J603" s="77">
        <v>44749</v>
      </c>
      <c r="K603" s="18" t="s">
        <v>53</v>
      </c>
      <c r="L603" s="86" t="s">
        <v>54</v>
      </c>
      <c r="M603" s="86" t="s">
        <v>453</v>
      </c>
      <c r="N603" s="78" t="s">
        <v>467</v>
      </c>
      <c r="O603" s="5">
        <v>4</v>
      </c>
      <c r="P603" s="5">
        <v>3</v>
      </c>
      <c r="Q603" s="5" t="s">
        <v>445</v>
      </c>
      <c r="R603" s="5" t="s">
        <v>342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27" t="s">
        <v>2321</v>
      </c>
      <c r="Z603" s="3"/>
      <c r="AA603" s="77" t="s">
        <v>74</v>
      </c>
      <c r="AB603" s="77"/>
      <c r="AC603" s="91">
        <v>3</v>
      </c>
      <c r="AD603" s="18">
        <f t="shared" ca="1" si="31"/>
        <v>187</v>
      </c>
      <c r="AE603" s="109">
        <v>44749</v>
      </c>
      <c r="AF603" s="109"/>
      <c r="AG603" s="109"/>
      <c r="AH603" s="275"/>
      <c r="AI603" s="151">
        <v>44783</v>
      </c>
      <c r="AJ603" s="170">
        <f t="shared" si="30"/>
        <v>1.8571428571428568</v>
      </c>
      <c r="AK603" s="91" t="s">
        <v>445</v>
      </c>
      <c r="AL603" s="91" t="s">
        <v>461</v>
      </c>
      <c r="AM603" s="91" t="s">
        <v>445</v>
      </c>
      <c r="AN603" s="91" t="s">
        <v>445</v>
      </c>
    </row>
    <row r="604" spans="1:40" s="1" customFormat="1" ht="83.45" customHeight="1">
      <c r="A604" s="5">
        <f t="shared" si="32"/>
        <v>602</v>
      </c>
      <c r="B604" s="66" t="s">
        <v>2251</v>
      </c>
      <c r="C604" s="18" t="s">
        <v>2322</v>
      </c>
      <c r="D604" s="3" t="s">
        <v>1890</v>
      </c>
      <c r="E604" s="4">
        <v>1032</v>
      </c>
      <c r="F604" s="120" t="s">
        <v>2323</v>
      </c>
      <c r="G604" s="3" t="s">
        <v>444</v>
      </c>
      <c r="H604" s="98" t="s">
        <v>331</v>
      </c>
      <c r="I604" s="78" t="s">
        <v>1194</v>
      </c>
      <c r="J604" s="77">
        <v>44783</v>
      </c>
      <c r="K604" s="18" t="s">
        <v>53</v>
      </c>
      <c r="L604" s="86" t="s">
        <v>54</v>
      </c>
      <c r="M604" s="86" t="s">
        <v>55</v>
      </c>
      <c r="N604" s="78" t="s">
        <v>467</v>
      </c>
      <c r="O604" s="5">
        <v>1</v>
      </c>
      <c r="P604" s="5">
        <v>1</v>
      </c>
      <c r="Q604" s="5"/>
      <c r="R604" s="5"/>
      <c r="S604" s="5" t="s">
        <v>406</v>
      </c>
      <c r="T604" s="5" t="s">
        <v>406</v>
      </c>
      <c r="U604" s="5" t="s">
        <v>406</v>
      </c>
      <c r="V604" s="5" t="s">
        <v>406</v>
      </c>
      <c r="W604" s="5" t="s">
        <v>406</v>
      </c>
      <c r="X604" s="5" t="s">
        <v>406</v>
      </c>
      <c r="Y604" s="27" t="s">
        <v>2324</v>
      </c>
      <c r="Z604" s="3"/>
      <c r="AA604" s="77" t="s">
        <v>473</v>
      </c>
      <c r="AB604" s="77"/>
      <c r="AC604" s="91"/>
      <c r="AD604" s="18">
        <f t="shared" ca="1" si="31"/>
        <v>185</v>
      </c>
      <c r="AE604" s="109">
        <v>44783</v>
      </c>
      <c r="AF604" s="109"/>
      <c r="AG604" s="109" t="s">
        <v>297</v>
      </c>
      <c r="AH604" s="275"/>
      <c r="AI604" s="151">
        <v>44783</v>
      </c>
      <c r="AJ604" s="170">
        <f t="shared" si="30"/>
        <v>0</v>
      </c>
      <c r="AK604" s="102">
        <v>44865</v>
      </c>
      <c r="AL604" s="91" t="s">
        <v>311</v>
      </c>
      <c r="AM604" s="91" t="s">
        <v>461</v>
      </c>
      <c r="AN604" s="91" t="s">
        <v>448</v>
      </c>
    </row>
    <row r="605" spans="1:40" ht="83.45" customHeight="1">
      <c r="A605" s="5">
        <f t="shared" si="32"/>
        <v>603</v>
      </c>
      <c r="B605" s="66" t="s">
        <v>574</v>
      </c>
      <c r="C605" s="18" t="s">
        <v>2325</v>
      </c>
      <c r="D605" s="3" t="s">
        <v>138</v>
      </c>
      <c r="E605" s="4">
        <v>1124</v>
      </c>
      <c r="F605" s="120" t="s">
        <v>2306</v>
      </c>
      <c r="G605" s="3"/>
      <c r="H605" s="98" t="s">
        <v>358</v>
      </c>
      <c r="I605" s="78" t="s">
        <v>1292</v>
      </c>
      <c r="J605" s="77">
        <v>44781</v>
      </c>
      <c r="K605" s="18" t="s">
        <v>53</v>
      </c>
      <c r="L605" s="86" t="s">
        <v>54</v>
      </c>
      <c r="M605" s="86" t="s">
        <v>55</v>
      </c>
      <c r="N605" s="78" t="s">
        <v>56</v>
      </c>
      <c r="O605" s="5">
        <v>0</v>
      </c>
      <c r="P605" s="5">
        <v>0</v>
      </c>
      <c r="Q605" s="5"/>
      <c r="R605" s="5"/>
      <c r="S605" s="5">
        <v>1</v>
      </c>
      <c r="T605" s="5">
        <v>1</v>
      </c>
      <c r="U605" s="5">
        <v>0</v>
      </c>
      <c r="V605" s="5">
        <v>0</v>
      </c>
      <c r="W605" s="5">
        <v>0</v>
      </c>
      <c r="X605" s="5">
        <v>0</v>
      </c>
      <c r="Y605" s="27" t="s">
        <v>2326</v>
      </c>
      <c r="Z605" s="3"/>
      <c r="AA605" s="77" t="s">
        <v>58</v>
      </c>
      <c r="AB605" s="77"/>
      <c r="AC605" s="91"/>
      <c r="AD605" s="18">
        <f t="shared" ca="1" si="31"/>
        <v>186</v>
      </c>
      <c r="AE605" s="109">
        <v>44781</v>
      </c>
      <c r="AF605" s="109">
        <v>44781</v>
      </c>
      <c r="AG605" s="109">
        <v>44781</v>
      </c>
      <c r="AH605" s="275">
        <v>44781</v>
      </c>
      <c r="AI605" s="295">
        <v>44783</v>
      </c>
      <c r="AJ605" s="170">
        <f t="shared" si="30"/>
        <v>0.2857142857142857</v>
      </c>
      <c r="AK605" s="90" t="s">
        <v>445</v>
      </c>
      <c r="AL605" s="112" t="s">
        <v>461</v>
      </c>
      <c r="AM605" s="90" t="s">
        <v>445</v>
      </c>
      <c r="AN605" s="90" t="s">
        <v>445</v>
      </c>
    </row>
    <row r="606" spans="1:40" s="1" customFormat="1" ht="83.45" customHeight="1">
      <c r="A606" s="5">
        <f t="shared" si="32"/>
        <v>604</v>
      </c>
      <c r="B606" s="66" t="s">
        <v>1188</v>
      </c>
      <c r="C606" s="65" t="s">
        <v>2327</v>
      </c>
      <c r="D606" s="3" t="s">
        <v>138</v>
      </c>
      <c r="E606" s="4">
        <v>1124</v>
      </c>
      <c r="F606" s="134" t="s">
        <v>1190</v>
      </c>
      <c r="G606" s="3" t="s">
        <v>444</v>
      </c>
      <c r="H606" s="98"/>
      <c r="I606" s="78" t="s">
        <v>1179</v>
      </c>
      <c r="J606" s="77">
        <v>44617</v>
      </c>
      <c r="K606" s="18" t="s">
        <v>53</v>
      </c>
      <c r="L606" s="86" t="s">
        <v>54</v>
      </c>
      <c r="M606" s="86" t="s">
        <v>55</v>
      </c>
      <c r="N606" s="78" t="s">
        <v>56</v>
      </c>
      <c r="O606" s="5">
        <v>0</v>
      </c>
      <c r="P606" s="5">
        <v>0</v>
      </c>
      <c r="Q606" s="5"/>
      <c r="R606" s="5">
        <v>0</v>
      </c>
      <c r="S606" s="5">
        <v>3</v>
      </c>
      <c r="T606" s="5">
        <v>1</v>
      </c>
      <c r="U606" s="5">
        <v>1</v>
      </c>
      <c r="V606" s="5">
        <v>1</v>
      </c>
      <c r="W606" s="5">
        <v>0</v>
      </c>
      <c r="X606" s="5">
        <v>0</v>
      </c>
      <c r="Y606" s="27" t="s">
        <v>2328</v>
      </c>
      <c r="Z606" s="3"/>
      <c r="AA606" s="77" t="s">
        <v>736</v>
      </c>
      <c r="AB606" s="77" t="s">
        <v>2329</v>
      </c>
      <c r="AC606" s="91"/>
      <c r="AD606" s="18">
        <f t="shared" ref="AD606:AD625" ca="1" si="33">IF(ISNUMBER(Z606),ROUNDDOWN((TODAY()-Z606)/7,0),ROUNDDOWN((TODAY()-J606)/7,0))-AC606</f>
        <v>209</v>
      </c>
      <c r="AE606" s="108"/>
      <c r="AF606" s="108"/>
      <c r="AG606" s="108"/>
      <c r="AH606" s="276"/>
      <c r="AI606" s="151">
        <v>44785</v>
      </c>
      <c r="AJ606" s="170">
        <f t="shared" si="30"/>
        <v>24</v>
      </c>
      <c r="AK606" s="90" t="s">
        <v>445</v>
      </c>
      <c r="AL606" s="91" t="s">
        <v>461</v>
      </c>
      <c r="AM606" s="90" t="s">
        <v>445</v>
      </c>
      <c r="AN606" s="90" t="s">
        <v>445</v>
      </c>
    </row>
    <row r="607" spans="1:40" s="1" customFormat="1" ht="83.45" customHeight="1">
      <c r="A607" s="5">
        <f t="shared" si="32"/>
        <v>605</v>
      </c>
      <c r="B607" s="76" t="s">
        <v>365</v>
      </c>
      <c r="C607" s="78" t="s">
        <v>2330</v>
      </c>
      <c r="D607" s="4" t="s">
        <v>464</v>
      </c>
      <c r="E607" s="4">
        <v>1514</v>
      </c>
      <c r="F607" s="3" t="s">
        <v>2331</v>
      </c>
      <c r="G607" s="3" t="s">
        <v>444</v>
      </c>
      <c r="H607" s="98"/>
      <c r="I607" s="78" t="s">
        <v>1179</v>
      </c>
      <c r="J607" s="77">
        <v>44315</v>
      </c>
      <c r="K607" s="18" t="s">
        <v>53</v>
      </c>
      <c r="L607" s="86" t="s">
        <v>54</v>
      </c>
      <c r="M607" s="86" t="s">
        <v>55</v>
      </c>
      <c r="N607" s="78" t="s">
        <v>56</v>
      </c>
      <c r="O607" s="5">
        <v>4</v>
      </c>
      <c r="P607" s="5">
        <v>3</v>
      </c>
      <c r="Q607" s="5"/>
      <c r="R607" s="5" t="s">
        <v>406</v>
      </c>
      <c r="S607" s="5"/>
      <c r="T607" s="5">
        <v>0</v>
      </c>
      <c r="U607" s="5">
        <v>3</v>
      </c>
      <c r="V607" s="5">
        <v>1</v>
      </c>
      <c r="W607" s="5"/>
      <c r="X607" s="5"/>
      <c r="Y607" s="27" t="s">
        <v>2332</v>
      </c>
      <c r="Z607" s="3"/>
      <c r="AA607" s="77" t="s">
        <v>736</v>
      </c>
      <c r="AB607" s="77" t="s">
        <v>2333</v>
      </c>
      <c r="AC607" s="77"/>
      <c r="AD607" s="18">
        <f t="shared" ca="1" si="33"/>
        <v>252</v>
      </c>
      <c r="AE607" s="108"/>
      <c r="AF607" s="108"/>
      <c r="AG607" s="108"/>
      <c r="AH607" s="276"/>
      <c r="AI607" s="151">
        <v>44784</v>
      </c>
      <c r="AJ607" s="170">
        <f t="shared" si="30"/>
        <v>67</v>
      </c>
      <c r="AK607" s="90" t="s">
        <v>445</v>
      </c>
      <c r="AL607" s="91" t="s">
        <v>461</v>
      </c>
      <c r="AM607" s="90" t="s">
        <v>445</v>
      </c>
      <c r="AN607" s="90" t="s">
        <v>445</v>
      </c>
    </row>
    <row r="608" spans="1:40" s="1" customFormat="1" ht="83.45" customHeight="1">
      <c r="A608" s="5">
        <f t="shared" si="32"/>
        <v>606</v>
      </c>
      <c r="B608" s="76" t="s">
        <v>116</v>
      </c>
      <c r="C608" s="65" t="s">
        <v>2334</v>
      </c>
      <c r="D608" s="3" t="s">
        <v>171</v>
      </c>
      <c r="E608" s="4">
        <v>1079</v>
      </c>
      <c r="F608" s="82" t="s">
        <v>405</v>
      </c>
      <c r="G608" s="3" t="s">
        <v>173</v>
      </c>
      <c r="H608" s="98" t="s">
        <v>116</v>
      </c>
      <c r="I608" s="78" t="s">
        <v>1179</v>
      </c>
      <c r="J608" s="77">
        <v>44656</v>
      </c>
      <c r="K608" s="18" t="s">
        <v>53</v>
      </c>
      <c r="L608" s="86" t="s">
        <v>104</v>
      </c>
      <c r="M608" s="86" t="s">
        <v>55</v>
      </c>
      <c r="N608" s="78" t="s">
        <v>56</v>
      </c>
      <c r="O608" s="5">
        <v>0</v>
      </c>
      <c r="P608" s="5">
        <v>0</v>
      </c>
      <c r="Q608" s="5"/>
      <c r="R608" s="5">
        <v>0</v>
      </c>
      <c r="S608" s="5">
        <v>0</v>
      </c>
      <c r="T608" s="5">
        <v>0</v>
      </c>
      <c r="U608" s="5">
        <v>2</v>
      </c>
      <c r="V608" s="5">
        <v>2</v>
      </c>
      <c r="W608" s="5">
        <v>0</v>
      </c>
      <c r="X608" s="5">
        <v>0</v>
      </c>
      <c r="Y608" s="27" t="s">
        <v>2335</v>
      </c>
      <c r="Z608" s="3"/>
      <c r="AA608" s="77" t="s">
        <v>736</v>
      </c>
      <c r="AB608" s="77"/>
      <c r="AC608" s="91"/>
      <c r="AD608" s="18">
        <f t="shared" ca="1" si="33"/>
        <v>203</v>
      </c>
      <c r="AE608" s="109">
        <v>44656</v>
      </c>
      <c r="AF608" s="109">
        <v>44656</v>
      </c>
      <c r="AG608" s="109">
        <v>44656</v>
      </c>
      <c r="AH608" s="275">
        <v>44656</v>
      </c>
      <c r="AI608" s="151">
        <v>44785</v>
      </c>
      <c r="AJ608" s="170">
        <f t="shared" si="30"/>
        <v>18.428571428571427</v>
      </c>
      <c r="AK608" s="90" t="s">
        <v>445</v>
      </c>
      <c r="AL608" s="91" t="s">
        <v>461</v>
      </c>
      <c r="AM608" s="90" t="s">
        <v>445</v>
      </c>
      <c r="AN608" s="90" t="s">
        <v>445</v>
      </c>
    </row>
    <row r="609" spans="1:40" s="1" customFormat="1" ht="83.45" customHeight="1">
      <c r="A609" s="5">
        <f t="shared" si="32"/>
        <v>607</v>
      </c>
      <c r="B609" s="76" t="s">
        <v>116</v>
      </c>
      <c r="C609" s="65" t="s">
        <v>2336</v>
      </c>
      <c r="D609" s="3" t="s">
        <v>171</v>
      </c>
      <c r="E609" s="4">
        <v>1079</v>
      </c>
      <c r="F609" s="82" t="s">
        <v>405</v>
      </c>
      <c r="G609" s="3" t="s">
        <v>173</v>
      </c>
      <c r="H609" s="98" t="s">
        <v>116</v>
      </c>
      <c r="I609" s="78" t="s">
        <v>1179</v>
      </c>
      <c r="J609" s="77">
        <v>44656</v>
      </c>
      <c r="K609" s="18" t="s">
        <v>53</v>
      </c>
      <c r="L609" s="86" t="s">
        <v>104</v>
      </c>
      <c r="M609" s="86" t="s">
        <v>55</v>
      </c>
      <c r="N609" s="78" t="s">
        <v>56</v>
      </c>
      <c r="O609" s="5">
        <v>1</v>
      </c>
      <c r="P609" s="5">
        <v>1</v>
      </c>
      <c r="Q609" s="5"/>
      <c r="R609" s="5">
        <v>0</v>
      </c>
      <c r="S609" s="5">
        <v>4</v>
      </c>
      <c r="T609" s="5">
        <v>4</v>
      </c>
      <c r="U609" s="5">
        <v>0</v>
      </c>
      <c r="V609" s="5">
        <v>0</v>
      </c>
      <c r="W609" s="5">
        <v>0</v>
      </c>
      <c r="X609" s="5">
        <v>0</v>
      </c>
      <c r="Y609" s="27" t="s">
        <v>2337</v>
      </c>
      <c r="Z609" s="3"/>
      <c r="AA609" s="77" t="s">
        <v>736</v>
      </c>
      <c r="AB609" s="77" t="s">
        <v>2338</v>
      </c>
      <c r="AC609" s="91"/>
      <c r="AD609" s="18">
        <f t="shared" ca="1" si="33"/>
        <v>203</v>
      </c>
      <c r="AE609" s="109">
        <v>44656</v>
      </c>
      <c r="AF609" s="109">
        <v>44656</v>
      </c>
      <c r="AG609" s="109">
        <v>44656</v>
      </c>
      <c r="AH609" s="275">
        <v>44656</v>
      </c>
      <c r="AI609" s="151">
        <v>44785</v>
      </c>
      <c r="AJ609" s="170">
        <f t="shared" si="30"/>
        <v>18.428571428571427</v>
      </c>
      <c r="AK609" s="90" t="s">
        <v>445</v>
      </c>
      <c r="AL609" s="91" t="s">
        <v>461</v>
      </c>
      <c r="AM609" s="90" t="s">
        <v>445</v>
      </c>
      <c r="AN609" s="90" t="s">
        <v>445</v>
      </c>
    </row>
    <row r="610" spans="1:40" s="1" customFormat="1" ht="83.45" customHeight="1">
      <c r="A610" s="5">
        <f t="shared" si="32"/>
        <v>608</v>
      </c>
      <c r="B610" s="76" t="s">
        <v>116</v>
      </c>
      <c r="C610" s="65" t="s">
        <v>2339</v>
      </c>
      <c r="D610" s="3" t="s">
        <v>171</v>
      </c>
      <c r="E610" s="4">
        <v>1079</v>
      </c>
      <c r="F610" s="82" t="s">
        <v>405</v>
      </c>
      <c r="G610" s="3" t="s">
        <v>173</v>
      </c>
      <c r="H610" s="98" t="s">
        <v>116</v>
      </c>
      <c r="I610" s="78" t="s">
        <v>1179</v>
      </c>
      <c r="J610" s="77">
        <v>44656</v>
      </c>
      <c r="K610" s="18" t="s">
        <v>53</v>
      </c>
      <c r="L610" s="86" t="s">
        <v>104</v>
      </c>
      <c r="M610" s="86" t="s">
        <v>55</v>
      </c>
      <c r="N610" s="78" t="s">
        <v>56</v>
      </c>
      <c r="O610" s="5">
        <v>0</v>
      </c>
      <c r="P610" s="5">
        <v>0</v>
      </c>
      <c r="Q610" s="5"/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1</v>
      </c>
      <c r="X610" s="5">
        <v>1</v>
      </c>
      <c r="Y610" s="27" t="s">
        <v>2340</v>
      </c>
      <c r="Z610" s="3"/>
      <c r="AA610" s="77" t="s">
        <v>736</v>
      </c>
      <c r="AB610" s="77"/>
      <c r="AC610" s="91"/>
      <c r="AD610" s="18">
        <f t="shared" ca="1" si="33"/>
        <v>203</v>
      </c>
      <c r="AE610" s="109">
        <v>44656</v>
      </c>
      <c r="AF610" s="109">
        <v>44656</v>
      </c>
      <c r="AG610" s="109">
        <v>44656</v>
      </c>
      <c r="AH610" s="275">
        <v>44656</v>
      </c>
      <c r="AI610" s="151">
        <v>44785</v>
      </c>
      <c r="AJ610" s="170">
        <f t="shared" si="30"/>
        <v>18.428571428571427</v>
      </c>
      <c r="AK610" s="90" t="s">
        <v>445</v>
      </c>
      <c r="AL610" s="91" t="s">
        <v>461</v>
      </c>
      <c r="AM610" s="90" t="s">
        <v>445</v>
      </c>
      <c r="AN610" s="90" t="s">
        <v>445</v>
      </c>
    </row>
    <row r="611" spans="1:40" s="1" customFormat="1" ht="83.45" customHeight="1">
      <c r="A611" s="5">
        <f t="shared" si="32"/>
        <v>609</v>
      </c>
      <c r="B611" s="66" t="s">
        <v>196</v>
      </c>
      <c r="C611" s="18" t="s">
        <v>2341</v>
      </c>
      <c r="D611" s="3" t="s">
        <v>570</v>
      </c>
      <c r="E611" s="4">
        <v>1516</v>
      </c>
      <c r="F611" s="82" t="s">
        <v>2342</v>
      </c>
      <c r="G611" s="3" t="s">
        <v>444</v>
      </c>
      <c r="H611" s="98" t="s">
        <v>1204</v>
      </c>
      <c r="I611" s="78" t="s">
        <v>1292</v>
      </c>
      <c r="J611" s="77">
        <v>44680</v>
      </c>
      <c r="K611" s="18" t="s">
        <v>53</v>
      </c>
      <c r="L611" s="86" t="s">
        <v>104</v>
      </c>
      <c r="M611" s="86" t="s">
        <v>55</v>
      </c>
      <c r="N611" s="78" t="s">
        <v>56</v>
      </c>
      <c r="O611" s="5">
        <v>1</v>
      </c>
      <c r="P611" s="5">
        <v>1</v>
      </c>
      <c r="Q611" s="5"/>
      <c r="R611" s="5">
        <v>0</v>
      </c>
      <c r="S611" s="5">
        <v>16</v>
      </c>
      <c r="T611" s="5">
        <v>15</v>
      </c>
      <c r="U611" s="5">
        <v>1</v>
      </c>
      <c r="V611" s="5">
        <v>0</v>
      </c>
      <c r="W611" s="5">
        <v>0</v>
      </c>
      <c r="X611" s="5">
        <v>0</v>
      </c>
      <c r="Y611" s="27" t="s">
        <v>2343</v>
      </c>
      <c r="Z611" s="3"/>
      <c r="AA611" s="77" t="s">
        <v>82</v>
      </c>
      <c r="AB611" s="77"/>
      <c r="AC611" s="91"/>
      <c r="AD611" s="18">
        <f t="shared" ca="1" si="33"/>
        <v>200</v>
      </c>
      <c r="AE611" s="109">
        <v>44680</v>
      </c>
      <c r="AF611" s="109">
        <v>44680</v>
      </c>
      <c r="AG611" s="109">
        <v>44680</v>
      </c>
      <c r="AH611" s="275">
        <v>44680</v>
      </c>
      <c r="AI611" s="151">
        <v>44788</v>
      </c>
      <c r="AJ611" s="170">
        <f t="shared" si="30"/>
        <v>15.428571428571429</v>
      </c>
      <c r="AK611" s="102">
        <v>44810</v>
      </c>
      <c r="AL611" s="91" t="s">
        <v>311</v>
      </c>
      <c r="AM611" s="91" t="s">
        <v>44</v>
      </c>
      <c r="AN611" s="91" t="s">
        <v>448</v>
      </c>
    </row>
    <row r="612" spans="1:40" s="1" customFormat="1" ht="83.45" customHeight="1">
      <c r="A612" s="5">
        <f t="shared" si="32"/>
        <v>610</v>
      </c>
      <c r="B612" s="66" t="s">
        <v>2344</v>
      </c>
      <c r="C612" s="18" t="s">
        <v>2345</v>
      </c>
      <c r="D612" s="3" t="s">
        <v>138</v>
      </c>
      <c r="E612" s="4">
        <v>1124</v>
      </c>
      <c r="F612" s="120" t="s">
        <v>2346</v>
      </c>
      <c r="G612" s="3" t="s">
        <v>1227</v>
      </c>
      <c r="H612" s="98" t="s">
        <v>240</v>
      </c>
      <c r="I612" s="78" t="s">
        <v>1179</v>
      </c>
      <c r="J612" s="77">
        <v>44771</v>
      </c>
      <c r="K612" s="18" t="s">
        <v>53</v>
      </c>
      <c r="L612" s="86" t="s">
        <v>54</v>
      </c>
      <c r="M612" s="86" t="s">
        <v>55</v>
      </c>
      <c r="N612" s="78" t="s">
        <v>56</v>
      </c>
      <c r="O612" s="5">
        <v>5</v>
      </c>
      <c r="P612" s="5">
        <v>4</v>
      </c>
      <c r="Q612" s="5"/>
      <c r="R612" s="5"/>
      <c r="S612" s="5">
        <v>5</v>
      </c>
      <c r="T612" s="5">
        <v>4</v>
      </c>
      <c r="U612" s="5">
        <v>0</v>
      </c>
      <c r="V612" s="5">
        <v>0</v>
      </c>
      <c r="W612" s="5">
        <v>2</v>
      </c>
      <c r="X612" s="5">
        <v>2</v>
      </c>
      <c r="Y612" s="27" t="s">
        <v>2347</v>
      </c>
      <c r="Z612" s="3"/>
      <c r="AA612" s="77" t="s">
        <v>74</v>
      </c>
      <c r="AB612" s="77"/>
      <c r="AC612" s="91"/>
      <c r="AD612" s="18">
        <f t="shared" ca="1" si="33"/>
        <v>187</v>
      </c>
      <c r="AE612" s="109">
        <v>44771</v>
      </c>
      <c r="AF612" s="109">
        <v>44771</v>
      </c>
      <c r="AG612" s="109">
        <v>44771</v>
      </c>
      <c r="AH612" s="275">
        <v>44771</v>
      </c>
      <c r="AI612" s="151">
        <v>44788</v>
      </c>
      <c r="AJ612" s="170">
        <f t="shared" si="30"/>
        <v>2.4285714285714284</v>
      </c>
      <c r="AK612" s="102">
        <v>44810</v>
      </c>
      <c r="AL612" s="91" t="s">
        <v>311</v>
      </c>
      <c r="AM612" s="91" t="s">
        <v>44</v>
      </c>
      <c r="AN612" s="91" t="s">
        <v>448</v>
      </c>
    </row>
    <row r="613" spans="1:40" ht="83.45" customHeight="1">
      <c r="A613" s="5">
        <f t="shared" si="32"/>
        <v>611</v>
      </c>
      <c r="B613" s="66" t="s">
        <v>2348</v>
      </c>
      <c r="C613" s="18" t="s">
        <v>2349</v>
      </c>
      <c r="D613" s="3" t="s">
        <v>154</v>
      </c>
      <c r="E613" s="4">
        <v>977</v>
      </c>
      <c r="F613" s="120" t="s">
        <v>1923</v>
      </c>
      <c r="G613" s="3" t="s">
        <v>444</v>
      </c>
      <c r="H613" s="98" t="s">
        <v>180</v>
      </c>
      <c r="I613" s="78" t="s">
        <v>1179</v>
      </c>
      <c r="J613" s="77">
        <v>44742</v>
      </c>
      <c r="K613" s="18" t="s">
        <v>53</v>
      </c>
      <c r="L613" s="86" t="s">
        <v>54</v>
      </c>
      <c r="M613" s="86" t="s">
        <v>55</v>
      </c>
      <c r="N613" s="78" t="s">
        <v>56</v>
      </c>
      <c r="O613" s="5">
        <v>1</v>
      </c>
      <c r="P613" s="5">
        <v>1</v>
      </c>
      <c r="Q613" s="5" t="s">
        <v>445</v>
      </c>
      <c r="R613" s="5" t="s">
        <v>342</v>
      </c>
      <c r="S613" s="5">
        <v>2</v>
      </c>
      <c r="T613" s="5">
        <v>2</v>
      </c>
      <c r="U613" s="5">
        <v>5</v>
      </c>
      <c r="V613" s="5">
        <v>3</v>
      </c>
      <c r="W613" s="5">
        <v>3</v>
      </c>
      <c r="X613" s="5">
        <v>2</v>
      </c>
      <c r="Y613" s="27" t="s">
        <v>2350</v>
      </c>
      <c r="Z613" s="3"/>
      <c r="AA613" s="77" t="s">
        <v>473</v>
      </c>
      <c r="AB613" s="77" t="s">
        <v>2351</v>
      </c>
      <c r="AC613" s="91"/>
      <c r="AD613" s="18">
        <f t="shared" ca="1" si="33"/>
        <v>191</v>
      </c>
      <c r="AE613" s="109">
        <v>44742</v>
      </c>
      <c r="AF613" s="109">
        <v>44742</v>
      </c>
      <c r="AG613" s="109">
        <v>44742</v>
      </c>
      <c r="AH613" s="275">
        <v>44742</v>
      </c>
      <c r="AI613" s="295">
        <v>44789</v>
      </c>
      <c r="AJ613" s="170">
        <f t="shared" si="30"/>
        <v>6.7142857142857144</v>
      </c>
      <c r="AK613" s="345">
        <v>44810</v>
      </c>
      <c r="AL613" s="112" t="s">
        <v>311</v>
      </c>
      <c r="AM613" s="112" t="s">
        <v>45</v>
      </c>
      <c r="AN613" s="112" t="s">
        <v>448</v>
      </c>
    </row>
    <row r="614" spans="1:40" s="1" customFormat="1" ht="83.45" customHeight="1">
      <c r="A614" s="5">
        <f t="shared" si="32"/>
        <v>612</v>
      </c>
      <c r="B614" s="66" t="s">
        <v>2352</v>
      </c>
      <c r="C614" s="18" t="s">
        <v>2353</v>
      </c>
      <c r="D614" s="3" t="s">
        <v>67</v>
      </c>
      <c r="E614" s="4">
        <v>1086</v>
      </c>
      <c r="F614" s="120" t="s">
        <v>1530</v>
      </c>
      <c r="G614" s="3"/>
      <c r="H614" s="98" t="s">
        <v>1334</v>
      </c>
      <c r="I614" s="78" t="s">
        <v>1183</v>
      </c>
      <c r="J614" s="77">
        <v>44770</v>
      </c>
      <c r="K614" s="18" t="s">
        <v>53</v>
      </c>
      <c r="L614" s="86" t="s">
        <v>54</v>
      </c>
      <c r="M614" s="86" t="s">
        <v>453</v>
      </c>
      <c r="N614" s="78" t="s">
        <v>467</v>
      </c>
      <c r="O614" s="5">
        <v>3</v>
      </c>
      <c r="P614" s="5">
        <v>2</v>
      </c>
      <c r="Q614" s="5"/>
      <c r="R614" s="5"/>
      <c r="S614" s="5" t="s">
        <v>406</v>
      </c>
      <c r="T614" s="5" t="s">
        <v>406</v>
      </c>
      <c r="U614" s="5" t="s">
        <v>406</v>
      </c>
      <c r="V614" s="5" t="s">
        <v>406</v>
      </c>
      <c r="W614" s="5" t="s">
        <v>406</v>
      </c>
      <c r="X614" s="5" t="s">
        <v>406</v>
      </c>
      <c r="Y614" s="27" t="s">
        <v>2354</v>
      </c>
      <c r="Z614" s="3"/>
      <c r="AA614" s="77" t="s">
        <v>736</v>
      </c>
      <c r="AB614" s="77"/>
      <c r="AC614" s="91"/>
      <c r="AD614" s="18">
        <f t="shared" ca="1" si="33"/>
        <v>187</v>
      </c>
      <c r="AE614" s="109">
        <v>44770</v>
      </c>
      <c r="AF614" s="109"/>
      <c r="AG614" s="109" t="s">
        <v>297</v>
      </c>
      <c r="AH614" s="275"/>
      <c r="AI614" s="151">
        <v>44790</v>
      </c>
      <c r="AJ614" s="170">
        <f t="shared" si="30"/>
        <v>2.8571428571428572</v>
      </c>
      <c r="AK614" s="91" t="s">
        <v>445</v>
      </c>
      <c r="AL614" s="91" t="s">
        <v>461</v>
      </c>
      <c r="AM614" s="91" t="s">
        <v>342</v>
      </c>
      <c r="AN614" s="91" t="s">
        <v>342</v>
      </c>
    </row>
    <row r="615" spans="1:40" s="1" customFormat="1" ht="83.45" customHeight="1">
      <c r="A615" s="5">
        <f t="shared" si="32"/>
        <v>613</v>
      </c>
      <c r="B615" s="66" t="s">
        <v>638</v>
      </c>
      <c r="C615" s="18" t="s">
        <v>2355</v>
      </c>
      <c r="D615" s="3" t="s">
        <v>48</v>
      </c>
      <c r="E615" s="4">
        <v>1178</v>
      </c>
      <c r="F615" s="82" t="s">
        <v>640</v>
      </c>
      <c r="G615" s="3" t="s">
        <v>1746</v>
      </c>
      <c r="H615" s="98" t="s">
        <v>1204</v>
      </c>
      <c r="I615" s="78" t="s">
        <v>1179</v>
      </c>
      <c r="J615" s="77">
        <v>44718</v>
      </c>
      <c r="K615" s="18" t="s">
        <v>53</v>
      </c>
      <c r="L615" s="86"/>
      <c r="M615" s="86" t="s">
        <v>55</v>
      </c>
      <c r="N615" s="78" t="s">
        <v>56</v>
      </c>
      <c r="O615" s="5">
        <v>3</v>
      </c>
      <c r="P615" s="5">
        <v>1</v>
      </c>
      <c r="Q615" s="5">
        <v>0</v>
      </c>
      <c r="R615" s="5">
        <v>0</v>
      </c>
      <c r="S615" s="5">
        <v>11</v>
      </c>
      <c r="T615" s="5">
        <v>10</v>
      </c>
      <c r="U615" s="5">
        <v>0</v>
      </c>
      <c r="V615" s="5">
        <v>0</v>
      </c>
      <c r="W615" s="5">
        <v>0</v>
      </c>
      <c r="X615" s="5">
        <v>0</v>
      </c>
      <c r="Y615" s="27" t="s">
        <v>2356</v>
      </c>
      <c r="Z615" s="3"/>
      <c r="AA615" s="77" t="s">
        <v>736</v>
      </c>
      <c r="AB615" s="77"/>
      <c r="AC615" s="91"/>
      <c r="AD615" s="18">
        <f t="shared" ca="1" si="33"/>
        <v>195</v>
      </c>
      <c r="AE615" s="109">
        <v>44718</v>
      </c>
      <c r="AF615" s="109">
        <v>44718</v>
      </c>
      <c r="AG615" s="109">
        <v>44718</v>
      </c>
      <c r="AH615" s="275">
        <v>44718</v>
      </c>
      <c r="AI615" s="151">
        <v>44790</v>
      </c>
      <c r="AJ615" s="170">
        <f t="shared" si="30"/>
        <v>10.285714285714286</v>
      </c>
      <c r="AK615" s="91" t="s">
        <v>445</v>
      </c>
      <c r="AL615" s="91" t="s">
        <v>461</v>
      </c>
      <c r="AM615" s="91" t="s">
        <v>445</v>
      </c>
      <c r="AN615" s="91" t="s">
        <v>445</v>
      </c>
    </row>
    <row r="616" spans="1:40" s="1" customFormat="1" ht="83.45" customHeight="1">
      <c r="A616" s="5">
        <f t="shared" si="32"/>
        <v>614</v>
      </c>
      <c r="B616" s="66" t="s">
        <v>2357</v>
      </c>
      <c r="C616" s="18" t="s">
        <v>2358</v>
      </c>
      <c r="D616" s="3" t="s">
        <v>138</v>
      </c>
      <c r="E616" s="4">
        <v>1124</v>
      </c>
      <c r="F616" s="120" t="s">
        <v>1491</v>
      </c>
      <c r="G616" s="3" t="s">
        <v>444</v>
      </c>
      <c r="H616" s="98" t="s">
        <v>358</v>
      </c>
      <c r="I616" s="78" t="s">
        <v>1292</v>
      </c>
      <c r="J616" s="77">
        <v>44776</v>
      </c>
      <c r="K616" s="18" t="s">
        <v>53</v>
      </c>
      <c r="L616" s="86" t="s">
        <v>54</v>
      </c>
      <c r="M616" s="86" t="s">
        <v>55</v>
      </c>
      <c r="N616" s="78" t="s">
        <v>56</v>
      </c>
      <c r="O616" s="5">
        <v>2</v>
      </c>
      <c r="P616" s="5">
        <v>2</v>
      </c>
      <c r="Q616" s="5"/>
      <c r="R616" s="5"/>
      <c r="S616" s="5">
        <v>4</v>
      </c>
      <c r="T616" s="5">
        <v>4</v>
      </c>
      <c r="U616" s="5">
        <v>0</v>
      </c>
      <c r="V616" s="5">
        <v>0</v>
      </c>
      <c r="W616" s="5">
        <v>0</v>
      </c>
      <c r="X616" s="5">
        <v>0</v>
      </c>
      <c r="Y616" s="27" t="s">
        <v>2359</v>
      </c>
      <c r="Z616" s="3"/>
      <c r="AA616" s="77" t="s">
        <v>58</v>
      </c>
      <c r="AB616" s="77"/>
      <c r="AC616" s="91"/>
      <c r="AD616" s="18">
        <f t="shared" ca="1" si="33"/>
        <v>186</v>
      </c>
      <c r="AE616" s="109">
        <v>44776</v>
      </c>
      <c r="AF616" s="109">
        <v>44776</v>
      </c>
      <c r="AG616" s="109">
        <v>44776</v>
      </c>
      <c r="AH616" s="275">
        <v>44776</v>
      </c>
      <c r="AI616" s="151">
        <v>44790</v>
      </c>
      <c r="AJ616" s="170">
        <f t="shared" si="30"/>
        <v>2</v>
      </c>
      <c r="AK616" s="102">
        <v>44810</v>
      </c>
      <c r="AL616" s="91" t="s">
        <v>311</v>
      </c>
      <c r="AM616" s="91" t="s">
        <v>44</v>
      </c>
      <c r="AN616" s="91" t="s">
        <v>448</v>
      </c>
    </row>
    <row r="617" spans="1:40" s="1" customFormat="1" ht="83.45" customHeight="1">
      <c r="A617" s="5">
        <f t="shared" si="32"/>
        <v>615</v>
      </c>
      <c r="B617" s="76" t="s">
        <v>377</v>
      </c>
      <c r="C617" s="65" t="s">
        <v>2360</v>
      </c>
      <c r="D617" s="3" t="s">
        <v>154</v>
      </c>
      <c r="E617" s="4">
        <v>895</v>
      </c>
      <c r="F617" s="82" t="s">
        <v>2361</v>
      </c>
      <c r="G617" s="3" t="s">
        <v>368</v>
      </c>
      <c r="H617" s="98" t="s">
        <v>377</v>
      </c>
      <c r="I617" s="78" t="s">
        <v>1179</v>
      </c>
      <c r="J617" s="77">
        <v>44671</v>
      </c>
      <c r="K617" s="18" t="s">
        <v>53</v>
      </c>
      <c r="L617" s="86" t="s">
        <v>54</v>
      </c>
      <c r="M617" s="86" t="s">
        <v>55</v>
      </c>
      <c r="N617" s="78" t="s">
        <v>56</v>
      </c>
      <c r="O617" s="5">
        <v>4</v>
      </c>
      <c r="P617" s="5">
        <v>1</v>
      </c>
      <c r="Q617" s="5"/>
      <c r="R617" s="5">
        <v>0</v>
      </c>
      <c r="S617" s="5">
        <v>9</v>
      </c>
      <c r="T617" s="5">
        <v>8</v>
      </c>
      <c r="U617" s="5">
        <v>3</v>
      </c>
      <c r="V617" s="5">
        <v>3</v>
      </c>
      <c r="W617" s="5">
        <v>3</v>
      </c>
      <c r="X617" s="5">
        <v>2</v>
      </c>
      <c r="Y617" s="27" t="s">
        <v>2362</v>
      </c>
      <c r="Z617" s="3"/>
      <c r="AA617" s="77" t="s">
        <v>82</v>
      </c>
      <c r="AB617" s="77" t="s">
        <v>2363</v>
      </c>
      <c r="AC617" s="91"/>
      <c r="AD617" s="18">
        <f t="shared" ca="1" si="33"/>
        <v>201</v>
      </c>
      <c r="AE617" s="109">
        <v>44671</v>
      </c>
      <c r="AF617" s="109">
        <v>44671</v>
      </c>
      <c r="AG617" s="109">
        <v>44671</v>
      </c>
      <c r="AH617" s="275">
        <v>44671</v>
      </c>
      <c r="AI617" s="151">
        <v>44792</v>
      </c>
      <c r="AJ617" s="170">
        <f t="shared" si="30"/>
        <v>17.285714285714285</v>
      </c>
      <c r="AK617" s="90" t="s">
        <v>445</v>
      </c>
      <c r="AL617" s="91" t="s">
        <v>461</v>
      </c>
      <c r="AM617" s="90" t="s">
        <v>445</v>
      </c>
      <c r="AN617" s="90" t="s">
        <v>445</v>
      </c>
    </row>
    <row r="618" spans="1:40" s="1" customFormat="1" ht="83.45" customHeight="1">
      <c r="A618" s="5">
        <f t="shared" si="32"/>
        <v>616</v>
      </c>
      <c r="B618" s="66" t="s">
        <v>2364</v>
      </c>
      <c r="C618" s="65" t="s">
        <v>2365</v>
      </c>
      <c r="D618" s="3" t="s">
        <v>154</v>
      </c>
      <c r="E618" s="4">
        <v>1434</v>
      </c>
      <c r="F618" s="82" t="s">
        <v>2366</v>
      </c>
      <c r="G618" s="3" t="s">
        <v>444</v>
      </c>
      <c r="H618" s="98"/>
      <c r="I618" s="78" t="s">
        <v>1179</v>
      </c>
      <c r="J618" s="77">
        <v>44585</v>
      </c>
      <c r="K618" s="18" t="s">
        <v>53</v>
      </c>
      <c r="L618" s="86" t="s">
        <v>54</v>
      </c>
      <c r="M618" s="86" t="s">
        <v>55</v>
      </c>
      <c r="N618" s="78" t="s">
        <v>56</v>
      </c>
      <c r="O618" s="5">
        <v>2</v>
      </c>
      <c r="P618" s="5">
        <v>0</v>
      </c>
      <c r="Q618" s="5"/>
      <c r="R618" s="5">
        <v>0</v>
      </c>
      <c r="S618" s="5">
        <v>4</v>
      </c>
      <c r="T618" s="5">
        <v>2</v>
      </c>
      <c r="U618" s="5">
        <v>2</v>
      </c>
      <c r="V618" s="5">
        <v>1</v>
      </c>
      <c r="W618" s="5">
        <v>0</v>
      </c>
      <c r="X618" s="5">
        <v>0</v>
      </c>
      <c r="Y618" s="27" t="s">
        <v>2367</v>
      </c>
      <c r="Z618" s="3"/>
      <c r="AA618" s="77" t="s">
        <v>58</v>
      </c>
      <c r="AB618" s="77" t="s">
        <v>2118</v>
      </c>
      <c r="AC618" s="91"/>
      <c r="AD618" s="18">
        <f t="shared" ca="1" si="33"/>
        <v>214</v>
      </c>
      <c r="AE618" s="108"/>
      <c r="AF618" s="108"/>
      <c r="AG618" s="108"/>
      <c r="AH618" s="276"/>
      <c r="AI618" s="151">
        <v>44795</v>
      </c>
      <c r="AJ618" s="170">
        <f t="shared" si="30"/>
        <v>30</v>
      </c>
      <c r="AK618" s="91" t="s">
        <v>445</v>
      </c>
      <c r="AL618" s="91" t="s">
        <v>461</v>
      </c>
      <c r="AM618" s="91" t="s">
        <v>445</v>
      </c>
      <c r="AN618" s="91" t="s">
        <v>445</v>
      </c>
    </row>
    <row r="619" spans="1:40" s="1" customFormat="1" ht="83.45" customHeight="1">
      <c r="A619" s="5">
        <f t="shared" si="32"/>
        <v>617</v>
      </c>
      <c r="B619" s="66" t="s">
        <v>2364</v>
      </c>
      <c r="C619" s="65" t="s">
        <v>2368</v>
      </c>
      <c r="D619" s="3" t="s">
        <v>154</v>
      </c>
      <c r="E619" s="4">
        <v>1434</v>
      </c>
      <c r="F619" s="82" t="s">
        <v>2366</v>
      </c>
      <c r="G619" s="3" t="s">
        <v>444</v>
      </c>
      <c r="H619" s="98"/>
      <c r="I619" s="78" t="s">
        <v>1179</v>
      </c>
      <c r="J619" s="77">
        <v>44585</v>
      </c>
      <c r="K619" s="18" t="s">
        <v>53</v>
      </c>
      <c r="L619" s="86" t="s">
        <v>54</v>
      </c>
      <c r="M619" s="86" t="s">
        <v>55</v>
      </c>
      <c r="N619" s="78" t="s">
        <v>56</v>
      </c>
      <c r="O619" s="5">
        <v>0</v>
      </c>
      <c r="P619" s="5">
        <v>0</v>
      </c>
      <c r="Q619" s="5"/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27" t="s">
        <v>2369</v>
      </c>
      <c r="Z619" s="3"/>
      <c r="AA619" s="77" t="s">
        <v>58</v>
      </c>
      <c r="AB619" s="77" t="s">
        <v>2118</v>
      </c>
      <c r="AC619" s="91">
        <v>4</v>
      </c>
      <c r="AD619" s="18">
        <f t="shared" ca="1" si="33"/>
        <v>210</v>
      </c>
      <c r="AE619" s="108"/>
      <c r="AF619" s="108"/>
      <c r="AG619" s="108"/>
      <c r="AH619" s="276"/>
      <c r="AI619" s="151">
        <v>44795</v>
      </c>
      <c r="AJ619" s="170">
        <f t="shared" si="30"/>
        <v>26</v>
      </c>
      <c r="AK619" s="91" t="s">
        <v>445</v>
      </c>
      <c r="AL619" s="91" t="s">
        <v>461</v>
      </c>
      <c r="AM619" s="91" t="s">
        <v>445</v>
      </c>
      <c r="AN619" s="91" t="s">
        <v>445</v>
      </c>
    </row>
    <row r="620" spans="1:40" s="1" customFormat="1" ht="83.45" customHeight="1">
      <c r="A620" s="5">
        <f t="shared" si="32"/>
        <v>618</v>
      </c>
      <c r="B620" s="66" t="s">
        <v>1059</v>
      </c>
      <c r="C620" s="18" t="s">
        <v>2370</v>
      </c>
      <c r="D620" s="3" t="s">
        <v>171</v>
      </c>
      <c r="E620" s="4">
        <v>460</v>
      </c>
      <c r="F620" s="82" t="s">
        <v>2371</v>
      </c>
      <c r="G620" s="3" t="s">
        <v>1463</v>
      </c>
      <c r="H620" s="98" t="s">
        <v>51</v>
      </c>
      <c r="I620" s="78" t="s">
        <v>1292</v>
      </c>
      <c r="J620" s="77">
        <v>44707</v>
      </c>
      <c r="K620" s="18" t="s">
        <v>53</v>
      </c>
      <c r="L620" s="86" t="s">
        <v>54</v>
      </c>
      <c r="M620" s="86" t="s">
        <v>55</v>
      </c>
      <c r="N620" s="78" t="s">
        <v>56</v>
      </c>
      <c r="O620" s="5">
        <v>0</v>
      </c>
      <c r="P620" s="5">
        <v>0</v>
      </c>
      <c r="Q620" s="5"/>
      <c r="R620" s="5">
        <v>0</v>
      </c>
      <c r="S620" s="5">
        <v>9</v>
      </c>
      <c r="T620" s="5">
        <v>9</v>
      </c>
      <c r="U620" s="5">
        <v>2</v>
      </c>
      <c r="V620" s="5">
        <v>2</v>
      </c>
      <c r="W620" s="5">
        <v>0</v>
      </c>
      <c r="X620" s="5">
        <v>0</v>
      </c>
      <c r="Y620" s="27" t="s">
        <v>2372</v>
      </c>
      <c r="Z620" s="3"/>
      <c r="AA620" s="77" t="s">
        <v>74</v>
      </c>
      <c r="AB620" s="77" t="s">
        <v>2373</v>
      </c>
      <c r="AC620" s="91"/>
      <c r="AD620" s="18">
        <f t="shared" ca="1" si="33"/>
        <v>196</v>
      </c>
      <c r="AE620" s="109">
        <v>44707</v>
      </c>
      <c r="AF620" s="109">
        <v>44707</v>
      </c>
      <c r="AG620" s="109">
        <v>44707</v>
      </c>
      <c r="AH620" s="275">
        <v>44707</v>
      </c>
      <c r="AI620" s="151">
        <v>44795</v>
      </c>
      <c r="AJ620" s="170">
        <f t="shared" si="30"/>
        <v>12.571428571428571</v>
      </c>
      <c r="AK620" s="91" t="s">
        <v>445</v>
      </c>
      <c r="AL620" s="91" t="s">
        <v>461</v>
      </c>
      <c r="AM620" s="91" t="s">
        <v>445</v>
      </c>
      <c r="AN620" s="91" t="s">
        <v>445</v>
      </c>
    </row>
    <row r="621" spans="1:40" s="1" customFormat="1" ht="83.45" customHeight="1">
      <c r="A621" s="5">
        <f t="shared" si="32"/>
        <v>619</v>
      </c>
      <c r="B621" s="66" t="s">
        <v>192</v>
      </c>
      <c r="C621" s="18" t="s">
        <v>2374</v>
      </c>
      <c r="D621" s="3" t="s">
        <v>100</v>
      </c>
      <c r="E621" s="4">
        <v>1053</v>
      </c>
      <c r="F621" s="120" t="s">
        <v>805</v>
      </c>
      <c r="G621" s="3" t="s">
        <v>806</v>
      </c>
      <c r="H621" s="98" t="s">
        <v>1204</v>
      </c>
      <c r="I621" s="78" t="s">
        <v>1179</v>
      </c>
      <c r="J621" s="77">
        <v>44795</v>
      </c>
      <c r="K621" s="18" t="s">
        <v>53</v>
      </c>
      <c r="L621" s="86" t="s">
        <v>87</v>
      </c>
      <c r="M621" s="86" t="s">
        <v>55</v>
      </c>
      <c r="N621" s="78" t="s">
        <v>43</v>
      </c>
      <c r="O621" s="5" t="s">
        <v>406</v>
      </c>
      <c r="P621" s="5" t="s">
        <v>406</v>
      </c>
      <c r="Q621" s="5"/>
      <c r="R621" s="5"/>
      <c r="S621" s="5" t="s">
        <v>406</v>
      </c>
      <c r="T621" s="5" t="s">
        <v>406</v>
      </c>
      <c r="U621" s="5" t="s">
        <v>406</v>
      </c>
      <c r="V621" s="5" t="s">
        <v>406</v>
      </c>
      <c r="W621" s="5">
        <v>0</v>
      </c>
      <c r="X621" s="5">
        <v>0</v>
      </c>
      <c r="Y621" s="27" t="s">
        <v>2375</v>
      </c>
      <c r="Z621" s="3"/>
      <c r="AA621" s="77" t="s">
        <v>473</v>
      </c>
      <c r="AB621" s="77"/>
      <c r="AC621" s="91"/>
      <c r="AD621" s="18">
        <f t="shared" ca="1" si="33"/>
        <v>184</v>
      </c>
      <c r="AE621" s="151" t="s">
        <v>445</v>
      </c>
      <c r="AF621" s="109">
        <v>44795</v>
      </c>
      <c r="AG621" s="151" t="s">
        <v>445</v>
      </c>
      <c r="AH621" s="275" t="s">
        <v>445</v>
      </c>
      <c r="AI621" s="151">
        <v>44795</v>
      </c>
      <c r="AJ621" s="170">
        <f t="shared" si="30"/>
        <v>0</v>
      </c>
      <c r="AK621" s="102">
        <v>44816</v>
      </c>
      <c r="AL621" s="91" t="s">
        <v>311</v>
      </c>
      <c r="AM621" s="91" t="s">
        <v>484</v>
      </c>
      <c r="AN621" s="91" t="s">
        <v>448</v>
      </c>
    </row>
    <row r="622" spans="1:40" s="1" customFormat="1" ht="83.45" customHeight="1">
      <c r="A622" s="5">
        <f t="shared" si="32"/>
        <v>620</v>
      </c>
      <c r="B622" s="66" t="s">
        <v>574</v>
      </c>
      <c r="C622" s="18" t="s">
        <v>2376</v>
      </c>
      <c r="D622" s="3" t="s">
        <v>138</v>
      </c>
      <c r="E622" s="4">
        <v>1124</v>
      </c>
      <c r="F622" s="82" t="s">
        <v>2377</v>
      </c>
      <c r="G622" s="3" t="s">
        <v>1439</v>
      </c>
      <c r="H622" s="98" t="s">
        <v>1204</v>
      </c>
      <c r="I622" s="78" t="s">
        <v>1292</v>
      </c>
      <c r="J622" s="77">
        <v>44693</v>
      </c>
      <c r="K622" s="18" t="s">
        <v>53</v>
      </c>
      <c r="L622" s="86" t="s">
        <v>54</v>
      </c>
      <c r="M622" s="86" t="s">
        <v>453</v>
      </c>
      <c r="N622" s="78" t="s">
        <v>134</v>
      </c>
      <c r="O622" s="5" t="s">
        <v>406</v>
      </c>
      <c r="P622" s="5" t="s">
        <v>406</v>
      </c>
      <c r="Q622" s="5"/>
      <c r="R622" s="5" t="s">
        <v>406</v>
      </c>
      <c r="S622" s="5">
        <v>4</v>
      </c>
      <c r="T622" s="5">
        <v>4</v>
      </c>
      <c r="U622" s="5" t="s">
        <v>406</v>
      </c>
      <c r="V622" s="5" t="s">
        <v>406</v>
      </c>
      <c r="W622" s="5">
        <v>0</v>
      </c>
      <c r="X622" s="5">
        <v>0</v>
      </c>
      <c r="Y622" s="27" t="s">
        <v>2378</v>
      </c>
      <c r="Z622" s="3"/>
      <c r="AA622" s="77" t="s">
        <v>473</v>
      </c>
      <c r="AB622" s="77" t="s">
        <v>2379</v>
      </c>
      <c r="AC622" s="91"/>
      <c r="AD622" s="18">
        <f t="shared" ca="1" si="33"/>
        <v>198</v>
      </c>
      <c r="AE622" s="109"/>
      <c r="AF622" s="109"/>
      <c r="AG622" s="109">
        <v>44693</v>
      </c>
      <c r="AH622" s="275"/>
      <c r="AI622" s="151">
        <v>44795</v>
      </c>
      <c r="AJ622" s="170">
        <f t="shared" si="30"/>
        <v>14.571428571428571</v>
      </c>
      <c r="AK622" s="102">
        <v>44810</v>
      </c>
      <c r="AL622" s="91" t="s">
        <v>311</v>
      </c>
      <c r="AM622" s="91" t="s">
        <v>44</v>
      </c>
      <c r="AN622" s="91" t="s">
        <v>448</v>
      </c>
    </row>
    <row r="623" spans="1:40" s="1" customFormat="1" ht="83.45" customHeight="1">
      <c r="A623" s="5">
        <f t="shared" si="32"/>
        <v>621</v>
      </c>
      <c r="B623" s="66" t="s">
        <v>781</v>
      </c>
      <c r="C623" s="65" t="s">
        <v>2380</v>
      </c>
      <c r="D623" s="3" t="s">
        <v>138</v>
      </c>
      <c r="E623" s="4">
        <v>1124</v>
      </c>
      <c r="F623" s="82" t="s">
        <v>2381</v>
      </c>
      <c r="G623" s="3" t="s">
        <v>444</v>
      </c>
      <c r="H623" s="98" t="s">
        <v>157</v>
      </c>
      <c r="I623" s="78" t="s">
        <v>1183</v>
      </c>
      <c r="J623" s="77">
        <v>44629</v>
      </c>
      <c r="K623" s="18" t="s">
        <v>53</v>
      </c>
      <c r="L623" s="86" t="s">
        <v>553</v>
      </c>
      <c r="M623" s="86" t="s">
        <v>55</v>
      </c>
      <c r="N623" s="78" t="s">
        <v>56</v>
      </c>
      <c r="O623" s="5">
        <v>2</v>
      </c>
      <c r="P623" s="5">
        <v>2</v>
      </c>
      <c r="Q623" s="5"/>
      <c r="R623" s="5">
        <v>1</v>
      </c>
      <c r="S623" s="5">
        <v>4</v>
      </c>
      <c r="T623" s="5">
        <v>4</v>
      </c>
      <c r="U623" s="5">
        <v>0</v>
      </c>
      <c r="V623" s="5">
        <v>0</v>
      </c>
      <c r="W623" s="5"/>
      <c r="X623" s="5"/>
      <c r="Y623" s="27" t="s">
        <v>2382</v>
      </c>
      <c r="Z623" s="3"/>
      <c r="AA623" s="77" t="s">
        <v>58</v>
      </c>
      <c r="AB623" s="77"/>
      <c r="AC623" s="91"/>
      <c r="AD623" s="18">
        <f t="shared" ca="1" si="33"/>
        <v>207</v>
      </c>
      <c r="AE623" s="108"/>
      <c r="AF623" s="108"/>
      <c r="AG623" s="108"/>
      <c r="AH623" s="276"/>
      <c r="AI623" s="151">
        <v>44795</v>
      </c>
      <c r="AJ623" s="170">
        <f t="shared" si="30"/>
        <v>23.714285714285715</v>
      </c>
      <c r="AK623" s="91" t="s">
        <v>445</v>
      </c>
      <c r="AL623" s="91" t="s">
        <v>461</v>
      </c>
      <c r="AM623" s="90" t="s">
        <v>445</v>
      </c>
      <c r="AN623" s="90" t="s">
        <v>445</v>
      </c>
    </row>
    <row r="624" spans="1:40" s="1" customFormat="1" ht="83.45" customHeight="1">
      <c r="A624" s="5">
        <f t="shared" si="32"/>
        <v>622</v>
      </c>
      <c r="B624" s="66" t="s">
        <v>196</v>
      </c>
      <c r="C624" s="18" t="s">
        <v>2383</v>
      </c>
      <c r="D624" s="3" t="s">
        <v>570</v>
      </c>
      <c r="E624" s="4">
        <v>1516</v>
      </c>
      <c r="F624" s="120" t="s">
        <v>2342</v>
      </c>
      <c r="G624" s="3" t="s">
        <v>1953</v>
      </c>
      <c r="H624" s="98" t="s">
        <v>358</v>
      </c>
      <c r="I624" s="78" t="s">
        <v>1179</v>
      </c>
      <c r="J624" s="77">
        <v>44770</v>
      </c>
      <c r="K624" s="18" t="s">
        <v>53</v>
      </c>
      <c r="L624" s="86" t="s">
        <v>54</v>
      </c>
      <c r="M624" s="86" t="s">
        <v>55</v>
      </c>
      <c r="N624" s="78" t="s">
        <v>56</v>
      </c>
      <c r="O624" s="5">
        <v>2</v>
      </c>
      <c r="P624" s="5">
        <v>1</v>
      </c>
      <c r="Q624" s="5"/>
      <c r="R624" s="5"/>
      <c r="S624" s="5">
        <v>3</v>
      </c>
      <c r="T624" s="5">
        <v>2</v>
      </c>
      <c r="U624" s="5">
        <v>0</v>
      </c>
      <c r="V624" s="5">
        <v>0</v>
      </c>
      <c r="W624" s="5">
        <v>1</v>
      </c>
      <c r="X624" s="5">
        <v>1</v>
      </c>
      <c r="Y624" s="27" t="s">
        <v>2384</v>
      </c>
      <c r="Z624" s="3"/>
      <c r="AA624" s="77" t="s">
        <v>473</v>
      </c>
      <c r="AB624" s="77" t="s">
        <v>2385</v>
      </c>
      <c r="AC624" s="91"/>
      <c r="AD624" s="18">
        <f t="shared" ca="1" si="33"/>
        <v>187</v>
      </c>
      <c r="AE624" s="109"/>
      <c r="AF624" s="109"/>
      <c r="AG624" s="109" t="s">
        <v>297</v>
      </c>
      <c r="AH624" s="275">
        <v>44768</v>
      </c>
      <c r="AI624" s="151">
        <v>44788</v>
      </c>
      <c r="AJ624" s="170">
        <f t="shared" si="30"/>
        <v>2.5714285714285716</v>
      </c>
      <c r="AK624" s="102">
        <v>44806</v>
      </c>
      <c r="AL624" s="91" t="s">
        <v>311</v>
      </c>
      <c r="AM624" s="91" t="s">
        <v>44</v>
      </c>
      <c r="AN624" s="91" t="s">
        <v>448</v>
      </c>
    </row>
    <row r="625" spans="1:40" s="1" customFormat="1" ht="83.45" customHeight="1">
      <c r="A625" s="5">
        <f t="shared" si="32"/>
        <v>623</v>
      </c>
      <c r="B625" s="66" t="s">
        <v>574</v>
      </c>
      <c r="C625" s="18" t="s">
        <v>2386</v>
      </c>
      <c r="D625" s="3" t="s">
        <v>138</v>
      </c>
      <c r="E625" s="4">
        <v>1124</v>
      </c>
      <c r="F625" s="120" t="s">
        <v>2387</v>
      </c>
      <c r="G625" s="3" t="s">
        <v>542</v>
      </c>
      <c r="H625" s="98" t="s">
        <v>1204</v>
      </c>
      <c r="I625" s="78" t="s">
        <v>1292</v>
      </c>
      <c r="J625" s="77">
        <v>44757</v>
      </c>
      <c r="K625" s="18" t="s">
        <v>53</v>
      </c>
      <c r="L625" s="86" t="s">
        <v>54</v>
      </c>
      <c r="M625" s="86" t="s">
        <v>55</v>
      </c>
      <c r="N625" s="78" t="s">
        <v>56</v>
      </c>
      <c r="O625" s="5">
        <v>0</v>
      </c>
      <c r="P625" s="5">
        <v>0</v>
      </c>
      <c r="Q625" s="5"/>
      <c r="R625" s="5"/>
      <c r="S625" s="5">
        <v>0</v>
      </c>
      <c r="T625" s="5">
        <v>0</v>
      </c>
      <c r="U625" s="5">
        <v>0</v>
      </c>
      <c r="V625" s="5">
        <v>0</v>
      </c>
      <c r="W625" s="5">
        <v>2</v>
      </c>
      <c r="X625" s="5">
        <v>2</v>
      </c>
      <c r="Y625" s="27" t="s">
        <v>2388</v>
      </c>
      <c r="Z625" s="3"/>
      <c r="AA625" s="77" t="s">
        <v>736</v>
      </c>
      <c r="AB625" s="77"/>
      <c r="AC625" s="91"/>
      <c r="AD625" s="18">
        <f t="shared" ca="1" si="33"/>
        <v>189</v>
      </c>
      <c r="AE625" s="109">
        <v>44757</v>
      </c>
      <c r="AF625" s="109">
        <v>44757</v>
      </c>
      <c r="AG625" s="109">
        <v>44757</v>
      </c>
      <c r="AH625" s="275">
        <v>44757</v>
      </c>
      <c r="AI625" s="151">
        <v>44796</v>
      </c>
      <c r="AJ625" s="170">
        <f t="shared" si="30"/>
        <v>5.5714285714285712</v>
      </c>
      <c r="AK625" s="91" t="s">
        <v>445</v>
      </c>
      <c r="AL625" s="91" t="s">
        <v>461</v>
      </c>
      <c r="AM625" s="90" t="s">
        <v>445</v>
      </c>
      <c r="AN625" s="90" t="s">
        <v>445</v>
      </c>
    </row>
    <row r="626" spans="1:40" s="1" customFormat="1" ht="83.45" customHeight="1">
      <c r="A626" s="5">
        <f t="shared" si="32"/>
        <v>624</v>
      </c>
      <c r="B626" s="66" t="s">
        <v>574</v>
      </c>
      <c r="C626" s="18" t="s">
        <v>2389</v>
      </c>
      <c r="D626" s="3" t="s">
        <v>138</v>
      </c>
      <c r="E626" s="4">
        <v>1124</v>
      </c>
      <c r="F626" s="120" t="s">
        <v>2387</v>
      </c>
      <c r="G626" s="3" t="s">
        <v>542</v>
      </c>
      <c r="H626" s="98" t="s">
        <v>1204</v>
      </c>
      <c r="I626" s="78" t="s">
        <v>1292</v>
      </c>
      <c r="J626" s="77">
        <v>44790</v>
      </c>
      <c r="K626" s="18" t="s">
        <v>53</v>
      </c>
      <c r="L626" s="86" t="s">
        <v>54</v>
      </c>
      <c r="M626" s="86" t="s">
        <v>55</v>
      </c>
      <c r="N626" s="78" t="s">
        <v>56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27" t="s">
        <v>2390</v>
      </c>
      <c r="Z626" s="3"/>
      <c r="AA626" s="77" t="s">
        <v>736</v>
      </c>
      <c r="AB626" s="77"/>
      <c r="AC626" s="91"/>
      <c r="AD626" s="18">
        <v>0</v>
      </c>
      <c r="AE626" s="109">
        <v>44790</v>
      </c>
      <c r="AF626" s="109">
        <v>44790</v>
      </c>
      <c r="AG626" s="109">
        <v>44790</v>
      </c>
      <c r="AH626" s="275">
        <v>44790</v>
      </c>
      <c r="AI626" s="151">
        <v>44796</v>
      </c>
      <c r="AJ626" s="170">
        <f t="shared" si="30"/>
        <v>0.8571428571428571</v>
      </c>
      <c r="AK626" s="91" t="s">
        <v>445</v>
      </c>
      <c r="AL626" s="91" t="s">
        <v>461</v>
      </c>
      <c r="AM626" s="90" t="s">
        <v>445</v>
      </c>
      <c r="AN626" s="90" t="s">
        <v>445</v>
      </c>
    </row>
    <row r="627" spans="1:40" s="1" customFormat="1" ht="83.45" customHeight="1">
      <c r="A627" s="5">
        <f t="shared" si="32"/>
        <v>625</v>
      </c>
      <c r="B627" s="66" t="s">
        <v>2391</v>
      </c>
      <c r="C627" s="65" t="s">
        <v>2392</v>
      </c>
      <c r="D627" s="3" t="s">
        <v>100</v>
      </c>
      <c r="E627" s="4">
        <v>1046</v>
      </c>
      <c r="F627" s="82" t="s">
        <v>647</v>
      </c>
      <c r="G627" s="3" t="s">
        <v>444</v>
      </c>
      <c r="H627" s="98"/>
      <c r="I627" s="78" t="s">
        <v>1179</v>
      </c>
      <c r="J627" s="77">
        <v>44636</v>
      </c>
      <c r="K627" s="18" t="s">
        <v>142</v>
      </c>
      <c r="L627" s="86" t="s">
        <v>104</v>
      </c>
      <c r="M627" s="86" t="s">
        <v>55</v>
      </c>
      <c r="N627" s="78" t="s">
        <v>56</v>
      </c>
      <c r="O627" s="5">
        <v>4</v>
      </c>
      <c r="P627" s="5">
        <v>1</v>
      </c>
      <c r="Q627" s="5"/>
      <c r="R627" s="5">
        <v>0</v>
      </c>
      <c r="S627" s="5">
        <v>2</v>
      </c>
      <c r="T627" s="5">
        <v>1</v>
      </c>
      <c r="U627" s="5">
        <v>2</v>
      </c>
      <c r="V627" s="5">
        <v>2</v>
      </c>
      <c r="W627" s="5">
        <v>0</v>
      </c>
      <c r="X627" s="5">
        <v>0</v>
      </c>
      <c r="Y627" s="27" t="s">
        <v>2393</v>
      </c>
      <c r="Z627" s="3"/>
      <c r="AA627" s="77" t="s">
        <v>473</v>
      </c>
      <c r="AB627" s="77" t="s">
        <v>2394</v>
      </c>
      <c r="AC627" s="91"/>
      <c r="AD627" s="18">
        <f t="shared" ref="AD627:AD658" ca="1" si="34">IF(ISNUMBER(Z627),ROUNDDOWN((TODAY()-Z627)/7,0),ROUNDDOWN((TODAY()-J627)/7,0))-AC627</f>
        <v>206</v>
      </c>
      <c r="AE627" s="109">
        <v>44636</v>
      </c>
      <c r="AF627" s="109">
        <v>44636</v>
      </c>
      <c r="AG627" s="109">
        <v>44636</v>
      </c>
      <c r="AH627" s="275">
        <v>44636</v>
      </c>
      <c r="AI627" s="151">
        <v>44796</v>
      </c>
      <c r="AJ627" s="170">
        <f t="shared" si="30"/>
        <v>22.857142857142858</v>
      </c>
      <c r="AK627" s="102">
        <v>44816</v>
      </c>
      <c r="AL627" s="91" t="s">
        <v>311</v>
      </c>
      <c r="AM627" s="91" t="s">
        <v>461</v>
      </c>
      <c r="AN627" s="91" t="s">
        <v>448</v>
      </c>
    </row>
    <row r="628" spans="1:40" s="1" customFormat="1" ht="83.45" customHeight="1">
      <c r="A628" s="5">
        <f t="shared" si="32"/>
        <v>626</v>
      </c>
      <c r="B628" s="66" t="s">
        <v>1059</v>
      </c>
      <c r="C628" s="65" t="s">
        <v>2395</v>
      </c>
      <c r="D628" s="3" t="s">
        <v>138</v>
      </c>
      <c r="E628" s="4">
        <v>1124</v>
      </c>
      <c r="F628" s="82" t="s">
        <v>1767</v>
      </c>
      <c r="G628" s="3" t="s">
        <v>444</v>
      </c>
      <c r="H628" s="98"/>
      <c r="I628" s="78" t="s">
        <v>1183</v>
      </c>
      <c r="J628" s="77">
        <v>44609</v>
      </c>
      <c r="K628" s="18" t="s">
        <v>53</v>
      </c>
      <c r="L628" s="86" t="s">
        <v>54</v>
      </c>
      <c r="M628" s="86" t="s">
        <v>55</v>
      </c>
      <c r="N628" s="78" t="s">
        <v>56</v>
      </c>
      <c r="O628" s="5">
        <v>0</v>
      </c>
      <c r="P628" s="5">
        <v>0</v>
      </c>
      <c r="Q628" s="5"/>
      <c r="R628" s="5">
        <v>0</v>
      </c>
      <c r="S628" s="5">
        <v>4</v>
      </c>
      <c r="T628" s="5">
        <v>2</v>
      </c>
      <c r="U628" s="5">
        <v>0</v>
      </c>
      <c r="V628" s="5">
        <v>0</v>
      </c>
      <c r="W628" s="5">
        <v>0</v>
      </c>
      <c r="X628" s="5">
        <v>0</v>
      </c>
      <c r="Y628" s="27" t="s">
        <v>2396</v>
      </c>
      <c r="Z628" s="3"/>
      <c r="AA628" s="77" t="s">
        <v>58</v>
      </c>
      <c r="AB628" s="77" t="s">
        <v>2118</v>
      </c>
      <c r="AC628" s="91"/>
      <c r="AD628" s="18">
        <f t="shared" ca="1" si="34"/>
        <v>210</v>
      </c>
      <c r="AE628" s="108"/>
      <c r="AF628" s="108"/>
      <c r="AG628" s="108"/>
      <c r="AH628" s="276"/>
      <c r="AI628" s="151">
        <v>44797</v>
      </c>
      <c r="AJ628" s="170">
        <f t="shared" si="30"/>
        <v>26.857142857142858</v>
      </c>
      <c r="AK628" s="91" t="s">
        <v>445</v>
      </c>
      <c r="AL628" s="91" t="s">
        <v>461</v>
      </c>
      <c r="AM628" s="91" t="s">
        <v>445</v>
      </c>
      <c r="AN628" s="91" t="s">
        <v>445</v>
      </c>
    </row>
    <row r="629" spans="1:40" s="1" customFormat="1" ht="83.45" customHeight="1">
      <c r="A629" s="5">
        <f t="shared" si="32"/>
        <v>627</v>
      </c>
      <c r="B629" s="66" t="s">
        <v>574</v>
      </c>
      <c r="C629" s="18" t="s">
        <v>2397</v>
      </c>
      <c r="D629" s="3" t="s">
        <v>138</v>
      </c>
      <c r="E629" s="4">
        <v>1124</v>
      </c>
      <c r="F629" s="120" t="s">
        <v>1990</v>
      </c>
      <c r="G629" s="3" t="s">
        <v>482</v>
      </c>
      <c r="H629" s="98" t="s">
        <v>1204</v>
      </c>
      <c r="I629" s="78" t="s">
        <v>1292</v>
      </c>
      <c r="J629" s="77">
        <v>44771</v>
      </c>
      <c r="K629" s="18" t="s">
        <v>53</v>
      </c>
      <c r="L629" s="86" t="s">
        <v>54</v>
      </c>
      <c r="M629" s="86" t="s">
        <v>55</v>
      </c>
      <c r="N629" s="78" t="s">
        <v>56</v>
      </c>
      <c r="O629" s="5">
        <v>3</v>
      </c>
      <c r="P629" s="5">
        <v>3</v>
      </c>
      <c r="Q629" s="5"/>
      <c r="R629" s="5"/>
      <c r="S629" s="5">
        <v>1</v>
      </c>
      <c r="T629" s="5">
        <v>1</v>
      </c>
      <c r="U629" s="5">
        <v>0</v>
      </c>
      <c r="V629" s="5">
        <v>0</v>
      </c>
      <c r="W629" s="5">
        <v>6</v>
      </c>
      <c r="X629" s="5">
        <v>3</v>
      </c>
      <c r="Y629" s="27" t="s">
        <v>2398</v>
      </c>
      <c r="Z629" s="3"/>
      <c r="AA629" s="77" t="s">
        <v>473</v>
      </c>
      <c r="AB629" s="77"/>
      <c r="AC629" s="91"/>
      <c r="AD629" s="18">
        <f t="shared" ca="1" si="34"/>
        <v>187</v>
      </c>
      <c r="AE629" s="109">
        <v>44770</v>
      </c>
      <c r="AF629" s="109">
        <v>44770</v>
      </c>
      <c r="AG629" s="109">
        <v>44770</v>
      </c>
      <c r="AH629" s="275">
        <v>44770</v>
      </c>
      <c r="AI629" s="151">
        <v>44797</v>
      </c>
      <c r="AJ629" s="170">
        <f t="shared" si="30"/>
        <v>3.7142857142857144</v>
      </c>
      <c r="AK629" s="102">
        <v>44819</v>
      </c>
      <c r="AL629" s="91" t="s">
        <v>311</v>
      </c>
      <c r="AM629" s="91" t="s">
        <v>484</v>
      </c>
      <c r="AN629" s="91" t="s">
        <v>448</v>
      </c>
    </row>
    <row r="630" spans="1:40" s="1" customFormat="1" ht="83.45" customHeight="1">
      <c r="A630" s="5">
        <f t="shared" si="32"/>
        <v>628</v>
      </c>
      <c r="B630" s="66" t="s">
        <v>2399</v>
      </c>
      <c r="C630" s="18" t="s">
        <v>2400</v>
      </c>
      <c r="D630" s="3" t="s">
        <v>138</v>
      </c>
      <c r="E630" s="4">
        <v>1124</v>
      </c>
      <c r="F630" s="120" t="s">
        <v>1231</v>
      </c>
      <c r="G630" s="3" t="s">
        <v>1227</v>
      </c>
      <c r="H630" s="98" t="s">
        <v>1334</v>
      </c>
      <c r="I630" s="78" t="s">
        <v>1183</v>
      </c>
      <c r="J630" s="77">
        <v>44798</v>
      </c>
      <c r="K630" s="18" t="s">
        <v>53</v>
      </c>
      <c r="L630" s="86" t="s">
        <v>54</v>
      </c>
      <c r="M630" s="86" t="s">
        <v>55</v>
      </c>
      <c r="N630" s="78" t="s">
        <v>134</v>
      </c>
      <c r="O630" s="5" t="s">
        <v>406</v>
      </c>
      <c r="P630" s="5" t="s">
        <v>406</v>
      </c>
      <c r="Q630" s="5"/>
      <c r="R630" s="5"/>
      <c r="S630" s="5">
        <v>1</v>
      </c>
      <c r="T630" s="5">
        <v>1</v>
      </c>
      <c r="U630" s="5" t="s">
        <v>406</v>
      </c>
      <c r="V630" s="5" t="s">
        <v>406</v>
      </c>
      <c r="W630" s="5" t="s">
        <v>406</v>
      </c>
      <c r="X630" s="5" t="s">
        <v>406</v>
      </c>
      <c r="Y630" s="27" t="s">
        <v>2401</v>
      </c>
      <c r="Z630" s="3"/>
      <c r="AA630" s="77" t="s">
        <v>473</v>
      </c>
      <c r="AB630" s="77"/>
      <c r="AC630" s="91"/>
      <c r="AD630" s="18">
        <f t="shared" ca="1" si="34"/>
        <v>183</v>
      </c>
      <c r="AE630" s="109"/>
      <c r="AF630" s="109"/>
      <c r="AG630" s="109">
        <v>44796</v>
      </c>
      <c r="AH630" s="275"/>
      <c r="AI630" s="151">
        <v>44798</v>
      </c>
      <c r="AJ630" s="170">
        <f t="shared" si="30"/>
        <v>0</v>
      </c>
      <c r="AK630" s="102">
        <v>44816</v>
      </c>
      <c r="AL630" s="91" t="s">
        <v>311</v>
      </c>
      <c r="AM630" s="91" t="s">
        <v>44</v>
      </c>
      <c r="AN630" s="91" t="s">
        <v>448</v>
      </c>
    </row>
    <row r="631" spans="1:40" ht="83.45" customHeight="1">
      <c r="A631" s="5">
        <f t="shared" si="32"/>
        <v>629</v>
      </c>
      <c r="B631" s="66" t="s">
        <v>574</v>
      </c>
      <c r="C631" s="18" t="s">
        <v>2402</v>
      </c>
      <c r="D631" s="3" t="s">
        <v>138</v>
      </c>
      <c r="E631" s="4">
        <v>1124</v>
      </c>
      <c r="F631" s="120" t="s">
        <v>2403</v>
      </c>
      <c r="G631" s="3" t="s">
        <v>444</v>
      </c>
      <c r="H631" s="98" t="s">
        <v>1204</v>
      </c>
      <c r="I631" s="78" t="s">
        <v>1183</v>
      </c>
      <c r="J631" s="77">
        <v>44798</v>
      </c>
      <c r="K631" s="18" t="s">
        <v>53</v>
      </c>
      <c r="L631" s="86" t="s">
        <v>54</v>
      </c>
      <c r="M631" s="86" t="s">
        <v>55</v>
      </c>
      <c r="N631" s="78" t="s">
        <v>134</v>
      </c>
      <c r="O631" s="5" t="s">
        <v>406</v>
      </c>
      <c r="P631" s="5" t="s">
        <v>406</v>
      </c>
      <c r="Q631" s="5"/>
      <c r="R631" s="5"/>
      <c r="S631" s="5" t="s">
        <v>406</v>
      </c>
      <c r="T631" s="5" t="s">
        <v>406</v>
      </c>
      <c r="U631" s="5">
        <v>1</v>
      </c>
      <c r="V631" s="5">
        <v>1</v>
      </c>
      <c r="W631" s="5" t="s">
        <v>406</v>
      </c>
      <c r="X631" s="5" t="s">
        <v>406</v>
      </c>
      <c r="Y631" s="27" t="s">
        <v>2404</v>
      </c>
      <c r="Z631" s="3"/>
      <c r="AA631" s="77" t="s">
        <v>473</v>
      </c>
      <c r="AB631" s="77"/>
      <c r="AC631" s="91"/>
      <c r="AD631" s="18">
        <f t="shared" ca="1" si="34"/>
        <v>183</v>
      </c>
      <c r="AE631" s="109"/>
      <c r="AF631" s="109"/>
      <c r="AG631" s="109" t="s">
        <v>297</v>
      </c>
      <c r="AH631" s="275">
        <v>44798</v>
      </c>
      <c r="AI631" s="151">
        <v>44798</v>
      </c>
      <c r="AJ631" s="170">
        <f t="shared" ref="AJ631:AJ694" si="35">IFERROR((((AI631-J631)/7)-AC631),0)</f>
        <v>0</v>
      </c>
      <c r="AK631" s="102">
        <v>44810</v>
      </c>
      <c r="AL631" s="91" t="s">
        <v>311</v>
      </c>
      <c r="AM631" s="91" t="s">
        <v>45</v>
      </c>
      <c r="AN631" s="91" t="s">
        <v>448</v>
      </c>
    </row>
    <row r="632" spans="1:40" s="1" customFormat="1" ht="83.45" customHeight="1">
      <c r="A632" s="5">
        <f t="shared" si="32"/>
        <v>630</v>
      </c>
      <c r="B632" s="66" t="s">
        <v>2405</v>
      </c>
      <c r="C632" s="18" t="s">
        <v>2406</v>
      </c>
      <c r="D632" s="3" t="s">
        <v>100</v>
      </c>
      <c r="E632" s="4">
        <v>1057</v>
      </c>
      <c r="F632" s="120" t="s">
        <v>883</v>
      </c>
      <c r="G632" s="3" t="s">
        <v>1322</v>
      </c>
      <c r="H632" s="98" t="s">
        <v>240</v>
      </c>
      <c r="I632" s="78" t="s">
        <v>1179</v>
      </c>
      <c r="J632" s="77">
        <v>44785</v>
      </c>
      <c r="K632" s="18" t="s">
        <v>53</v>
      </c>
      <c r="L632" s="86" t="s">
        <v>54</v>
      </c>
      <c r="M632" s="86" t="s">
        <v>55</v>
      </c>
      <c r="N632" s="78" t="s">
        <v>56</v>
      </c>
      <c r="O632" s="5">
        <v>3</v>
      </c>
      <c r="P632" s="5">
        <v>2</v>
      </c>
      <c r="Q632" s="5"/>
      <c r="R632" s="5"/>
      <c r="S632" s="5">
        <v>4</v>
      </c>
      <c r="T632" s="5">
        <v>1</v>
      </c>
      <c r="U632" s="5">
        <v>1</v>
      </c>
      <c r="V632" s="5">
        <v>1</v>
      </c>
      <c r="W632" s="5">
        <v>0</v>
      </c>
      <c r="X632" s="5">
        <v>0</v>
      </c>
      <c r="Y632" s="27" t="s">
        <v>2407</v>
      </c>
      <c r="Z632" s="3"/>
      <c r="AA632" s="77" t="s">
        <v>473</v>
      </c>
      <c r="AB632" s="77"/>
      <c r="AC632" s="91"/>
      <c r="AD632" s="18">
        <f t="shared" ca="1" si="34"/>
        <v>185</v>
      </c>
      <c r="AE632" s="109">
        <v>44785</v>
      </c>
      <c r="AF632" s="109">
        <v>44785</v>
      </c>
      <c r="AG632" s="109">
        <v>44785</v>
      </c>
      <c r="AH632" s="275">
        <v>44785</v>
      </c>
      <c r="AI632" s="151">
        <v>44799</v>
      </c>
      <c r="AJ632" s="170">
        <f t="shared" si="35"/>
        <v>2</v>
      </c>
      <c r="AK632" s="102">
        <v>44816</v>
      </c>
      <c r="AL632" s="91" t="s">
        <v>311</v>
      </c>
      <c r="AM632" s="91" t="s">
        <v>461</v>
      </c>
      <c r="AN632" s="91" t="s">
        <v>448</v>
      </c>
    </row>
    <row r="633" spans="1:40" ht="83.45" customHeight="1">
      <c r="A633" s="5">
        <f t="shared" si="32"/>
        <v>631</v>
      </c>
      <c r="B633" s="66" t="s">
        <v>273</v>
      </c>
      <c r="C633" s="18" t="s">
        <v>2408</v>
      </c>
      <c r="D633" s="3" t="s">
        <v>570</v>
      </c>
      <c r="E633" s="4">
        <v>1516</v>
      </c>
      <c r="F633" s="120" t="s">
        <v>1416</v>
      </c>
      <c r="G633" s="3" t="s">
        <v>1417</v>
      </c>
      <c r="H633" s="98" t="s">
        <v>1204</v>
      </c>
      <c r="I633" s="78" t="s">
        <v>1179</v>
      </c>
      <c r="J633" s="77">
        <v>44720</v>
      </c>
      <c r="K633" s="18" t="s">
        <v>53</v>
      </c>
      <c r="L633" s="86" t="s">
        <v>1466</v>
      </c>
      <c r="M633" s="86" t="s">
        <v>55</v>
      </c>
      <c r="N633" s="78" t="s">
        <v>56</v>
      </c>
      <c r="O633" s="5">
        <v>2</v>
      </c>
      <c r="P633" s="5">
        <v>1</v>
      </c>
      <c r="Q633" s="5">
        <v>0</v>
      </c>
      <c r="R633" s="5">
        <v>0</v>
      </c>
      <c r="S633" s="5">
        <v>8</v>
      </c>
      <c r="T633" s="5">
        <v>8</v>
      </c>
      <c r="U633" s="5">
        <v>0</v>
      </c>
      <c r="V633" s="5">
        <v>0</v>
      </c>
      <c r="W633" s="5">
        <v>0</v>
      </c>
      <c r="X633" s="5">
        <v>0</v>
      </c>
      <c r="Y633" s="27" t="s">
        <v>2409</v>
      </c>
      <c r="Z633" s="3"/>
      <c r="AA633" s="77" t="s">
        <v>736</v>
      </c>
      <c r="AB633" s="77" t="s">
        <v>2410</v>
      </c>
      <c r="AC633" s="91"/>
      <c r="AD633" s="18">
        <f t="shared" ca="1" si="34"/>
        <v>194</v>
      </c>
      <c r="AE633" s="109">
        <v>44720</v>
      </c>
      <c r="AF633" s="109">
        <v>44720</v>
      </c>
      <c r="AG633" s="109">
        <v>44720</v>
      </c>
      <c r="AH633" s="275">
        <v>44720</v>
      </c>
      <c r="AI633" s="151">
        <v>44799</v>
      </c>
      <c r="AJ633" s="170">
        <f t="shared" si="35"/>
        <v>11.285714285714286</v>
      </c>
      <c r="AK633" s="91" t="s">
        <v>445</v>
      </c>
      <c r="AL633" s="91" t="s">
        <v>461</v>
      </c>
      <c r="AM633" s="91" t="s">
        <v>445</v>
      </c>
      <c r="AN633" s="91" t="s">
        <v>445</v>
      </c>
    </row>
    <row r="634" spans="1:40" s="1" customFormat="1" ht="83.45" customHeight="1">
      <c r="A634" s="5">
        <f t="shared" si="32"/>
        <v>632</v>
      </c>
      <c r="B634" s="76" t="s">
        <v>2411</v>
      </c>
      <c r="C634" s="65" t="s">
        <v>2412</v>
      </c>
      <c r="D634" s="3" t="s">
        <v>138</v>
      </c>
      <c r="E634" s="4">
        <v>1124</v>
      </c>
      <c r="F634" s="82" t="s">
        <v>2413</v>
      </c>
      <c r="G634" s="3" t="s">
        <v>401</v>
      </c>
      <c r="H634" s="98" t="s">
        <v>1204</v>
      </c>
      <c r="I634" s="78" t="s">
        <v>1292</v>
      </c>
      <c r="J634" s="77">
        <v>44659</v>
      </c>
      <c r="K634" s="18" t="s">
        <v>53</v>
      </c>
      <c r="L634" s="86" t="s">
        <v>54</v>
      </c>
      <c r="M634" s="86" t="s">
        <v>453</v>
      </c>
      <c r="N634" s="78" t="s">
        <v>56</v>
      </c>
      <c r="O634" s="5" t="s">
        <v>406</v>
      </c>
      <c r="P634" s="5" t="s">
        <v>406</v>
      </c>
      <c r="Q634" s="5"/>
      <c r="R634" s="5" t="s">
        <v>406</v>
      </c>
      <c r="S634" s="5">
        <v>8</v>
      </c>
      <c r="T634" s="5">
        <v>7</v>
      </c>
      <c r="U634" s="5" t="s">
        <v>406</v>
      </c>
      <c r="V634" s="5" t="s">
        <v>406</v>
      </c>
      <c r="W634" s="5">
        <v>1</v>
      </c>
      <c r="X634" s="5">
        <v>1</v>
      </c>
      <c r="Y634" s="27" t="s">
        <v>2414</v>
      </c>
      <c r="Z634" s="3"/>
      <c r="AA634" s="77" t="s">
        <v>736</v>
      </c>
      <c r="AB634" s="77" t="s">
        <v>2415</v>
      </c>
      <c r="AC634" s="91"/>
      <c r="AD634" s="18">
        <f t="shared" ca="1" si="34"/>
        <v>203</v>
      </c>
      <c r="AE634" s="109">
        <v>44767</v>
      </c>
      <c r="AF634" s="109">
        <v>44767</v>
      </c>
      <c r="AG634" s="109">
        <v>44659</v>
      </c>
      <c r="AH634" s="275">
        <v>44767</v>
      </c>
      <c r="AI634" s="151">
        <v>44802</v>
      </c>
      <c r="AJ634" s="170">
        <f t="shared" si="35"/>
        <v>20.428571428571427</v>
      </c>
      <c r="AK634" s="91" t="s">
        <v>445</v>
      </c>
      <c r="AL634" s="91" t="s">
        <v>461</v>
      </c>
      <c r="AM634" s="91" t="s">
        <v>445</v>
      </c>
      <c r="AN634" s="91" t="s">
        <v>445</v>
      </c>
    </row>
    <row r="635" spans="1:40" s="1" customFormat="1" ht="83.45" customHeight="1">
      <c r="A635" s="5">
        <f t="shared" si="32"/>
        <v>633</v>
      </c>
      <c r="B635" s="66" t="s">
        <v>2416</v>
      </c>
      <c r="C635" s="18" t="s">
        <v>2417</v>
      </c>
      <c r="D635" s="3" t="s">
        <v>138</v>
      </c>
      <c r="E635" s="4">
        <v>1124</v>
      </c>
      <c r="F635" s="120" t="s">
        <v>2306</v>
      </c>
      <c r="G635" s="3" t="s">
        <v>542</v>
      </c>
      <c r="H635" s="98" t="s">
        <v>240</v>
      </c>
      <c r="I635" s="78" t="s">
        <v>1179</v>
      </c>
      <c r="J635" s="77">
        <v>44774</v>
      </c>
      <c r="K635" s="18" t="s">
        <v>53</v>
      </c>
      <c r="L635" s="86" t="s">
        <v>54</v>
      </c>
      <c r="M635" s="86" t="s">
        <v>453</v>
      </c>
      <c r="N635" s="78" t="s">
        <v>134</v>
      </c>
      <c r="O635" s="5" t="s">
        <v>406</v>
      </c>
      <c r="P635" s="5" t="s">
        <v>406</v>
      </c>
      <c r="Q635" s="5"/>
      <c r="R635" s="5"/>
      <c r="S635" s="5">
        <v>1</v>
      </c>
      <c r="T635" s="5">
        <v>1</v>
      </c>
      <c r="U635" s="5" t="s">
        <v>406</v>
      </c>
      <c r="V635" s="5" t="s">
        <v>406</v>
      </c>
      <c r="W635" s="5" t="s">
        <v>406</v>
      </c>
      <c r="X635" s="5" t="s">
        <v>406</v>
      </c>
      <c r="Y635" s="27" t="s">
        <v>2418</v>
      </c>
      <c r="Z635" s="3"/>
      <c r="AA635" s="77" t="s">
        <v>473</v>
      </c>
      <c r="AB635" s="77"/>
      <c r="AC635" s="91"/>
      <c r="AD635" s="18">
        <f t="shared" ca="1" si="34"/>
        <v>187</v>
      </c>
      <c r="AE635" s="109">
        <v>44796</v>
      </c>
      <c r="AF635" s="109">
        <v>44796</v>
      </c>
      <c r="AG635" s="109">
        <v>44796</v>
      </c>
      <c r="AH635" s="275">
        <v>44796</v>
      </c>
      <c r="AI635" s="151">
        <v>44802</v>
      </c>
      <c r="AJ635" s="170">
        <f t="shared" si="35"/>
        <v>4</v>
      </c>
      <c r="AK635" s="102">
        <v>44816</v>
      </c>
      <c r="AL635" s="91" t="s">
        <v>311</v>
      </c>
      <c r="AM635" s="91" t="s">
        <v>44</v>
      </c>
      <c r="AN635" s="91" t="s">
        <v>448</v>
      </c>
    </row>
    <row r="636" spans="1:40" ht="83.45" customHeight="1">
      <c r="A636" s="5">
        <f t="shared" si="32"/>
        <v>634</v>
      </c>
      <c r="B636" s="66" t="s">
        <v>574</v>
      </c>
      <c r="C636" s="18" t="s">
        <v>2419</v>
      </c>
      <c r="D636" s="3" t="s">
        <v>138</v>
      </c>
      <c r="E636" s="4">
        <v>1124</v>
      </c>
      <c r="F636" s="120" t="s">
        <v>566</v>
      </c>
      <c r="G636" s="3"/>
      <c r="H636" s="98" t="s">
        <v>1204</v>
      </c>
      <c r="I636" s="78" t="s">
        <v>1183</v>
      </c>
      <c r="J636" s="77">
        <v>44768</v>
      </c>
      <c r="K636" s="18" t="s">
        <v>53</v>
      </c>
      <c r="L636" s="86" t="s">
        <v>54</v>
      </c>
      <c r="M636" s="86" t="s">
        <v>453</v>
      </c>
      <c r="N636" s="78" t="s">
        <v>547</v>
      </c>
      <c r="O636" s="5" t="s">
        <v>406</v>
      </c>
      <c r="P636" s="5" t="s">
        <v>406</v>
      </c>
      <c r="Q636" s="5"/>
      <c r="R636" s="5"/>
      <c r="S636" s="5" t="s">
        <v>406</v>
      </c>
      <c r="T636" s="5" t="s">
        <v>406</v>
      </c>
      <c r="U636" s="5">
        <v>10</v>
      </c>
      <c r="V636" s="5">
        <v>3</v>
      </c>
      <c r="W636" s="5" t="s">
        <v>406</v>
      </c>
      <c r="X636" s="5" t="s">
        <v>406</v>
      </c>
      <c r="Y636" s="27" t="s">
        <v>2420</v>
      </c>
      <c r="Z636" s="3"/>
      <c r="AA636" s="77" t="s">
        <v>736</v>
      </c>
      <c r="AB636" s="77"/>
      <c r="AC636" s="91"/>
      <c r="AD636" s="18">
        <f t="shared" ca="1" si="34"/>
        <v>187</v>
      </c>
      <c r="AE636" s="109"/>
      <c r="AF636" s="109"/>
      <c r="AG636" s="109" t="s">
        <v>297</v>
      </c>
      <c r="AH636" s="275">
        <v>44768</v>
      </c>
      <c r="AI636" s="295">
        <v>44802</v>
      </c>
      <c r="AJ636" s="170">
        <f t="shared" si="35"/>
        <v>4.8571428571428568</v>
      </c>
      <c r="AK636" s="90" t="s">
        <v>445</v>
      </c>
      <c r="AL636" s="112" t="s">
        <v>461</v>
      </c>
      <c r="AM636" s="90" t="s">
        <v>445</v>
      </c>
      <c r="AN636" s="90" t="s">
        <v>445</v>
      </c>
    </row>
    <row r="637" spans="1:40" ht="83.45" customHeight="1">
      <c r="A637" s="5">
        <f t="shared" si="32"/>
        <v>635</v>
      </c>
      <c r="B637" s="66" t="s">
        <v>141</v>
      </c>
      <c r="C637" s="18" t="s">
        <v>2421</v>
      </c>
      <c r="D637" s="3" t="s">
        <v>138</v>
      </c>
      <c r="E637" s="4">
        <v>1124</v>
      </c>
      <c r="F637" s="120" t="s">
        <v>205</v>
      </c>
      <c r="G637" s="3" t="s">
        <v>206</v>
      </c>
      <c r="H637" s="98" t="s">
        <v>1204</v>
      </c>
      <c r="I637" s="78" t="s">
        <v>1179</v>
      </c>
      <c r="J637" s="77">
        <v>44792</v>
      </c>
      <c r="K637" s="18" t="s">
        <v>53</v>
      </c>
      <c r="L637" s="86" t="s">
        <v>54</v>
      </c>
      <c r="M637" s="86" t="s">
        <v>453</v>
      </c>
      <c r="N637" s="78" t="s">
        <v>547</v>
      </c>
      <c r="O637" s="5" t="s">
        <v>406</v>
      </c>
      <c r="P637" s="5" t="s">
        <v>406</v>
      </c>
      <c r="Q637" s="5"/>
      <c r="R637" s="5"/>
      <c r="S637" s="5" t="s">
        <v>406</v>
      </c>
      <c r="T637" s="5" t="s">
        <v>406</v>
      </c>
      <c r="U637" s="5">
        <v>2</v>
      </c>
      <c r="V637" s="5">
        <v>2</v>
      </c>
      <c r="W637" s="5" t="s">
        <v>406</v>
      </c>
      <c r="X637" s="5" t="s">
        <v>406</v>
      </c>
      <c r="Y637" s="27" t="s">
        <v>2422</v>
      </c>
      <c r="Z637" s="3"/>
      <c r="AA637" s="77" t="s">
        <v>473</v>
      </c>
      <c r="AB637" s="77"/>
      <c r="AC637" s="91"/>
      <c r="AD637" s="18">
        <f t="shared" ca="1" si="34"/>
        <v>184</v>
      </c>
      <c r="AE637" s="109" t="s">
        <v>297</v>
      </c>
      <c r="AF637" s="109" t="s">
        <v>297</v>
      </c>
      <c r="AG637" s="109" t="s">
        <v>297</v>
      </c>
      <c r="AH637" s="275">
        <v>44792</v>
      </c>
      <c r="AI637" s="295">
        <v>44802</v>
      </c>
      <c r="AJ637" s="170">
        <f t="shared" si="35"/>
        <v>1.4285714285714286</v>
      </c>
      <c r="AK637" s="345">
        <v>44823</v>
      </c>
      <c r="AL637" s="112" t="s">
        <v>311</v>
      </c>
      <c r="AM637" s="112" t="s">
        <v>45</v>
      </c>
      <c r="AN637" s="112" t="s">
        <v>448</v>
      </c>
    </row>
    <row r="638" spans="1:40" s="1" customFormat="1" ht="83.45" customHeight="1">
      <c r="A638" s="5">
        <f t="shared" si="32"/>
        <v>636</v>
      </c>
      <c r="B638" s="66" t="s">
        <v>2423</v>
      </c>
      <c r="C638" s="18" t="s">
        <v>2424</v>
      </c>
      <c r="D638" s="3" t="s">
        <v>171</v>
      </c>
      <c r="E638" s="4">
        <v>460</v>
      </c>
      <c r="F638" s="120" t="s">
        <v>2060</v>
      </c>
      <c r="G638" s="3" t="s">
        <v>1463</v>
      </c>
      <c r="H638" s="98" t="s">
        <v>116</v>
      </c>
      <c r="I638" s="78" t="s">
        <v>1179</v>
      </c>
      <c r="J638" s="77">
        <v>44783</v>
      </c>
      <c r="K638" s="18" t="s">
        <v>53</v>
      </c>
      <c r="L638" s="86" t="s">
        <v>54</v>
      </c>
      <c r="M638" s="86" t="s">
        <v>55</v>
      </c>
      <c r="N638" s="78" t="s">
        <v>56</v>
      </c>
      <c r="O638" s="5">
        <v>3</v>
      </c>
      <c r="P638" s="5">
        <v>3</v>
      </c>
      <c r="Q638" s="5"/>
      <c r="R638" s="5"/>
      <c r="S638" s="5">
        <v>0</v>
      </c>
      <c r="T638" s="5">
        <v>0</v>
      </c>
      <c r="U638" s="5">
        <v>0</v>
      </c>
      <c r="V638" s="5">
        <v>0</v>
      </c>
      <c r="W638" s="5">
        <v>2</v>
      </c>
      <c r="X638" s="5">
        <v>1</v>
      </c>
      <c r="Y638" s="27" t="s">
        <v>2425</v>
      </c>
      <c r="Z638" s="3"/>
      <c r="AA638" s="77" t="s">
        <v>74</v>
      </c>
      <c r="AB638" s="77"/>
      <c r="AC638" s="91"/>
      <c r="AD638" s="18">
        <f t="shared" ca="1" si="34"/>
        <v>185</v>
      </c>
      <c r="AE638" s="109">
        <v>44783</v>
      </c>
      <c r="AF638" s="109">
        <v>44783</v>
      </c>
      <c r="AG638" s="109">
        <v>44783</v>
      </c>
      <c r="AH638" s="275">
        <v>44783</v>
      </c>
      <c r="AI638" s="295">
        <v>44803</v>
      </c>
      <c r="AJ638" s="170">
        <f t="shared" si="35"/>
        <v>2.8571428571428572</v>
      </c>
      <c r="AK638" s="91" t="s">
        <v>342</v>
      </c>
      <c r="AL638" s="91" t="s">
        <v>461</v>
      </c>
      <c r="AM638" s="91" t="s">
        <v>445</v>
      </c>
      <c r="AN638" s="91" t="s">
        <v>445</v>
      </c>
    </row>
    <row r="639" spans="1:40" s="1" customFormat="1" ht="83.45" customHeight="1">
      <c r="A639" s="5">
        <f t="shared" si="32"/>
        <v>637</v>
      </c>
      <c r="B639" s="66" t="s">
        <v>681</v>
      </c>
      <c r="C639" s="18" t="s">
        <v>2426</v>
      </c>
      <c r="D639" s="3" t="s">
        <v>100</v>
      </c>
      <c r="E639" s="4">
        <v>1116</v>
      </c>
      <c r="F639" s="82" t="s">
        <v>2427</v>
      </c>
      <c r="G639" s="3" t="s">
        <v>444</v>
      </c>
      <c r="H639" s="98" t="s">
        <v>1204</v>
      </c>
      <c r="I639" s="78" t="s">
        <v>1183</v>
      </c>
      <c r="J639" s="77">
        <v>44714</v>
      </c>
      <c r="K639" s="18" t="s">
        <v>53</v>
      </c>
      <c r="L639" s="86" t="s">
        <v>54</v>
      </c>
      <c r="M639" s="86" t="s">
        <v>453</v>
      </c>
      <c r="N639" s="78" t="s">
        <v>56</v>
      </c>
      <c r="O639" s="5">
        <v>10</v>
      </c>
      <c r="P639" s="5">
        <v>4</v>
      </c>
      <c r="Q639" s="5"/>
      <c r="R639" s="5"/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27" t="s">
        <v>2428</v>
      </c>
      <c r="Z639" s="3"/>
      <c r="AA639" s="77" t="s">
        <v>74</v>
      </c>
      <c r="AB639" s="77"/>
      <c r="AC639" s="91"/>
      <c r="AD639" s="18">
        <f t="shared" ca="1" si="34"/>
        <v>195</v>
      </c>
      <c r="AE639" s="109">
        <v>44714</v>
      </c>
      <c r="AF639" s="109">
        <v>44767</v>
      </c>
      <c r="AG639" s="109">
        <v>44767</v>
      </c>
      <c r="AH639" s="275">
        <v>44767</v>
      </c>
      <c r="AI639" s="295">
        <v>44803</v>
      </c>
      <c r="AJ639" s="170">
        <f t="shared" si="35"/>
        <v>12.714285714285714</v>
      </c>
      <c r="AK639" s="91" t="s">
        <v>342</v>
      </c>
      <c r="AL639" s="91" t="s">
        <v>461</v>
      </c>
      <c r="AM639" s="91" t="s">
        <v>445</v>
      </c>
      <c r="AN639" s="91" t="s">
        <v>445</v>
      </c>
    </row>
    <row r="640" spans="1:40" ht="83.45" customHeight="1">
      <c r="A640" s="5">
        <f t="shared" si="32"/>
        <v>638</v>
      </c>
      <c r="B640" s="66" t="s">
        <v>584</v>
      </c>
      <c r="C640" s="65" t="s">
        <v>2429</v>
      </c>
      <c r="D640" s="3" t="s">
        <v>100</v>
      </c>
      <c r="E640" s="4">
        <v>1116</v>
      </c>
      <c r="F640" s="82" t="s">
        <v>2427</v>
      </c>
      <c r="G640" s="3" t="s">
        <v>444</v>
      </c>
      <c r="H640" s="98" t="s">
        <v>358</v>
      </c>
      <c r="I640" s="78" t="s">
        <v>1183</v>
      </c>
      <c r="J640" s="77">
        <v>44564</v>
      </c>
      <c r="K640" s="18" t="s">
        <v>53</v>
      </c>
      <c r="L640" s="86" t="s">
        <v>104</v>
      </c>
      <c r="M640" s="86" t="s">
        <v>55</v>
      </c>
      <c r="N640" s="78" t="s">
        <v>56</v>
      </c>
      <c r="O640" s="5">
        <v>0</v>
      </c>
      <c r="P640" s="5">
        <v>0</v>
      </c>
      <c r="Q640" s="5"/>
      <c r="R640" s="5">
        <v>0</v>
      </c>
      <c r="S640" s="5">
        <v>5</v>
      </c>
      <c r="T640" s="5">
        <v>1</v>
      </c>
      <c r="U640" s="5">
        <v>2</v>
      </c>
      <c r="V640" s="5">
        <v>1</v>
      </c>
      <c r="W640" s="5">
        <v>0</v>
      </c>
      <c r="X640" s="5">
        <v>0</v>
      </c>
      <c r="Y640" s="27" t="s">
        <v>2430</v>
      </c>
      <c r="Z640" s="3"/>
      <c r="AA640" s="77" t="s">
        <v>58</v>
      </c>
      <c r="AB640" s="77" t="s">
        <v>2431</v>
      </c>
      <c r="AC640" s="91"/>
      <c r="AD640" s="18">
        <f t="shared" ca="1" si="34"/>
        <v>217</v>
      </c>
      <c r="AE640" s="109">
        <v>44564</v>
      </c>
      <c r="AF640" s="109">
        <v>44564</v>
      </c>
      <c r="AG640" s="109">
        <v>44564</v>
      </c>
      <c r="AH640" s="275">
        <v>44564</v>
      </c>
      <c r="AI640" s="295">
        <v>44803</v>
      </c>
      <c r="AJ640" s="170">
        <f t="shared" si="35"/>
        <v>34.142857142857146</v>
      </c>
      <c r="AK640" s="112" t="s">
        <v>445</v>
      </c>
      <c r="AL640" s="112" t="s">
        <v>461</v>
      </c>
      <c r="AM640" s="112" t="s">
        <v>445</v>
      </c>
      <c r="AN640" s="112" t="s">
        <v>445</v>
      </c>
    </row>
    <row r="641" spans="1:40" s="1" customFormat="1" ht="83.45" customHeight="1">
      <c r="A641" s="5">
        <f t="shared" si="32"/>
        <v>639</v>
      </c>
      <c r="B641" s="66" t="s">
        <v>1823</v>
      </c>
      <c r="C641" s="18" t="s">
        <v>2432</v>
      </c>
      <c r="D641" s="3" t="s">
        <v>154</v>
      </c>
      <c r="E641" s="4">
        <v>838</v>
      </c>
      <c r="F641" s="120" t="s">
        <v>1825</v>
      </c>
      <c r="G641" s="3" t="s">
        <v>1826</v>
      </c>
      <c r="H641" s="98" t="s">
        <v>157</v>
      </c>
      <c r="I641" s="78" t="s">
        <v>1292</v>
      </c>
      <c r="J641" s="77">
        <v>44775</v>
      </c>
      <c r="K641" s="18" t="s">
        <v>53</v>
      </c>
      <c r="L641" s="86" t="s">
        <v>54</v>
      </c>
      <c r="M641" s="86" t="s">
        <v>55</v>
      </c>
      <c r="N641" s="78" t="s">
        <v>56</v>
      </c>
      <c r="O641" s="5">
        <v>2</v>
      </c>
      <c r="P641" s="5">
        <v>2</v>
      </c>
      <c r="Q641" s="5"/>
      <c r="R641" s="5"/>
      <c r="S641" s="5">
        <v>8</v>
      </c>
      <c r="T641" s="5">
        <v>5</v>
      </c>
      <c r="U641" s="5">
        <v>3</v>
      </c>
      <c r="V641" s="5">
        <v>2</v>
      </c>
      <c r="W641" s="5">
        <v>4</v>
      </c>
      <c r="X641" s="5">
        <v>1</v>
      </c>
      <c r="Y641" s="27" t="s">
        <v>2433</v>
      </c>
      <c r="Z641" s="3"/>
      <c r="AA641" s="77" t="s">
        <v>82</v>
      </c>
      <c r="AB641" s="77"/>
      <c r="AC641" s="91"/>
      <c r="AD641" s="18">
        <f t="shared" ca="1" si="34"/>
        <v>186</v>
      </c>
      <c r="AE641" s="109">
        <v>44775</v>
      </c>
      <c r="AF641" s="109">
        <v>44775</v>
      </c>
      <c r="AG641" s="109">
        <v>44775</v>
      </c>
      <c r="AH641" s="275">
        <v>44775</v>
      </c>
      <c r="AI641" s="295">
        <v>44803</v>
      </c>
      <c r="AJ641" s="170">
        <f t="shared" si="35"/>
        <v>4</v>
      </c>
      <c r="AK641" s="112" t="s">
        <v>445</v>
      </c>
      <c r="AL641" s="112" t="s">
        <v>461</v>
      </c>
      <c r="AM641" s="112" t="s">
        <v>445</v>
      </c>
      <c r="AN641" s="112" t="s">
        <v>445</v>
      </c>
    </row>
    <row r="642" spans="1:40" s="1" customFormat="1" ht="83.45" customHeight="1">
      <c r="A642" s="5">
        <f t="shared" si="32"/>
        <v>640</v>
      </c>
      <c r="B642" s="66" t="s">
        <v>2434</v>
      </c>
      <c r="C642" s="18" t="s">
        <v>2435</v>
      </c>
      <c r="D642" s="3" t="s">
        <v>171</v>
      </c>
      <c r="E642" s="4">
        <v>895</v>
      </c>
      <c r="F642" s="120" t="s">
        <v>924</v>
      </c>
      <c r="G642" s="3" t="s">
        <v>1826</v>
      </c>
      <c r="H642" s="98" t="s">
        <v>116</v>
      </c>
      <c r="I642" s="78" t="s">
        <v>1179</v>
      </c>
      <c r="J642" s="77">
        <v>44803</v>
      </c>
      <c r="K642" s="18" t="s">
        <v>53</v>
      </c>
      <c r="L642" s="86" t="s">
        <v>54</v>
      </c>
      <c r="M642" s="86" t="s">
        <v>55</v>
      </c>
      <c r="N642" s="78" t="s">
        <v>43</v>
      </c>
      <c r="O642" s="5">
        <v>0</v>
      </c>
      <c r="P642" s="5">
        <v>0</v>
      </c>
      <c r="Q642" s="5"/>
      <c r="R642" s="5"/>
      <c r="S642" s="5">
        <v>0</v>
      </c>
      <c r="T642" s="5">
        <v>0</v>
      </c>
      <c r="U642" s="5">
        <v>0</v>
      </c>
      <c r="V642" s="5">
        <v>0</v>
      </c>
      <c r="W642" s="5">
        <v>1</v>
      </c>
      <c r="X642" s="5">
        <v>1</v>
      </c>
      <c r="Y642" s="27" t="s">
        <v>2436</v>
      </c>
      <c r="Z642" s="109">
        <v>44785</v>
      </c>
      <c r="AA642" s="77" t="s">
        <v>473</v>
      </c>
      <c r="AB642" s="77"/>
      <c r="AC642" s="91"/>
      <c r="AD642" s="18">
        <f t="shared" ca="1" si="34"/>
        <v>185</v>
      </c>
      <c r="AE642" s="109"/>
      <c r="AF642" s="109">
        <v>44785</v>
      </c>
      <c r="AG642" s="109"/>
      <c r="AH642" s="275"/>
      <c r="AI642" s="295">
        <v>44803</v>
      </c>
      <c r="AJ642" s="170">
        <f t="shared" si="35"/>
        <v>0</v>
      </c>
      <c r="AK642" s="102">
        <v>44834</v>
      </c>
      <c r="AL642" s="112" t="s">
        <v>311</v>
      </c>
      <c r="AM642" s="112" t="s">
        <v>484</v>
      </c>
      <c r="AN642" s="112" t="s">
        <v>448</v>
      </c>
    </row>
    <row r="643" spans="1:40" ht="83.45" customHeight="1">
      <c r="A643" s="5">
        <f t="shared" si="32"/>
        <v>641</v>
      </c>
      <c r="B643" s="66" t="s">
        <v>681</v>
      </c>
      <c r="C643" s="18" t="s">
        <v>2437</v>
      </c>
      <c r="D643" s="3" t="s">
        <v>1890</v>
      </c>
      <c r="E643" s="4">
        <v>1129</v>
      </c>
      <c r="F643" s="120" t="s">
        <v>2438</v>
      </c>
      <c r="G643" s="3" t="s">
        <v>391</v>
      </c>
      <c r="H643" s="98" t="s">
        <v>331</v>
      </c>
      <c r="I643" s="78" t="s">
        <v>1179</v>
      </c>
      <c r="J643" s="77">
        <v>44774</v>
      </c>
      <c r="K643" s="18" t="s">
        <v>53</v>
      </c>
      <c r="L643" s="86" t="s">
        <v>54</v>
      </c>
      <c r="M643" s="86" t="s">
        <v>453</v>
      </c>
      <c r="N643" s="78" t="s">
        <v>56</v>
      </c>
      <c r="O643" s="5">
        <v>2</v>
      </c>
      <c r="P643" s="5">
        <v>1</v>
      </c>
      <c r="Q643" s="5"/>
      <c r="R643" s="5"/>
      <c r="S643" s="5">
        <v>6</v>
      </c>
      <c r="T643" s="5">
        <v>6</v>
      </c>
      <c r="U643" s="5">
        <v>2</v>
      </c>
      <c r="V643" s="5">
        <v>1</v>
      </c>
      <c r="W643" s="5">
        <v>0</v>
      </c>
      <c r="X643" s="5">
        <v>0</v>
      </c>
      <c r="Y643" s="27" t="s">
        <v>2439</v>
      </c>
      <c r="Z643" s="121">
        <v>44783</v>
      </c>
      <c r="AA643" s="77" t="s">
        <v>473</v>
      </c>
      <c r="AB643" s="77" t="s">
        <v>2440</v>
      </c>
      <c r="AC643" s="91"/>
      <c r="AD643" s="18">
        <f t="shared" ca="1" si="34"/>
        <v>185</v>
      </c>
      <c r="AE643" s="109">
        <v>44783</v>
      </c>
      <c r="AF643" s="109">
        <v>44783</v>
      </c>
      <c r="AG643" s="109">
        <v>44774</v>
      </c>
      <c r="AH643" s="275">
        <v>44783</v>
      </c>
      <c r="AI643" s="295">
        <v>44803</v>
      </c>
      <c r="AJ643" s="170">
        <f t="shared" si="35"/>
        <v>4.1428571428571432</v>
      </c>
      <c r="AK643" s="345">
        <v>44823</v>
      </c>
      <c r="AL643" s="112" t="s">
        <v>311</v>
      </c>
      <c r="AM643" s="112" t="s">
        <v>45</v>
      </c>
      <c r="AN643" s="112" t="s">
        <v>484</v>
      </c>
    </row>
    <row r="644" spans="1:40" ht="83.45" customHeight="1">
      <c r="A644" s="5">
        <f t="shared" ref="A644:A707" si="36">SUM(A643+1)</f>
        <v>642</v>
      </c>
      <c r="B644" s="66" t="s">
        <v>2441</v>
      </c>
      <c r="C644" s="18" t="s">
        <v>2442</v>
      </c>
      <c r="D644" s="3" t="s">
        <v>67</v>
      </c>
      <c r="E644" s="4">
        <v>1801</v>
      </c>
      <c r="F644" s="120" t="s">
        <v>1551</v>
      </c>
      <c r="G644" s="3" t="s">
        <v>1552</v>
      </c>
      <c r="H644" s="98" t="s">
        <v>90</v>
      </c>
      <c r="I644" s="78" t="s">
        <v>1179</v>
      </c>
      <c r="J644" s="77">
        <v>44803</v>
      </c>
      <c r="K644" s="18" t="s">
        <v>298</v>
      </c>
      <c r="L644" s="86" t="s">
        <v>104</v>
      </c>
      <c r="M644" s="86" t="s">
        <v>55</v>
      </c>
      <c r="N644" s="78" t="s">
        <v>547</v>
      </c>
      <c r="O644" s="5" t="s">
        <v>406</v>
      </c>
      <c r="P644" s="5" t="s">
        <v>406</v>
      </c>
      <c r="Q644" s="5"/>
      <c r="R644" s="5"/>
      <c r="S644" s="5" t="s">
        <v>406</v>
      </c>
      <c r="T644" s="5" t="s">
        <v>406</v>
      </c>
      <c r="U644" s="5">
        <v>1</v>
      </c>
      <c r="V644" s="5">
        <v>1</v>
      </c>
      <c r="W644" s="5" t="s">
        <v>406</v>
      </c>
      <c r="X644" s="5" t="s">
        <v>406</v>
      </c>
      <c r="Y644" s="27" t="s">
        <v>2443</v>
      </c>
      <c r="Z644" s="3"/>
      <c r="AA644" s="77" t="s">
        <v>473</v>
      </c>
      <c r="AB644" s="77"/>
      <c r="AC644" s="91"/>
      <c r="AD644" s="18">
        <f t="shared" ca="1" si="34"/>
        <v>182</v>
      </c>
      <c r="AE644" s="109" t="s">
        <v>297</v>
      </c>
      <c r="AF644" s="109" t="s">
        <v>297</v>
      </c>
      <c r="AG644" s="109" t="s">
        <v>297</v>
      </c>
      <c r="AH644" s="275">
        <v>44803</v>
      </c>
      <c r="AI644" s="295">
        <v>44803</v>
      </c>
      <c r="AJ644" s="170">
        <f t="shared" si="35"/>
        <v>0</v>
      </c>
      <c r="AK644" s="345">
        <v>44810</v>
      </c>
      <c r="AL644" s="112" t="s">
        <v>311</v>
      </c>
      <c r="AM644" s="112" t="s">
        <v>45</v>
      </c>
      <c r="AN644" s="112" t="s">
        <v>484</v>
      </c>
    </row>
    <row r="645" spans="1:40" s="1" customFormat="1" ht="83.45" customHeight="1">
      <c r="A645" s="5">
        <f t="shared" si="36"/>
        <v>643</v>
      </c>
      <c r="B645" s="76" t="s">
        <v>936</v>
      </c>
      <c r="C645" s="65" t="s">
        <v>2444</v>
      </c>
      <c r="D645" s="3" t="s">
        <v>48</v>
      </c>
      <c r="E645" s="4">
        <v>1179</v>
      </c>
      <c r="F645" s="82" t="s">
        <v>2445</v>
      </c>
      <c r="G645" s="3" t="s">
        <v>2311</v>
      </c>
      <c r="H645" s="98" t="s">
        <v>110</v>
      </c>
      <c r="I645" s="78" t="s">
        <v>1183</v>
      </c>
      <c r="J645" s="77">
        <v>44659</v>
      </c>
      <c r="K645" s="18" t="s">
        <v>53</v>
      </c>
      <c r="L645" s="86" t="s">
        <v>1279</v>
      </c>
      <c r="M645" s="86" t="s">
        <v>55</v>
      </c>
      <c r="N645" s="78" t="s">
        <v>56</v>
      </c>
      <c r="O645" s="5">
        <v>1</v>
      </c>
      <c r="P645" s="5">
        <v>0</v>
      </c>
      <c r="Q645" s="5"/>
      <c r="R645" s="5">
        <v>0</v>
      </c>
      <c r="S645" s="5">
        <v>17</v>
      </c>
      <c r="T645" s="5">
        <v>15</v>
      </c>
      <c r="U645" s="5">
        <v>0</v>
      </c>
      <c r="V645" s="5">
        <v>0</v>
      </c>
      <c r="W645" s="5">
        <v>0</v>
      </c>
      <c r="X645" s="5">
        <v>0</v>
      </c>
      <c r="Y645" s="27" t="s">
        <v>2446</v>
      </c>
      <c r="Z645" s="3"/>
      <c r="AA645" s="77" t="s">
        <v>473</v>
      </c>
      <c r="AB645" s="77" t="s">
        <v>2447</v>
      </c>
      <c r="AC645" s="91"/>
      <c r="AD645" s="18">
        <f t="shared" ca="1" si="34"/>
        <v>203</v>
      </c>
      <c r="AE645" s="109">
        <v>44659</v>
      </c>
      <c r="AF645" s="109">
        <v>44795</v>
      </c>
      <c r="AG645" s="109">
        <v>44659</v>
      </c>
      <c r="AH645" s="275">
        <v>44659</v>
      </c>
      <c r="AI645" s="151">
        <v>44802</v>
      </c>
      <c r="AJ645" s="170">
        <f t="shared" si="35"/>
        <v>20.428571428571427</v>
      </c>
      <c r="AK645" s="102">
        <v>44816</v>
      </c>
      <c r="AL645" s="91" t="s">
        <v>311</v>
      </c>
      <c r="AM645" s="91" t="s">
        <v>44</v>
      </c>
      <c r="AN645" s="91" t="s">
        <v>448</v>
      </c>
    </row>
    <row r="646" spans="1:40" s="1" customFormat="1" ht="83.45" customHeight="1">
      <c r="A646" s="5">
        <f t="shared" si="36"/>
        <v>644</v>
      </c>
      <c r="B646" s="66" t="s">
        <v>2448</v>
      </c>
      <c r="C646" s="18" t="s">
        <v>2449</v>
      </c>
      <c r="D646" s="3" t="s">
        <v>154</v>
      </c>
      <c r="E646" s="4">
        <v>1820</v>
      </c>
      <c r="F646" s="120" t="s">
        <v>2450</v>
      </c>
      <c r="G646" s="3" t="s">
        <v>1439</v>
      </c>
      <c r="H646" s="98" t="s">
        <v>116</v>
      </c>
      <c r="I646" s="78" t="s">
        <v>1292</v>
      </c>
      <c r="J646" s="77">
        <v>44789</v>
      </c>
      <c r="K646" s="18" t="s">
        <v>53</v>
      </c>
      <c r="L646" s="86" t="s">
        <v>54</v>
      </c>
      <c r="M646" s="86" t="s">
        <v>55</v>
      </c>
      <c r="N646" s="78" t="s">
        <v>134</v>
      </c>
      <c r="O646" s="5" t="s">
        <v>406</v>
      </c>
      <c r="P646" s="5" t="s">
        <v>406</v>
      </c>
      <c r="Q646" s="5"/>
      <c r="R646" s="5"/>
      <c r="S646" s="5">
        <v>1</v>
      </c>
      <c r="T646" s="5">
        <v>1</v>
      </c>
      <c r="U646" s="5" t="s">
        <v>406</v>
      </c>
      <c r="V646" s="5" t="s">
        <v>406</v>
      </c>
      <c r="W646" s="5" t="s">
        <v>406</v>
      </c>
      <c r="X646" s="5" t="s">
        <v>406</v>
      </c>
      <c r="Y646" s="27" t="s">
        <v>2451</v>
      </c>
      <c r="Z646" s="3"/>
      <c r="AA646" s="77" t="s">
        <v>473</v>
      </c>
      <c r="AB646" s="77"/>
      <c r="AC646" s="91"/>
      <c r="AD646" s="18">
        <f t="shared" ca="1" si="34"/>
        <v>184</v>
      </c>
      <c r="AE646" s="109">
        <v>44774</v>
      </c>
      <c r="AF646" s="109">
        <v>44774</v>
      </c>
      <c r="AG646" s="109">
        <v>44774</v>
      </c>
      <c r="AH646" s="275">
        <v>44774</v>
      </c>
      <c r="AI646" s="151">
        <v>44802</v>
      </c>
      <c r="AJ646" s="170">
        <f t="shared" si="35"/>
        <v>1.8571428571428572</v>
      </c>
      <c r="AK646" s="102">
        <v>44816</v>
      </c>
      <c r="AL646" s="91" t="s">
        <v>311</v>
      </c>
      <c r="AM646" s="91" t="s">
        <v>44</v>
      </c>
      <c r="AN646" s="91" t="s">
        <v>448</v>
      </c>
    </row>
    <row r="647" spans="1:40" s="1" customFormat="1" ht="83.45" customHeight="1">
      <c r="A647" s="5">
        <f t="shared" si="36"/>
        <v>645</v>
      </c>
      <c r="B647" s="66" t="s">
        <v>2452</v>
      </c>
      <c r="C647" s="65" t="s">
        <v>2453</v>
      </c>
      <c r="D647" s="3" t="s">
        <v>138</v>
      </c>
      <c r="E647" s="4">
        <v>1124</v>
      </c>
      <c r="F647" s="82" t="s">
        <v>2454</v>
      </c>
      <c r="G647" s="3" t="s">
        <v>444</v>
      </c>
      <c r="H647" s="98"/>
      <c r="I647" s="78" t="s">
        <v>1183</v>
      </c>
      <c r="J647" s="77">
        <v>44600</v>
      </c>
      <c r="K647" s="18" t="s">
        <v>142</v>
      </c>
      <c r="L647" s="86" t="s">
        <v>54</v>
      </c>
      <c r="M647" s="86" t="s">
        <v>55</v>
      </c>
      <c r="N647" s="78" t="s">
        <v>56</v>
      </c>
      <c r="O647" s="5">
        <v>8</v>
      </c>
      <c r="P647" s="5">
        <v>1</v>
      </c>
      <c r="Q647" s="5"/>
      <c r="R647" s="5">
        <v>0</v>
      </c>
      <c r="S647" s="5">
        <v>10</v>
      </c>
      <c r="T647" s="5">
        <v>3</v>
      </c>
      <c r="U647" s="5">
        <v>0</v>
      </c>
      <c r="V647" s="5">
        <v>0</v>
      </c>
      <c r="W647" s="5">
        <v>0</v>
      </c>
      <c r="X647" s="5">
        <v>0</v>
      </c>
      <c r="Y647" s="27" t="s">
        <v>2455</v>
      </c>
      <c r="Z647" s="3"/>
      <c r="AA647" s="77" t="s">
        <v>736</v>
      </c>
      <c r="AB647" s="77" t="s">
        <v>2456</v>
      </c>
      <c r="AC647" s="91"/>
      <c r="AD647" s="18">
        <f t="shared" ca="1" si="34"/>
        <v>211</v>
      </c>
      <c r="AE647" s="109">
        <v>44600</v>
      </c>
      <c r="AF647" s="109"/>
      <c r="AG647" s="109">
        <v>44600</v>
      </c>
      <c r="AH647" s="275">
        <v>44600</v>
      </c>
      <c r="AI647" s="151">
        <v>44804</v>
      </c>
      <c r="AJ647" s="170">
        <f t="shared" si="35"/>
        <v>29.142857142857142</v>
      </c>
      <c r="AK647" s="112" t="s">
        <v>445</v>
      </c>
      <c r="AL647" s="112" t="s">
        <v>461</v>
      </c>
      <c r="AM647" s="112" t="s">
        <v>445</v>
      </c>
      <c r="AN647" s="112" t="s">
        <v>445</v>
      </c>
    </row>
    <row r="648" spans="1:40" s="1" customFormat="1" ht="83.45" customHeight="1">
      <c r="A648" s="5">
        <f t="shared" si="36"/>
        <v>646</v>
      </c>
      <c r="B648" s="66" t="s">
        <v>122</v>
      </c>
      <c r="C648" s="18" t="s">
        <v>2457</v>
      </c>
      <c r="D648" s="3" t="s">
        <v>154</v>
      </c>
      <c r="E648" s="4">
        <v>938</v>
      </c>
      <c r="F648" s="82" t="s">
        <v>614</v>
      </c>
      <c r="G648" s="3" t="s">
        <v>444</v>
      </c>
      <c r="H648" s="98" t="s">
        <v>1764</v>
      </c>
      <c r="I648" s="78" t="s">
        <v>1292</v>
      </c>
      <c r="J648" s="77">
        <v>44713</v>
      </c>
      <c r="K648" s="18" t="s">
        <v>53</v>
      </c>
      <c r="L648" s="86" t="s">
        <v>54</v>
      </c>
      <c r="M648" s="86" t="s">
        <v>55</v>
      </c>
      <c r="N648" s="78" t="s">
        <v>56</v>
      </c>
      <c r="O648" s="5">
        <v>1</v>
      </c>
      <c r="P648" s="5">
        <v>0</v>
      </c>
      <c r="Q648" s="5"/>
      <c r="R648" s="5"/>
      <c r="S648" s="5">
        <v>32</v>
      </c>
      <c r="T648" s="5">
        <v>30</v>
      </c>
      <c r="U648" s="5">
        <v>0</v>
      </c>
      <c r="V648" s="5">
        <v>0</v>
      </c>
      <c r="W648" s="5">
        <v>3</v>
      </c>
      <c r="X648" s="5">
        <v>2</v>
      </c>
      <c r="Y648" s="27" t="s">
        <v>2458</v>
      </c>
      <c r="Z648" s="3"/>
      <c r="AA648" s="77" t="s">
        <v>82</v>
      </c>
      <c r="AB648" s="77"/>
      <c r="AC648" s="91"/>
      <c r="AD648" s="18">
        <f t="shared" ca="1" si="34"/>
        <v>195</v>
      </c>
      <c r="AE648" s="109">
        <v>44713</v>
      </c>
      <c r="AF648" s="109">
        <v>44713</v>
      </c>
      <c r="AG648" s="109">
        <v>44713</v>
      </c>
      <c r="AH648" s="275">
        <v>44713</v>
      </c>
      <c r="AI648" s="151">
        <v>44804</v>
      </c>
      <c r="AJ648" s="170">
        <f t="shared" si="35"/>
        <v>13</v>
      </c>
      <c r="AK648" s="102">
        <v>44805</v>
      </c>
      <c r="AL648" s="91" t="s">
        <v>311</v>
      </c>
      <c r="AM648" s="91" t="s">
        <v>461</v>
      </c>
      <c r="AN648" s="91" t="s">
        <v>448</v>
      </c>
    </row>
    <row r="649" spans="1:40" s="1" customFormat="1" ht="83.45" customHeight="1">
      <c r="A649" s="5">
        <f t="shared" si="36"/>
        <v>647</v>
      </c>
      <c r="B649" s="66" t="s">
        <v>574</v>
      </c>
      <c r="C649" s="18" t="s">
        <v>2459</v>
      </c>
      <c r="D649" s="3" t="s">
        <v>138</v>
      </c>
      <c r="E649" s="4">
        <v>1124</v>
      </c>
      <c r="F649" s="120" t="s">
        <v>861</v>
      </c>
      <c r="G649" s="3" t="s">
        <v>444</v>
      </c>
      <c r="H649" s="98" t="s">
        <v>1204</v>
      </c>
      <c r="I649" s="78" t="s">
        <v>1183</v>
      </c>
      <c r="J649" s="77">
        <v>44763</v>
      </c>
      <c r="K649" s="18" t="s">
        <v>53</v>
      </c>
      <c r="L649" s="86" t="s">
        <v>54</v>
      </c>
      <c r="M649" s="86" t="s">
        <v>453</v>
      </c>
      <c r="N649" s="78" t="s">
        <v>467</v>
      </c>
      <c r="O649" s="5">
        <v>4</v>
      </c>
      <c r="P649" s="5">
        <v>4</v>
      </c>
      <c r="Q649" s="5"/>
      <c r="R649" s="5"/>
      <c r="S649" s="5" t="s">
        <v>406</v>
      </c>
      <c r="T649" s="5" t="s">
        <v>406</v>
      </c>
      <c r="U649" s="5" t="s">
        <v>406</v>
      </c>
      <c r="V649" s="5" t="s">
        <v>406</v>
      </c>
      <c r="W649" s="5" t="s">
        <v>406</v>
      </c>
      <c r="X649" s="5" t="s">
        <v>406</v>
      </c>
      <c r="Y649" s="27" t="s">
        <v>2460</v>
      </c>
      <c r="Z649" s="3"/>
      <c r="AA649" s="77" t="s">
        <v>74</v>
      </c>
      <c r="AB649" s="77"/>
      <c r="AC649" s="91">
        <v>1</v>
      </c>
      <c r="AD649" s="18">
        <f t="shared" ca="1" si="34"/>
        <v>187</v>
      </c>
      <c r="AE649" s="109">
        <v>44763</v>
      </c>
      <c r="AF649" s="109"/>
      <c r="AG649" s="109"/>
      <c r="AH649" s="275"/>
      <c r="AI649" s="151">
        <v>44802</v>
      </c>
      <c r="AJ649" s="170">
        <f t="shared" si="35"/>
        <v>4.5714285714285712</v>
      </c>
      <c r="AK649" s="91" t="s">
        <v>445</v>
      </c>
      <c r="AL649" s="91" t="s">
        <v>461</v>
      </c>
      <c r="AM649" s="91" t="s">
        <v>445</v>
      </c>
      <c r="AN649" s="91" t="s">
        <v>445</v>
      </c>
    </row>
    <row r="650" spans="1:40" s="1" customFormat="1" ht="83.45" customHeight="1">
      <c r="A650" s="5">
        <f t="shared" si="36"/>
        <v>648</v>
      </c>
      <c r="B650" s="66" t="s">
        <v>2461</v>
      </c>
      <c r="C650" s="18" t="s">
        <v>2462</v>
      </c>
      <c r="D650" s="3" t="s">
        <v>100</v>
      </c>
      <c r="E650" s="4">
        <v>1058</v>
      </c>
      <c r="F650" s="80" t="s">
        <v>670</v>
      </c>
      <c r="G650" s="3" t="s">
        <v>2104</v>
      </c>
      <c r="H650" s="98" t="s">
        <v>157</v>
      </c>
      <c r="I650" s="78" t="s">
        <v>1292</v>
      </c>
      <c r="J650" s="72">
        <v>44788</v>
      </c>
      <c r="K650" s="85" t="s">
        <v>53</v>
      </c>
      <c r="L650" s="83" t="s">
        <v>54</v>
      </c>
      <c r="M650" s="83" t="s">
        <v>55</v>
      </c>
      <c r="N650" s="22" t="s">
        <v>56</v>
      </c>
      <c r="O650" s="20">
        <v>5</v>
      </c>
      <c r="P650" s="20">
        <v>1</v>
      </c>
      <c r="Q650" s="20"/>
      <c r="R650" s="20"/>
      <c r="S650" s="20">
        <v>10</v>
      </c>
      <c r="T650" s="20">
        <v>8</v>
      </c>
      <c r="U650" s="20">
        <v>4</v>
      </c>
      <c r="V650" s="20">
        <v>1</v>
      </c>
      <c r="W650" s="20">
        <v>3</v>
      </c>
      <c r="X650" s="20">
        <v>2</v>
      </c>
      <c r="Y650" s="84" t="s">
        <v>2463</v>
      </c>
      <c r="Z650" s="21"/>
      <c r="AA650" s="72" t="s">
        <v>736</v>
      </c>
      <c r="AB650" s="72" t="s">
        <v>2464</v>
      </c>
      <c r="AC650" s="90"/>
      <c r="AD650" s="18">
        <f t="shared" ca="1" si="34"/>
        <v>185</v>
      </c>
      <c r="AE650" s="109">
        <v>44788</v>
      </c>
      <c r="AF650" s="109">
        <v>44788</v>
      </c>
      <c r="AG650" s="109">
        <v>44788</v>
      </c>
      <c r="AH650" s="275">
        <v>44788</v>
      </c>
      <c r="AI650" s="151">
        <v>44804</v>
      </c>
      <c r="AJ650" s="170">
        <f t="shared" si="35"/>
        <v>2.2857142857142856</v>
      </c>
      <c r="AK650" s="91" t="s">
        <v>445</v>
      </c>
      <c r="AL650" s="91" t="s">
        <v>461</v>
      </c>
      <c r="AM650" s="91" t="s">
        <v>445</v>
      </c>
      <c r="AN650" s="91" t="s">
        <v>445</v>
      </c>
    </row>
    <row r="651" spans="1:40" s="1" customFormat="1" ht="83.45" customHeight="1">
      <c r="A651" s="5">
        <f t="shared" si="36"/>
        <v>649</v>
      </c>
      <c r="B651" s="66" t="s">
        <v>574</v>
      </c>
      <c r="C651" s="18" t="s">
        <v>2465</v>
      </c>
      <c r="D651" s="3" t="s">
        <v>138</v>
      </c>
      <c r="E651" s="4">
        <v>1124</v>
      </c>
      <c r="F651" s="120" t="s">
        <v>2466</v>
      </c>
      <c r="G651" s="3" t="s">
        <v>1894</v>
      </c>
      <c r="H651" s="98" t="s">
        <v>1204</v>
      </c>
      <c r="I651" s="78" t="s">
        <v>1292</v>
      </c>
      <c r="J651" s="77">
        <v>44774</v>
      </c>
      <c r="K651" s="18" t="s">
        <v>72</v>
      </c>
      <c r="L651" s="86" t="s">
        <v>54</v>
      </c>
      <c r="M651" s="86" t="s">
        <v>55</v>
      </c>
      <c r="N651" s="78" t="s">
        <v>56</v>
      </c>
      <c r="O651" s="5">
        <v>0</v>
      </c>
      <c r="P651" s="5">
        <v>0</v>
      </c>
      <c r="Q651" s="5"/>
      <c r="R651" s="5"/>
      <c r="S651" s="5">
        <v>4</v>
      </c>
      <c r="T651" s="5">
        <v>4</v>
      </c>
      <c r="U651" s="5">
        <v>0</v>
      </c>
      <c r="V651" s="5">
        <v>0</v>
      </c>
      <c r="W651" s="5">
        <v>3</v>
      </c>
      <c r="X651" s="5">
        <v>3</v>
      </c>
      <c r="Y651" s="27" t="s">
        <v>2467</v>
      </c>
      <c r="Z651" s="3"/>
      <c r="AA651" s="77" t="s">
        <v>473</v>
      </c>
      <c r="AB651" s="77"/>
      <c r="AC651" s="91"/>
      <c r="AD651" s="18">
        <f t="shared" ca="1" si="34"/>
        <v>187</v>
      </c>
      <c r="AE651" s="109">
        <v>44774</v>
      </c>
      <c r="AF651" s="109">
        <v>44774</v>
      </c>
      <c r="AG651" s="109">
        <v>44774</v>
      </c>
      <c r="AH651" s="275">
        <v>44774</v>
      </c>
      <c r="AI651" s="151">
        <v>44805</v>
      </c>
      <c r="AJ651" s="170">
        <f t="shared" si="35"/>
        <v>4.4285714285714288</v>
      </c>
      <c r="AK651" s="102">
        <v>44837</v>
      </c>
      <c r="AL651" s="91" t="s">
        <v>311</v>
      </c>
      <c r="AM651" s="91" t="s">
        <v>484</v>
      </c>
      <c r="AN651" s="91" t="s">
        <v>448</v>
      </c>
    </row>
    <row r="652" spans="1:40" s="1" customFormat="1" ht="83.45" customHeight="1">
      <c r="A652" s="5">
        <f t="shared" si="36"/>
        <v>650</v>
      </c>
      <c r="B652" s="66" t="s">
        <v>70</v>
      </c>
      <c r="C652" s="18" t="s">
        <v>2468</v>
      </c>
      <c r="D652" s="3" t="s">
        <v>154</v>
      </c>
      <c r="E652" s="4">
        <v>1811</v>
      </c>
      <c r="F652" s="120" t="s">
        <v>124</v>
      </c>
      <c r="G652" s="3" t="s">
        <v>1439</v>
      </c>
      <c r="H652" s="98" t="s">
        <v>116</v>
      </c>
      <c r="I652" s="78" t="s">
        <v>1179</v>
      </c>
      <c r="J652" s="77">
        <v>44788</v>
      </c>
      <c r="K652" s="18" t="s">
        <v>53</v>
      </c>
      <c r="L652" s="86" t="s">
        <v>54</v>
      </c>
      <c r="M652" s="86" t="s">
        <v>453</v>
      </c>
      <c r="N652" s="78" t="s">
        <v>134</v>
      </c>
      <c r="O652" s="5" t="s">
        <v>406</v>
      </c>
      <c r="P652" s="5" t="s">
        <v>406</v>
      </c>
      <c r="Q652" s="5"/>
      <c r="R652" s="5"/>
      <c r="S652" s="5">
        <v>1</v>
      </c>
      <c r="T652" s="5">
        <v>1</v>
      </c>
      <c r="U652" s="5" t="s">
        <v>406</v>
      </c>
      <c r="V652" s="5" t="s">
        <v>406</v>
      </c>
      <c r="W652" s="5" t="s">
        <v>406</v>
      </c>
      <c r="X652" s="5" t="s">
        <v>406</v>
      </c>
      <c r="Y652" s="27" t="s">
        <v>2469</v>
      </c>
      <c r="Z652" s="3"/>
      <c r="AA652" s="77" t="s">
        <v>473</v>
      </c>
      <c r="AB652" s="77"/>
      <c r="AC652" s="91"/>
      <c r="AD652" s="18">
        <f t="shared" ca="1" si="34"/>
        <v>185</v>
      </c>
      <c r="AE652" s="109"/>
      <c r="AF652" s="109"/>
      <c r="AG652" s="109">
        <v>44788</v>
      </c>
      <c r="AH652" s="275"/>
      <c r="AI652" s="151">
        <v>44805</v>
      </c>
      <c r="AJ652" s="170">
        <f t="shared" si="35"/>
        <v>2.4285714285714284</v>
      </c>
      <c r="AK652" s="102">
        <v>44823</v>
      </c>
      <c r="AL652" s="91" t="s">
        <v>311</v>
      </c>
      <c r="AM652" s="91" t="s">
        <v>44</v>
      </c>
      <c r="AN652" s="91" t="s">
        <v>448</v>
      </c>
    </row>
    <row r="653" spans="1:40" s="1" customFormat="1" ht="83.45" customHeight="1">
      <c r="A653" s="5">
        <f t="shared" si="36"/>
        <v>651</v>
      </c>
      <c r="B653" s="66" t="s">
        <v>2470</v>
      </c>
      <c r="C653" s="18" t="s">
        <v>2471</v>
      </c>
      <c r="D653" s="3" t="s">
        <v>67</v>
      </c>
      <c r="E653" s="4">
        <v>1261</v>
      </c>
      <c r="F653" s="120" t="s">
        <v>1201</v>
      </c>
      <c r="G653" s="3" t="s">
        <v>109</v>
      </c>
      <c r="H653" s="98" t="s">
        <v>358</v>
      </c>
      <c r="I653" s="78" t="s">
        <v>1179</v>
      </c>
      <c r="J653" s="77">
        <v>44795</v>
      </c>
      <c r="K653" s="18" t="s">
        <v>53</v>
      </c>
      <c r="L653" s="86" t="s">
        <v>54</v>
      </c>
      <c r="M653" s="86" t="s">
        <v>453</v>
      </c>
      <c r="N653" s="78" t="s">
        <v>134</v>
      </c>
      <c r="O653" s="5" t="s">
        <v>406</v>
      </c>
      <c r="P653" s="5" t="s">
        <v>406</v>
      </c>
      <c r="Q653" s="5"/>
      <c r="R653" s="5"/>
      <c r="S653" s="5">
        <v>1</v>
      </c>
      <c r="T653" s="5">
        <v>1</v>
      </c>
      <c r="U653" s="5" t="s">
        <v>406</v>
      </c>
      <c r="V653" s="5" t="s">
        <v>406</v>
      </c>
      <c r="W653" s="5" t="s">
        <v>406</v>
      </c>
      <c r="X653" s="5" t="s">
        <v>406</v>
      </c>
      <c r="Y653" s="27" t="s">
        <v>2472</v>
      </c>
      <c r="Z653" s="3"/>
      <c r="AA653" s="77" t="s">
        <v>473</v>
      </c>
      <c r="AB653" s="77"/>
      <c r="AC653" s="91"/>
      <c r="AD653" s="18">
        <f t="shared" ca="1" si="34"/>
        <v>184</v>
      </c>
      <c r="AE653" s="109"/>
      <c r="AF653" s="109"/>
      <c r="AG653" s="109">
        <v>44795</v>
      </c>
      <c r="AH653" s="275"/>
      <c r="AI653" s="151">
        <v>44805</v>
      </c>
      <c r="AJ653" s="170">
        <f t="shared" si="35"/>
        <v>1.4285714285714286</v>
      </c>
      <c r="AK653" s="102">
        <v>44823</v>
      </c>
      <c r="AL653" s="91" t="s">
        <v>311</v>
      </c>
      <c r="AM653" s="91" t="s">
        <v>44</v>
      </c>
      <c r="AN653" s="91" t="s">
        <v>448</v>
      </c>
    </row>
    <row r="654" spans="1:40" s="1" customFormat="1" ht="83.45" customHeight="1">
      <c r="A654" s="5">
        <f t="shared" si="36"/>
        <v>652</v>
      </c>
      <c r="B654" s="76" t="s">
        <v>2473</v>
      </c>
      <c r="C654" s="77" t="s">
        <v>2474</v>
      </c>
      <c r="D654" s="78" t="s">
        <v>138</v>
      </c>
      <c r="E654" s="4">
        <v>1124</v>
      </c>
      <c r="F654" s="120" t="s">
        <v>205</v>
      </c>
      <c r="G654" s="3" t="s">
        <v>206</v>
      </c>
      <c r="H654" s="98"/>
      <c r="I654" s="78" t="s">
        <v>1183</v>
      </c>
      <c r="J654" s="77">
        <v>44469</v>
      </c>
      <c r="K654" s="18" t="s">
        <v>53</v>
      </c>
      <c r="L654" s="86" t="s">
        <v>54</v>
      </c>
      <c r="M654" s="86" t="s">
        <v>55</v>
      </c>
      <c r="N654" s="78" t="s">
        <v>56</v>
      </c>
      <c r="O654" s="5">
        <v>1</v>
      </c>
      <c r="P654" s="5">
        <v>1</v>
      </c>
      <c r="Q654" s="5"/>
      <c r="R654" s="5">
        <v>1</v>
      </c>
      <c r="S654" s="5">
        <v>1</v>
      </c>
      <c r="T654" s="5">
        <v>0</v>
      </c>
      <c r="U654" s="5">
        <v>1</v>
      </c>
      <c r="V654" s="5">
        <v>1</v>
      </c>
      <c r="W654" s="5"/>
      <c r="X654" s="5"/>
      <c r="Y654" s="27" t="s">
        <v>2475</v>
      </c>
      <c r="Z654" s="3"/>
      <c r="AA654" s="77" t="s">
        <v>736</v>
      </c>
      <c r="AB654" s="77" t="s">
        <v>2476</v>
      </c>
      <c r="AC654" s="91"/>
      <c r="AD654" s="18">
        <f t="shared" ca="1" si="34"/>
        <v>230</v>
      </c>
      <c r="AE654" s="108"/>
      <c r="AF654" s="108"/>
      <c r="AG654" s="108"/>
      <c r="AH654" s="276"/>
      <c r="AI654" s="151">
        <v>44805</v>
      </c>
      <c r="AJ654" s="170">
        <f t="shared" si="35"/>
        <v>48</v>
      </c>
      <c r="AK654" s="90" t="s">
        <v>445</v>
      </c>
      <c r="AL654" s="91" t="s">
        <v>461</v>
      </c>
      <c r="AM654" s="91" t="s">
        <v>461</v>
      </c>
      <c r="AN654" s="91" t="s">
        <v>461</v>
      </c>
    </row>
    <row r="655" spans="1:40" s="1" customFormat="1" ht="83.45" customHeight="1">
      <c r="A655" s="5">
        <f t="shared" si="36"/>
        <v>653</v>
      </c>
      <c r="B655" s="76" t="s">
        <v>961</v>
      </c>
      <c r="C655" s="77" t="s">
        <v>2477</v>
      </c>
      <c r="D655" s="78" t="s">
        <v>138</v>
      </c>
      <c r="E655" s="4">
        <v>1124</v>
      </c>
      <c r="F655" s="77" t="s">
        <v>1186</v>
      </c>
      <c r="G655" s="3" t="s">
        <v>444</v>
      </c>
      <c r="H655" s="98" t="s">
        <v>358</v>
      </c>
      <c r="I655" s="82" t="s">
        <v>1179</v>
      </c>
      <c r="J655" s="77">
        <v>44491</v>
      </c>
      <c r="K655" s="18" t="s">
        <v>53</v>
      </c>
      <c r="L655" s="86" t="s">
        <v>684</v>
      </c>
      <c r="M655" s="86" t="s">
        <v>453</v>
      </c>
      <c r="N655" s="78" t="s">
        <v>134</v>
      </c>
      <c r="O655" s="5" t="s">
        <v>406</v>
      </c>
      <c r="P655" s="5" t="s">
        <v>406</v>
      </c>
      <c r="Q655" s="5"/>
      <c r="R655" s="5" t="s">
        <v>406</v>
      </c>
      <c r="S655" s="5"/>
      <c r="T655" s="5">
        <v>0</v>
      </c>
      <c r="U655" s="5" t="s">
        <v>406</v>
      </c>
      <c r="V655" s="5" t="s">
        <v>406</v>
      </c>
      <c r="W655" s="5"/>
      <c r="X655" s="5"/>
      <c r="Y655" s="27" t="s">
        <v>2478</v>
      </c>
      <c r="Z655" s="3"/>
      <c r="AA655" s="77" t="s">
        <v>736</v>
      </c>
      <c r="AB655" s="77"/>
      <c r="AC655" s="91"/>
      <c r="AD655" s="18">
        <f t="shared" ca="1" si="34"/>
        <v>227</v>
      </c>
      <c r="AE655" s="108"/>
      <c r="AF655" s="108"/>
      <c r="AG655" s="108"/>
      <c r="AH655" s="276"/>
      <c r="AI655" s="151">
        <v>44805</v>
      </c>
      <c r="AJ655" s="170">
        <f t="shared" si="35"/>
        <v>44.857142857142854</v>
      </c>
      <c r="AK655" s="90" t="s">
        <v>445</v>
      </c>
      <c r="AL655" s="91" t="s">
        <v>461</v>
      </c>
      <c r="AM655" s="91" t="s">
        <v>461</v>
      </c>
      <c r="AN655" s="91" t="s">
        <v>461</v>
      </c>
    </row>
    <row r="656" spans="1:40" s="1" customFormat="1" ht="83.45" customHeight="1">
      <c r="A656" s="5">
        <f t="shared" si="36"/>
        <v>654</v>
      </c>
      <c r="B656" s="66" t="s">
        <v>855</v>
      </c>
      <c r="C656" s="18" t="s">
        <v>2479</v>
      </c>
      <c r="D656" s="3" t="s">
        <v>138</v>
      </c>
      <c r="E656" s="4">
        <v>1124</v>
      </c>
      <c r="F656" s="80" t="s">
        <v>2480</v>
      </c>
      <c r="G656" s="3" t="s">
        <v>444</v>
      </c>
      <c r="H656" s="98" t="s">
        <v>358</v>
      </c>
      <c r="I656" s="78" t="s">
        <v>1292</v>
      </c>
      <c r="J656" s="72">
        <v>44806</v>
      </c>
      <c r="K656" s="85" t="s">
        <v>298</v>
      </c>
      <c r="L656" s="83" t="s">
        <v>54</v>
      </c>
      <c r="M656" s="83" t="s">
        <v>55</v>
      </c>
      <c r="N656" s="22" t="s">
        <v>467</v>
      </c>
      <c r="O656" s="20">
        <v>1</v>
      </c>
      <c r="P656" s="20">
        <v>1</v>
      </c>
      <c r="Q656" s="20"/>
      <c r="R656" s="20"/>
      <c r="S656" s="20" t="s">
        <v>406</v>
      </c>
      <c r="T656" s="20" t="s">
        <v>406</v>
      </c>
      <c r="U656" s="20" t="s">
        <v>406</v>
      </c>
      <c r="V656" s="20" t="s">
        <v>406</v>
      </c>
      <c r="W656" s="20" t="s">
        <v>406</v>
      </c>
      <c r="X656" s="20" t="s">
        <v>406</v>
      </c>
      <c r="Y656" s="84" t="s">
        <v>2481</v>
      </c>
      <c r="Z656" s="21"/>
      <c r="AA656" s="72" t="s">
        <v>1443</v>
      </c>
      <c r="AB656" s="72"/>
      <c r="AC656" s="90"/>
      <c r="AD656" s="18">
        <f t="shared" ca="1" si="34"/>
        <v>182</v>
      </c>
      <c r="AE656" s="109">
        <v>44806</v>
      </c>
      <c r="AF656" s="109"/>
      <c r="AG656" s="109"/>
      <c r="AH656" s="275"/>
      <c r="AI656" s="114">
        <v>44806</v>
      </c>
      <c r="AJ656" s="170">
        <f t="shared" si="35"/>
        <v>0</v>
      </c>
      <c r="AK656" s="138">
        <v>44823</v>
      </c>
      <c r="AL656" s="90" t="s">
        <v>311</v>
      </c>
      <c r="AM656" s="90" t="s">
        <v>461</v>
      </c>
      <c r="AN656" s="90" t="s">
        <v>448</v>
      </c>
    </row>
    <row r="657" spans="1:40" s="1" customFormat="1" ht="83.45" customHeight="1">
      <c r="A657" s="5">
        <f t="shared" si="36"/>
        <v>655</v>
      </c>
      <c r="B657" s="99" t="s">
        <v>122</v>
      </c>
      <c r="C657" s="85" t="s">
        <v>2482</v>
      </c>
      <c r="D657" s="21" t="s">
        <v>154</v>
      </c>
      <c r="E657" s="139">
        <v>1810</v>
      </c>
      <c r="F657" s="80" t="s">
        <v>812</v>
      </c>
      <c r="G657" s="21" t="s">
        <v>1520</v>
      </c>
      <c r="H657" s="67" t="s">
        <v>126</v>
      </c>
      <c r="I657" s="22" t="s">
        <v>1194</v>
      </c>
      <c r="J657" s="72">
        <v>44810</v>
      </c>
      <c r="K657" s="85" t="s">
        <v>53</v>
      </c>
      <c r="L657" s="83" t="s">
        <v>54</v>
      </c>
      <c r="M657" s="83" t="s">
        <v>55</v>
      </c>
      <c r="N657" s="22" t="s">
        <v>467</v>
      </c>
      <c r="O657" s="20">
        <v>1</v>
      </c>
      <c r="P657" s="20">
        <v>1</v>
      </c>
      <c r="Q657" s="20"/>
      <c r="R657" s="20"/>
      <c r="S657" s="20">
        <v>0</v>
      </c>
      <c r="T657" s="20">
        <v>0</v>
      </c>
      <c r="U657" s="20">
        <v>0</v>
      </c>
      <c r="V657" s="20">
        <v>0</v>
      </c>
      <c r="W657" s="20">
        <v>1</v>
      </c>
      <c r="X657" s="20">
        <v>1</v>
      </c>
      <c r="Y657" s="84" t="s">
        <v>2483</v>
      </c>
      <c r="Z657" s="21"/>
      <c r="AA657" s="72" t="s">
        <v>1443</v>
      </c>
      <c r="AB657" s="72"/>
      <c r="AC657" s="90"/>
      <c r="AD657" s="85">
        <f t="shared" ca="1" si="34"/>
        <v>181</v>
      </c>
      <c r="AE657" s="110">
        <v>44810</v>
      </c>
      <c r="AF657" s="110">
        <v>44826</v>
      </c>
      <c r="AG657" s="110">
        <v>44826</v>
      </c>
      <c r="AH657" s="278">
        <v>44826</v>
      </c>
      <c r="AI657" s="114">
        <v>44810</v>
      </c>
      <c r="AJ657" s="170">
        <f t="shared" si="35"/>
        <v>0</v>
      </c>
      <c r="AK657" s="138">
        <v>44830</v>
      </c>
      <c r="AL657" s="90" t="s">
        <v>311</v>
      </c>
      <c r="AM657" s="90" t="s">
        <v>461</v>
      </c>
      <c r="AN657" s="90" t="s">
        <v>448</v>
      </c>
    </row>
    <row r="658" spans="1:40" s="1" customFormat="1" ht="83.45" customHeight="1">
      <c r="A658" s="5">
        <f t="shared" si="36"/>
        <v>656</v>
      </c>
      <c r="B658" s="99" t="s">
        <v>1696</v>
      </c>
      <c r="C658" s="89" t="s">
        <v>2484</v>
      </c>
      <c r="D658" s="21" t="s">
        <v>171</v>
      </c>
      <c r="E658" s="139">
        <v>1293</v>
      </c>
      <c r="F658" s="81" t="s">
        <v>1698</v>
      </c>
      <c r="G658" s="21" t="s">
        <v>444</v>
      </c>
      <c r="H658" s="67" t="s">
        <v>1334</v>
      </c>
      <c r="I658" s="22" t="s">
        <v>1179</v>
      </c>
      <c r="J658" s="72">
        <v>44622</v>
      </c>
      <c r="K658" s="85" t="s">
        <v>142</v>
      </c>
      <c r="L658" s="83" t="s">
        <v>873</v>
      </c>
      <c r="M658" s="83" t="s">
        <v>55</v>
      </c>
      <c r="N658" s="22" t="s">
        <v>56</v>
      </c>
      <c r="O658" s="20">
        <v>0</v>
      </c>
      <c r="P658" s="20">
        <v>0</v>
      </c>
      <c r="Q658" s="20"/>
      <c r="R658" s="20">
        <v>0</v>
      </c>
      <c r="S658" s="20">
        <v>8</v>
      </c>
      <c r="T658" s="20">
        <v>1</v>
      </c>
      <c r="U658" s="20">
        <v>2</v>
      </c>
      <c r="V658" s="20">
        <v>1</v>
      </c>
      <c r="W658" s="20">
        <v>0</v>
      </c>
      <c r="X658" s="20">
        <v>0</v>
      </c>
      <c r="Y658" s="84" t="s">
        <v>2485</v>
      </c>
      <c r="Z658" s="21"/>
      <c r="AA658" s="72" t="s">
        <v>473</v>
      </c>
      <c r="AB658" s="72"/>
      <c r="AC658" s="90"/>
      <c r="AD658" s="85">
        <f t="shared" ca="1" si="34"/>
        <v>208</v>
      </c>
      <c r="AE658" s="94"/>
      <c r="AF658" s="94"/>
      <c r="AG658" s="94"/>
      <c r="AH658" s="277"/>
      <c r="AI658" s="114">
        <v>44810</v>
      </c>
      <c r="AJ658" s="170">
        <f t="shared" si="35"/>
        <v>26.857142857142858</v>
      </c>
      <c r="AK658" s="138">
        <v>44830</v>
      </c>
      <c r="AL658" s="90" t="s">
        <v>311</v>
      </c>
      <c r="AM658" s="90" t="s">
        <v>44</v>
      </c>
      <c r="AN658" s="90" t="s">
        <v>448</v>
      </c>
    </row>
    <row r="659" spans="1:40" s="1" customFormat="1" ht="83.45" customHeight="1">
      <c r="A659" s="5">
        <f t="shared" si="36"/>
        <v>657</v>
      </c>
      <c r="B659" s="99" t="s">
        <v>169</v>
      </c>
      <c r="C659" s="85" t="s">
        <v>2486</v>
      </c>
      <c r="D659" s="21" t="s">
        <v>171</v>
      </c>
      <c r="E659" s="139">
        <v>1078</v>
      </c>
      <c r="F659" s="80" t="s">
        <v>2487</v>
      </c>
      <c r="G659" s="21" t="s">
        <v>173</v>
      </c>
      <c r="H659" s="67" t="s">
        <v>110</v>
      </c>
      <c r="I659" s="22" t="s">
        <v>1179</v>
      </c>
      <c r="J659" s="72">
        <v>44790</v>
      </c>
      <c r="K659" s="85" t="s">
        <v>53</v>
      </c>
      <c r="L659" s="83" t="s">
        <v>54</v>
      </c>
      <c r="M659" s="83" t="s">
        <v>55</v>
      </c>
      <c r="N659" s="22" t="s">
        <v>56</v>
      </c>
      <c r="O659" s="20">
        <v>3</v>
      </c>
      <c r="P659" s="20">
        <v>3</v>
      </c>
      <c r="Q659" s="20"/>
      <c r="R659" s="20"/>
      <c r="S659" s="20">
        <v>0</v>
      </c>
      <c r="T659" s="20">
        <v>0</v>
      </c>
      <c r="U659" s="20">
        <v>0</v>
      </c>
      <c r="V659" s="20">
        <v>0</v>
      </c>
      <c r="W659" s="20">
        <v>0</v>
      </c>
      <c r="X659" s="20">
        <v>0</v>
      </c>
      <c r="Y659" s="84" t="s">
        <v>2488</v>
      </c>
      <c r="Z659" s="21"/>
      <c r="AA659" s="72" t="s">
        <v>736</v>
      </c>
      <c r="AB659" s="72" t="s">
        <v>2489</v>
      </c>
      <c r="AC659" s="90"/>
      <c r="AD659" s="85">
        <f t="shared" ref="AD659:AD675" ca="1" si="37">IF(ISNUMBER(Z659),ROUNDDOWN((TODAY()-Z659)/7,0),ROUNDDOWN((TODAY()-J659)/7,0))-AC659</f>
        <v>184</v>
      </c>
      <c r="AE659" s="110">
        <v>44790</v>
      </c>
      <c r="AF659" s="110">
        <v>44790</v>
      </c>
      <c r="AG659" s="110">
        <v>44790</v>
      </c>
      <c r="AH659" s="278">
        <v>44790</v>
      </c>
      <c r="AI659" s="114">
        <v>44810</v>
      </c>
      <c r="AJ659" s="170">
        <f t="shared" si="35"/>
        <v>2.8571428571428572</v>
      </c>
      <c r="AK659" s="90" t="s">
        <v>445</v>
      </c>
      <c r="AL659" s="90" t="s">
        <v>461</v>
      </c>
      <c r="AM659" s="90" t="s">
        <v>445</v>
      </c>
      <c r="AN659" s="90" t="s">
        <v>445</v>
      </c>
    </row>
    <row r="660" spans="1:40" s="1" customFormat="1" ht="83.45" customHeight="1">
      <c r="A660" s="5">
        <f t="shared" si="36"/>
        <v>658</v>
      </c>
      <c r="B660" s="99" t="s">
        <v>2490</v>
      </c>
      <c r="C660" s="85" t="s">
        <v>2491</v>
      </c>
      <c r="D660" s="21" t="s">
        <v>145</v>
      </c>
      <c r="E660" s="139">
        <v>997</v>
      </c>
      <c r="F660" s="80" t="s">
        <v>2492</v>
      </c>
      <c r="G660" s="21" t="s">
        <v>401</v>
      </c>
      <c r="H660" s="67" t="s">
        <v>116</v>
      </c>
      <c r="I660" s="22" t="s">
        <v>1179</v>
      </c>
      <c r="J660" s="72">
        <v>44756</v>
      </c>
      <c r="K660" s="85" t="s">
        <v>298</v>
      </c>
      <c r="L660" s="83" t="s">
        <v>54</v>
      </c>
      <c r="M660" s="83" t="s">
        <v>55</v>
      </c>
      <c r="N660" s="22" t="s">
        <v>56</v>
      </c>
      <c r="O660" s="20">
        <v>1</v>
      </c>
      <c r="P660" s="20">
        <v>1</v>
      </c>
      <c r="Q660" s="20"/>
      <c r="R660" s="20"/>
      <c r="S660" s="20">
        <v>0</v>
      </c>
      <c r="T660" s="20">
        <v>0</v>
      </c>
      <c r="U660" s="20">
        <v>0</v>
      </c>
      <c r="V660" s="20">
        <v>0</v>
      </c>
      <c r="W660" s="20">
        <v>2</v>
      </c>
      <c r="X660" s="20">
        <v>1</v>
      </c>
      <c r="Y660" s="84" t="s">
        <v>2493</v>
      </c>
      <c r="Z660" s="21"/>
      <c r="AA660" s="72" t="s">
        <v>736</v>
      </c>
      <c r="AB660" s="72" t="s">
        <v>2494</v>
      </c>
      <c r="AC660" s="90"/>
      <c r="AD660" s="85">
        <f t="shared" ca="1" si="37"/>
        <v>189</v>
      </c>
      <c r="AE660" s="110">
        <v>44756</v>
      </c>
      <c r="AF660" s="110">
        <v>44756</v>
      </c>
      <c r="AG660" s="110">
        <v>44756</v>
      </c>
      <c r="AH660" s="278">
        <v>44756</v>
      </c>
      <c r="AI660" s="114">
        <v>44810</v>
      </c>
      <c r="AJ660" s="170">
        <f t="shared" si="35"/>
        <v>7.7142857142857144</v>
      </c>
      <c r="AK660" s="90" t="s">
        <v>445</v>
      </c>
      <c r="AL660" s="90" t="s">
        <v>461</v>
      </c>
      <c r="AM660" s="90" t="s">
        <v>445</v>
      </c>
      <c r="AN660" s="90" t="s">
        <v>445</v>
      </c>
    </row>
    <row r="661" spans="1:40" s="1" customFormat="1" ht="83.45" customHeight="1">
      <c r="A661" s="5">
        <f t="shared" si="36"/>
        <v>659</v>
      </c>
      <c r="B661" s="99" t="s">
        <v>2495</v>
      </c>
      <c r="C661" s="85" t="s">
        <v>2496</v>
      </c>
      <c r="D661" s="21" t="s">
        <v>145</v>
      </c>
      <c r="E661" s="139">
        <v>997</v>
      </c>
      <c r="F661" s="80" t="s">
        <v>2492</v>
      </c>
      <c r="G661" s="21" t="s">
        <v>401</v>
      </c>
      <c r="H661" s="67" t="s">
        <v>377</v>
      </c>
      <c r="I661" s="22" t="s">
        <v>1179</v>
      </c>
      <c r="J661" s="72">
        <v>44756</v>
      </c>
      <c r="K661" s="85" t="s">
        <v>298</v>
      </c>
      <c r="L661" s="83" t="s">
        <v>54</v>
      </c>
      <c r="M661" s="83" t="s">
        <v>55</v>
      </c>
      <c r="N661" s="22" t="s">
        <v>56</v>
      </c>
      <c r="O661" s="20">
        <v>0</v>
      </c>
      <c r="P661" s="20">
        <v>0</v>
      </c>
      <c r="Q661" s="20"/>
      <c r="R661" s="20"/>
      <c r="S661" s="20">
        <v>2</v>
      </c>
      <c r="T661" s="20">
        <v>2</v>
      </c>
      <c r="U661" s="20">
        <v>0</v>
      </c>
      <c r="V661" s="20">
        <v>0</v>
      </c>
      <c r="W661" s="20">
        <v>1</v>
      </c>
      <c r="X661" s="20">
        <v>1</v>
      </c>
      <c r="Y661" s="84" t="s">
        <v>2497</v>
      </c>
      <c r="Z661" s="21"/>
      <c r="AA661" s="72" t="s">
        <v>736</v>
      </c>
      <c r="AB661" s="72" t="s">
        <v>2494</v>
      </c>
      <c r="AC661" s="90"/>
      <c r="AD661" s="85">
        <f t="shared" ca="1" si="37"/>
        <v>189</v>
      </c>
      <c r="AE661" s="110">
        <v>44756</v>
      </c>
      <c r="AF661" s="110">
        <v>44756</v>
      </c>
      <c r="AG661" s="110">
        <v>44756</v>
      </c>
      <c r="AH661" s="278">
        <v>44756</v>
      </c>
      <c r="AI661" s="114">
        <v>44810</v>
      </c>
      <c r="AJ661" s="170">
        <f t="shared" si="35"/>
        <v>7.7142857142857144</v>
      </c>
      <c r="AK661" s="90" t="s">
        <v>445</v>
      </c>
      <c r="AL661" s="90" t="s">
        <v>461</v>
      </c>
      <c r="AM661" s="90" t="s">
        <v>445</v>
      </c>
      <c r="AN661" s="90" t="s">
        <v>445</v>
      </c>
    </row>
    <row r="662" spans="1:40" s="1" customFormat="1" ht="83.45" customHeight="1">
      <c r="A662" s="5">
        <f t="shared" si="36"/>
        <v>660</v>
      </c>
      <c r="B662" s="99" t="s">
        <v>2498</v>
      </c>
      <c r="C662" s="85" t="s">
        <v>2499</v>
      </c>
      <c r="D662" s="21" t="s">
        <v>67</v>
      </c>
      <c r="E662" s="139">
        <v>1047</v>
      </c>
      <c r="F662" s="80" t="s">
        <v>2500</v>
      </c>
      <c r="G662" s="21" t="s">
        <v>444</v>
      </c>
      <c r="H662" s="67" t="s">
        <v>2300</v>
      </c>
      <c r="I662" s="22" t="s">
        <v>1292</v>
      </c>
      <c r="J662" s="72">
        <v>44795</v>
      </c>
      <c r="K662" s="85" t="s">
        <v>53</v>
      </c>
      <c r="L662" s="83" t="s">
        <v>54</v>
      </c>
      <c r="M662" s="83" t="s">
        <v>453</v>
      </c>
      <c r="N662" s="22" t="s">
        <v>134</v>
      </c>
      <c r="O662" s="20" t="s">
        <v>406</v>
      </c>
      <c r="P662" s="20" t="s">
        <v>406</v>
      </c>
      <c r="Q662" s="20"/>
      <c r="R662" s="20"/>
      <c r="S662" s="20">
        <v>1</v>
      </c>
      <c r="T662" s="20">
        <v>1</v>
      </c>
      <c r="U662" s="20" t="s">
        <v>406</v>
      </c>
      <c r="V662" s="20" t="s">
        <v>406</v>
      </c>
      <c r="W662" s="20" t="s">
        <v>406</v>
      </c>
      <c r="X662" s="20" t="s">
        <v>406</v>
      </c>
      <c r="Y662" s="84" t="s">
        <v>2501</v>
      </c>
      <c r="Z662" s="21"/>
      <c r="AA662" s="72" t="s">
        <v>473</v>
      </c>
      <c r="AB662" s="72"/>
      <c r="AC662" s="90"/>
      <c r="AD662" s="85">
        <f t="shared" ca="1" si="37"/>
        <v>184</v>
      </c>
      <c r="AE662" s="110" t="s">
        <v>406</v>
      </c>
      <c r="AF662" s="110" t="s">
        <v>406</v>
      </c>
      <c r="AG662" s="110">
        <v>44795</v>
      </c>
      <c r="AH662" s="278" t="s">
        <v>406</v>
      </c>
      <c r="AI662" s="114">
        <v>44806</v>
      </c>
      <c r="AJ662" s="170">
        <f t="shared" si="35"/>
        <v>1.5714285714285714</v>
      </c>
      <c r="AK662" s="138">
        <v>44830</v>
      </c>
      <c r="AL662" s="90" t="s">
        <v>311</v>
      </c>
      <c r="AM662" s="90" t="s">
        <v>44</v>
      </c>
      <c r="AN662" s="90" t="s">
        <v>448</v>
      </c>
    </row>
    <row r="663" spans="1:40" ht="83.45" customHeight="1">
      <c r="A663" s="5">
        <f t="shared" si="36"/>
        <v>661</v>
      </c>
      <c r="B663" s="99" t="s">
        <v>2502</v>
      </c>
      <c r="C663" s="85" t="s">
        <v>2503</v>
      </c>
      <c r="D663" s="21" t="s">
        <v>138</v>
      </c>
      <c r="E663" s="139">
        <v>1124</v>
      </c>
      <c r="F663" s="80" t="s">
        <v>205</v>
      </c>
      <c r="G663" s="21" t="s">
        <v>206</v>
      </c>
      <c r="H663" s="67" t="s">
        <v>1853</v>
      </c>
      <c r="I663" s="22" t="s">
        <v>1292</v>
      </c>
      <c r="J663" s="72">
        <v>44796</v>
      </c>
      <c r="K663" s="85" t="s">
        <v>53</v>
      </c>
      <c r="L663" s="83" t="s">
        <v>54</v>
      </c>
      <c r="M663" s="83" t="s">
        <v>55</v>
      </c>
      <c r="N663" s="22" t="s">
        <v>56</v>
      </c>
      <c r="O663" s="20">
        <v>1</v>
      </c>
      <c r="P663" s="20">
        <v>1</v>
      </c>
      <c r="Q663" s="20"/>
      <c r="R663" s="20"/>
      <c r="S663" s="20">
        <v>4</v>
      </c>
      <c r="T663" s="20">
        <v>4</v>
      </c>
      <c r="U663" s="20">
        <v>2</v>
      </c>
      <c r="V663" s="20">
        <v>1</v>
      </c>
      <c r="W663" s="20">
        <v>0</v>
      </c>
      <c r="X663" s="20">
        <v>0</v>
      </c>
      <c r="Y663" s="84" t="s">
        <v>2504</v>
      </c>
      <c r="Z663" s="21"/>
      <c r="AA663" s="72" t="s">
        <v>473</v>
      </c>
      <c r="AB663" s="72"/>
      <c r="AC663" s="90"/>
      <c r="AD663" s="85">
        <f t="shared" ca="1" si="37"/>
        <v>183</v>
      </c>
      <c r="AE663" s="110">
        <v>44796</v>
      </c>
      <c r="AF663" s="110">
        <v>44796</v>
      </c>
      <c r="AG663" s="110">
        <v>44796</v>
      </c>
      <c r="AH663" s="278">
        <v>44796</v>
      </c>
      <c r="AI663" s="116">
        <v>44812</v>
      </c>
      <c r="AJ663" s="170">
        <f t="shared" si="35"/>
        <v>2.2857142857142856</v>
      </c>
      <c r="AK663" s="107">
        <v>44825</v>
      </c>
      <c r="AL663" s="95" t="s">
        <v>311</v>
      </c>
      <c r="AM663" s="95" t="s">
        <v>45</v>
      </c>
      <c r="AN663" s="95" t="s">
        <v>484</v>
      </c>
    </row>
    <row r="664" spans="1:40" s="1" customFormat="1" ht="83.45" customHeight="1">
      <c r="A664" s="5">
        <f t="shared" si="36"/>
        <v>662</v>
      </c>
      <c r="B664" s="99" t="s">
        <v>574</v>
      </c>
      <c r="C664" s="85" t="s">
        <v>2505</v>
      </c>
      <c r="D664" s="21" t="s">
        <v>138</v>
      </c>
      <c r="E664" s="139">
        <v>1124</v>
      </c>
      <c r="F664" s="80" t="s">
        <v>2306</v>
      </c>
      <c r="G664" s="21" t="s">
        <v>542</v>
      </c>
      <c r="H664" s="67" t="s">
        <v>358</v>
      </c>
      <c r="I664" s="22" t="s">
        <v>1292</v>
      </c>
      <c r="J664" s="72">
        <v>44812</v>
      </c>
      <c r="K664" s="85" t="s">
        <v>53</v>
      </c>
      <c r="L664" s="83" t="s">
        <v>54</v>
      </c>
      <c r="M664" s="83" t="s">
        <v>55</v>
      </c>
      <c r="N664" s="22" t="s">
        <v>134</v>
      </c>
      <c r="O664" s="20">
        <v>0</v>
      </c>
      <c r="P664" s="20">
        <v>0</v>
      </c>
      <c r="Q664" s="20"/>
      <c r="R664" s="20"/>
      <c r="S664" s="20">
        <v>0</v>
      </c>
      <c r="T664" s="20">
        <v>0</v>
      </c>
      <c r="U664" s="20">
        <v>0</v>
      </c>
      <c r="V664" s="20">
        <v>0</v>
      </c>
      <c r="W664" s="20">
        <v>0</v>
      </c>
      <c r="X664" s="20">
        <v>0</v>
      </c>
      <c r="Y664" s="84" t="s">
        <v>2506</v>
      </c>
      <c r="Z664" s="21"/>
      <c r="AA664" s="72" t="s">
        <v>473</v>
      </c>
      <c r="AB664" s="72"/>
      <c r="AC664" s="90"/>
      <c r="AD664" s="85">
        <f t="shared" ca="1" si="37"/>
        <v>181</v>
      </c>
      <c r="AE664" s="110">
        <v>44812</v>
      </c>
      <c r="AF664" s="110">
        <v>44812</v>
      </c>
      <c r="AG664" s="110">
        <v>44812</v>
      </c>
      <c r="AH664" s="278">
        <v>44812</v>
      </c>
      <c r="AI664" s="114">
        <v>44812</v>
      </c>
      <c r="AJ664" s="170">
        <f t="shared" si="35"/>
        <v>0</v>
      </c>
      <c r="AK664" s="138">
        <v>44830</v>
      </c>
      <c r="AL664" s="90" t="s">
        <v>549</v>
      </c>
      <c r="AM664" s="90" t="s">
        <v>44</v>
      </c>
      <c r="AN664" s="90" t="s">
        <v>448</v>
      </c>
    </row>
    <row r="665" spans="1:40" s="1" customFormat="1" ht="83.45" customHeight="1">
      <c r="A665" s="5">
        <f t="shared" si="36"/>
        <v>663</v>
      </c>
      <c r="B665" s="99" t="s">
        <v>2507</v>
      </c>
      <c r="C665" s="85" t="s">
        <v>2508</v>
      </c>
      <c r="D665" s="21" t="s">
        <v>199</v>
      </c>
      <c r="E665" s="139">
        <v>964</v>
      </c>
      <c r="F665" s="80" t="s">
        <v>2289</v>
      </c>
      <c r="G665" s="21" t="s">
        <v>1706</v>
      </c>
      <c r="H665" s="67" t="s">
        <v>240</v>
      </c>
      <c r="I665" s="22" t="s">
        <v>1179</v>
      </c>
      <c r="J665" s="72">
        <v>44806</v>
      </c>
      <c r="K665" s="85" t="s">
        <v>53</v>
      </c>
      <c r="L665" s="83" t="s">
        <v>54</v>
      </c>
      <c r="M665" s="83" t="s">
        <v>55</v>
      </c>
      <c r="N665" s="22" t="s">
        <v>56</v>
      </c>
      <c r="O665" s="20">
        <v>2</v>
      </c>
      <c r="P665" s="20">
        <v>2</v>
      </c>
      <c r="Q665" s="20"/>
      <c r="R665" s="20"/>
      <c r="S665" s="20">
        <v>2</v>
      </c>
      <c r="T665" s="20">
        <v>2</v>
      </c>
      <c r="U665" s="20">
        <v>0</v>
      </c>
      <c r="V665" s="20">
        <v>0</v>
      </c>
      <c r="W665" s="20">
        <v>2</v>
      </c>
      <c r="X665" s="20">
        <v>0</v>
      </c>
      <c r="Y665" s="84" t="s">
        <v>2509</v>
      </c>
      <c r="Z665" s="21"/>
      <c r="AA665" s="72" t="s">
        <v>736</v>
      </c>
      <c r="AB665" s="72"/>
      <c r="AC665" s="90"/>
      <c r="AD665" s="85">
        <f t="shared" ca="1" si="37"/>
        <v>182</v>
      </c>
      <c r="AE665" s="110">
        <v>44806</v>
      </c>
      <c r="AF665" s="110">
        <v>44806</v>
      </c>
      <c r="AG665" s="110">
        <v>44806</v>
      </c>
      <c r="AH665" s="278">
        <v>44806</v>
      </c>
      <c r="AI665" s="114">
        <v>44812</v>
      </c>
      <c r="AJ665" s="170">
        <f t="shared" si="35"/>
        <v>0.8571428571428571</v>
      </c>
      <c r="AK665" s="90" t="s">
        <v>445</v>
      </c>
      <c r="AL665" s="90" t="s">
        <v>461</v>
      </c>
      <c r="AM665" s="90" t="s">
        <v>445</v>
      </c>
      <c r="AN665" s="90" t="s">
        <v>445</v>
      </c>
    </row>
    <row r="666" spans="1:40" s="1" customFormat="1" ht="83.45" customHeight="1">
      <c r="A666" s="5">
        <f t="shared" si="36"/>
        <v>664</v>
      </c>
      <c r="B666" s="66" t="s">
        <v>574</v>
      </c>
      <c r="C666" s="18" t="s">
        <v>2510</v>
      </c>
      <c r="D666" s="3" t="s">
        <v>138</v>
      </c>
      <c r="E666" s="4">
        <v>1124</v>
      </c>
      <c r="F666" s="80" t="s">
        <v>1491</v>
      </c>
      <c r="G666" s="3" t="s">
        <v>444</v>
      </c>
      <c r="H666" s="98" t="s">
        <v>358</v>
      </c>
      <c r="I666" s="78" t="s">
        <v>1292</v>
      </c>
      <c r="J666" s="72">
        <v>44810</v>
      </c>
      <c r="K666" s="85" t="s">
        <v>53</v>
      </c>
      <c r="L666" s="83" t="s">
        <v>54</v>
      </c>
      <c r="M666" s="83" t="s">
        <v>55</v>
      </c>
      <c r="N666" s="22" t="s">
        <v>56</v>
      </c>
      <c r="O666" s="20">
        <v>1</v>
      </c>
      <c r="P666" s="20">
        <v>1</v>
      </c>
      <c r="Q666" s="20"/>
      <c r="R666" s="20"/>
      <c r="S666" s="20">
        <v>1</v>
      </c>
      <c r="T666" s="20">
        <v>1</v>
      </c>
      <c r="U666" s="20">
        <v>2</v>
      </c>
      <c r="V666" s="20">
        <v>2</v>
      </c>
      <c r="W666" s="20">
        <v>0</v>
      </c>
      <c r="X666" s="20">
        <v>0</v>
      </c>
      <c r="Y666" s="84" t="s">
        <v>2511</v>
      </c>
      <c r="Z666" s="21"/>
      <c r="AA666" s="72" t="s">
        <v>473</v>
      </c>
      <c r="AB666" s="72"/>
      <c r="AC666" s="90"/>
      <c r="AD666" s="18">
        <f t="shared" ca="1" si="37"/>
        <v>181</v>
      </c>
      <c r="AE666" s="109">
        <v>44810</v>
      </c>
      <c r="AF666" s="109">
        <v>44810</v>
      </c>
      <c r="AG666" s="109">
        <v>44810</v>
      </c>
      <c r="AH666" s="275">
        <v>44810</v>
      </c>
      <c r="AI666" s="114">
        <v>44813</v>
      </c>
      <c r="AJ666" s="170">
        <f t="shared" si="35"/>
        <v>0.42857142857142855</v>
      </c>
      <c r="AK666" s="138">
        <v>44830</v>
      </c>
      <c r="AL666" s="90" t="s">
        <v>311</v>
      </c>
      <c r="AM666" s="90" t="s">
        <v>44</v>
      </c>
      <c r="AN666" s="90" t="s">
        <v>448</v>
      </c>
    </row>
    <row r="667" spans="1:40" s="1" customFormat="1" ht="83.45" customHeight="1">
      <c r="A667" s="5">
        <f t="shared" si="36"/>
        <v>665</v>
      </c>
      <c r="B667" s="66" t="s">
        <v>2512</v>
      </c>
      <c r="C667" s="18" t="s">
        <v>2374</v>
      </c>
      <c r="D667" s="3" t="s">
        <v>100</v>
      </c>
      <c r="E667" s="4">
        <v>1046</v>
      </c>
      <c r="F667" s="80" t="s">
        <v>2513</v>
      </c>
      <c r="G667" s="3" t="s">
        <v>444</v>
      </c>
      <c r="H667" s="98" t="s">
        <v>2125</v>
      </c>
      <c r="I667" s="78" t="s">
        <v>1179</v>
      </c>
      <c r="J667" s="72">
        <v>44795</v>
      </c>
      <c r="K667" s="85" t="s">
        <v>53</v>
      </c>
      <c r="L667" s="83" t="s">
        <v>54</v>
      </c>
      <c r="M667" s="83" t="s">
        <v>55</v>
      </c>
      <c r="N667" s="22" t="s">
        <v>56</v>
      </c>
      <c r="O667" s="20">
        <v>0</v>
      </c>
      <c r="P667" s="20">
        <v>0</v>
      </c>
      <c r="Q667" s="20"/>
      <c r="R667" s="20"/>
      <c r="S667" s="20">
        <v>3</v>
      </c>
      <c r="T667" s="20">
        <v>3</v>
      </c>
      <c r="U667" s="20">
        <v>1</v>
      </c>
      <c r="V667" s="20">
        <v>1</v>
      </c>
      <c r="W667" s="20">
        <v>3</v>
      </c>
      <c r="X667" s="20">
        <v>1</v>
      </c>
      <c r="Y667" s="84" t="s">
        <v>2514</v>
      </c>
      <c r="Z667" s="21"/>
      <c r="AA667" s="72" t="s">
        <v>473</v>
      </c>
      <c r="AB667" s="72"/>
      <c r="AC667" s="90"/>
      <c r="AD667" s="18">
        <f t="shared" ca="1" si="37"/>
        <v>184</v>
      </c>
      <c r="AE667" s="109">
        <v>44795</v>
      </c>
      <c r="AF667" s="109">
        <v>44795</v>
      </c>
      <c r="AG667" s="109">
        <v>44795</v>
      </c>
      <c r="AH667" s="275">
        <v>44795</v>
      </c>
      <c r="AI667" s="114">
        <v>44813</v>
      </c>
      <c r="AJ667" s="170">
        <f t="shared" si="35"/>
        <v>2.5714285714285716</v>
      </c>
      <c r="AK667" s="138">
        <v>44830</v>
      </c>
      <c r="AL667" s="90" t="s">
        <v>311</v>
      </c>
      <c r="AM667" s="90" t="s">
        <v>45</v>
      </c>
      <c r="AN667" s="90" t="s">
        <v>448</v>
      </c>
    </row>
    <row r="668" spans="1:40" s="1" customFormat="1" ht="83.45" customHeight="1">
      <c r="A668" s="5">
        <f t="shared" si="36"/>
        <v>666</v>
      </c>
      <c r="B668" s="66" t="s">
        <v>574</v>
      </c>
      <c r="C668" s="18" t="s">
        <v>2515</v>
      </c>
      <c r="D668" s="3" t="s">
        <v>138</v>
      </c>
      <c r="E668" s="4">
        <v>1124</v>
      </c>
      <c r="F668" s="120" t="s">
        <v>2516</v>
      </c>
      <c r="G668" s="3" t="s">
        <v>444</v>
      </c>
      <c r="H668" s="98" t="s">
        <v>358</v>
      </c>
      <c r="I668" s="78" t="s">
        <v>1179</v>
      </c>
      <c r="J668" s="77">
        <v>44757</v>
      </c>
      <c r="K668" s="18" t="s">
        <v>53</v>
      </c>
      <c r="L668" s="86" t="s">
        <v>54</v>
      </c>
      <c r="M668" s="86" t="s">
        <v>55</v>
      </c>
      <c r="N668" s="78" t="s">
        <v>56</v>
      </c>
      <c r="O668" s="5" t="s">
        <v>406</v>
      </c>
      <c r="P668" s="5" t="s">
        <v>406</v>
      </c>
      <c r="Q668" s="20" t="s">
        <v>406</v>
      </c>
      <c r="R668" s="20" t="s">
        <v>406</v>
      </c>
      <c r="S668" s="5">
        <v>11</v>
      </c>
      <c r="T668" s="5">
        <v>8</v>
      </c>
      <c r="U668" s="5">
        <v>0</v>
      </c>
      <c r="V668" s="5">
        <v>0</v>
      </c>
      <c r="W668" s="5" t="s">
        <v>406</v>
      </c>
      <c r="X668" s="5" t="s">
        <v>406</v>
      </c>
      <c r="Y668" s="27" t="s">
        <v>2517</v>
      </c>
      <c r="Z668" s="77"/>
      <c r="AA668" s="77" t="s">
        <v>473</v>
      </c>
      <c r="AB668" s="18" t="s">
        <v>2518</v>
      </c>
      <c r="AC668" s="109"/>
      <c r="AD668" s="18">
        <f t="shared" ca="1" si="37"/>
        <v>189</v>
      </c>
      <c r="AE668" s="109"/>
      <c r="AF668" s="109"/>
      <c r="AG668" s="109"/>
      <c r="AH668" s="275">
        <v>44757</v>
      </c>
      <c r="AI668" s="151">
        <v>44813</v>
      </c>
      <c r="AJ668" s="170">
        <f t="shared" si="35"/>
        <v>8</v>
      </c>
      <c r="AK668" s="102">
        <v>44830</v>
      </c>
      <c r="AL668" s="91" t="s">
        <v>311</v>
      </c>
      <c r="AM668" s="91" t="s">
        <v>44</v>
      </c>
      <c r="AN668" s="91" t="s">
        <v>448</v>
      </c>
    </row>
    <row r="669" spans="1:40" s="1" customFormat="1" ht="83.45" customHeight="1">
      <c r="A669" s="5">
        <f t="shared" si="36"/>
        <v>667</v>
      </c>
      <c r="B669" s="66" t="s">
        <v>574</v>
      </c>
      <c r="C669" s="18" t="s">
        <v>2519</v>
      </c>
      <c r="D669" s="3" t="s">
        <v>138</v>
      </c>
      <c r="E669" s="4">
        <v>1124</v>
      </c>
      <c r="F669" s="80" t="s">
        <v>329</v>
      </c>
      <c r="G669" s="3" t="s">
        <v>482</v>
      </c>
      <c r="H669" s="98" t="s">
        <v>1204</v>
      </c>
      <c r="I669" s="78" t="s">
        <v>1179</v>
      </c>
      <c r="J669" s="72">
        <v>44796</v>
      </c>
      <c r="K669" s="85" t="s">
        <v>53</v>
      </c>
      <c r="L669" s="83" t="s">
        <v>54</v>
      </c>
      <c r="M669" s="83" t="s">
        <v>453</v>
      </c>
      <c r="N669" s="22" t="s">
        <v>467</v>
      </c>
      <c r="O669" s="20">
        <v>4</v>
      </c>
      <c r="P669" s="20">
        <v>2</v>
      </c>
      <c r="Q669" s="20"/>
      <c r="R669" s="20"/>
      <c r="S669" s="20" t="s">
        <v>406</v>
      </c>
      <c r="T669" s="20" t="s">
        <v>406</v>
      </c>
      <c r="U669" s="20" t="s">
        <v>406</v>
      </c>
      <c r="V669" s="20" t="s">
        <v>406</v>
      </c>
      <c r="W669" s="20" t="s">
        <v>406</v>
      </c>
      <c r="X669" s="20" t="s">
        <v>406</v>
      </c>
      <c r="Y669" s="84" t="s">
        <v>2520</v>
      </c>
      <c r="Z669" s="21"/>
      <c r="AA669" s="72" t="s">
        <v>473</v>
      </c>
      <c r="AB669" s="72"/>
      <c r="AC669" s="90"/>
      <c r="AD669" s="18">
        <f t="shared" ca="1" si="37"/>
        <v>183</v>
      </c>
      <c r="AE669" s="109">
        <v>44796</v>
      </c>
      <c r="AF669" s="109"/>
      <c r="AG669" s="109"/>
      <c r="AH669" s="275"/>
      <c r="AI669" s="114">
        <v>44813</v>
      </c>
      <c r="AJ669" s="170">
        <f t="shared" si="35"/>
        <v>2.4285714285714284</v>
      </c>
      <c r="AK669" s="138">
        <v>44830</v>
      </c>
      <c r="AL669" s="90" t="s">
        <v>311</v>
      </c>
      <c r="AM669" s="90" t="s">
        <v>461</v>
      </c>
      <c r="AN669" s="90" t="s">
        <v>448</v>
      </c>
    </row>
    <row r="670" spans="1:40" s="1" customFormat="1" ht="83.45" customHeight="1">
      <c r="A670" s="5">
        <f t="shared" si="36"/>
        <v>668</v>
      </c>
      <c r="B670" s="66" t="s">
        <v>169</v>
      </c>
      <c r="C670" s="18" t="s">
        <v>2521</v>
      </c>
      <c r="D670" s="3" t="s">
        <v>171</v>
      </c>
      <c r="E670" s="4">
        <v>1079</v>
      </c>
      <c r="F670" s="80" t="s">
        <v>2522</v>
      </c>
      <c r="G670" s="3" t="s">
        <v>173</v>
      </c>
      <c r="H670" s="98" t="s">
        <v>1334</v>
      </c>
      <c r="I670" s="78" t="s">
        <v>1292</v>
      </c>
      <c r="J670" s="72">
        <v>44796</v>
      </c>
      <c r="K670" s="85" t="s">
        <v>53</v>
      </c>
      <c r="L670" s="83" t="s">
        <v>54</v>
      </c>
      <c r="M670" s="83" t="s">
        <v>55</v>
      </c>
      <c r="N670" s="22" t="s">
        <v>56</v>
      </c>
      <c r="O670" s="20">
        <v>1</v>
      </c>
      <c r="P670" s="20">
        <v>1</v>
      </c>
      <c r="Q670" s="20"/>
      <c r="R670" s="20"/>
      <c r="S670" s="20">
        <v>2</v>
      </c>
      <c r="T670" s="20">
        <v>0</v>
      </c>
      <c r="U670" s="20">
        <v>2</v>
      </c>
      <c r="V670" s="20">
        <v>1</v>
      </c>
      <c r="W670" s="20">
        <v>2</v>
      </c>
      <c r="X670" s="20">
        <v>2</v>
      </c>
      <c r="Y670" s="84" t="s">
        <v>2523</v>
      </c>
      <c r="Z670" s="21"/>
      <c r="AA670" s="72" t="s">
        <v>473</v>
      </c>
      <c r="AB670" s="72"/>
      <c r="AC670" s="90"/>
      <c r="AD670" s="18">
        <f t="shared" ca="1" si="37"/>
        <v>183</v>
      </c>
      <c r="AE670" s="109">
        <v>44796</v>
      </c>
      <c r="AF670" s="109">
        <v>44796</v>
      </c>
      <c r="AG670" s="109">
        <v>44796</v>
      </c>
      <c r="AH670" s="275">
        <v>44796</v>
      </c>
      <c r="AI670" s="114">
        <v>44817</v>
      </c>
      <c r="AJ670" s="170">
        <f t="shared" si="35"/>
        <v>3</v>
      </c>
      <c r="AK670" s="138">
        <v>44830</v>
      </c>
      <c r="AL670" s="90" t="s">
        <v>311</v>
      </c>
      <c r="AM670" s="90" t="s">
        <v>461</v>
      </c>
      <c r="AN670" s="90" t="s">
        <v>448</v>
      </c>
    </row>
    <row r="671" spans="1:40" s="1" customFormat="1" ht="83.45" customHeight="1">
      <c r="A671" s="5">
        <f t="shared" si="36"/>
        <v>669</v>
      </c>
      <c r="B671" s="66" t="s">
        <v>2122</v>
      </c>
      <c r="C671" s="18" t="s">
        <v>2524</v>
      </c>
      <c r="D671" s="3" t="s">
        <v>171</v>
      </c>
      <c r="E671" s="4">
        <v>1293</v>
      </c>
      <c r="F671" s="120" t="s">
        <v>2124</v>
      </c>
      <c r="G671" s="3" t="s">
        <v>444</v>
      </c>
      <c r="H671" s="98" t="s">
        <v>2125</v>
      </c>
      <c r="I671" s="78" t="s">
        <v>1179</v>
      </c>
      <c r="J671" s="77">
        <v>44735</v>
      </c>
      <c r="K671" s="18" t="s">
        <v>53</v>
      </c>
      <c r="L671" s="86" t="s">
        <v>54</v>
      </c>
      <c r="M671" s="86" t="s">
        <v>55</v>
      </c>
      <c r="N671" s="78" t="s">
        <v>56</v>
      </c>
      <c r="O671" s="5">
        <v>1</v>
      </c>
      <c r="P671" s="5">
        <v>1</v>
      </c>
      <c r="Q671" s="5" t="s">
        <v>445</v>
      </c>
      <c r="R671" s="5" t="s">
        <v>342</v>
      </c>
      <c r="S671" s="5">
        <v>3</v>
      </c>
      <c r="T671" s="5">
        <v>3</v>
      </c>
      <c r="U671" s="5">
        <v>0</v>
      </c>
      <c r="V671" s="5">
        <v>0</v>
      </c>
      <c r="W671" s="5">
        <v>0</v>
      </c>
      <c r="X671" s="5">
        <v>0</v>
      </c>
      <c r="Y671" s="27" t="s">
        <v>2525</v>
      </c>
      <c r="Z671" s="3"/>
      <c r="AA671" s="77" t="s">
        <v>473</v>
      </c>
      <c r="AB671" s="77"/>
      <c r="AC671" s="91"/>
      <c r="AD671" s="18">
        <f t="shared" ca="1" si="37"/>
        <v>192</v>
      </c>
      <c r="AE671" s="109">
        <v>44735</v>
      </c>
      <c r="AF671" s="109">
        <v>44735</v>
      </c>
      <c r="AG671" s="109">
        <v>44735</v>
      </c>
      <c r="AH671" s="275">
        <v>44735</v>
      </c>
      <c r="AI671" s="151">
        <v>44817</v>
      </c>
      <c r="AJ671" s="170">
        <f t="shared" si="35"/>
        <v>11.714285714285714</v>
      </c>
      <c r="AK671" s="345">
        <v>44837</v>
      </c>
      <c r="AL671" s="91" t="s">
        <v>311</v>
      </c>
      <c r="AM671" s="91" t="s">
        <v>44</v>
      </c>
      <c r="AN671" s="91" t="s">
        <v>448</v>
      </c>
    </row>
    <row r="672" spans="1:40" s="1" customFormat="1" ht="83.45" customHeight="1">
      <c r="A672" s="5">
        <f t="shared" si="36"/>
        <v>670</v>
      </c>
      <c r="B672" s="66" t="s">
        <v>2526</v>
      </c>
      <c r="C672" s="18" t="s">
        <v>2527</v>
      </c>
      <c r="D672" s="3" t="s">
        <v>171</v>
      </c>
      <c r="E672" s="4">
        <v>1293</v>
      </c>
      <c r="F672" s="80" t="s">
        <v>562</v>
      </c>
      <c r="G672" s="3" t="s">
        <v>697</v>
      </c>
      <c r="H672" s="98" t="s">
        <v>1334</v>
      </c>
      <c r="I672" s="78" t="s">
        <v>1179</v>
      </c>
      <c r="J672" s="72">
        <v>44810</v>
      </c>
      <c r="K672" s="85" t="s">
        <v>53</v>
      </c>
      <c r="L672" s="83" t="s">
        <v>54</v>
      </c>
      <c r="M672" s="83" t="s">
        <v>55</v>
      </c>
      <c r="N672" s="22" t="s">
        <v>56</v>
      </c>
      <c r="O672" s="20">
        <v>1</v>
      </c>
      <c r="P672" s="20">
        <v>1</v>
      </c>
      <c r="Q672" s="20"/>
      <c r="R672" s="20"/>
      <c r="S672" s="20">
        <v>5</v>
      </c>
      <c r="T672" s="20">
        <v>2</v>
      </c>
      <c r="U672" s="20">
        <v>2</v>
      </c>
      <c r="V672" s="20">
        <v>1</v>
      </c>
      <c r="W672" s="20">
        <v>1</v>
      </c>
      <c r="X672" s="20">
        <v>0</v>
      </c>
      <c r="Y672" s="84" t="s">
        <v>2528</v>
      </c>
      <c r="Z672" s="21"/>
      <c r="AA672" s="72" t="s">
        <v>473</v>
      </c>
      <c r="AB672" s="72"/>
      <c r="AC672" s="90"/>
      <c r="AD672" s="18">
        <f t="shared" ca="1" si="37"/>
        <v>181</v>
      </c>
      <c r="AE672" s="109">
        <v>44810</v>
      </c>
      <c r="AF672" s="109">
        <v>44810</v>
      </c>
      <c r="AG672" s="109">
        <v>44810</v>
      </c>
      <c r="AH672" s="275">
        <v>44810</v>
      </c>
      <c r="AI672" s="114">
        <v>44818</v>
      </c>
      <c r="AJ672" s="170">
        <f t="shared" si="35"/>
        <v>1.1428571428571428</v>
      </c>
      <c r="AK672" s="138">
        <v>44830</v>
      </c>
      <c r="AL672" s="90" t="s">
        <v>311</v>
      </c>
      <c r="AM672" s="90" t="s">
        <v>44</v>
      </c>
      <c r="AN672" s="90" t="s">
        <v>448</v>
      </c>
    </row>
    <row r="673" spans="1:40" s="1" customFormat="1" ht="83.45" customHeight="1">
      <c r="A673" s="5">
        <f t="shared" si="36"/>
        <v>671</v>
      </c>
      <c r="B673" s="66" t="s">
        <v>2399</v>
      </c>
      <c r="C673" s="18" t="s">
        <v>2529</v>
      </c>
      <c r="D673" s="3" t="s">
        <v>145</v>
      </c>
      <c r="E673" s="4">
        <v>1090</v>
      </c>
      <c r="F673" s="120" t="s">
        <v>340</v>
      </c>
      <c r="G673" s="3" t="s">
        <v>444</v>
      </c>
      <c r="H673" s="98" t="s">
        <v>331</v>
      </c>
      <c r="I673" s="78" t="s">
        <v>1183</v>
      </c>
      <c r="J673" s="77">
        <v>44735</v>
      </c>
      <c r="K673" s="18" t="s">
        <v>53</v>
      </c>
      <c r="L673" s="86" t="s">
        <v>54</v>
      </c>
      <c r="M673" s="86" t="s">
        <v>55</v>
      </c>
      <c r="N673" s="22" t="s">
        <v>56</v>
      </c>
      <c r="O673" s="20">
        <v>4</v>
      </c>
      <c r="P673" s="20">
        <v>4</v>
      </c>
      <c r="Q673" s="20" t="s">
        <v>445</v>
      </c>
      <c r="R673" s="20" t="s">
        <v>342</v>
      </c>
      <c r="S673" s="20">
        <v>7</v>
      </c>
      <c r="T673" s="20">
        <v>7</v>
      </c>
      <c r="U673" s="20">
        <v>1</v>
      </c>
      <c r="V673" s="20">
        <v>1</v>
      </c>
      <c r="W673" s="20">
        <v>0</v>
      </c>
      <c r="X673" s="20">
        <v>0</v>
      </c>
      <c r="Y673" s="84" t="s">
        <v>2530</v>
      </c>
      <c r="Z673" s="21"/>
      <c r="AA673" s="72" t="s">
        <v>82</v>
      </c>
      <c r="AB673" s="72"/>
      <c r="AC673" s="90"/>
      <c r="AD673" s="18">
        <f t="shared" ca="1" si="37"/>
        <v>192</v>
      </c>
      <c r="AE673" s="109">
        <v>44735</v>
      </c>
      <c r="AF673" s="109">
        <v>44735</v>
      </c>
      <c r="AG673" s="109">
        <v>44735</v>
      </c>
      <c r="AH673" s="275">
        <v>44735</v>
      </c>
      <c r="AI673" s="114">
        <v>44818</v>
      </c>
      <c r="AJ673" s="170">
        <f t="shared" si="35"/>
        <v>11.857142857142858</v>
      </c>
      <c r="AK673" s="90" t="s">
        <v>445</v>
      </c>
      <c r="AL673" s="90" t="s">
        <v>461</v>
      </c>
      <c r="AM673" s="90" t="s">
        <v>342</v>
      </c>
      <c r="AN673" s="90" t="s">
        <v>342</v>
      </c>
    </row>
    <row r="674" spans="1:40" s="1" customFormat="1" ht="83.45" customHeight="1">
      <c r="A674" s="5">
        <f t="shared" si="36"/>
        <v>672</v>
      </c>
      <c r="B674" s="66" t="s">
        <v>70</v>
      </c>
      <c r="C674" s="18" t="s">
        <v>2531</v>
      </c>
      <c r="D674" s="3" t="s">
        <v>154</v>
      </c>
      <c r="E674" s="4">
        <v>977</v>
      </c>
      <c r="F674" s="120" t="s">
        <v>2532</v>
      </c>
      <c r="G674" s="3" t="s">
        <v>1439</v>
      </c>
      <c r="H674" s="98" t="s">
        <v>116</v>
      </c>
      <c r="I674" s="78" t="s">
        <v>1179</v>
      </c>
      <c r="J674" s="77">
        <v>44756</v>
      </c>
      <c r="K674" s="18" t="s">
        <v>53</v>
      </c>
      <c r="L674" s="86" t="s">
        <v>54</v>
      </c>
      <c r="M674" s="86" t="s">
        <v>55</v>
      </c>
      <c r="N674" s="78" t="s">
        <v>56</v>
      </c>
      <c r="O674" s="5">
        <v>2</v>
      </c>
      <c r="P674" s="5">
        <v>1</v>
      </c>
      <c r="Q674" s="5"/>
      <c r="R674" s="5"/>
      <c r="S674" s="5">
        <v>1</v>
      </c>
      <c r="T674" s="5">
        <v>1</v>
      </c>
      <c r="U674" s="5">
        <v>5</v>
      </c>
      <c r="V674" s="5">
        <v>0</v>
      </c>
      <c r="W674" s="5">
        <v>3</v>
      </c>
      <c r="X674" s="5">
        <v>0</v>
      </c>
      <c r="Y674" s="27" t="s">
        <v>2533</v>
      </c>
      <c r="Z674" s="3"/>
      <c r="AA674" s="77" t="s">
        <v>736</v>
      </c>
      <c r="AB674" s="77" t="s">
        <v>2534</v>
      </c>
      <c r="AC674" s="91">
        <v>2</v>
      </c>
      <c r="AD674" s="18">
        <f t="shared" ca="1" si="37"/>
        <v>187</v>
      </c>
      <c r="AE674" s="109">
        <v>44806</v>
      </c>
      <c r="AF674" s="109">
        <v>44806</v>
      </c>
      <c r="AG674" s="109">
        <v>44806</v>
      </c>
      <c r="AH674" s="275">
        <v>44756</v>
      </c>
      <c r="AI674" s="151">
        <v>44819</v>
      </c>
      <c r="AJ674" s="170">
        <f t="shared" si="35"/>
        <v>7</v>
      </c>
      <c r="AK674" s="91" t="s">
        <v>445</v>
      </c>
      <c r="AL674" s="90" t="s">
        <v>461</v>
      </c>
      <c r="AM674" s="91" t="s">
        <v>445</v>
      </c>
      <c r="AN674" s="91" t="s">
        <v>445</v>
      </c>
    </row>
    <row r="675" spans="1:40" s="1" customFormat="1" ht="83.45" customHeight="1">
      <c r="A675" s="5">
        <f t="shared" si="36"/>
        <v>673</v>
      </c>
      <c r="B675" s="66" t="s">
        <v>2502</v>
      </c>
      <c r="C675" s="18" t="s">
        <v>2535</v>
      </c>
      <c r="D675" s="3" t="s">
        <v>138</v>
      </c>
      <c r="E675" s="4">
        <v>1124</v>
      </c>
      <c r="F675" s="80" t="s">
        <v>2536</v>
      </c>
      <c r="G675" s="3" t="s">
        <v>482</v>
      </c>
      <c r="H675" s="98" t="s">
        <v>1853</v>
      </c>
      <c r="I675" s="78" t="s">
        <v>1292</v>
      </c>
      <c r="J675" s="72">
        <v>44810</v>
      </c>
      <c r="K675" s="85" t="s">
        <v>53</v>
      </c>
      <c r="L675" s="83" t="s">
        <v>54</v>
      </c>
      <c r="M675" s="83" t="s">
        <v>55</v>
      </c>
      <c r="N675" s="22" t="s">
        <v>56</v>
      </c>
      <c r="O675" s="20">
        <v>7</v>
      </c>
      <c r="P675" s="20">
        <v>7</v>
      </c>
      <c r="Q675" s="20"/>
      <c r="R675" s="20"/>
      <c r="S675" s="20">
        <v>6</v>
      </c>
      <c r="T675" s="20">
        <v>6</v>
      </c>
      <c r="U675" s="20">
        <v>0</v>
      </c>
      <c r="V675" s="20">
        <v>0</v>
      </c>
      <c r="W675" s="20">
        <v>2</v>
      </c>
      <c r="X675" s="20">
        <v>2</v>
      </c>
      <c r="Y675" s="84" t="s">
        <v>2537</v>
      </c>
      <c r="Z675" s="21"/>
      <c r="AA675" s="72" t="s">
        <v>473</v>
      </c>
      <c r="AB675" s="72"/>
      <c r="AC675" s="90"/>
      <c r="AD675" s="18">
        <f t="shared" ca="1" si="37"/>
        <v>181</v>
      </c>
      <c r="AE675" s="109">
        <v>44810</v>
      </c>
      <c r="AF675" s="109">
        <v>44810</v>
      </c>
      <c r="AG675" s="109">
        <v>44810</v>
      </c>
      <c r="AH675" s="275">
        <v>44810</v>
      </c>
      <c r="AI675" s="114">
        <v>44820</v>
      </c>
      <c r="AJ675" s="170">
        <f t="shared" si="35"/>
        <v>1.4285714285714286</v>
      </c>
      <c r="AK675" s="138">
        <v>44844</v>
      </c>
      <c r="AL675" s="90" t="s">
        <v>311</v>
      </c>
      <c r="AM675" s="90" t="s">
        <v>44</v>
      </c>
      <c r="AN675" s="90" t="s">
        <v>448</v>
      </c>
    </row>
    <row r="676" spans="1:40" s="1" customFormat="1" ht="83.45" customHeight="1">
      <c r="A676" s="5">
        <f t="shared" si="36"/>
        <v>674</v>
      </c>
      <c r="B676" s="66" t="s">
        <v>2538</v>
      </c>
      <c r="C676" s="18" t="s">
        <v>2539</v>
      </c>
      <c r="D676" s="3" t="s">
        <v>171</v>
      </c>
      <c r="E676" s="4">
        <v>1078</v>
      </c>
      <c r="F676" s="80" t="s">
        <v>2540</v>
      </c>
      <c r="G676" s="3" t="s">
        <v>173</v>
      </c>
      <c r="H676" s="98" t="s">
        <v>1334</v>
      </c>
      <c r="I676" s="78" t="s">
        <v>1179</v>
      </c>
      <c r="J676" s="72">
        <v>44820</v>
      </c>
      <c r="K676" s="85" t="s">
        <v>53</v>
      </c>
      <c r="L676" s="83" t="s">
        <v>54</v>
      </c>
      <c r="M676" s="83" t="s">
        <v>55</v>
      </c>
      <c r="N676" s="22" t="s">
        <v>43</v>
      </c>
      <c r="O676" s="20">
        <v>1</v>
      </c>
      <c r="P676" s="20">
        <v>1</v>
      </c>
      <c r="Q676" s="20"/>
      <c r="R676" s="20"/>
      <c r="S676" s="20" t="s">
        <v>406</v>
      </c>
      <c r="T676" s="20" t="s">
        <v>406</v>
      </c>
      <c r="U676" s="20" t="s">
        <v>406</v>
      </c>
      <c r="V676" s="20" t="s">
        <v>406</v>
      </c>
      <c r="W676" s="20" t="s">
        <v>406</v>
      </c>
      <c r="X676" s="20" t="s">
        <v>406</v>
      </c>
      <c r="Y676" s="84" t="s">
        <v>2541</v>
      </c>
      <c r="Z676" s="21"/>
      <c r="AA676" s="72" t="s">
        <v>473</v>
      </c>
      <c r="AB676" s="72"/>
      <c r="AC676" s="90"/>
      <c r="AD676" s="18"/>
      <c r="AE676" s="151" t="s">
        <v>445</v>
      </c>
      <c r="AF676" s="109">
        <v>44820</v>
      </c>
      <c r="AG676" s="151" t="s">
        <v>445</v>
      </c>
      <c r="AH676" s="275" t="s">
        <v>445</v>
      </c>
      <c r="AI676" s="114">
        <v>44820</v>
      </c>
      <c r="AJ676" s="170">
        <f t="shared" si="35"/>
        <v>0</v>
      </c>
      <c r="AK676" s="138">
        <v>44851</v>
      </c>
      <c r="AL676" s="90" t="s">
        <v>311</v>
      </c>
      <c r="AM676" s="90" t="s">
        <v>484</v>
      </c>
      <c r="AN676" s="90" t="s">
        <v>448</v>
      </c>
    </row>
    <row r="677" spans="1:40" ht="83.45" customHeight="1">
      <c r="A677" s="5">
        <f t="shared" si="36"/>
        <v>675</v>
      </c>
      <c r="B677" s="66" t="s">
        <v>2542</v>
      </c>
      <c r="C677" s="18" t="s">
        <v>2543</v>
      </c>
      <c r="D677" s="3" t="s">
        <v>138</v>
      </c>
      <c r="E677" s="4">
        <v>1124</v>
      </c>
      <c r="F677" s="80" t="s">
        <v>2544</v>
      </c>
      <c r="G677" s="3" t="s">
        <v>206</v>
      </c>
      <c r="H677" s="98" t="s">
        <v>1204</v>
      </c>
      <c r="I677" s="78" t="s">
        <v>1292</v>
      </c>
      <c r="J677" s="72">
        <v>44819</v>
      </c>
      <c r="K677" s="85" t="s">
        <v>53</v>
      </c>
      <c r="L677" s="83" t="s">
        <v>567</v>
      </c>
      <c r="M677" s="83" t="s">
        <v>55</v>
      </c>
      <c r="N677" s="22" t="s">
        <v>56</v>
      </c>
      <c r="O677" s="20">
        <v>0</v>
      </c>
      <c r="P677" s="20">
        <v>0</v>
      </c>
      <c r="Q677" s="20"/>
      <c r="R677" s="20"/>
      <c r="S677" s="20">
        <v>0</v>
      </c>
      <c r="T677" s="20">
        <v>0</v>
      </c>
      <c r="U677" s="20">
        <v>0</v>
      </c>
      <c r="V677" s="20">
        <v>0</v>
      </c>
      <c r="W677" s="20">
        <v>1</v>
      </c>
      <c r="X677" s="20">
        <v>1</v>
      </c>
      <c r="Y677" s="84" t="s">
        <v>2545</v>
      </c>
      <c r="Z677" s="21"/>
      <c r="AA677" s="72" t="s">
        <v>58</v>
      </c>
      <c r="AB677" s="72"/>
      <c r="AC677" s="90"/>
      <c r="AD677" s="18">
        <f ca="1">IF(ISNUMBER(Z677),ROUNDDOWN((TODAY()-Z677)/7,0),ROUNDDOWN((TODAY()-J677)/7,0))-AC677</f>
        <v>180</v>
      </c>
      <c r="AE677" s="109">
        <v>44819</v>
      </c>
      <c r="AF677" s="109">
        <v>44819</v>
      </c>
      <c r="AG677" s="109">
        <v>44819</v>
      </c>
      <c r="AH677" s="275">
        <v>44819</v>
      </c>
      <c r="AI677" s="116">
        <v>44820</v>
      </c>
      <c r="AJ677" s="170">
        <f t="shared" si="35"/>
        <v>0.14285714285714285</v>
      </c>
      <c r="AK677" s="107">
        <v>44836</v>
      </c>
      <c r="AL677" s="95" t="s">
        <v>311</v>
      </c>
      <c r="AM677" s="95" t="s">
        <v>45</v>
      </c>
      <c r="AN677" s="95" t="s">
        <v>448</v>
      </c>
    </row>
    <row r="678" spans="1:40" ht="83.45" customHeight="1">
      <c r="A678" s="5">
        <f t="shared" si="36"/>
        <v>676</v>
      </c>
      <c r="B678" s="99" t="s">
        <v>781</v>
      </c>
      <c r="C678" s="85" t="s">
        <v>2546</v>
      </c>
      <c r="D678" s="21" t="s">
        <v>138</v>
      </c>
      <c r="E678" s="139">
        <v>1124</v>
      </c>
      <c r="F678" s="80" t="s">
        <v>2381</v>
      </c>
      <c r="G678" s="21" t="s">
        <v>140</v>
      </c>
      <c r="H678" s="67" t="s">
        <v>157</v>
      </c>
      <c r="I678" s="22" t="s">
        <v>1179</v>
      </c>
      <c r="J678" s="72">
        <v>44764</v>
      </c>
      <c r="K678" s="85" t="s">
        <v>53</v>
      </c>
      <c r="L678" s="83" t="s">
        <v>54</v>
      </c>
      <c r="M678" s="83" t="s">
        <v>453</v>
      </c>
      <c r="N678" s="22" t="s">
        <v>134</v>
      </c>
      <c r="O678" s="20" t="s">
        <v>406</v>
      </c>
      <c r="P678" s="20" t="s">
        <v>406</v>
      </c>
      <c r="Q678" s="20">
        <v>5</v>
      </c>
      <c r="R678" s="20">
        <v>5</v>
      </c>
      <c r="S678" s="20">
        <v>5</v>
      </c>
      <c r="T678" s="20">
        <v>5</v>
      </c>
      <c r="U678" s="20" t="s">
        <v>406</v>
      </c>
      <c r="V678" s="20" t="s">
        <v>406</v>
      </c>
      <c r="W678" s="20" t="s">
        <v>406</v>
      </c>
      <c r="X678" s="72" t="s">
        <v>406</v>
      </c>
      <c r="Y678" s="84" t="s">
        <v>2547</v>
      </c>
      <c r="Z678" s="85"/>
      <c r="AA678" s="72" t="s">
        <v>74</v>
      </c>
      <c r="AB678" s="85" t="s">
        <v>2548</v>
      </c>
      <c r="AC678" s="90"/>
      <c r="AD678" s="85">
        <f ca="1">IF(ISNUMBER(Z678),ROUNDDOWN((TODAY()-Z678)/7,0),ROUNDDOWN((TODAY()-J678)/7,0))-AC678</f>
        <v>188</v>
      </c>
      <c r="AE678" s="110"/>
      <c r="AF678" s="110"/>
      <c r="AG678" s="104">
        <v>44764</v>
      </c>
      <c r="AH678" s="279"/>
      <c r="AI678" s="116">
        <v>44823</v>
      </c>
      <c r="AJ678" s="386">
        <f t="shared" si="35"/>
        <v>8.4285714285714288</v>
      </c>
      <c r="AK678" s="95"/>
      <c r="AL678" s="95" t="s">
        <v>461</v>
      </c>
      <c r="AM678" s="90" t="s">
        <v>445</v>
      </c>
      <c r="AN678" s="90" t="s">
        <v>445</v>
      </c>
    </row>
    <row r="679" spans="1:40" s="1" customFormat="1" ht="83.45" customHeight="1">
      <c r="A679" s="5">
        <f t="shared" si="36"/>
        <v>677</v>
      </c>
      <c r="B679" s="66" t="s">
        <v>2549</v>
      </c>
      <c r="C679" s="18" t="s">
        <v>2550</v>
      </c>
      <c r="D679" s="3" t="s">
        <v>100</v>
      </c>
      <c r="E679" s="4">
        <v>1058</v>
      </c>
      <c r="F679" s="80" t="s">
        <v>2551</v>
      </c>
      <c r="G679" s="3" t="s">
        <v>444</v>
      </c>
      <c r="H679" s="98" t="s">
        <v>331</v>
      </c>
      <c r="I679" s="78" t="s">
        <v>1194</v>
      </c>
      <c r="J679" s="72">
        <v>44817</v>
      </c>
      <c r="K679" s="85" t="s">
        <v>53</v>
      </c>
      <c r="L679" s="83" t="s">
        <v>348</v>
      </c>
      <c r="M679" s="83" t="s">
        <v>55</v>
      </c>
      <c r="N679" s="22" t="s">
        <v>134</v>
      </c>
      <c r="O679" s="20">
        <v>0</v>
      </c>
      <c r="P679" s="20">
        <v>0</v>
      </c>
      <c r="Q679" s="20"/>
      <c r="R679" s="20"/>
      <c r="S679" s="20">
        <v>0</v>
      </c>
      <c r="T679" s="20">
        <v>0</v>
      </c>
      <c r="U679" s="20">
        <v>0</v>
      </c>
      <c r="V679" s="20">
        <v>0</v>
      </c>
      <c r="W679" s="20">
        <v>0</v>
      </c>
      <c r="X679" s="20">
        <v>0</v>
      </c>
      <c r="Y679" s="84" t="s">
        <v>2552</v>
      </c>
      <c r="Z679" s="21"/>
      <c r="AA679" s="72" t="s">
        <v>58</v>
      </c>
      <c r="AB679" s="72"/>
      <c r="AC679" s="90"/>
      <c r="AD679" s="18">
        <f ca="1">IF(ISNUMBER(Z679),ROUNDDOWN((TODAY()-Z679)/7,0),ROUNDDOWN((TODAY()-J679)/7,0))-AC679</f>
        <v>180</v>
      </c>
      <c r="AE679" s="109" t="s">
        <v>445</v>
      </c>
      <c r="AF679" s="109" t="s">
        <v>445</v>
      </c>
      <c r="AG679" s="109">
        <v>44817</v>
      </c>
      <c r="AH679" s="275" t="s">
        <v>445</v>
      </c>
      <c r="AI679" s="114">
        <v>44823</v>
      </c>
      <c r="AJ679" s="170">
        <f t="shared" si="35"/>
        <v>0.8571428571428571</v>
      </c>
      <c r="AK679" s="90"/>
      <c r="AL679" s="90" t="s">
        <v>311</v>
      </c>
      <c r="AM679" s="90" t="s">
        <v>44</v>
      </c>
      <c r="AN679" s="90" t="s">
        <v>484</v>
      </c>
    </row>
    <row r="680" spans="1:40" ht="83.45" customHeight="1">
      <c r="A680" s="5">
        <f t="shared" si="36"/>
        <v>678</v>
      </c>
      <c r="B680" s="66" t="s">
        <v>681</v>
      </c>
      <c r="C680" s="18" t="s">
        <v>2553</v>
      </c>
      <c r="D680" s="3" t="s">
        <v>1890</v>
      </c>
      <c r="E680" s="4">
        <v>1032</v>
      </c>
      <c r="F680" s="80" t="s">
        <v>2554</v>
      </c>
      <c r="G680" s="3" t="s">
        <v>444</v>
      </c>
      <c r="H680" s="98" t="s">
        <v>1204</v>
      </c>
      <c r="I680" s="78" t="s">
        <v>1292</v>
      </c>
      <c r="J680" s="72">
        <v>44817</v>
      </c>
      <c r="K680" s="85" t="s">
        <v>53</v>
      </c>
      <c r="L680" s="83" t="s">
        <v>348</v>
      </c>
      <c r="M680" s="83" t="s">
        <v>55</v>
      </c>
      <c r="N680" s="22" t="s">
        <v>467</v>
      </c>
      <c r="O680" s="20">
        <v>1</v>
      </c>
      <c r="P680" s="20">
        <v>1</v>
      </c>
      <c r="Q680" s="20"/>
      <c r="R680" s="20"/>
      <c r="S680" s="20">
        <v>0</v>
      </c>
      <c r="T680" s="20">
        <v>0</v>
      </c>
      <c r="U680" s="20">
        <v>0</v>
      </c>
      <c r="V680" s="20">
        <v>0</v>
      </c>
      <c r="W680" s="20">
        <v>0</v>
      </c>
      <c r="X680" s="20">
        <v>0</v>
      </c>
      <c r="Y680" s="84" t="s">
        <v>2555</v>
      </c>
      <c r="Z680" s="21"/>
      <c r="AA680" s="72" t="s">
        <v>473</v>
      </c>
      <c r="AB680" s="72"/>
      <c r="AC680" s="90"/>
      <c r="AD680" s="18">
        <f ca="1">IF(ISNUMBER(Z680),ROUNDDOWN((TODAY()-Z680)/7,0),ROUNDDOWN((TODAY()-J680)/7,0))-AC680</f>
        <v>180</v>
      </c>
      <c r="AE680" s="109">
        <v>44817</v>
      </c>
      <c r="AF680" s="109" t="s">
        <v>445</v>
      </c>
      <c r="AG680" s="109" t="s">
        <v>445</v>
      </c>
      <c r="AH680" s="275" t="s">
        <v>445</v>
      </c>
      <c r="AI680" s="114">
        <v>44818</v>
      </c>
      <c r="AJ680" s="170">
        <f t="shared" si="35"/>
        <v>0.14285714285714285</v>
      </c>
      <c r="AK680" s="138">
        <v>44830</v>
      </c>
      <c r="AL680" s="90" t="s">
        <v>311</v>
      </c>
      <c r="AM680" s="90" t="s">
        <v>461</v>
      </c>
      <c r="AN680" s="90" t="s">
        <v>448</v>
      </c>
    </row>
    <row r="681" spans="1:40" s="1" customFormat="1" ht="83.45" customHeight="1">
      <c r="A681" s="5">
        <f t="shared" si="36"/>
        <v>679</v>
      </c>
      <c r="B681" s="66" t="s">
        <v>2556</v>
      </c>
      <c r="C681" s="18" t="s">
        <v>2557</v>
      </c>
      <c r="D681" s="3" t="s">
        <v>138</v>
      </c>
      <c r="E681" s="4">
        <v>1124</v>
      </c>
      <c r="F681" s="80" t="s">
        <v>1448</v>
      </c>
      <c r="G681" s="3" t="s">
        <v>542</v>
      </c>
      <c r="H681" s="98" t="s">
        <v>1204</v>
      </c>
      <c r="I681" s="78" t="s">
        <v>1183</v>
      </c>
      <c r="J681" s="72">
        <v>44819</v>
      </c>
      <c r="K681" s="85" t="s">
        <v>53</v>
      </c>
      <c r="L681" s="83" t="s">
        <v>567</v>
      </c>
      <c r="M681" s="83" t="s">
        <v>55</v>
      </c>
      <c r="N681" s="22" t="s">
        <v>43</v>
      </c>
      <c r="O681" s="20" t="s">
        <v>406</v>
      </c>
      <c r="P681" s="20" t="s">
        <v>406</v>
      </c>
      <c r="Q681" s="20"/>
      <c r="R681" s="20"/>
      <c r="S681" s="20" t="s">
        <v>406</v>
      </c>
      <c r="T681" s="20" t="s">
        <v>406</v>
      </c>
      <c r="U681" s="20" t="s">
        <v>406</v>
      </c>
      <c r="V681" s="20" t="s">
        <v>406</v>
      </c>
      <c r="W681" s="20">
        <v>1</v>
      </c>
      <c r="X681" s="20">
        <v>1</v>
      </c>
      <c r="Y681" s="84" t="s">
        <v>2558</v>
      </c>
      <c r="Z681" s="21"/>
      <c r="AA681" s="72" t="s">
        <v>473</v>
      </c>
      <c r="AB681" s="72"/>
      <c r="AC681" s="90"/>
      <c r="AD681" s="18">
        <f ca="1">IF(ISNUMBER(Z681),ROUNDDOWN((TODAY()-Z681)/7,0),ROUNDDOWN((TODAY()-J681)/7,0))-AC681</f>
        <v>180</v>
      </c>
      <c r="AE681" s="109" t="s">
        <v>445</v>
      </c>
      <c r="AF681" s="109">
        <v>44819</v>
      </c>
      <c r="AG681" s="109" t="s">
        <v>445</v>
      </c>
      <c r="AH681" s="275" t="s">
        <v>445</v>
      </c>
      <c r="AI681" s="114">
        <v>44823</v>
      </c>
      <c r="AJ681" s="170">
        <f t="shared" si="35"/>
        <v>0.5714285714285714</v>
      </c>
      <c r="AK681" s="138">
        <v>44896</v>
      </c>
      <c r="AL681" s="90" t="s">
        <v>311</v>
      </c>
      <c r="AM681" s="90" t="s">
        <v>484</v>
      </c>
      <c r="AN681" s="90" t="s">
        <v>448</v>
      </c>
    </row>
    <row r="682" spans="1:40" ht="83.45" customHeight="1">
      <c r="A682" s="5">
        <f t="shared" si="36"/>
        <v>680</v>
      </c>
      <c r="B682" s="66" t="s">
        <v>681</v>
      </c>
      <c r="C682" s="18" t="s">
        <v>2559</v>
      </c>
      <c r="D682" s="3" t="s">
        <v>100</v>
      </c>
      <c r="E682" s="4">
        <v>1058</v>
      </c>
      <c r="F682" s="80" t="s">
        <v>2560</v>
      </c>
      <c r="G682" s="3" t="s">
        <v>2561</v>
      </c>
      <c r="H682" s="98" t="s">
        <v>1204</v>
      </c>
      <c r="I682" s="78" t="s">
        <v>1292</v>
      </c>
      <c r="J682" s="72">
        <v>44810</v>
      </c>
      <c r="K682" s="85" t="s">
        <v>53</v>
      </c>
      <c r="L682" s="83" t="s">
        <v>243</v>
      </c>
      <c r="M682" s="83" t="s">
        <v>55</v>
      </c>
      <c r="N682" s="22" t="s">
        <v>56</v>
      </c>
      <c r="O682" s="20">
        <v>1</v>
      </c>
      <c r="P682" s="20">
        <v>1</v>
      </c>
      <c r="Q682" s="20">
        <v>5</v>
      </c>
      <c r="R682" s="20">
        <v>3</v>
      </c>
      <c r="S682" s="20">
        <v>1</v>
      </c>
      <c r="T682" s="20">
        <v>1</v>
      </c>
      <c r="U682" s="20">
        <v>1</v>
      </c>
      <c r="V682" s="20">
        <v>0</v>
      </c>
      <c r="W682" s="20">
        <v>2</v>
      </c>
      <c r="X682" s="20">
        <v>1</v>
      </c>
      <c r="Y682" s="84" t="s">
        <v>2562</v>
      </c>
      <c r="Z682" s="21"/>
      <c r="AA682" s="72" t="s">
        <v>473</v>
      </c>
      <c r="AB682" s="72"/>
      <c r="AC682" s="90"/>
      <c r="AD682" s="18">
        <v>2</v>
      </c>
      <c r="AE682" s="109">
        <v>44810</v>
      </c>
      <c r="AF682" s="109">
        <v>44810</v>
      </c>
      <c r="AG682" s="109">
        <v>44810</v>
      </c>
      <c r="AH682" s="275">
        <v>44810</v>
      </c>
      <c r="AI682" s="114">
        <v>44824</v>
      </c>
      <c r="AJ682" s="170">
        <f t="shared" si="35"/>
        <v>2</v>
      </c>
      <c r="AK682" s="138">
        <v>44847</v>
      </c>
      <c r="AL682" s="90" t="s">
        <v>311</v>
      </c>
      <c r="AM682" s="90" t="s">
        <v>484</v>
      </c>
      <c r="AN682" s="90" t="s">
        <v>448</v>
      </c>
    </row>
    <row r="683" spans="1:40" s="1" customFormat="1" ht="83.45" customHeight="1">
      <c r="A683" s="5">
        <f t="shared" si="36"/>
        <v>681</v>
      </c>
      <c r="B683" s="66" t="s">
        <v>196</v>
      </c>
      <c r="C683" s="18" t="s">
        <v>2563</v>
      </c>
      <c r="D683" s="3" t="s">
        <v>100</v>
      </c>
      <c r="E683" s="4">
        <v>1058</v>
      </c>
      <c r="F683" s="80" t="s">
        <v>670</v>
      </c>
      <c r="G683" s="3" t="s">
        <v>2104</v>
      </c>
      <c r="H683" s="98" t="s">
        <v>416</v>
      </c>
      <c r="I683" s="78" t="s">
        <v>1292</v>
      </c>
      <c r="J683" s="72">
        <v>44812</v>
      </c>
      <c r="K683" s="85" t="s">
        <v>53</v>
      </c>
      <c r="L683" s="83" t="s">
        <v>348</v>
      </c>
      <c r="M683" s="83" t="s">
        <v>466</v>
      </c>
      <c r="N683" s="22" t="s">
        <v>134</v>
      </c>
      <c r="O683" s="20" t="s">
        <v>406</v>
      </c>
      <c r="P683" s="20" t="s">
        <v>406</v>
      </c>
      <c r="Q683" s="20"/>
      <c r="R683" s="20"/>
      <c r="S683" s="20">
        <v>1</v>
      </c>
      <c r="T683" s="20">
        <v>1</v>
      </c>
      <c r="U683" s="20" t="s">
        <v>406</v>
      </c>
      <c r="V683" s="20" t="s">
        <v>406</v>
      </c>
      <c r="W683" s="20" t="s">
        <v>2564</v>
      </c>
      <c r="X683" s="20" t="s">
        <v>406</v>
      </c>
      <c r="Y683" s="84" t="s">
        <v>2565</v>
      </c>
      <c r="Z683" s="21"/>
      <c r="AA683" s="72" t="s">
        <v>473</v>
      </c>
      <c r="AB683" s="72"/>
      <c r="AC683" s="90"/>
      <c r="AD683" s="18">
        <f t="shared" ref="AD683:AD696" ca="1" si="38">IF(ISNUMBER(Z683),ROUNDDOWN((TODAY()-Z683)/7,0),ROUNDDOWN((TODAY()-J683)/7,0))-AC683</f>
        <v>181</v>
      </c>
      <c r="AE683" s="109">
        <v>44823</v>
      </c>
      <c r="AF683" s="109">
        <v>44823</v>
      </c>
      <c r="AG683" s="109">
        <v>44823</v>
      </c>
      <c r="AH683" s="275">
        <v>44823</v>
      </c>
      <c r="AI683" s="114">
        <v>44824</v>
      </c>
      <c r="AJ683" s="170">
        <f t="shared" si="35"/>
        <v>1.7142857142857142</v>
      </c>
      <c r="AK683" s="138">
        <v>44844</v>
      </c>
      <c r="AL683" s="90" t="s">
        <v>311</v>
      </c>
      <c r="AM683" s="90" t="s">
        <v>44</v>
      </c>
      <c r="AN683" s="90" t="s">
        <v>448</v>
      </c>
    </row>
    <row r="684" spans="1:40" s="1" customFormat="1" ht="83.45" customHeight="1">
      <c r="A684" s="5">
        <f t="shared" si="36"/>
        <v>682</v>
      </c>
      <c r="B684" s="99" t="s">
        <v>608</v>
      </c>
      <c r="C684" s="85" t="s">
        <v>1977</v>
      </c>
      <c r="D684" s="21" t="s">
        <v>171</v>
      </c>
      <c r="E684" s="139">
        <v>1079</v>
      </c>
      <c r="F684" s="80" t="s">
        <v>610</v>
      </c>
      <c r="G684" s="21" t="s">
        <v>173</v>
      </c>
      <c r="H684" s="67" t="s">
        <v>1204</v>
      </c>
      <c r="I684" s="22" t="s">
        <v>1183</v>
      </c>
      <c r="J684" s="72">
        <v>44733</v>
      </c>
      <c r="K684" s="85" t="s">
        <v>53</v>
      </c>
      <c r="L684" s="83" t="s">
        <v>104</v>
      </c>
      <c r="M684" s="83" t="s">
        <v>453</v>
      </c>
      <c r="N684" s="22" t="s">
        <v>56</v>
      </c>
      <c r="O684" s="20">
        <v>4</v>
      </c>
      <c r="P684" s="20">
        <v>0</v>
      </c>
      <c r="Q684" s="20" t="s">
        <v>445</v>
      </c>
      <c r="R684" s="20" t="s">
        <v>342</v>
      </c>
      <c r="S684" s="20">
        <v>9</v>
      </c>
      <c r="T684" s="20">
        <v>7</v>
      </c>
      <c r="U684" s="20">
        <v>0</v>
      </c>
      <c r="V684" s="20">
        <v>0</v>
      </c>
      <c r="W684" s="20">
        <v>2</v>
      </c>
      <c r="X684" s="20">
        <v>2</v>
      </c>
      <c r="Y684" s="84" t="s">
        <v>2566</v>
      </c>
      <c r="Z684" s="21"/>
      <c r="AA684" s="72" t="s">
        <v>473</v>
      </c>
      <c r="AB684" s="72"/>
      <c r="AC684" s="90"/>
      <c r="AD684" s="18">
        <f t="shared" ca="1" si="38"/>
        <v>192</v>
      </c>
      <c r="AE684" s="109">
        <v>44733</v>
      </c>
      <c r="AF684" s="109">
        <v>44753</v>
      </c>
      <c r="AG684" s="109">
        <v>44753</v>
      </c>
      <c r="AH684" s="275">
        <v>44753</v>
      </c>
      <c r="AI684" s="114">
        <v>44825</v>
      </c>
      <c r="AJ684" s="170">
        <f t="shared" si="35"/>
        <v>13.142857142857142</v>
      </c>
      <c r="AK684" s="138">
        <v>44844</v>
      </c>
      <c r="AL684" s="90" t="s">
        <v>311</v>
      </c>
      <c r="AM684" s="90" t="s">
        <v>484</v>
      </c>
      <c r="AN684" s="90" t="s">
        <v>448</v>
      </c>
    </row>
    <row r="685" spans="1:40" s="1" customFormat="1" ht="83.45" customHeight="1">
      <c r="A685" s="5">
        <f t="shared" si="36"/>
        <v>683</v>
      </c>
      <c r="B685" s="66" t="s">
        <v>196</v>
      </c>
      <c r="C685" s="18" t="s">
        <v>2567</v>
      </c>
      <c r="D685" s="3" t="s">
        <v>100</v>
      </c>
      <c r="E685" s="4">
        <v>1058</v>
      </c>
      <c r="F685" s="80" t="s">
        <v>1235</v>
      </c>
      <c r="G685" s="3" t="s">
        <v>2104</v>
      </c>
      <c r="H685" s="98" t="s">
        <v>1204</v>
      </c>
      <c r="I685" s="78" t="s">
        <v>1179</v>
      </c>
      <c r="J685" s="72">
        <v>44813</v>
      </c>
      <c r="K685" s="85" t="s">
        <v>53</v>
      </c>
      <c r="L685" s="83" t="s">
        <v>223</v>
      </c>
      <c r="M685" s="83" t="s">
        <v>55</v>
      </c>
      <c r="N685" s="22" t="s">
        <v>56</v>
      </c>
      <c r="O685" s="20">
        <v>4</v>
      </c>
      <c r="P685" s="20">
        <v>4</v>
      </c>
      <c r="Q685" s="20"/>
      <c r="R685" s="20"/>
      <c r="S685" s="20">
        <v>5</v>
      </c>
      <c r="T685" s="20">
        <v>5</v>
      </c>
      <c r="U685" s="20">
        <v>3</v>
      </c>
      <c r="V685" s="20">
        <v>3</v>
      </c>
      <c r="W685" s="20">
        <v>5</v>
      </c>
      <c r="X685" s="20">
        <v>3</v>
      </c>
      <c r="Y685" s="84" t="s">
        <v>2568</v>
      </c>
      <c r="Z685" s="21"/>
      <c r="AA685" s="72" t="s">
        <v>473</v>
      </c>
      <c r="AB685" s="72"/>
      <c r="AC685" s="90"/>
      <c r="AD685" s="18">
        <f t="shared" ca="1" si="38"/>
        <v>181</v>
      </c>
      <c r="AE685" s="109">
        <v>44813</v>
      </c>
      <c r="AF685" s="109">
        <v>44813</v>
      </c>
      <c r="AG685" s="109">
        <v>44813</v>
      </c>
      <c r="AH685" s="275">
        <v>44813</v>
      </c>
      <c r="AI685" s="114">
        <v>44827</v>
      </c>
      <c r="AJ685" s="170">
        <f t="shared" si="35"/>
        <v>2</v>
      </c>
      <c r="AK685" s="138">
        <v>44844</v>
      </c>
      <c r="AL685" s="90" t="s">
        <v>311</v>
      </c>
      <c r="AM685" s="90" t="s">
        <v>461</v>
      </c>
      <c r="AN685" s="90" t="s">
        <v>448</v>
      </c>
    </row>
    <row r="686" spans="1:40" s="1" customFormat="1" ht="83.45" customHeight="1">
      <c r="A686" s="5">
        <f t="shared" si="36"/>
        <v>684</v>
      </c>
      <c r="B686" s="66" t="s">
        <v>2569</v>
      </c>
      <c r="C686" s="18" t="s">
        <v>2570</v>
      </c>
      <c r="D686" s="3" t="s">
        <v>171</v>
      </c>
      <c r="E686" s="4">
        <v>1018</v>
      </c>
      <c r="F686" s="80" t="s">
        <v>2571</v>
      </c>
      <c r="G686" s="3" t="s">
        <v>444</v>
      </c>
      <c r="H686" s="98" t="s">
        <v>1482</v>
      </c>
      <c r="I686" s="78" t="s">
        <v>1183</v>
      </c>
      <c r="J686" s="72">
        <v>44825</v>
      </c>
      <c r="K686" s="85" t="s">
        <v>53</v>
      </c>
      <c r="L686" s="83" t="s">
        <v>553</v>
      </c>
      <c r="M686" s="83" t="s">
        <v>55</v>
      </c>
      <c r="N686" s="22" t="s">
        <v>134</v>
      </c>
      <c r="O686" s="20" t="s">
        <v>406</v>
      </c>
      <c r="P686" s="20" t="s">
        <v>406</v>
      </c>
      <c r="Q686" s="20"/>
      <c r="R686" s="20"/>
      <c r="S686" s="20">
        <v>1</v>
      </c>
      <c r="T686" s="20">
        <v>1</v>
      </c>
      <c r="U686" s="20" t="s">
        <v>406</v>
      </c>
      <c r="V686" s="20" t="s">
        <v>406</v>
      </c>
      <c r="W686" s="20" t="s">
        <v>406</v>
      </c>
      <c r="X686" s="20">
        <v>0</v>
      </c>
      <c r="Y686" s="84" t="s">
        <v>2572</v>
      </c>
      <c r="Z686" s="21"/>
      <c r="AA686" s="72" t="s">
        <v>473</v>
      </c>
      <c r="AB686" s="72"/>
      <c r="AC686" s="90"/>
      <c r="AD686" s="18">
        <f t="shared" ca="1" si="38"/>
        <v>179</v>
      </c>
      <c r="AE686" s="109" t="s">
        <v>406</v>
      </c>
      <c r="AF686" s="109" t="s">
        <v>406</v>
      </c>
      <c r="AG686" s="109">
        <v>44825</v>
      </c>
      <c r="AH686" s="275" t="s">
        <v>406</v>
      </c>
      <c r="AI686" s="114">
        <v>44826</v>
      </c>
      <c r="AJ686" s="170">
        <f t="shared" si="35"/>
        <v>0.14285714285714285</v>
      </c>
      <c r="AK686" s="138">
        <v>44851</v>
      </c>
      <c r="AL686" s="90" t="s">
        <v>311</v>
      </c>
      <c r="AM686" s="90" t="s">
        <v>44</v>
      </c>
      <c r="AN686" s="90" t="s">
        <v>448</v>
      </c>
    </row>
    <row r="687" spans="1:40" ht="83.45" customHeight="1">
      <c r="A687" s="5">
        <f t="shared" si="36"/>
        <v>685</v>
      </c>
      <c r="B687" s="66" t="s">
        <v>2573</v>
      </c>
      <c r="C687" s="18" t="s">
        <v>2574</v>
      </c>
      <c r="D687" s="3" t="s">
        <v>67</v>
      </c>
      <c r="E687" s="4">
        <v>1067</v>
      </c>
      <c r="F687" s="80" t="s">
        <v>2575</v>
      </c>
      <c r="G687" s="3" t="s">
        <v>109</v>
      </c>
      <c r="H687" s="98" t="s">
        <v>1853</v>
      </c>
      <c r="I687" s="78" t="s">
        <v>1179</v>
      </c>
      <c r="J687" s="72">
        <v>44776</v>
      </c>
      <c r="K687" s="85" t="s">
        <v>53</v>
      </c>
      <c r="L687" s="83" t="s">
        <v>54</v>
      </c>
      <c r="M687" s="83" t="s">
        <v>55</v>
      </c>
      <c r="N687" s="22" t="s">
        <v>56</v>
      </c>
      <c r="O687" s="20">
        <v>7</v>
      </c>
      <c r="P687" s="20">
        <v>5</v>
      </c>
      <c r="Q687" s="20">
        <v>8</v>
      </c>
      <c r="R687" s="20">
        <v>8</v>
      </c>
      <c r="S687" s="20">
        <v>3</v>
      </c>
      <c r="T687" s="20">
        <v>3</v>
      </c>
      <c r="U687" s="20">
        <v>0</v>
      </c>
      <c r="V687" s="20">
        <v>0</v>
      </c>
      <c r="W687" s="20">
        <v>3</v>
      </c>
      <c r="X687" s="21"/>
      <c r="Y687" s="84" t="s">
        <v>2576</v>
      </c>
      <c r="Z687" s="72"/>
      <c r="AA687" s="72" t="s">
        <v>473</v>
      </c>
      <c r="AB687" s="18">
        <v>7</v>
      </c>
      <c r="AC687" s="90"/>
      <c r="AD687" s="18">
        <f t="shared" ca="1" si="38"/>
        <v>186</v>
      </c>
      <c r="AE687" s="109">
        <v>44776</v>
      </c>
      <c r="AF687" s="109">
        <v>44776</v>
      </c>
      <c r="AG687" s="109">
        <v>44776</v>
      </c>
      <c r="AH687" s="275">
        <v>44776</v>
      </c>
      <c r="AI687" s="114">
        <v>44830</v>
      </c>
      <c r="AJ687" s="170">
        <f t="shared" si="35"/>
        <v>7.7142857142857144</v>
      </c>
      <c r="AK687" s="138">
        <v>44851</v>
      </c>
      <c r="AL687" s="90" t="s">
        <v>311</v>
      </c>
      <c r="AM687" s="90" t="s">
        <v>44</v>
      </c>
      <c r="AN687" s="90" t="s">
        <v>448</v>
      </c>
    </row>
    <row r="688" spans="1:40" s="1" customFormat="1" ht="83.45" customHeight="1">
      <c r="A688" s="5">
        <f t="shared" si="36"/>
        <v>686</v>
      </c>
      <c r="B688" s="66" t="s">
        <v>801</v>
      </c>
      <c r="C688" s="18" t="s">
        <v>2577</v>
      </c>
      <c r="D688" s="3" t="s">
        <v>154</v>
      </c>
      <c r="E688" s="4">
        <v>1812</v>
      </c>
      <c r="F688" s="120" t="s">
        <v>2094</v>
      </c>
      <c r="G688" s="3" t="s">
        <v>1439</v>
      </c>
      <c r="H688" s="98" t="s">
        <v>126</v>
      </c>
      <c r="I688" s="78" t="s">
        <v>1179</v>
      </c>
      <c r="J688" s="77">
        <v>44776</v>
      </c>
      <c r="K688" s="18" t="s">
        <v>53</v>
      </c>
      <c r="L688" s="86" t="s">
        <v>54</v>
      </c>
      <c r="M688" s="86" t="s">
        <v>55</v>
      </c>
      <c r="N688" s="78" t="s">
        <v>56</v>
      </c>
      <c r="O688" s="5">
        <v>0</v>
      </c>
      <c r="P688" s="5">
        <v>0</v>
      </c>
      <c r="Q688" s="5"/>
      <c r="R688" s="5"/>
      <c r="S688" s="5">
        <v>10</v>
      </c>
      <c r="T688" s="5">
        <v>8</v>
      </c>
      <c r="U688" s="5">
        <v>1</v>
      </c>
      <c r="V688" s="5">
        <v>1</v>
      </c>
      <c r="W688" s="5">
        <v>5</v>
      </c>
      <c r="X688" s="5">
        <v>4</v>
      </c>
      <c r="Y688" s="27" t="s">
        <v>2578</v>
      </c>
      <c r="Z688" s="3"/>
      <c r="AA688" s="77" t="s">
        <v>473</v>
      </c>
      <c r="AB688" s="77"/>
      <c r="AC688" s="91"/>
      <c r="AD688" s="18">
        <f t="shared" ca="1" si="38"/>
        <v>186</v>
      </c>
      <c r="AE688" s="109">
        <v>44776</v>
      </c>
      <c r="AF688" s="109">
        <v>44776</v>
      </c>
      <c r="AG688" s="109">
        <v>44776</v>
      </c>
      <c r="AH688" s="275">
        <v>44776</v>
      </c>
      <c r="AI688" s="151">
        <v>44830</v>
      </c>
      <c r="AJ688" s="170">
        <f t="shared" si="35"/>
        <v>7.7142857142857144</v>
      </c>
      <c r="AK688" s="102">
        <v>44853</v>
      </c>
      <c r="AL688" s="91" t="s">
        <v>311</v>
      </c>
      <c r="AM688" s="91" t="s">
        <v>484</v>
      </c>
      <c r="AN688" s="91" t="s">
        <v>448</v>
      </c>
    </row>
    <row r="689" spans="1:40" s="1" customFormat="1" ht="83.45" customHeight="1">
      <c r="A689" s="5">
        <f t="shared" si="36"/>
        <v>687</v>
      </c>
      <c r="B689" s="66" t="s">
        <v>681</v>
      </c>
      <c r="C689" s="18" t="s">
        <v>2579</v>
      </c>
      <c r="D689" s="3" t="s">
        <v>100</v>
      </c>
      <c r="E689" s="4">
        <v>1057</v>
      </c>
      <c r="F689" s="80" t="s">
        <v>362</v>
      </c>
      <c r="G689" s="3" t="s">
        <v>1322</v>
      </c>
      <c r="H689" s="98" t="s">
        <v>358</v>
      </c>
      <c r="I689" s="78" t="s">
        <v>1292</v>
      </c>
      <c r="J689" s="72">
        <v>44785</v>
      </c>
      <c r="K689" s="85" t="s">
        <v>53</v>
      </c>
      <c r="L689" s="83" t="s">
        <v>54</v>
      </c>
      <c r="M689" s="83" t="s">
        <v>55</v>
      </c>
      <c r="N689" s="22" t="s">
        <v>56</v>
      </c>
      <c r="O689" s="20">
        <v>5</v>
      </c>
      <c r="P689" s="20">
        <v>3</v>
      </c>
      <c r="Q689" s="20"/>
      <c r="R689" s="20"/>
      <c r="S689" s="20">
        <v>8</v>
      </c>
      <c r="T689" s="20">
        <v>8</v>
      </c>
      <c r="U689" s="20">
        <v>3</v>
      </c>
      <c r="V689" s="20">
        <v>3</v>
      </c>
      <c r="W689" s="20">
        <v>0</v>
      </c>
      <c r="X689" s="20">
        <v>0</v>
      </c>
      <c r="Y689" s="84" t="s">
        <v>2580</v>
      </c>
      <c r="Z689" s="21"/>
      <c r="AA689" s="72" t="s">
        <v>473</v>
      </c>
      <c r="AB689" s="72" t="s">
        <v>2581</v>
      </c>
      <c r="AC689" s="90"/>
      <c r="AD689" s="18">
        <f t="shared" ca="1" si="38"/>
        <v>185</v>
      </c>
      <c r="AE689" s="109">
        <v>44785</v>
      </c>
      <c r="AF689" s="109">
        <v>44785</v>
      </c>
      <c r="AG689" s="109">
        <v>44785</v>
      </c>
      <c r="AH689" s="275">
        <v>44785</v>
      </c>
      <c r="AI689" s="114">
        <v>44831</v>
      </c>
      <c r="AJ689" s="170">
        <f t="shared" si="35"/>
        <v>6.5714285714285712</v>
      </c>
      <c r="AK689" s="138">
        <v>44844</v>
      </c>
      <c r="AL689" s="90" t="s">
        <v>311</v>
      </c>
      <c r="AM689" s="90" t="s">
        <v>461</v>
      </c>
      <c r="AN689" s="90" t="s">
        <v>448</v>
      </c>
    </row>
    <row r="690" spans="1:40" s="1" customFormat="1" ht="83.45" customHeight="1">
      <c r="A690" s="5">
        <f t="shared" si="36"/>
        <v>688</v>
      </c>
      <c r="B690" s="99" t="s">
        <v>2582</v>
      </c>
      <c r="C690" s="85" t="s">
        <v>2139</v>
      </c>
      <c r="D690" s="21" t="s">
        <v>138</v>
      </c>
      <c r="E690" s="139">
        <v>1124</v>
      </c>
      <c r="F690" s="80" t="s">
        <v>2140</v>
      </c>
      <c r="G690" s="21" t="s">
        <v>482</v>
      </c>
      <c r="H690" s="67" t="s">
        <v>1204</v>
      </c>
      <c r="I690" s="22" t="s">
        <v>1179</v>
      </c>
      <c r="J690" s="72">
        <v>44715</v>
      </c>
      <c r="K690" s="85" t="s">
        <v>53</v>
      </c>
      <c r="L690" s="83" t="s">
        <v>54</v>
      </c>
      <c r="M690" s="83" t="s">
        <v>453</v>
      </c>
      <c r="N690" s="22" t="s">
        <v>56</v>
      </c>
      <c r="O690" s="20">
        <v>3</v>
      </c>
      <c r="P690" s="20">
        <v>3</v>
      </c>
      <c r="Q690" s="20"/>
      <c r="R690" s="20"/>
      <c r="S690" s="20">
        <v>3</v>
      </c>
      <c r="T690" s="20">
        <v>3</v>
      </c>
      <c r="U690" s="20">
        <v>0</v>
      </c>
      <c r="V690" s="20">
        <v>0</v>
      </c>
      <c r="W690" s="20">
        <v>1</v>
      </c>
      <c r="X690" s="20">
        <v>0</v>
      </c>
      <c r="Y690" s="84" t="s">
        <v>2583</v>
      </c>
      <c r="Z690" s="21"/>
      <c r="AA690" s="72" t="s">
        <v>473</v>
      </c>
      <c r="AB690" s="72" t="s">
        <v>2584</v>
      </c>
      <c r="AC690" s="90"/>
      <c r="AD690" s="85">
        <f t="shared" ca="1" si="38"/>
        <v>195</v>
      </c>
      <c r="AE690" s="110">
        <v>44795</v>
      </c>
      <c r="AF690" s="110">
        <v>44795</v>
      </c>
      <c r="AG690" s="110">
        <v>44715</v>
      </c>
      <c r="AH690" s="278">
        <v>44795</v>
      </c>
      <c r="AI690" s="114">
        <v>44827</v>
      </c>
      <c r="AJ690" s="170">
        <f t="shared" si="35"/>
        <v>16</v>
      </c>
      <c r="AK690" s="138">
        <v>44844</v>
      </c>
      <c r="AL690" s="90" t="s">
        <v>311</v>
      </c>
      <c r="AM690" s="90" t="s">
        <v>45</v>
      </c>
      <c r="AN690" s="90" t="s">
        <v>448</v>
      </c>
    </row>
    <row r="691" spans="1:40" s="1" customFormat="1" ht="83.45" customHeight="1">
      <c r="A691" s="5">
        <f t="shared" si="36"/>
        <v>689</v>
      </c>
      <c r="B691" s="99" t="s">
        <v>2585</v>
      </c>
      <c r="C691" s="85" t="s">
        <v>2586</v>
      </c>
      <c r="D691" s="21" t="s">
        <v>171</v>
      </c>
      <c r="E691" s="139">
        <v>460</v>
      </c>
      <c r="F691" s="80" t="s">
        <v>2587</v>
      </c>
      <c r="G691" s="21" t="s">
        <v>1463</v>
      </c>
      <c r="H691" s="67" t="s">
        <v>1204</v>
      </c>
      <c r="I691" s="22" t="s">
        <v>1179</v>
      </c>
      <c r="J691" s="72">
        <v>44831</v>
      </c>
      <c r="K691" s="85" t="s">
        <v>53</v>
      </c>
      <c r="L691" s="83" t="s">
        <v>54</v>
      </c>
      <c r="M691" s="83" t="s">
        <v>55</v>
      </c>
      <c r="N691" s="22" t="s">
        <v>547</v>
      </c>
      <c r="O691" s="20" t="s">
        <v>406</v>
      </c>
      <c r="P691" s="20" t="s">
        <v>406</v>
      </c>
      <c r="Q691" s="20"/>
      <c r="R691" s="20"/>
      <c r="S691" s="20" t="s">
        <v>406</v>
      </c>
      <c r="T691" s="20" t="s">
        <v>406</v>
      </c>
      <c r="U691" s="20">
        <v>1</v>
      </c>
      <c r="V691" s="20">
        <v>1</v>
      </c>
      <c r="W691" s="20" t="s">
        <v>406</v>
      </c>
      <c r="X691" s="20" t="s">
        <v>406</v>
      </c>
      <c r="Y691" s="84" t="s">
        <v>2588</v>
      </c>
      <c r="Z691" s="21"/>
      <c r="AA691" s="72" t="s">
        <v>473</v>
      </c>
      <c r="AB691" s="72"/>
      <c r="AC691" s="90"/>
      <c r="AD691" s="85">
        <f t="shared" ca="1" si="38"/>
        <v>178</v>
      </c>
      <c r="AE691" s="110"/>
      <c r="AF691" s="110"/>
      <c r="AG691" s="110"/>
      <c r="AH691" s="278">
        <v>44830</v>
      </c>
      <c r="AI691" s="114">
        <v>44831</v>
      </c>
      <c r="AJ691" s="170">
        <f t="shared" si="35"/>
        <v>0</v>
      </c>
      <c r="AK691" s="138">
        <v>44844</v>
      </c>
      <c r="AL691" s="90" t="s">
        <v>311</v>
      </c>
      <c r="AM691" s="90" t="s">
        <v>45</v>
      </c>
      <c r="AN691" s="90" t="s">
        <v>484</v>
      </c>
    </row>
    <row r="692" spans="1:40" ht="83.45" customHeight="1">
      <c r="A692" s="5">
        <f t="shared" si="36"/>
        <v>690</v>
      </c>
      <c r="B692" s="99" t="s">
        <v>1769</v>
      </c>
      <c r="C692" s="85" t="s">
        <v>2589</v>
      </c>
      <c r="D692" s="21" t="s">
        <v>1124</v>
      </c>
      <c r="E692" s="139">
        <v>1197</v>
      </c>
      <c r="F692" s="80" t="s">
        <v>2590</v>
      </c>
      <c r="G692" s="21" t="s">
        <v>1772</v>
      </c>
      <c r="H692" s="67" t="s">
        <v>261</v>
      </c>
      <c r="I692" s="22" t="s">
        <v>1292</v>
      </c>
      <c r="J692" s="72">
        <v>44768</v>
      </c>
      <c r="K692" s="85" t="s">
        <v>53</v>
      </c>
      <c r="L692" s="83" t="s">
        <v>54</v>
      </c>
      <c r="M692" s="83" t="s">
        <v>55</v>
      </c>
      <c r="N692" s="22" t="s">
        <v>56</v>
      </c>
      <c r="O692" s="20">
        <v>0</v>
      </c>
      <c r="P692" s="20">
        <v>0</v>
      </c>
      <c r="Q692" s="20"/>
      <c r="R692" s="20"/>
      <c r="S692" s="20">
        <v>6</v>
      </c>
      <c r="T692" s="20">
        <v>5</v>
      </c>
      <c r="U692" s="20">
        <v>1</v>
      </c>
      <c r="V692" s="20">
        <v>0</v>
      </c>
      <c r="W692" s="20">
        <v>2</v>
      </c>
      <c r="X692" s="20">
        <v>0</v>
      </c>
      <c r="Y692" s="84" t="s">
        <v>2591</v>
      </c>
      <c r="Z692" s="89">
        <v>44802</v>
      </c>
      <c r="AA692" s="72" t="s">
        <v>58</v>
      </c>
      <c r="AB692" s="72" t="s">
        <v>2592</v>
      </c>
      <c r="AC692" s="90"/>
      <c r="AD692" s="85">
        <f t="shared" ca="1" si="38"/>
        <v>183</v>
      </c>
      <c r="AE692" s="110">
        <v>44768</v>
      </c>
      <c r="AF692" s="110">
        <v>44768</v>
      </c>
      <c r="AG692" s="110">
        <v>44768</v>
      </c>
      <c r="AH692" s="278">
        <v>44768</v>
      </c>
      <c r="AI692" s="114">
        <v>44813</v>
      </c>
      <c r="AJ692" s="170">
        <f t="shared" si="35"/>
        <v>6.4285714285714288</v>
      </c>
      <c r="AK692" s="138">
        <v>44851</v>
      </c>
      <c r="AL692" s="90" t="s">
        <v>311</v>
      </c>
      <c r="AM692" s="90" t="s">
        <v>45</v>
      </c>
      <c r="AN692" s="95" t="s">
        <v>484</v>
      </c>
    </row>
    <row r="693" spans="1:40" s="1" customFormat="1" ht="83.45" customHeight="1">
      <c r="A693" s="5">
        <f t="shared" si="36"/>
        <v>691</v>
      </c>
      <c r="B693" s="66" t="s">
        <v>196</v>
      </c>
      <c r="C693" s="18" t="s">
        <v>2593</v>
      </c>
      <c r="D693" s="3" t="s">
        <v>100</v>
      </c>
      <c r="E693" s="4">
        <v>1058</v>
      </c>
      <c r="F693" s="80" t="s">
        <v>1235</v>
      </c>
      <c r="G693" s="3" t="s">
        <v>2104</v>
      </c>
      <c r="H693" s="3" t="s">
        <v>1204</v>
      </c>
      <c r="I693" s="78" t="s">
        <v>1179</v>
      </c>
      <c r="J693" s="72">
        <v>44832</v>
      </c>
      <c r="K693" s="85" t="s">
        <v>53</v>
      </c>
      <c r="L693" s="83" t="s">
        <v>223</v>
      </c>
      <c r="M693" s="83" t="s">
        <v>55</v>
      </c>
      <c r="N693" s="22" t="s">
        <v>134</v>
      </c>
      <c r="O693" s="20">
        <v>0</v>
      </c>
      <c r="P693" s="20">
        <v>0</v>
      </c>
      <c r="Q693" s="20"/>
      <c r="R693" s="20"/>
      <c r="S693" s="20">
        <v>0</v>
      </c>
      <c r="T693" s="20">
        <v>0</v>
      </c>
      <c r="U693" s="20">
        <v>0</v>
      </c>
      <c r="V693" s="20">
        <v>0</v>
      </c>
      <c r="W693" s="20">
        <v>0</v>
      </c>
      <c r="X693" s="20">
        <v>0</v>
      </c>
      <c r="Y693" s="84" t="s">
        <v>2594</v>
      </c>
      <c r="Z693" s="21"/>
      <c r="AA693" s="72" t="s">
        <v>473</v>
      </c>
      <c r="AB693" s="72"/>
      <c r="AC693" s="90"/>
      <c r="AD693" s="18">
        <f t="shared" ca="1" si="38"/>
        <v>178</v>
      </c>
      <c r="AE693" s="109"/>
      <c r="AF693" s="109"/>
      <c r="AG693" s="109">
        <v>44832</v>
      </c>
      <c r="AH693" s="275"/>
      <c r="AI693" s="114">
        <v>44832</v>
      </c>
      <c r="AJ693" s="170">
        <f t="shared" si="35"/>
        <v>0</v>
      </c>
      <c r="AK693" s="138">
        <v>44851</v>
      </c>
      <c r="AL693" s="90" t="s">
        <v>311</v>
      </c>
      <c r="AM693" s="90" t="s">
        <v>44</v>
      </c>
      <c r="AN693" s="90" t="s">
        <v>448</v>
      </c>
    </row>
    <row r="694" spans="1:40" s="1" customFormat="1" ht="83.45" customHeight="1">
      <c r="A694" s="5">
        <f t="shared" si="36"/>
        <v>692</v>
      </c>
      <c r="B694" s="66" t="s">
        <v>914</v>
      </c>
      <c r="C694" s="18" t="s">
        <v>2595</v>
      </c>
      <c r="D694" s="3" t="s">
        <v>138</v>
      </c>
      <c r="E694" s="4">
        <v>1124</v>
      </c>
      <c r="F694" s="80" t="s">
        <v>1277</v>
      </c>
      <c r="G694" s="3" t="s">
        <v>444</v>
      </c>
      <c r="H694" s="98" t="s">
        <v>331</v>
      </c>
      <c r="I694" s="78" t="s">
        <v>1194</v>
      </c>
      <c r="J694" s="72">
        <v>44831</v>
      </c>
      <c r="K694" s="85" t="s">
        <v>53</v>
      </c>
      <c r="L694" s="83" t="s">
        <v>54</v>
      </c>
      <c r="M694" s="83" t="s">
        <v>55</v>
      </c>
      <c r="N694" s="22" t="s">
        <v>467</v>
      </c>
      <c r="O694" s="20">
        <v>1</v>
      </c>
      <c r="P694" s="20">
        <v>1</v>
      </c>
      <c r="Q694" s="20"/>
      <c r="R694" s="20"/>
      <c r="S694" s="20">
        <v>0</v>
      </c>
      <c r="T694" s="20">
        <v>0</v>
      </c>
      <c r="U694" s="20">
        <v>0</v>
      </c>
      <c r="V694" s="20">
        <v>0</v>
      </c>
      <c r="W694" s="20">
        <v>0</v>
      </c>
      <c r="X694" s="20">
        <v>0</v>
      </c>
      <c r="Y694" s="84" t="s">
        <v>2596</v>
      </c>
      <c r="Z694" s="21"/>
      <c r="AA694" s="72" t="s">
        <v>473</v>
      </c>
      <c r="AB694" s="72"/>
      <c r="AC694" s="90"/>
      <c r="AD694" s="18">
        <f t="shared" ca="1" si="38"/>
        <v>178</v>
      </c>
      <c r="AE694" s="109">
        <v>44831</v>
      </c>
      <c r="AF694" s="109"/>
      <c r="AG694" s="109"/>
      <c r="AH694" s="275"/>
      <c r="AI694" s="114">
        <v>44834</v>
      </c>
      <c r="AJ694" s="170">
        <f t="shared" si="35"/>
        <v>0.42857142857142855</v>
      </c>
      <c r="AK694" s="138">
        <v>44835</v>
      </c>
      <c r="AL694" s="90" t="s">
        <v>311</v>
      </c>
      <c r="AM694" s="90" t="s">
        <v>461</v>
      </c>
      <c r="AN694" s="90" t="s">
        <v>448</v>
      </c>
    </row>
    <row r="695" spans="1:40" s="1" customFormat="1" ht="83.45" customHeight="1">
      <c r="A695" s="5">
        <f t="shared" si="36"/>
        <v>693</v>
      </c>
      <c r="B695" s="66" t="s">
        <v>2597</v>
      </c>
      <c r="C695" s="18" t="s">
        <v>2598</v>
      </c>
      <c r="D695" s="3" t="s">
        <v>1124</v>
      </c>
      <c r="E695" s="4">
        <v>1197</v>
      </c>
      <c r="F695" s="80" t="s">
        <v>2599</v>
      </c>
      <c r="G695" s="3" t="s">
        <v>1772</v>
      </c>
      <c r="H695" s="98" t="s">
        <v>1482</v>
      </c>
      <c r="I695" s="78" t="s">
        <v>1292</v>
      </c>
      <c r="J695" s="72">
        <v>44823</v>
      </c>
      <c r="K695" s="85" t="s">
        <v>53</v>
      </c>
      <c r="L695" s="83" t="s">
        <v>54</v>
      </c>
      <c r="M695" s="83" t="s">
        <v>55</v>
      </c>
      <c r="N695" s="22" t="s">
        <v>56</v>
      </c>
      <c r="O695" s="20">
        <v>1</v>
      </c>
      <c r="P695" s="20">
        <v>1</v>
      </c>
      <c r="Q695" s="20"/>
      <c r="R695" s="20"/>
      <c r="S695" s="20">
        <v>2</v>
      </c>
      <c r="T695" s="20">
        <v>2</v>
      </c>
      <c r="U695" s="20">
        <v>2</v>
      </c>
      <c r="V695" s="20">
        <v>2</v>
      </c>
      <c r="W695" s="20">
        <v>0</v>
      </c>
      <c r="X695" s="20">
        <v>1</v>
      </c>
      <c r="Y695" s="84" t="s">
        <v>2600</v>
      </c>
      <c r="Z695" s="21"/>
      <c r="AA695" s="72" t="s">
        <v>473</v>
      </c>
      <c r="AB695" s="72"/>
      <c r="AC695" s="90"/>
      <c r="AD695" s="18">
        <f t="shared" ca="1" si="38"/>
        <v>180</v>
      </c>
      <c r="AE695" s="109">
        <v>44823</v>
      </c>
      <c r="AF695" s="109">
        <v>44823</v>
      </c>
      <c r="AG695" s="109">
        <v>44823</v>
      </c>
      <c r="AH695" s="275">
        <v>44823</v>
      </c>
      <c r="AI695" s="114">
        <v>44833</v>
      </c>
      <c r="AJ695" s="170">
        <f t="shared" ref="AJ695:AJ758" si="39">IFERROR((((AI695-J695)/7)-AC695),0)</f>
        <v>1.4285714285714286</v>
      </c>
      <c r="AK695" s="138">
        <v>44852</v>
      </c>
      <c r="AL695" s="90" t="s">
        <v>311</v>
      </c>
      <c r="AM695" s="90" t="s">
        <v>484</v>
      </c>
      <c r="AN695" s="90" t="s">
        <v>448</v>
      </c>
    </row>
    <row r="696" spans="1:40" ht="83.45" customHeight="1">
      <c r="A696" s="5">
        <f t="shared" si="36"/>
        <v>694</v>
      </c>
      <c r="B696" s="71" t="s">
        <v>850</v>
      </c>
      <c r="C696" s="72" t="s">
        <v>2601</v>
      </c>
      <c r="D696" s="22" t="s">
        <v>171</v>
      </c>
      <c r="E696" s="139">
        <v>1011</v>
      </c>
      <c r="F696" s="72" t="s">
        <v>852</v>
      </c>
      <c r="G696" s="3" t="s">
        <v>444</v>
      </c>
      <c r="H696" s="98" t="s">
        <v>1334</v>
      </c>
      <c r="I696" s="78" t="s">
        <v>1292</v>
      </c>
      <c r="J696" s="72">
        <v>44830</v>
      </c>
      <c r="K696" s="85" t="s">
        <v>53</v>
      </c>
      <c r="L696" s="83" t="s">
        <v>104</v>
      </c>
      <c r="M696" s="83" t="s">
        <v>453</v>
      </c>
      <c r="N696" s="22" t="s">
        <v>547</v>
      </c>
      <c r="O696" s="20" t="s">
        <v>406</v>
      </c>
      <c r="P696" s="20" t="s">
        <v>406</v>
      </c>
      <c r="Q696" s="20" t="s">
        <v>406</v>
      </c>
      <c r="R696" s="20" t="s">
        <v>406</v>
      </c>
      <c r="S696" s="20" t="s">
        <v>406</v>
      </c>
      <c r="T696" s="20" t="s">
        <v>406</v>
      </c>
      <c r="U696" s="20">
        <v>1</v>
      </c>
      <c r="V696" s="20">
        <v>1</v>
      </c>
      <c r="W696" s="20"/>
      <c r="X696" s="20"/>
      <c r="Y696" s="84" t="s">
        <v>2602</v>
      </c>
      <c r="Z696" s="21"/>
      <c r="AA696" s="72" t="s">
        <v>473</v>
      </c>
      <c r="AB696" s="72" t="s">
        <v>297</v>
      </c>
      <c r="AC696" s="90"/>
      <c r="AD696" s="18">
        <f t="shared" ca="1" si="38"/>
        <v>179</v>
      </c>
      <c r="AE696" s="138" t="s">
        <v>297</v>
      </c>
      <c r="AF696" s="138" t="s">
        <v>297</v>
      </c>
      <c r="AG696" s="138" t="s">
        <v>297</v>
      </c>
      <c r="AH696" s="272">
        <v>44830</v>
      </c>
      <c r="AI696" s="114">
        <v>44834</v>
      </c>
      <c r="AJ696" s="170">
        <f t="shared" si="39"/>
        <v>0.5714285714285714</v>
      </c>
      <c r="AK696" s="138">
        <v>44858</v>
      </c>
      <c r="AL696" s="95" t="s">
        <v>311</v>
      </c>
      <c r="AM696" s="95" t="s">
        <v>45</v>
      </c>
      <c r="AN696" s="95" t="s">
        <v>484</v>
      </c>
    </row>
    <row r="697" spans="1:40" s="1" customFormat="1" ht="83.45" customHeight="1">
      <c r="A697" s="5">
        <f t="shared" si="36"/>
        <v>695</v>
      </c>
      <c r="B697" s="66" t="s">
        <v>1059</v>
      </c>
      <c r="C697" s="18" t="s">
        <v>2603</v>
      </c>
      <c r="D697" s="3" t="s">
        <v>138</v>
      </c>
      <c r="E697" s="4">
        <v>1124</v>
      </c>
      <c r="F697" s="80" t="s">
        <v>2182</v>
      </c>
      <c r="G697" s="3" t="s">
        <v>542</v>
      </c>
      <c r="H697" s="98" t="s">
        <v>1204</v>
      </c>
      <c r="I697" s="78" t="s">
        <v>1183</v>
      </c>
      <c r="J697" s="72">
        <v>44812</v>
      </c>
      <c r="K697" s="85" t="s">
        <v>53</v>
      </c>
      <c r="L697" s="83" t="s">
        <v>54</v>
      </c>
      <c r="M697" s="83" t="s">
        <v>55</v>
      </c>
      <c r="N697" s="22" t="s">
        <v>56</v>
      </c>
      <c r="O697" s="20">
        <v>3</v>
      </c>
      <c r="P697" s="20">
        <v>3</v>
      </c>
      <c r="Q697" s="20">
        <v>1</v>
      </c>
      <c r="R697" s="20">
        <v>1</v>
      </c>
      <c r="S697" s="20">
        <v>1</v>
      </c>
      <c r="T697" s="20">
        <v>1</v>
      </c>
      <c r="U697" s="20">
        <v>0</v>
      </c>
      <c r="V697" s="20">
        <v>0</v>
      </c>
      <c r="W697" s="20">
        <v>2</v>
      </c>
      <c r="X697" s="20">
        <v>1</v>
      </c>
      <c r="Y697" s="84" t="s">
        <v>2604</v>
      </c>
      <c r="Z697" s="21"/>
      <c r="AA697" s="72" t="s">
        <v>473</v>
      </c>
      <c r="AB697" s="72" t="s">
        <v>2605</v>
      </c>
      <c r="AC697" s="90"/>
      <c r="AD697" s="18">
        <v>3</v>
      </c>
      <c r="AE697" s="109">
        <v>44812</v>
      </c>
      <c r="AF697" s="109">
        <v>44812</v>
      </c>
      <c r="AG697" s="109">
        <v>44812</v>
      </c>
      <c r="AH697" s="275">
        <v>44812</v>
      </c>
      <c r="AI697" s="114">
        <v>44837</v>
      </c>
      <c r="AJ697" s="170">
        <f t="shared" si="39"/>
        <v>3.5714285714285716</v>
      </c>
      <c r="AK697" s="138">
        <v>44851</v>
      </c>
      <c r="AL697" s="90" t="s">
        <v>311</v>
      </c>
      <c r="AM697" s="90" t="s">
        <v>484</v>
      </c>
      <c r="AN697" s="90" t="s">
        <v>448</v>
      </c>
    </row>
    <row r="698" spans="1:40" ht="83.45" customHeight="1">
      <c r="A698" s="5">
        <f t="shared" si="36"/>
        <v>696</v>
      </c>
      <c r="B698" s="99" t="s">
        <v>2434</v>
      </c>
      <c r="C698" s="89" t="s">
        <v>1197</v>
      </c>
      <c r="D698" s="21" t="s">
        <v>154</v>
      </c>
      <c r="E698" s="139">
        <v>895</v>
      </c>
      <c r="F698" s="81" t="s">
        <v>924</v>
      </c>
      <c r="G698" s="21" t="s">
        <v>1826</v>
      </c>
      <c r="H698" s="67" t="s">
        <v>116</v>
      </c>
      <c r="I698" s="81" t="s">
        <v>1179</v>
      </c>
      <c r="J698" s="72">
        <v>44630</v>
      </c>
      <c r="K698" s="85" t="s">
        <v>53</v>
      </c>
      <c r="L698" s="83" t="s">
        <v>54</v>
      </c>
      <c r="M698" s="83" t="s">
        <v>55</v>
      </c>
      <c r="N698" s="22" t="s">
        <v>56</v>
      </c>
      <c r="O698" s="20">
        <v>4</v>
      </c>
      <c r="P698" s="20">
        <v>4</v>
      </c>
      <c r="Q698" s="20"/>
      <c r="R698" s="20">
        <v>0</v>
      </c>
      <c r="S698" s="20">
        <v>8</v>
      </c>
      <c r="T698" s="20">
        <v>7</v>
      </c>
      <c r="U698" s="20">
        <v>0</v>
      </c>
      <c r="V698" s="20">
        <v>0</v>
      </c>
      <c r="W698" s="20">
        <v>5</v>
      </c>
      <c r="X698" s="20">
        <v>5</v>
      </c>
      <c r="Y698" s="84" t="s">
        <v>2606</v>
      </c>
      <c r="Z698" s="21"/>
      <c r="AA698" s="72" t="s">
        <v>736</v>
      </c>
      <c r="AB698" s="72" t="s">
        <v>2607</v>
      </c>
      <c r="AC698" s="90"/>
      <c r="AD698" s="85">
        <f t="shared" ref="AD698:AD729" ca="1" si="40">IF(ISNUMBER(Z698),ROUNDDOWN((TODAY()-Z698)/7,0),ROUNDDOWN((TODAY()-J698)/7,0))-AC698</f>
        <v>207</v>
      </c>
      <c r="AE698" s="110">
        <v>44630</v>
      </c>
      <c r="AF698" s="110">
        <v>44783</v>
      </c>
      <c r="AG698" s="110">
        <v>44630</v>
      </c>
      <c r="AH698" s="278">
        <v>44630</v>
      </c>
      <c r="AI698" s="116">
        <v>44837</v>
      </c>
      <c r="AJ698" s="170">
        <f t="shared" si="39"/>
        <v>29.571428571428573</v>
      </c>
      <c r="AK698" s="95" t="s">
        <v>445</v>
      </c>
      <c r="AL698" s="95" t="s">
        <v>461</v>
      </c>
      <c r="AM698" s="95" t="s">
        <v>445</v>
      </c>
      <c r="AN698" s="95" t="s">
        <v>445</v>
      </c>
    </row>
    <row r="699" spans="1:40" ht="83.45" customHeight="1">
      <c r="A699" s="5">
        <f t="shared" si="36"/>
        <v>697</v>
      </c>
      <c r="B699" s="71" t="s">
        <v>116</v>
      </c>
      <c r="C699" s="89" t="s">
        <v>2608</v>
      </c>
      <c r="D699" s="21" t="s">
        <v>154</v>
      </c>
      <c r="E699" s="139">
        <v>895</v>
      </c>
      <c r="F699" s="81" t="s">
        <v>924</v>
      </c>
      <c r="G699" s="21" t="s">
        <v>1826</v>
      </c>
      <c r="H699" s="67" t="s">
        <v>116</v>
      </c>
      <c r="I699" s="22" t="s">
        <v>1179</v>
      </c>
      <c r="J699" s="72">
        <v>44672</v>
      </c>
      <c r="K699" s="85" t="s">
        <v>53</v>
      </c>
      <c r="L699" s="83" t="s">
        <v>54</v>
      </c>
      <c r="M699" s="83" t="s">
        <v>55</v>
      </c>
      <c r="N699" s="22" t="s">
        <v>56</v>
      </c>
      <c r="O699" s="20">
        <v>3</v>
      </c>
      <c r="P699" s="20">
        <v>3</v>
      </c>
      <c r="Q699" s="20"/>
      <c r="R699" s="20">
        <v>0</v>
      </c>
      <c r="S699" s="20">
        <v>5</v>
      </c>
      <c r="T699" s="20">
        <v>4</v>
      </c>
      <c r="U699" s="20">
        <v>3</v>
      </c>
      <c r="V699" s="20">
        <v>3</v>
      </c>
      <c r="W699" s="20">
        <v>1</v>
      </c>
      <c r="X699" s="20">
        <v>1</v>
      </c>
      <c r="Y699" s="84" t="s">
        <v>2609</v>
      </c>
      <c r="Z699" s="21"/>
      <c r="AA699" s="72" t="s">
        <v>736</v>
      </c>
      <c r="AB699" s="72" t="s">
        <v>2610</v>
      </c>
      <c r="AC699" s="90"/>
      <c r="AD699" s="85">
        <f t="shared" ca="1" si="40"/>
        <v>201</v>
      </c>
      <c r="AE699" s="110">
        <v>44672</v>
      </c>
      <c r="AF699" s="110">
        <v>44774</v>
      </c>
      <c r="AG699" s="110">
        <v>44672</v>
      </c>
      <c r="AH699" s="278">
        <v>44672</v>
      </c>
      <c r="AI699" s="116">
        <v>44837</v>
      </c>
      <c r="AJ699" s="170">
        <f t="shared" si="39"/>
        <v>23.571428571428573</v>
      </c>
      <c r="AK699" s="95" t="s">
        <v>445</v>
      </c>
      <c r="AL699" s="95" t="s">
        <v>461</v>
      </c>
      <c r="AM699" s="95" t="s">
        <v>445</v>
      </c>
      <c r="AN699" s="95" t="s">
        <v>445</v>
      </c>
    </row>
    <row r="700" spans="1:40" s="1" customFormat="1" ht="83.45" customHeight="1">
      <c r="A700" s="5">
        <f t="shared" si="36"/>
        <v>698</v>
      </c>
      <c r="B700" s="99" t="s">
        <v>2611</v>
      </c>
      <c r="C700" s="85" t="s">
        <v>2612</v>
      </c>
      <c r="D700" s="21" t="s">
        <v>154</v>
      </c>
      <c r="E700" s="139">
        <v>1810</v>
      </c>
      <c r="F700" s="80" t="s">
        <v>812</v>
      </c>
      <c r="G700" s="21" t="s">
        <v>1520</v>
      </c>
      <c r="H700" s="67" t="s">
        <v>358</v>
      </c>
      <c r="I700" s="22" t="s">
        <v>1292</v>
      </c>
      <c r="J700" s="72">
        <v>44749</v>
      </c>
      <c r="K700" s="85" t="s">
        <v>53</v>
      </c>
      <c r="L700" s="83" t="s">
        <v>54</v>
      </c>
      <c r="M700" s="83" t="s">
        <v>55</v>
      </c>
      <c r="N700" s="22" t="s">
        <v>56</v>
      </c>
      <c r="O700" s="20">
        <v>1</v>
      </c>
      <c r="P700" s="20">
        <v>1</v>
      </c>
      <c r="Q700" s="20" t="s">
        <v>445</v>
      </c>
      <c r="R700" s="20" t="s">
        <v>342</v>
      </c>
      <c r="S700" s="20">
        <v>2</v>
      </c>
      <c r="T700" s="20">
        <v>2</v>
      </c>
      <c r="U700" s="20">
        <v>0</v>
      </c>
      <c r="V700" s="20">
        <v>0</v>
      </c>
      <c r="W700" s="20">
        <v>2</v>
      </c>
      <c r="X700" s="20">
        <v>1</v>
      </c>
      <c r="Y700" s="84" t="s">
        <v>2613</v>
      </c>
      <c r="Z700" s="21"/>
      <c r="AA700" s="72" t="s">
        <v>736</v>
      </c>
      <c r="AB700" s="72" t="s">
        <v>2614</v>
      </c>
      <c r="AC700" s="90"/>
      <c r="AD700" s="18">
        <f t="shared" ca="1" si="40"/>
        <v>190</v>
      </c>
      <c r="AE700" s="109">
        <v>44743</v>
      </c>
      <c r="AF700" s="109">
        <v>44743</v>
      </c>
      <c r="AG700" s="109">
        <v>44743</v>
      </c>
      <c r="AH700" s="275">
        <v>44743</v>
      </c>
      <c r="AI700" s="116">
        <v>44838</v>
      </c>
      <c r="AJ700" s="170">
        <f t="shared" si="39"/>
        <v>12.714285714285714</v>
      </c>
      <c r="AK700" s="95" t="s">
        <v>445</v>
      </c>
      <c r="AL700" s="95" t="s">
        <v>461</v>
      </c>
      <c r="AM700" s="95" t="s">
        <v>445</v>
      </c>
      <c r="AN700" s="95" t="s">
        <v>445</v>
      </c>
    </row>
    <row r="701" spans="1:40" s="1" customFormat="1" ht="83.45" customHeight="1">
      <c r="A701" s="5">
        <f t="shared" si="36"/>
        <v>699</v>
      </c>
      <c r="B701" s="99" t="s">
        <v>2611</v>
      </c>
      <c r="C701" s="85" t="s">
        <v>2615</v>
      </c>
      <c r="D701" s="21" t="s">
        <v>154</v>
      </c>
      <c r="E701" s="139">
        <v>1810</v>
      </c>
      <c r="F701" s="80" t="s">
        <v>812</v>
      </c>
      <c r="G701" s="21" t="s">
        <v>1520</v>
      </c>
      <c r="H701" s="67" t="s">
        <v>358</v>
      </c>
      <c r="I701" s="22" t="s">
        <v>1292</v>
      </c>
      <c r="J701" s="72">
        <v>44749</v>
      </c>
      <c r="K701" s="85" t="s">
        <v>53</v>
      </c>
      <c r="L701" s="83" t="s">
        <v>54</v>
      </c>
      <c r="M701" s="83" t="s">
        <v>55</v>
      </c>
      <c r="N701" s="22" t="s">
        <v>56</v>
      </c>
      <c r="O701" s="20">
        <v>0</v>
      </c>
      <c r="P701" s="20">
        <v>0</v>
      </c>
      <c r="Q701" s="20" t="s">
        <v>445</v>
      </c>
      <c r="R701" s="20" t="s">
        <v>342</v>
      </c>
      <c r="S701" s="20">
        <v>1</v>
      </c>
      <c r="T701" s="20">
        <v>0</v>
      </c>
      <c r="U701" s="20">
        <v>0</v>
      </c>
      <c r="V701" s="20">
        <v>0</v>
      </c>
      <c r="W701" s="20">
        <v>2</v>
      </c>
      <c r="X701" s="20">
        <v>2</v>
      </c>
      <c r="Y701" s="84" t="s">
        <v>2616</v>
      </c>
      <c r="Z701" s="21"/>
      <c r="AA701" s="72" t="s">
        <v>736</v>
      </c>
      <c r="AB701" s="72" t="s">
        <v>2614</v>
      </c>
      <c r="AC701" s="90"/>
      <c r="AD701" s="18">
        <f t="shared" ca="1" si="40"/>
        <v>190</v>
      </c>
      <c r="AE701" s="109">
        <v>44743</v>
      </c>
      <c r="AF701" s="109">
        <v>44743</v>
      </c>
      <c r="AG701" s="109">
        <v>44743</v>
      </c>
      <c r="AH701" s="275">
        <v>44743</v>
      </c>
      <c r="AI701" s="116">
        <v>44838</v>
      </c>
      <c r="AJ701" s="170">
        <f t="shared" si="39"/>
        <v>12.714285714285714</v>
      </c>
      <c r="AK701" s="95" t="s">
        <v>445</v>
      </c>
      <c r="AL701" s="95" t="s">
        <v>461</v>
      </c>
      <c r="AM701" s="95" t="s">
        <v>445</v>
      </c>
      <c r="AN701" s="95" t="s">
        <v>445</v>
      </c>
    </row>
    <row r="702" spans="1:40" s="1" customFormat="1" ht="83.45" customHeight="1">
      <c r="A702" s="5">
        <f t="shared" si="36"/>
        <v>700</v>
      </c>
      <c r="B702" s="66" t="s">
        <v>2617</v>
      </c>
      <c r="C702" s="18" t="s">
        <v>2618</v>
      </c>
      <c r="D702" s="3" t="s">
        <v>100</v>
      </c>
      <c r="E702" s="4">
        <v>1058</v>
      </c>
      <c r="F702" s="80" t="s">
        <v>2619</v>
      </c>
      <c r="G702" s="3" t="s">
        <v>2104</v>
      </c>
      <c r="H702" s="3" t="s">
        <v>1204</v>
      </c>
      <c r="I702" s="78" t="s">
        <v>1292</v>
      </c>
      <c r="J702" s="72">
        <v>44830</v>
      </c>
      <c r="K702" s="85" t="s">
        <v>53</v>
      </c>
      <c r="L702" s="83" t="s">
        <v>54</v>
      </c>
      <c r="M702" s="83" t="s">
        <v>55</v>
      </c>
      <c r="N702" s="22" t="s">
        <v>56</v>
      </c>
      <c r="O702" s="20">
        <v>5</v>
      </c>
      <c r="P702" s="20">
        <v>5</v>
      </c>
      <c r="Q702" s="20"/>
      <c r="R702" s="20"/>
      <c r="S702" s="20">
        <v>5</v>
      </c>
      <c r="T702" s="20">
        <v>5</v>
      </c>
      <c r="U702" s="20">
        <v>1</v>
      </c>
      <c r="V702" s="20">
        <v>1</v>
      </c>
      <c r="W702" s="20">
        <v>3</v>
      </c>
      <c r="X702" s="20">
        <v>0</v>
      </c>
      <c r="Y702" s="84" t="s">
        <v>2620</v>
      </c>
      <c r="Z702" s="21"/>
      <c r="AA702" s="72" t="s">
        <v>736</v>
      </c>
      <c r="AB702" s="72" t="s">
        <v>2621</v>
      </c>
      <c r="AC702" s="90"/>
      <c r="AD702" s="18">
        <f t="shared" ca="1" si="40"/>
        <v>179</v>
      </c>
      <c r="AE702" s="109">
        <v>44830</v>
      </c>
      <c r="AF702" s="109">
        <v>44830</v>
      </c>
      <c r="AG702" s="109">
        <v>44830</v>
      </c>
      <c r="AH702" s="275">
        <v>44830</v>
      </c>
      <c r="AI702" s="114">
        <v>44838</v>
      </c>
      <c r="AJ702" s="170">
        <f t="shared" si="39"/>
        <v>1.1428571428571428</v>
      </c>
      <c r="AK702" s="95" t="s">
        <v>445</v>
      </c>
      <c r="AL702" s="90" t="s">
        <v>461</v>
      </c>
      <c r="AM702" s="95" t="s">
        <v>445</v>
      </c>
      <c r="AN702" s="95" t="s">
        <v>445</v>
      </c>
    </row>
    <row r="703" spans="1:40" s="1" customFormat="1" ht="83.45" customHeight="1">
      <c r="A703" s="5">
        <f t="shared" si="36"/>
        <v>701</v>
      </c>
      <c r="B703" s="66" t="s">
        <v>196</v>
      </c>
      <c r="C703" s="18" t="s">
        <v>2622</v>
      </c>
      <c r="D703" s="3" t="s">
        <v>100</v>
      </c>
      <c r="E703" s="4">
        <v>1058</v>
      </c>
      <c r="F703" s="80" t="s">
        <v>1235</v>
      </c>
      <c r="G703" s="3" t="s">
        <v>2104</v>
      </c>
      <c r="H703" s="3" t="s">
        <v>1204</v>
      </c>
      <c r="I703" s="78" t="s">
        <v>1179</v>
      </c>
      <c r="J703" s="72">
        <v>44832</v>
      </c>
      <c r="K703" s="85" t="s">
        <v>53</v>
      </c>
      <c r="L703" s="83" t="s">
        <v>223</v>
      </c>
      <c r="M703" s="83" t="s">
        <v>55</v>
      </c>
      <c r="N703" s="22" t="s">
        <v>467</v>
      </c>
      <c r="O703" s="20">
        <v>0</v>
      </c>
      <c r="P703" s="20">
        <v>0</v>
      </c>
      <c r="Q703" s="20"/>
      <c r="R703" s="20"/>
      <c r="S703" s="20">
        <v>0</v>
      </c>
      <c r="T703" s="20">
        <v>0</v>
      </c>
      <c r="U703" s="20">
        <v>0</v>
      </c>
      <c r="V703" s="20">
        <v>0</v>
      </c>
      <c r="W703" s="20">
        <v>0</v>
      </c>
      <c r="X703" s="20">
        <v>0</v>
      </c>
      <c r="Y703" s="84" t="s">
        <v>2623</v>
      </c>
      <c r="Z703" s="21"/>
      <c r="AA703" s="72" t="s">
        <v>1443</v>
      </c>
      <c r="AB703" s="72"/>
      <c r="AC703" s="90"/>
      <c r="AD703" s="18">
        <f t="shared" ca="1" si="40"/>
        <v>178</v>
      </c>
      <c r="AE703" s="109">
        <v>44832</v>
      </c>
      <c r="AF703" s="109"/>
      <c r="AG703" s="109"/>
      <c r="AH703" s="275"/>
      <c r="AI703" s="114">
        <v>44834</v>
      </c>
      <c r="AJ703" s="170">
        <f t="shared" si="39"/>
        <v>0.2857142857142857</v>
      </c>
      <c r="AK703" s="138">
        <v>44844</v>
      </c>
      <c r="AL703" s="90" t="s">
        <v>311</v>
      </c>
      <c r="AM703" s="90" t="s">
        <v>461</v>
      </c>
      <c r="AN703" s="90" t="s">
        <v>448</v>
      </c>
    </row>
    <row r="704" spans="1:40" s="1" customFormat="1" ht="83.45" customHeight="1">
      <c r="A704" s="5">
        <f t="shared" si="36"/>
        <v>702</v>
      </c>
      <c r="B704" s="99" t="s">
        <v>122</v>
      </c>
      <c r="C704" s="85" t="s">
        <v>2624</v>
      </c>
      <c r="D704" s="21" t="s">
        <v>154</v>
      </c>
      <c r="E704" s="139">
        <v>938</v>
      </c>
      <c r="F704" s="81" t="s">
        <v>614</v>
      </c>
      <c r="G704" s="21" t="s">
        <v>444</v>
      </c>
      <c r="H704" s="67" t="s">
        <v>1764</v>
      </c>
      <c r="I704" s="22" t="s">
        <v>1292</v>
      </c>
      <c r="J704" s="72">
        <v>44713</v>
      </c>
      <c r="K704" s="85" t="s">
        <v>53</v>
      </c>
      <c r="L704" s="83" t="s">
        <v>54</v>
      </c>
      <c r="M704" s="83" t="s">
        <v>55</v>
      </c>
      <c r="N704" s="22" t="s">
        <v>56</v>
      </c>
      <c r="O704" s="20">
        <v>12</v>
      </c>
      <c r="P704" s="20">
        <v>5</v>
      </c>
      <c r="Q704" s="20"/>
      <c r="R704" s="20"/>
      <c r="S704" s="20">
        <v>12</v>
      </c>
      <c r="T704" s="20">
        <v>9</v>
      </c>
      <c r="U704" s="20">
        <v>5</v>
      </c>
      <c r="V704" s="20">
        <v>3</v>
      </c>
      <c r="W704" s="20">
        <v>4</v>
      </c>
      <c r="X704" s="20">
        <v>2</v>
      </c>
      <c r="Y704" s="84" t="s">
        <v>2625</v>
      </c>
      <c r="Z704" s="21"/>
      <c r="AA704" s="72" t="s">
        <v>1443</v>
      </c>
      <c r="AB704" s="72" t="s">
        <v>2626</v>
      </c>
      <c r="AC704" s="90"/>
      <c r="AD704" s="18">
        <f t="shared" ca="1" si="40"/>
        <v>195</v>
      </c>
      <c r="AE704" s="109">
        <v>44713</v>
      </c>
      <c r="AF704" s="109">
        <v>44713</v>
      </c>
      <c r="AG704" s="109">
        <v>44713</v>
      </c>
      <c r="AH704" s="275">
        <v>44713</v>
      </c>
      <c r="AI704" s="114">
        <v>44837</v>
      </c>
      <c r="AJ704" s="170">
        <f t="shared" si="39"/>
        <v>17.714285714285715</v>
      </c>
      <c r="AK704" s="138">
        <v>44851</v>
      </c>
      <c r="AL704" s="90" t="s">
        <v>311</v>
      </c>
      <c r="AM704" s="90" t="s">
        <v>45</v>
      </c>
      <c r="AN704" s="90" t="s">
        <v>448</v>
      </c>
    </row>
    <row r="705" spans="1:40" s="1" customFormat="1" ht="83.45" customHeight="1">
      <c r="A705" s="5">
        <f t="shared" si="36"/>
        <v>703</v>
      </c>
      <c r="B705" s="71" t="s">
        <v>2441</v>
      </c>
      <c r="C705" s="89" t="s">
        <v>2627</v>
      </c>
      <c r="D705" s="21" t="s">
        <v>171</v>
      </c>
      <c r="E705" s="139">
        <v>460</v>
      </c>
      <c r="F705" s="81" t="s">
        <v>2628</v>
      </c>
      <c r="G705" s="21" t="s">
        <v>1463</v>
      </c>
      <c r="H705" s="67" t="s">
        <v>1334</v>
      </c>
      <c r="I705" s="22" t="s">
        <v>1292</v>
      </c>
      <c r="J705" s="72">
        <v>44757</v>
      </c>
      <c r="K705" s="85" t="s">
        <v>53</v>
      </c>
      <c r="L705" s="83" t="s">
        <v>54</v>
      </c>
      <c r="M705" s="83" t="s">
        <v>55</v>
      </c>
      <c r="N705" s="22" t="s">
        <v>56</v>
      </c>
      <c r="O705" s="20">
        <v>2</v>
      </c>
      <c r="P705" s="20">
        <v>0</v>
      </c>
      <c r="Q705" s="20"/>
      <c r="R705" s="20" t="s">
        <v>406</v>
      </c>
      <c r="S705" s="20"/>
      <c r="T705" s="20">
        <v>1</v>
      </c>
      <c r="U705" s="20">
        <v>0</v>
      </c>
      <c r="V705" s="20">
        <v>0</v>
      </c>
      <c r="W705" s="20">
        <v>0</v>
      </c>
      <c r="X705" s="20">
        <v>0</v>
      </c>
      <c r="Y705" s="84" t="s">
        <v>2629</v>
      </c>
      <c r="Z705" s="21"/>
      <c r="AA705" s="72" t="s">
        <v>736</v>
      </c>
      <c r="AB705" s="72" t="s">
        <v>2630</v>
      </c>
      <c r="AC705" s="90"/>
      <c r="AD705" s="18">
        <f t="shared" ca="1" si="40"/>
        <v>189</v>
      </c>
      <c r="AE705" s="109">
        <v>44767</v>
      </c>
      <c r="AF705" s="109">
        <v>44767</v>
      </c>
      <c r="AG705" s="109">
        <v>44659</v>
      </c>
      <c r="AH705" s="275">
        <v>44767</v>
      </c>
      <c r="AI705" s="114">
        <v>44838</v>
      </c>
      <c r="AJ705" s="170">
        <f t="shared" si="39"/>
        <v>11.571428571428571</v>
      </c>
      <c r="AK705" s="95" t="s">
        <v>445</v>
      </c>
      <c r="AL705" s="90" t="s">
        <v>461</v>
      </c>
      <c r="AM705" s="95" t="s">
        <v>445</v>
      </c>
      <c r="AN705" s="95" t="s">
        <v>445</v>
      </c>
    </row>
    <row r="706" spans="1:40" s="1" customFormat="1" ht="83.45" customHeight="1">
      <c r="A706" s="5">
        <f t="shared" si="36"/>
        <v>704</v>
      </c>
      <c r="B706" s="71" t="s">
        <v>2441</v>
      </c>
      <c r="C706" s="89" t="s">
        <v>2631</v>
      </c>
      <c r="D706" s="21" t="s">
        <v>171</v>
      </c>
      <c r="E706" s="139">
        <v>460</v>
      </c>
      <c r="F706" s="81" t="s">
        <v>2628</v>
      </c>
      <c r="G706" s="21" t="s">
        <v>1463</v>
      </c>
      <c r="H706" s="67" t="s">
        <v>1334</v>
      </c>
      <c r="I706" s="22" t="s">
        <v>1292</v>
      </c>
      <c r="J706" s="72">
        <v>44757</v>
      </c>
      <c r="K706" s="85" t="s">
        <v>53</v>
      </c>
      <c r="L706" s="83" t="s">
        <v>54</v>
      </c>
      <c r="M706" s="83" t="s">
        <v>55</v>
      </c>
      <c r="N706" s="22" t="s">
        <v>56</v>
      </c>
      <c r="O706" s="20">
        <v>0</v>
      </c>
      <c r="P706" s="20">
        <v>0</v>
      </c>
      <c r="Q706" s="20"/>
      <c r="R706" s="20" t="s">
        <v>406</v>
      </c>
      <c r="S706" s="20">
        <v>0</v>
      </c>
      <c r="T706" s="20">
        <v>0</v>
      </c>
      <c r="U706" s="20">
        <v>0</v>
      </c>
      <c r="V706" s="20">
        <v>0</v>
      </c>
      <c r="W706" s="20">
        <v>0</v>
      </c>
      <c r="X706" s="20">
        <v>0</v>
      </c>
      <c r="Y706" s="84" t="s">
        <v>2632</v>
      </c>
      <c r="Z706" s="21"/>
      <c r="AA706" s="72" t="s">
        <v>736</v>
      </c>
      <c r="AB706" s="72" t="s">
        <v>2630</v>
      </c>
      <c r="AC706" s="90"/>
      <c r="AD706" s="18">
        <f t="shared" ca="1" si="40"/>
        <v>189</v>
      </c>
      <c r="AE706" s="109">
        <v>44767</v>
      </c>
      <c r="AF706" s="109">
        <v>44767</v>
      </c>
      <c r="AG706" s="109">
        <v>44659</v>
      </c>
      <c r="AH706" s="275">
        <v>44767</v>
      </c>
      <c r="AI706" s="114">
        <v>44838</v>
      </c>
      <c r="AJ706" s="170">
        <f t="shared" si="39"/>
        <v>11.571428571428571</v>
      </c>
      <c r="AK706" s="95" t="s">
        <v>445</v>
      </c>
      <c r="AL706" s="90" t="s">
        <v>461</v>
      </c>
      <c r="AM706" s="95" t="s">
        <v>445</v>
      </c>
      <c r="AN706" s="95" t="s">
        <v>445</v>
      </c>
    </row>
    <row r="707" spans="1:40" s="1" customFormat="1" ht="83.45" customHeight="1">
      <c r="A707" s="5">
        <f t="shared" si="36"/>
        <v>705</v>
      </c>
      <c r="B707" s="66" t="s">
        <v>2633</v>
      </c>
      <c r="C707" s="18" t="s">
        <v>2634</v>
      </c>
      <c r="D707" s="3" t="s">
        <v>171</v>
      </c>
      <c r="E707" s="4">
        <v>460</v>
      </c>
      <c r="F707" s="80" t="s">
        <v>2635</v>
      </c>
      <c r="G707" s="3" t="s">
        <v>1463</v>
      </c>
      <c r="H707" s="98" t="s">
        <v>1482</v>
      </c>
      <c r="I707" s="78" t="s">
        <v>1292</v>
      </c>
      <c r="J707" s="72">
        <v>44825</v>
      </c>
      <c r="K707" s="85" t="s">
        <v>53</v>
      </c>
      <c r="L707" s="83" t="s">
        <v>104</v>
      </c>
      <c r="M707" s="83" t="s">
        <v>55</v>
      </c>
      <c r="N707" s="22" t="s">
        <v>56</v>
      </c>
      <c r="O707" s="20">
        <v>0</v>
      </c>
      <c r="P707" s="20">
        <v>0</v>
      </c>
      <c r="Q707" s="20"/>
      <c r="R707" s="20"/>
      <c r="S707" s="20">
        <v>5</v>
      </c>
      <c r="T707" s="20">
        <v>4</v>
      </c>
      <c r="U707" s="20">
        <v>1</v>
      </c>
      <c r="V707" s="20">
        <v>1</v>
      </c>
      <c r="W707" s="20">
        <v>4</v>
      </c>
      <c r="X707" s="20">
        <v>3</v>
      </c>
      <c r="Y707" s="84" t="s">
        <v>2636</v>
      </c>
      <c r="Z707" s="21"/>
      <c r="AA707" s="72" t="s">
        <v>736</v>
      </c>
      <c r="AB707" s="72" t="s">
        <v>2637</v>
      </c>
      <c r="AC707" s="90"/>
      <c r="AD707" s="18">
        <f t="shared" ca="1" si="40"/>
        <v>179</v>
      </c>
      <c r="AE707" s="109">
        <v>44825</v>
      </c>
      <c r="AF707" s="109">
        <v>44825</v>
      </c>
      <c r="AG707" s="109">
        <v>44825</v>
      </c>
      <c r="AH707" s="275">
        <v>44825</v>
      </c>
      <c r="AI707" s="114">
        <v>44838</v>
      </c>
      <c r="AJ707" s="170">
        <f t="shared" si="39"/>
        <v>1.8571428571428572</v>
      </c>
      <c r="AK707" s="95" t="s">
        <v>445</v>
      </c>
      <c r="AL707" s="90" t="s">
        <v>461</v>
      </c>
      <c r="AM707" s="95" t="s">
        <v>445</v>
      </c>
      <c r="AN707" s="95" t="s">
        <v>445</v>
      </c>
    </row>
    <row r="708" spans="1:40" s="1" customFormat="1" ht="83.45" customHeight="1">
      <c r="A708" s="5">
        <f t="shared" ref="A708:A771" si="41">SUM(A707+1)</f>
        <v>706</v>
      </c>
      <c r="B708" s="66" t="s">
        <v>122</v>
      </c>
      <c r="C708" s="18" t="s">
        <v>2638</v>
      </c>
      <c r="D708" s="3" t="s">
        <v>154</v>
      </c>
      <c r="E708" s="4">
        <v>938</v>
      </c>
      <c r="F708" s="80" t="s">
        <v>614</v>
      </c>
      <c r="G708" s="3" t="s">
        <v>444</v>
      </c>
      <c r="H708" s="3" t="s">
        <v>1764</v>
      </c>
      <c r="I708" s="78" t="s">
        <v>1179</v>
      </c>
      <c r="J708" s="72">
        <v>44838</v>
      </c>
      <c r="K708" s="85" t="s">
        <v>53</v>
      </c>
      <c r="L708" s="83" t="s">
        <v>54</v>
      </c>
      <c r="M708" s="83" t="s">
        <v>55</v>
      </c>
      <c r="N708" s="22" t="s">
        <v>134</v>
      </c>
      <c r="O708" s="20" t="s">
        <v>406</v>
      </c>
      <c r="P708" s="20" t="s">
        <v>406</v>
      </c>
      <c r="Q708" s="158"/>
      <c r="R708" s="158"/>
      <c r="S708" s="20">
        <v>1</v>
      </c>
      <c r="T708" s="20">
        <v>1</v>
      </c>
      <c r="U708" s="20" t="s">
        <v>406</v>
      </c>
      <c r="V708" s="20" t="s">
        <v>406</v>
      </c>
      <c r="W708" s="20" t="s">
        <v>2564</v>
      </c>
      <c r="X708" s="20" t="s">
        <v>406</v>
      </c>
      <c r="Y708" s="84" t="s">
        <v>2639</v>
      </c>
      <c r="Z708" s="21"/>
      <c r="AA708" s="72" t="s">
        <v>473</v>
      </c>
      <c r="AB708" s="72"/>
      <c r="AC708" s="90"/>
      <c r="AD708" s="18">
        <f t="shared" ca="1" si="40"/>
        <v>177</v>
      </c>
      <c r="AE708" s="109" t="s">
        <v>445</v>
      </c>
      <c r="AF708" s="109" t="s">
        <v>445</v>
      </c>
      <c r="AG708" s="109">
        <v>44837</v>
      </c>
      <c r="AH708" s="275" t="s">
        <v>445</v>
      </c>
      <c r="AI708" s="114">
        <v>44838</v>
      </c>
      <c r="AJ708" s="170">
        <f t="shared" si="39"/>
        <v>0</v>
      </c>
      <c r="AK708" s="138">
        <v>44858</v>
      </c>
      <c r="AL708" s="90" t="s">
        <v>311</v>
      </c>
      <c r="AM708" s="90" t="s">
        <v>44</v>
      </c>
      <c r="AN708" s="90" t="s">
        <v>448</v>
      </c>
    </row>
    <row r="709" spans="1:40" s="1" customFormat="1" ht="83.45" customHeight="1">
      <c r="A709" s="5">
        <f t="shared" si="41"/>
        <v>707</v>
      </c>
      <c r="B709" s="99" t="s">
        <v>128</v>
      </c>
      <c r="C709" s="85" t="s">
        <v>2640</v>
      </c>
      <c r="D709" s="21" t="s">
        <v>570</v>
      </c>
      <c r="E709" s="139">
        <v>1539</v>
      </c>
      <c r="F709" s="159" t="s">
        <v>2641</v>
      </c>
      <c r="G709" s="21" t="s">
        <v>2642</v>
      </c>
      <c r="H709" s="67" t="s">
        <v>1204</v>
      </c>
      <c r="I709" s="22" t="s">
        <v>1292</v>
      </c>
      <c r="J709" s="72">
        <v>44762</v>
      </c>
      <c r="K709" s="85" t="s">
        <v>53</v>
      </c>
      <c r="L709" s="83" t="s">
        <v>54</v>
      </c>
      <c r="M709" s="83" t="s">
        <v>55</v>
      </c>
      <c r="N709" s="22" t="s">
        <v>56</v>
      </c>
      <c r="O709" s="20">
        <v>0</v>
      </c>
      <c r="P709" s="20">
        <v>0</v>
      </c>
      <c r="Q709" s="20"/>
      <c r="R709" s="20"/>
      <c r="S709" s="20">
        <v>0</v>
      </c>
      <c r="T709" s="20">
        <v>0</v>
      </c>
      <c r="U709" s="20">
        <v>0</v>
      </c>
      <c r="V709" s="20">
        <v>0</v>
      </c>
      <c r="W709" s="20">
        <v>3</v>
      </c>
      <c r="X709" s="20">
        <v>2</v>
      </c>
      <c r="Y709" s="84" t="s">
        <v>2643</v>
      </c>
      <c r="Z709" s="21"/>
      <c r="AA709" s="72" t="s">
        <v>736</v>
      </c>
      <c r="AB709" s="72" t="s">
        <v>2644</v>
      </c>
      <c r="AC709" s="90">
        <v>3</v>
      </c>
      <c r="AD709" s="85">
        <f t="shared" ca="1" si="40"/>
        <v>185</v>
      </c>
      <c r="AE709" s="110">
        <v>44762</v>
      </c>
      <c r="AF709" s="110">
        <v>44762</v>
      </c>
      <c r="AG709" s="110">
        <v>44762</v>
      </c>
      <c r="AH709" s="278">
        <v>44762</v>
      </c>
      <c r="AI709" s="114">
        <v>44837</v>
      </c>
      <c r="AJ709" s="170">
        <f t="shared" si="39"/>
        <v>7.7142857142857135</v>
      </c>
      <c r="AK709" s="90" t="s">
        <v>445</v>
      </c>
      <c r="AL709" s="90" t="s">
        <v>461</v>
      </c>
      <c r="AM709" s="90" t="s">
        <v>445</v>
      </c>
      <c r="AN709" s="90" t="s">
        <v>445</v>
      </c>
    </row>
    <row r="710" spans="1:40" s="1" customFormat="1" ht="83.45" customHeight="1">
      <c r="A710" s="5">
        <f t="shared" si="41"/>
        <v>708</v>
      </c>
      <c r="B710" s="66" t="s">
        <v>2645</v>
      </c>
      <c r="C710" s="18" t="s">
        <v>2646</v>
      </c>
      <c r="D710" s="3" t="s">
        <v>145</v>
      </c>
      <c r="E710" s="4">
        <v>996</v>
      </c>
      <c r="F710" s="120" t="s">
        <v>390</v>
      </c>
      <c r="G710" s="3" t="s">
        <v>2311</v>
      </c>
      <c r="H710" s="98" t="s">
        <v>392</v>
      </c>
      <c r="I710" s="78" t="s">
        <v>1179</v>
      </c>
      <c r="J710" s="77">
        <v>44749</v>
      </c>
      <c r="K710" s="18" t="s">
        <v>53</v>
      </c>
      <c r="L710" s="86" t="s">
        <v>54</v>
      </c>
      <c r="M710" s="86" t="s">
        <v>55</v>
      </c>
      <c r="N710" s="78" t="s">
        <v>56</v>
      </c>
      <c r="O710" s="5">
        <v>7</v>
      </c>
      <c r="P710" s="5">
        <v>5</v>
      </c>
      <c r="Q710" s="5" t="s">
        <v>445</v>
      </c>
      <c r="R710" s="5" t="s">
        <v>342</v>
      </c>
      <c r="S710" s="5">
        <v>4</v>
      </c>
      <c r="T710" s="5">
        <v>3</v>
      </c>
      <c r="U710" s="5">
        <v>0</v>
      </c>
      <c r="V710" s="5">
        <v>0</v>
      </c>
      <c r="W710" s="5">
        <v>0</v>
      </c>
      <c r="X710" s="5">
        <v>0</v>
      </c>
      <c r="Y710" s="27" t="s">
        <v>2647</v>
      </c>
      <c r="Z710" s="3"/>
      <c r="AA710" s="77" t="s">
        <v>473</v>
      </c>
      <c r="AB710" s="77"/>
      <c r="AC710" s="91"/>
      <c r="AD710" s="18">
        <f t="shared" ca="1" si="40"/>
        <v>190</v>
      </c>
      <c r="AE710" s="109">
        <v>44743</v>
      </c>
      <c r="AF710" s="109">
        <v>44743</v>
      </c>
      <c r="AG710" s="109">
        <v>44743</v>
      </c>
      <c r="AH710" s="275">
        <v>44743</v>
      </c>
      <c r="AI710" s="151">
        <v>44839</v>
      </c>
      <c r="AJ710" s="170">
        <f t="shared" si="39"/>
        <v>12.857142857142858</v>
      </c>
      <c r="AK710" s="102">
        <v>44858</v>
      </c>
      <c r="AL710" s="91" t="s">
        <v>311</v>
      </c>
      <c r="AM710" s="91" t="s">
        <v>44</v>
      </c>
      <c r="AN710" s="91" t="s">
        <v>448</v>
      </c>
    </row>
    <row r="711" spans="1:40" s="1" customFormat="1" ht="83.45" customHeight="1">
      <c r="A711" s="5">
        <f t="shared" si="41"/>
        <v>709</v>
      </c>
      <c r="B711" s="66" t="s">
        <v>694</v>
      </c>
      <c r="C711" s="18" t="s">
        <v>2648</v>
      </c>
      <c r="D711" s="3" t="s">
        <v>171</v>
      </c>
      <c r="E711" s="4">
        <v>1293</v>
      </c>
      <c r="F711" s="80" t="s">
        <v>696</v>
      </c>
      <c r="G711" s="3" t="s">
        <v>697</v>
      </c>
      <c r="H711" s="98" t="s">
        <v>2125</v>
      </c>
      <c r="I711" s="78" t="s">
        <v>1292</v>
      </c>
      <c r="J711" s="72">
        <v>44812</v>
      </c>
      <c r="K711" s="85" t="s">
        <v>53</v>
      </c>
      <c r="L711" s="83" t="s">
        <v>54</v>
      </c>
      <c r="M711" s="83" t="s">
        <v>55</v>
      </c>
      <c r="N711" s="22" t="s">
        <v>56</v>
      </c>
      <c r="O711" s="20">
        <v>0</v>
      </c>
      <c r="P711" s="20">
        <v>0</v>
      </c>
      <c r="Q711" s="20"/>
      <c r="R711" s="20"/>
      <c r="S711" s="20">
        <v>4</v>
      </c>
      <c r="T711" s="20">
        <v>0</v>
      </c>
      <c r="U711" s="20">
        <v>0</v>
      </c>
      <c r="V711" s="20">
        <v>0</v>
      </c>
      <c r="W711" s="20">
        <v>1</v>
      </c>
      <c r="X711" s="20">
        <v>0</v>
      </c>
      <c r="Y711" s="84" t="s">
        <v>2649</v>
      </c>
      <c r="Z711" s="21"/>
      <c r="AA711" s="72" t="s">
        <v>473</v>
      </c>
      <c r="AB711" s="72"/>
      <c r="AC711" s="90"/>
      <c r="AD711" s="18">
        <f t="shared" ca="1" si="40"/>
        <v>181</v>
      </c>
      <c r="AE711" s="109">
        <v>44812</v>
      </c>
      <c r="AF711" s="109">
        <v>44812</v>
      </c>
      <c r="AG711" s="109">
        <v>44812</v>
      </c>
      <c r="AH711" s="275">
        <v>44812</v>
      </c>
      <c r="AI711" s="114">
        <v>44840</v>
      </c>
      <c r="AJ711" s="170">
        <f t="shared" si="39"/>
        <v>4</v>
      </c>
      <c r="AK711" s="138">
        <v>44865</v>
      </c>
      <c r="AL711" s="90" t="s">
        <v>311</v>
      </c>
      <c r="AM711" s="90" t="s">
        <v>44</v>
      </c>
      <c r="AN711" s="90" t="s">
        <v>448</v>
      </c>
    </row>
    <row r="712" spans="1:40" s="1" customFormat="1" ht="83.45" customHeight="1">
      <c r="A712" s="5">
        <f t="shared" si="41"/>
        <v>710</v>
      </c>
      <c r="B712" s="66" t="s">
        <v>694</v>
      </c>
      <c r="C712" s="18" t="s">
        <v>2650</v>
      </c>
      <c r="D712" s="3" t="s">
        <v>171</v>
      </c>
      <c r="E712" s="4">
        <v>1293</v>
      </c>
      <c r="F712" s="80" t="s">
        <v>696</v>
      </c>
      <c r="G712" s="3" t="s">
        <v>697</v>
      </c>
      <c r="H712" s="98" t="s">
        <v>2125</v>
      </c>
      <c r="I712" s="78" t="s">
        <v>1292</v>
      </c>
      <c r="J712" s="72">
        <v>44812</v>
      </c>
      <c r="K712" s="85" t="s">
        <v>53</v>
      </c>
      <c r="L712" s="83" t="s">
        <v>54</v>
      </c>
      <c r="M712" s="83" t="s">
        <v>55</v>
      </c>
      <c r="N712" s="22" t="s">
        <v>56</v>
      </c>
      <c r="O712" s="20">
        <v>2</v>
      </c>
      <c r="P712" s="20">
        <v>1</v>
      </c>
      <c r="Q712" s="20"/>
      <c r="R712" s="20"/>
      <c r="S712" s="20">
        <v>6</v>
      </c>
      <c r="T712" s="20">
        <v>3</v>
      </c>
      <c r="U712" s="20">
        <v>1</v>
      </c>
      <c r="V712" s="20">
        <v>1</v>
      </c>
      <c r="W712" s="20">
        <v>4</v>
      </c>
      <c r="X712" s="20">
        <v>1</v>
      </c>
      <c r="Y712" s="84" t="s">
        <v>2651</v>
      </c>
      <c r="Z712" s="21"/>
      <c r="AA712" s="72" t="s">
        <v>473</v>
      </c>
      <c r="AB712" s="72"/>
      <c r="AC712" s="90"/>
      <c r="AD712" s="18">
        <f t="shared" ca="1" si="40"/>
        <v>181</v>
      </c>
      <c r="AE712" s="109">
        <v>44812</v>
      </c>
      <c r="AF712" s="109">
        <v>44812</v>
      </c>
      <c r="AG712" s="109">
        <v>44812</v>
      </c>
      <c r="AH712" s="275">
        <v>44812</v>
      </c>
      <c r="AI712" s="114">
        <v>44841</v>
      </c>
      <c r="AJ712" s="170">
        <f t="shared" si="39"/>
        <v>4.1428571428571432</v>
      </c>
      <c r="AK712" s="138">
        <v>44865</v>
      </c>
      <c r="AL712" s="90" t="s">
        <v>311</v>
      </c>
      <c r="AM712" s="90" t="s">
        <v>44</v>
      </c>
      <c r="AN712" s="90" t="s">
        <v>448</v>
      </c>
    </row>
    <row r="713" spans="1:40" s="1" customFormat="1" ht="83.45" customHeight="1">
      <c r="A713" s="5">
        <f t="shared" si="41"/>
        <v>711</v>
      </c>
      <c r="B713" s="66" t="s">
        <v>128</v>
      </c>
      <c r="C713" s="18" t="s">
        <v>2652</v>
      </c>
      <c r="D713" s="3" t="s">
        <v>570</v>
      </c>
      <c r="E713" s="4">
        <v>1539</v>
      </c>
      <c r="F713" s="78" t="s">
        <v>2653</v>
      </c>
      <c r="G713" s="3" t="s">
        <v>2642</v>
      </c>
      <c r="H713" s="98" t="s">
        <v>1204</v>
      </c>
      <c r="I713" s="78" t="s">
        <v>1292</v>
      </c>
      <c r="J713" s="77">
        <v>44762</v>
      </c>
      <c r="K713" s="18" t="s">
        <v>53</v>
      </c>
      <c r="L713" s="86" t="s">
        <v>54</v>
      </c>
      <c r="M713" s="86" t="s">
        <v>55</v>
      </c>
      <c r="N713" s="78" t="s">
        <v>56</v>
      </c>
      <c r="O713" s="5">
        <v>10</v>
      </c>
      <c r="P713" s="5">
        <v>2</v>
      </c>
      <c r="Q713" s="5"/>
      <c r="R713" s="5"/>
      <c r="S713" s="5">
        <v>16</v>
      </c>
      <c r="T713" s="5">
        <v>7</v>
      </c>
      <c r="U713" s="5">
        <v>1</v>
      </c>
      <c r="V713" s="5">
        <v>1</v>
      </c>
      <c r="W713" s="5">
        <v>3</v>
      </c>
      <c r="X713" s="5">
        <v>1</v>
      </c>
      <c r="Y713" s="27" t="s">
        <v>2654</v>
      </c>
      <c r="Z713" s="3"/>
      <c r="AA713" s="77" t="s">
        <v>74</v>
      </c>
      <c r="AB713" s="77" t="s">
        <v>2655</v>
      </c>
      <c r="AC713" s="91">
        <v>3</v>
      </c>
      <c r="AD713" s="18">
        <f t="shared" ca="1" si="40"/>
        <v>185</v>
      </c>
      <c r="AE713" s="109">
        <v>44762</v>
      </c>
      <c r="AF713" s="109">
        <v>44762</v>
      </c>
      <c r="AG713" s="109">
        <v>44762</v>
      </c>
      <c r="AH713" s="275">
        <v>44762</v>
      </c>
      <c r="AI713" s="151">
        <v>44840</v>
      </c>
      <c r="AJ713" s="170">
        <f t="shared" si="39"/>
        <v>8.1428571428571423</v>
      </c>
      <c r="AK713" s="91" t="s">
        <v>445</v>
      </c>
      <c r="AL713" s="91" t="s">
        <v>461</v>
      </c>
      <c r="AM713" s="91" t="s">
        <v>445</v>
      </c>
      <c r="AN713" s="91" t="s">
        <v>445</v>
      </c>
    </row>
    <row r="714" spans="1:40" ht="83.45" customHeight="1">
      <c r="A714" s="5">
        <f t="shared" si="41"/>
        <v>712</v>
      </c>
      <c r="B714" s="66" t="s">
        <v>196</v>
      </c>
      <c r="C714" s="18" t="s">
        <v>2656</v>
      </c>
      <c r="D714" s="3" t="s">
        <v>138</v>
      </c>
      <c r="E714" s="4">
        <v>1124</v>
      </c>
      <c r="F714" s="80" t="s">
        <v>1833</v>
      </c>
      <c r="G714" s="3" t="s">
        <v>542</v>
      </c>
      <c r="H714" s="3" t="s">
        <v>1204</v>
      </c>
      <c r="I714" s="78" t="s">
        <v>1179</v>
      </c>
      <c r="J714" s="72">
        <v>44824</v>
      </c>
      <c r="K714" s="85" t="s">
        <v>53</v>
      </c>
      <c r="L714" s="83" t="s">
        <v>54</v>
      </c>
      <c r="M714" s="83" t="s">
        <v>453</v>
      </c>
      <c r="N714" s="22" t="s">
        <v>547</v>
      </c>
      <c r="O714" s="20" t="s">
        <v>406</v>
      </c>
      <c r="P714" s="20" t="s">
        <v>406</v>
      </c>
      <c r="Q714" s="20"/>
      <c r="R714" s="20"/>
      <c r="S714" s="20" t="s">
        <v>406</v>
      </c>
      <c r="T714" s="20" t="s">
        <v>406</v>
      </c>
      <c r="U714" s="20">
        <v>5</v>
      </c>
      <c r="V714" s="20">
        <v>1</v>
      </c>
      <c r="W714" s="20" t="s">
        <v>2564</v>
      </c>
      <c r="X714" s="20" t="s">
        <v>406</v>
      </c>
      <c r="Y714" s="84" t="s">
        <v>2657</v>
      </c>
      <c r="Z714" s="21"/>
      <c r="AA714" s="72" t="s">
        <v>473</v>
      </c>
      <c r="AB714" s="72"/>
      <c r="AC714" s="90"/>
      <c r="AD714" s="18">
        <f t="shared" ca="1" si="40"/>
        <v>179</v>
      </c>
      <c r="AE714" s="109"/>
      <c r="AF714" s="109"/>
      <c r="AG714" s="109"/>
      <c r="AH714" s="275">
        <v>44825</v>
      </c>
      <c r="AI714" s="116">
        <v>44841</v>
      </c>
      <c r="AJ714" s="170">
        <f t="shared" si="39"/>
        <v>2.4285714285714284</v>
      </c>
      <c r="AK714" s="107">
        <v>44858</v>
      </c>
      <c r="AL714" s="95" t="s">
        <v>311</v>
      </c>
      <c r="AM714" s="95" t="s">
        <v>45</v>
      </c>
      <c r="AN714" s="95" t="s">
        <v>448</v>
      </c>
    </row>
    <row r="715" spans="1:40" ht="83.45" customHeight="1">
      <c r="A715" s="5">
        <f t="shared" si="41"/>
        <v>713</v>
      </c>
      <c r="B715" s="66" t="s">
        <v>681</v>
      </c>
      <c r="C715" s="18" t="s">
        <v>2658</v>
      </c>
      <c r="D715" s="3" t="s">
        <v>100</v>
      </c>
      <c r="E715" s="4">
        <v>1058</v>
      </c>
      <c r="F715" s="80" t="s">
        <v>2659</v>
      </c>
      <c r="G715" s="3" t="s">
        <v>2104</v>
      </c>
      <c r="H715" s="3" t="s">
        <v>1204</v>
      </c>
      <c r="I715" s="78" t="s">
        <v>1183</v>
      </c>
      <c r="J715" s="72">
        <v>44844</v>
      </c>
      <c r="K715" s="85" t="s">
        <v>53</v>
      </c>
      <c r="L715" s="83" t="s">
        <v>54</v>
      </c>
      <c r="M715" s="83" t="s">
        <v>55</v>
      </c>
      <c r="N715" s="22" t="s">
        <v>467</v>
      </c>
      <c r="O715" s="20">
        <v>1</v>
      </c>
      <c r="P715" s="20">
        <v>1</v>
      </c>
      <c r="Q715" s="20"/>
      <c r="R715" s="20"/>
      <c r="S715" s="20" t="s">
        <v>406</v>
      </c>
      <c r="T715" s="20" t="s">
        <v>406</v>
      </c>
      <c r="U715" s="20" t="s">
        <v>406</v>
      </c>
      <c r="V715" s="20" t="s">
        <v>406</v>
      </c>
      <c r="W715" s="20" t="s">
        <v>2564</v>
      </c>
      <c r="X715" s="20" t="s">
        <v>406</v>
      </c>
      <c r="Y715" s="84" t="s">
        <v>2660</v>
      </c>
      <c r="Z715" s="21"/>
      <c r="AA715" s="72" t="s">
        <v>473</v>
      </c>
      <c r="AB715" s="72"/>
      <c r="AC715" s="90"/>
      <c r="AD715" s="18">
        <f t="shared" ca="1" si="40"/>
        <v>177</v>
      </c>
      <c r="AE715" s="109">
        <v>44844</v>
      </c>
      <c r="AF715" s="109"/>
      <c r="AG715" s="109"/>
      <c r="AH715" s="275"/>
      <c r="AI715" s="116">
        <v>44844</v>
      </c>
      <c r="AJ715" s="170">
        <f t="shared" si="39"/>
        <v>0</v>
      </c>
      <c r="AK715" s="107">
        <v>44858</v>
      </c>
      <c r="AL715" s="95" t="s">
        <v>311</v>
      </c>
      <c r="AM715" s="95" t="s">
        <v>461</v>
      </c>
      <c r="AN715" s="95" t="s">
        <v>448</v>
      </c>
    </row>
    <row r="716" spans="1:40" s="1" customFormat="1" ht="83.45" customHeight="1">
      <c r="A716" s="5">
        <f t="shared" si="41"/>
        <v>714</v>
      </c>
      <c r="B716" s="66" t="s">
        <v>1059</v>
      </c>
      <c r="C716" s="18" t="s">
        <v>2661</v>
      </c>
      <c r="D716" s="3" t="s">
        <v>138</v>
      </c>
      <c r="E716" s="4">
        <v>1124</v>
      </c>
      <c r="F716" s="80" t="s">
        <v>2662</v>
      </c>
      <c r="G716" s="3" t="s">
        <v>1885</v>
      </c>
      <c r="H716" s="98" t="s">
        <v>341</v>
      </c>
      <c r="I716" s="78" t="s">
        <v>1183</v>
      </c>
      <c r="J716" s="72">
        <v>44817</v>
      </c>
      <c r="K716" s="85" t="s">
        <v>53</v>
      </c>
      <c r="L716" s="83" t="s">
        <v>54</v>
      </c>
      <c r="M716" s="83" t="s">
        <v>55</v>
      </c>
      <c r="N716" s="22" t="s">
        <v>547</v>
      </c>
      <c r="O716" s="20" t="s">
        <v>406</v>
      </c>
      <c r="P716" s="20" t="s">
        <v>406</v>
      </c>
      <c r="Q716" s="20"/>
      <c r="R716" s="20"/>
      <c r="S716" s="20" t="s">
        <v>406</v>
      </c>
      <c r="T716" s="20" t="s">
        <v>406</v>
      </c>
      <c r="U716" s="20">
        <v>5</v>
      </c>
      <c r="V716" s="20">
        <v>3</v>
      </c>
      <c r="W716" s="20" t="s">
        <v>2564</v>
      </c>
      <c r="X716" s="20" t="s">
        <v>406</v>
      </c>
      <c r="Y716" s="84" t="s">
        <v>2663</v>
      </c>
      <c r="Z716" s="21"/>
      <c r="AA716" s="72" t="s">
        <v>473</v>
      </c>
      <c r="AB716" s="72"/>
      <c r="AC716" s="90"/>
      <c r="AD716" s="18">
        <f t="shared" ca="1" si="40"/>
        <v>180</v>
      </c>
      <c r="AE716" s="109" t="s">
        <v>445</v>
      </c>
      <c r="AF716" s="109" t="s">
        <v>445</v>
      </c>
      <c r="AG716" s="109" t="s">
        <v>445</v>
      </c>
      <c r="AH716" s="275">
        <v>44817</v>
      </c>
      <c r="AI716" s="116">
        <v>44844</v>
      </c>
      <c r="AJ716" s="170">
        <f t="shared" si="39"/>
        <v>3.8571428571428572</v>
      </c>
      <c r="AK716" s="107">
        <v>44858</v>
      </c>
      <c r="AL716" s="95" t="s">
        <v>311</v>
      </c>
      <c r="AM716" s="95" t="s">
        <v>45</v>
      </c>
      <c r="AN716" s="95" t="s">
        <v>448</v>
      </c>
    </row>
    <row r="717" spans="1:40" s="1" customFormat="1" ht="83.45" customHeight="1">
      <c r="A717" s="5">
        <f t="shared" si="41"/>
        <v>715</v>
      </c>
      <c r="B717" s="66" t="s">
        <v>681</v>
      </c>
      <c r="C717" s="18" t="s">
        <v>2664</v>
      </c>
      <c r="D717" s="3" t="s">
        <v>100</v>
      </c>
      <c r="E717" s="4">
        <v>1057</v>
      </c>
      <c r="F717" s="80" t="s">
        <v>362</v>
      </c>
      <c r="G717" s="3" t="s">
        <v>1322</v>
      </c>
      <c r="H717" s="3" t="s">
        <v>1204</v>
      </c>
      <c r="I717" s="78" t="s">
        <v>1292</v>
      </c>
      <c r="J717" s="72">
        <v>44832</v>
      </c>
      <c r="K717" s="85" t="s">
        <v>53</v>
      </c>
      <c r="L717" s="83" t="s">
        <v>54</v>
      </c>
      <c r="M717" s="83" t="s">
        <v>55</v>
      </c>
      <c r="N717" s="22" t="s">
        <v>56</v>
      </c>
      <c r="O717" s="20">
        <v>0</v>
      </c>
      <c r="P717" s="20">
        <v>0</v>
      </c>
      <c r="Q717" s="20"/>
      <c r="R717" s="20"/>
      <c r="S717" s="20">
        <v>5</v>
      </c>
      <c r="T717" s="20">
        <v>5</v>
      </c>
      <c r="U717" s="20">
        <v>0</v>
      </c>
      <c r="V717" s="20">
        <v>0</v>
      </c>
      <c r="W717" s="20">
        <v>4</v>
      </c>
      <c r="X717" s="20">
        <v>0</v>
      </c>
      <c r="Y717" s="84" t="s">
        <v>2665</v>
      </c>
      <c r="Z717" s="21"/>
      <c r="AA717" s="72" t="s">
        <v>473</v>
      </c>
      <c r="AB717" s="72"/>
      <c r="AC717" s="90"/>
      <c r="AD717" s="18">
        <f t="shared" ca="1" si="40"/>
        <v>178</v>
      </c>
      <c r="AE717" s="109">
        <v>44832</v>
      </c>
      <c r="AF717" s="109">
        <v>44832</v>
      </c>
      <c r="AG717" s="109">
        <v>44832</v>
      </c>
      <c r="AH717" s="275">
        <v>44832</v>
      </c>
      <c r="AI717" s="114">
        <v>44845</v>
      </c>
      <c r="AJ717" s="170">
        <f t="shared" si="39"/>
        <v>1.8571428571428572</v>
      </c>
      <c r="AK717" s="138">
        <v>44865</v>
      </c>
      <c r="AL717" s="90" t="s">
        <v>311</v>
      </c>
      <c r="AM717" s="90" t="s">
        <v>44</v>
      </c>
      <c r="AN717" s="90" t="s">
        <v>448</v>
      </c>
    </row>
    <row r="718" spans="1:40" s="1" customFormat="1" ht="83.45" customHeight="1">
      <c r="A718" s="5">
        <f t="shared" si="41"/>
        <v>716</v>
      </c>
      <c r="B718" s="66" t="s">
        <v>638</v>
      </c>
      <c r="C718" s="18" t="s">
        <v>540</v>
      </c>
      <c r="D718" s="3" t="s">
        <v>138</v>
      </c>
      <c r="E718" s="4">
        <v>1124</v>
      </c>
      <c r="F718" s="80" t="s">
        <v>840</v>
      </c>
      <c r="G718" s="3" t="s">
        <v>1885</v>
      </c>
      <c r="H718" s="3" t="s">
        <v>358</v>
      </c>
      <c r="I718" s="78" t="s">
        <v>1292</v>
      </c>
      <c r="J718" s="72">
        <v>44837</v>
      </c>
      <c r="K718" s="85" t="s">
        <v>53</v>
      </c>
      <c r="L718" s="83" t="s">
        <v>54</v>
      </c>
      <c r="M718" s="83" t="s">
        <v>453</v>
      </c>
      <c r="N718" s="22" t="s">
        <v>134</v>
      </c>
      <c r="O718" s="20" t="s">
        <v>406</v>
      </c>
      <c r="P718" s="20" t="s">
        <v>406</v>
      </c>
      <c r="Q718" s="158"/>
      <c r="R718" s="158"/>
      <c r="S718" s="20">
        <v>5</v>
      </c>
      <c r="T718" s="20">
        <v>5</v>
      </c>
      <c r="U718" s="20" t="s">
        <v>406</v>
      </c>
      <c r="V718" s="20" t="s">
        <v>406</v>
      </c>
      <c r="W718" s="20" t="s">
        <v>2564</v>
      </c>
      <c r="X718" s="20" t="s">
        <v>406</v>
      </c>
      <c r="Y718" s="84" t="s">
        <v>2666</v>
      </c>
      <c r="Z718" s="21"/>
      <c r="AA718" s="72" t="s">
        <v>736</v>
      </c>
      <c r="AB718" s="72"/>
      <c r="AC718" s="90"/>
      <c r="AD718" s="18">
        <f t="shared" ca="1" si="40"/>
        <v>178</v>
      </c>
      <c r="AE718" s="109" t="s">
        <v>445</v>
      </c>
      <c r="AF718" s="109" t="s">
        <v>445</v>
      </c>
      <c r="AG718" s="109">
        <v>44837</v>
      </c>
      <c r="AH718" s="275" t="s">
        <v>445</v>
      </c>
      <c r="AI718" s="114">
        <v>44846</v>
      </c>
      <c r="AJ718" s="170">
        <f t="shared" si="39"/>
        <v>1.2857142857142858</v>
      </c>
      <c r="AK718" s="91" t="s">
        <v>445</v>
      </c>
      <c r="AL718" s="90" t="s">
        <v>461</v>
      </c>
      <c r="AM718" s="90" t="s">
        <v>445</v>
      </c>
      <c r="AN718" s="90" t="s">
        <v>445</v>
      </c>
    </row>
    <row r="719" spans="1:40" s="1" customFormat="1" ht="83.45" customHeight="1">
      <c r="A719" s="5">
        <f t="shared" si="41"/>
        <v>717</v>
      </c>
      <c r="B719" s="66" t="s">
        <v>2667</v>
      </c>
      <c r="C719" s="18" t="s">
        <v>2668</v>
      </c>
      <c r="D719" s="3" t="s">
        <v>154</v>
      </c>
      <c r="E719" s="4">
        <v>1820</v>
      </c>
      <c r="F719" s="80" t="s">
        <v>2669</v>
      </c>
      <c r="G719" s="3" t="s">
        <v>1439</v>
      </c>
      <c r="H719" s="3" t="s">
        <v>116</v>
      </c>
      <c r="I719" s="78" t="s">
        <v>1194</v>
      </c>
      <c r="J719" s="72">
        <v>44835</v>
      </c>
      <c r="K719" s="85" t="s">
        <v>53</v>
      </c>
      <c r="L719" s="83" t="s">
        <v>104</v>
      </c>
      <c r="M719" s="83" t="s">
        <v>466</v>
      </c>
      <c r="N719" s="22" t="s">
        <v>467</v>
      </c>
      <c r="O719" s="20" t="s">
        <v>406</v>
      </c>
      <c r="P719" s="20" t="s">
        <v>406</v>
      </c>
      <c r="Q719" s="158"/>
      <c r="R719" s="158"/>
      <c r="S719" s="20" t="s">
        <v>406</v>
      </c>
      <c r="T719" s="20" t="s">
        <v>406</v>
      </c>
      <c r="U719" s="20" t="s">
        <v>406</v>
      </c>
      <c r="V719" s="20" t="s">
        <v>406</v>
      </c>
      <c r="W719" s="20" t="s">
        <v>2564</v>
      </c>
      <c r="X719" s="20" t="s">
        <v>406</v>
      </c>
      <c r="Y719" s="84" t="s">
        <v>2670</v>
      </c>
      <c r="Z719" s="21"/>
      <c r="AA719" s="72" t="s">
        <v>473</v>
      </c>
      <c r="AB719" s="72"/>
      <c r="AC719" s="90"/>
      <c r="AD719" s="18">
        <f t="shared" ca="1" si="40"/>
        <v>178</v>
      </c>
      <c r="AE719" s="109">
        <v>44835</v>
      </c>
      <c r="AF719" s="109"/>
      <c r="AG719" s="109"/>
      <c r="AH719" s="275"/>
      <c r="AI719" s="114">
        <v>44848</v>
      </c>
      <c r="AJ719" s="170">
        <f t="shared" si="39"/>
        <v>1.8571428571428572</v>
      </c>
      <c r="AK719" s="102">
        <v>44874</v>
      </c>
      <c r="AL719" s="90" t="s">
        <v>311</v>
      </c>
      <c r="AM719" s="90" t="s">
        <v>461</v>
      </c>
      <c r="AN719" s="90" t="s">
        <v>448</v>
      </c>
    </row>
    <row r="720" spans="1:40" s="1" customFormat="1" ht="83.45" customHeight="1">
      <c r="A720" s="5">
        <f t="shared" si="41"/>
        <v>718</v>
      </c>
      <c r="B720" s="66" t="s">
        <v>608</v>
      </c>
      <c r="C720" s="5" t="s">
        <v>2671</v>
      </c>
      <c r="D720" s="3" t="s">
        <v>171</v>
      </c>
      <c r="E720" s="239">
        <v>1079</v>
      </c>
      <c r="F720" s="5" t="s">
        <v>610</v>
      </c>
      <c r="G720" s="5" t="s">
        <v>173</v>
      </c>
      <c r="H720" s="3" t="s">
        <v>1334</v>
      </c>
      <c r="I720" s="5" t="s">
        <v>1183</v>
      </c>
      <c r="J720" s="77">
        <v>44776</v>
      </c>
      <c r="K720" s="3" t="s">
        <v>53</v>
      </c>
      <c r="L720" s="5" t="s">
        <v>54</v>
      </c>
      <c r="M720" s="5" t="s">
        <v>55</v>
      </c>
      <c r="N720" s="78" t="s">
        <v>56</v>
      </c>
      <c r="O720" s="5">
        <v>6</v>
      </c>
      <c r="P720" s="5">
        <v>2</v>
      </c>
      <c r="Q720" s="20"/>
      <c r="R720" s="20"/>
      <c r="S720" s="5">
        <v>3</v>
      </c>
      <c r="T720" s="5">
        <v>1</v>
      </c>
      <c r="U720" s="5">
        <v>4</v>
      </c>
      <c r="V720" s="5">
        <v>1</v>
      </c>
      <c r="W720" s="5">
        <v>3</v>
      </c>
      <c r="X720" s="5">
        <v>1</v>
      </c>
      <c r="Y720" s="27" t="s">
        <v>2672</v>
      </c>
      <c r="Z720" s="3"/>
      <c r="AA720" s="77" t="s">
        <v>736</v>
      </c>
      <c r="AB720" s="77" t="s">
        <v>2673</v>
      </c>
      <c r="AC720" s="91"/>
      <c r="AD720" s="18">
        <f t="shared" ca="1" si="40"/>
        <v>186</v>
      </c>
      <c r="AE720" s="109">
        <v>44776</v>
      </c>
      <c r="AF720" s="109">
        <v>44776</v>
      </c>
      <c r="AG720" s="109">
        <v>44776</v>
      </c>
      <c r="AH720" s="275">
        <v>44776</v>
      </c>
      <c r="AI720" s="151">
        <v>44851</v>
      </c>
      <c r="AJ720" s="170">
        <f t="shared" si="39"/>
        <v>10.714285714285714</v>
      </c>
      <c r="AK720" s="91" t="s">
        <v>445</v>
      </c>
      <c r="AL720" s="91" t="s">
        <v>461</v>
      </c>
      <c r="AM720" s="91" t="s">
        <v>445</v>
      </c>
      <c r="AN720" s="91" t="s">
        <v>445</v>
      </c>
    </row>
    <row r="721" spans="1:40" ht="83.45" customHeight="1">
      <c r="A721" s="5">
        <f t="shared" si="41"/>
        <v>719</v>
      </c>
      <c r="B721" s="66" t="s">
        <v>608</v>
      </c>
      <c r="C721" s="5" t="s">
        <v>2674</v>
      </c>
      <c r="D721" s="3" t="s">
        <v>171</v>
      </c>
      <c r="E721" s="239">
        <v>1079</v>
      </c>
      <c r="F721" s="5" t="s">
        <v>2635</v>
      </c>
      <c r="G721" s="5" t="s">
        <v>173</v>
      </c>
      <c r="H721" s="5" t="s">
        <v>1334</v>
      </c>
      <c r="I721" s="5" t="s">
        <v>1183</v>
      </c>
      <c r="J721" s="77">
        <v>44824</v>
      </c>
      <c r="K721" s="3" t="s">
        <v>53</v>
      </c>
      <c r="L721" s="5" t="s">
        <v>54</v>
      </c>
      <c r="M721" s="5" t="s">
        <v>466</v>
      </c>
      <c r="N721" s="78" t="s">
        <v>134</v>
      </c>
      <c r="O721" s="5">
        <v>0</v>
      </c>
      <c r="P721" s="5">
        <v>0</v>
      </c>
      <c r="Q721" s="5">
        <v>3</v>
      </c>
      <c r="R721" s="5">
        <v>1</v>
      </c>
      <c r="S721" s="5">
        <v>1</v>
      </c>
      <c r="T721" s="5">
        <v>1</v>
      </c>
      <c r="U721" s="5">
        <v>0</v>
      </c>
      <c r="V721" s="5">
        <v>0</v>
      </c>
      <c r="W721" s="27"/>
      <c r="X721" s="3"/>
      <c r="Y721" s="27" t="s">
        <v>2675</v>
      </c>
      <c r="Z721" s="77"/>
      <c r="AA721" s="77" t="s">
        <v>473</v>
      </c>
      <c r="AB721" s="18"/>
      <c r="AC721" s="109"/>
      <c r="AD721" s="18">
        <f t="shared" ca="1" si="40"/>
        <v>179</v>
      </c>
      <c r="AE721" s="109" t="s">
        <v>445</v>
      </c>
      <c r="AF721" s="109" t="s">
        <v>445</v>
      </c>
      <c r="AG721" s="109">
        <v>44824</v>
      </c>
      <c r="AH721" s="286" t="s">
        <v>445</v>
      </c>
      <c r="AI721" s="151">
        <v>44851</v>
      </c>
      <c r="AJ721" s="170">
        <f t="shared" si="39"/>
        <v>3.8571428571428572</v>
      </c>
      <c r="AK721" s="102">
        <v>44834</v>
      </c>
      <c r="AL721" s="91" t="s">
        <v>311</v>
      </c>
      <c r="AM721" s="91" t="s">
        <v>44</v>
      </c>
      <c r="AN721" s="91" t="s">
        <v>448</v>
      </c>
    </row>
    <row r="722" spans="1:40" s="1" customFormat="1" ht="83.45" customHeight="1">
      <c r="A722" s="5">
        <f t="shared" si="41"/>
        <v>720</v>
      </c>
      <c r="B722" s="66" t="s">
        <v>681</v>
      </c>
      <c r="C722" s="18" t="s">
        <v>2676</v>
      </c>
      <c r="D722" s="3" t="s">
        <v>48</v>
      </c>
      <c r="E722" s="4">
        <v>1178</v>
      </c>
      <c r="F722" s="80" t="s">
        <v>2677</v>
      </c>
      <c r="G722" s="3" t="s">
        <v>1746</v>
      </c>
      <c r="H722" s="98" t="s">
        <v>358</v>
      </c>
      <c r="I722" s="78" t="s">
        <v>1292</v>
      </c>
      <c r="J722" s="72">
        <v>44846</v>
      </c>
      <c r="K722" s="85" t="s">
        <v>53</v>
      </c>
      <c r="L722" s="83" t="s">
        <v>54</v>
      </c>
      <c r="M722" s="83" t="s">
        <v>453</v>
      </c>
      <c r="N722" s="22" t="s">
        <v>134</v>
      </c>
      <c r="O722" s="20">
        <v>0</v>
      </c>
      <c r="P722" s="20">
        <v>0</v>
      </c>
      <c r="Q722" s="158"/>
      <c r="R722" s="158"/>
      <c r="S722" s="20">
        <v>1</v>
      </c>
      <c r="T722" s="20">
        <v>1</v>
      </c>
      <c r="U722" s="20">
        <v>0</v>
      </c>
      <c r="V722" s="20">
        <v>0</v>
      </c>
      <c r="W722" s="20">
        <v>0</v>
      </c>
      <c r="X722" s="20">
        <v>0</v>
      </c>
      <c r="Y722" s="84" t="s">
        <v>2678</v>
      </c>
      <c r="Z722" s="21"/>
      <c r="AA722" s="72" t="s">
        <v>473</v>
      </c>
      <c r="AB722" s="72"/>
      <c r="AC722" s="90"/>
      <c r="AD722" s="18">
        <f t="shared" ca="1" si="40"/>
        <v>176</v>
      </c>
      <c r="AE722" s="109" t="s">
        <v>406</v>
      </c>
      <c r="AF722" s="109" t="s">
        <v>406</v>
      </c>
      <c r="AG722" s="109">
        <v>44846</v>
      </c>
      <c r="AH722" s="275" t="s">
        <v>406</v>
      </c>
      <c r="AI722" s="114">
        <v>44851</v>
      </c>
      <c r="AJ722" s="170">
        <f t="shared" si="39"/>
        <v>0.7142857142857143</v>
      </c>
      <c r="AK722" s="138">
        <v>44865</v>
      </c>
      <c r="AL722" s="90" t="s">
        <v>311</v>
      </c>
      <c r="AM722" s="90" t="s">
        <v>44</v>
      </c>
      <c r="AN722" s="90" t="s">
        <v>448</v>
      </c>
    </row>
    <row r="723" spans="1:40" s="1" customFormat="1" ht="83.45" customHeight="1">
      <c r="A723" s="5">
        <f t="shared" si="41"/>
        <v>721</v>
      </c>
      <c r="B723" s="99" t="s">
        <v>1324</v>
      </c>
      <c r="C723" s="20" t="s">
        <v>2679</v>
      </c>
      <c r="D723" s="20" t="s">
        <v>100</v>
      </c>
      <c r="E723" s="240">
        <v>1046</v>
      </c>
      <c r="F723" s="20" t="s">
        <v>2680</v>
      </c>
      <c r="G723" s="20" t="s">
        <v>806</v>
      </c>
      <c r="H723" s="21" t="s">
        <v>2125</v>
      </c>
      <c r="I723" s="20" t="s">
        <v>1292</v>
      </c>
      <c r="J723" s="72">
        <v>44768</v>
      </c>
      <c r="K723" s="21" t="s">
        <v>299</v>
      </c>
      <c r="L723" s="20" t="s">
        <v>54</v>
      </c>
      <c r="M723" s="20" t="s">
        <v>55</v>
      </c>
      <c r="N723" s="22" t="s">
        <v>56</v>
      </c>
      <c r="O723" s="5">
        <v>2</v>
      </c>
      <c r="P723" s="5">
        <v>2</v>
      </c>
      <c r="Q723" s="5"/>
      <c r="R723" s="5"/>
      <c r="S723" s="5">
        <v>10</v>
      </c>
      <c r="T723" s="5">
        <v>7</v>
      </c>
      <c r="U723" s="5">
        <v>0</v>
      </c>
      <c r="V723" s="5">
        <v>0</v>
      </c>
      <c r="W723" s="5">
        <v>0</v>
      </c>
      <c r="X723" s="5">
        <v>0</v>
      </c>
      <c r="Y723" s="27" t="s">
        <v>2681</v>
      </c>
      <c r="Z723" s="3"/>
      <c r="AA723" s="77" t="s">
        <v>473</v>
      </c>
      <c r="AB723" s="77" t="s">
        <v>2682</v>
      </c>
      <c r="AC723" s="91"/>
      <c r="AD723" s="18">
        <f t="shared" ca="1" si="40"/>
        <v>187</v>
      </c>
      <c r="AE723" s="109">
        <v>44768</v>
      </c>
      <c r="AF723" s="109">
        <v>44768</v>
      </c>
      <c r="AG723" s="109">
        <v>44768</v>
      </c>
      <c r="AH723" s="275">
        <v>44768</v>
      </c>
      <c r="AI723" s="114">
        <v>44851</v>
      </c>
      <c r="AJ723" s="170">
        <f t="shared" si="39"/>
        <v>11.857142857142858</v>
      </c>
      <c r="AK723" s="91" t="s">
        <v>445</v>
      </c>
      <c r="AL723" s="90" t="s">
        <v>461</v>
      </c>
      <c r="AM723" s="90" t="s">
        <v>445</v>
      </c>
      <c r="AN723" s="90" t="s">
        <v>445</v>
      </c>
    </row>
    <row r="724" spans="1:40" s="1" customFormat="1" ht="83.45" customHeight="1">
      <c r="A724" s="5">
        <f t="shared" si="41"/>
        <v>722</v>
      </c>
      <c r="B724" s="99" t="s">
        <v>469</v>
      </c>
      <c r="C724" s="20" t="s">
        <v>2683</v>
      </c>
      <c r="D724" s="20" t="s">
        <v>100</v>
      </c>
      <c r="E724" s="240">
        <v>1057</v>
      </c>
      <c r="F724" s="20" t="s">
        <v>2684</v>
      </c>
      <c r="G724" s="20" t="s">
        <v>1322</v>
      </c>
      <c r="H724" s="21" t="s">
        <v>358</v>
      </c>
      <c r="I724" s="20" t="s">
        <v>1183</v>
      </c>
      <c r="J724" s="83">
        <v>44817</v>
      </c>
      <c r="K724" s="21" t="s">
        <v>53</v>
      </c>
      <c r="L724" s="20" t="s">
        <v>54</v>
      </c>
      <c r="M724" s="20" t="s">
        <v>55</v>
      </c>
      <c r="N724" s="22" t="s">
        <v>56</v>
      </c>
      <c r="O724" s="20">
        <v>4</v>
      </c>
      <c r="P724" s="20">
        <v>4</v>
      </c>
      <c r="Q724" s="20"/>
      <c r="R724" s="20"/>
      <c r="S724" s="20">
        <v>2</v>
      </c>
      <c r="T724" s="20">
        <v>2</v>
      </c>
      <c r="U724" s="20">
        <v>1</v>
      </c>
      <c r="V724" s="20">
        <v>1</v>
      </c>
      <c r="W724" s="20">
        <v>3</v>
      </c>
      <c r="X724" s="20">
        <v>2</v>
      </c>
      <c r="Y724" s="84" t="s">
        <v>2685</v>
      </c>
      <c r="Z724" s="21"/>
      <c r="AA724" s="72" t="s">
        <v>473</v>
      </c>
      <c r="AB724" s="72" t="s">
        <v>2686</v>
      </c>
      <c r="AC724" s="90">
        <v>1.75</v>
      </c>
      <c r="AD724" s="18">
        <f t="shared" ca="1" si="40"/>
        <v>178.25</v>
      </c>
      <c r="AE724" s="109">
        <v>44817</v>
      </c>
      <c r="AF724" s="109">
        <v>44817</v>
      </c>
      <c r="AG724" s="109">
        <v>44817</v>
      </c>
      <c r="AH724" s="275">
        <v>44817</v>
      </c>
      <c r="AI724" s="114">
        <v>44851</v>
      </c>
      <c r="AJ724" s="170">
        <f t="shared" si="39"/>
        <v>3.1071428571428568</v>
      </c>
      <c r="AK724" s="138">
        <v>44865</v>
      </c>
      <c r="AL724" s="90" t="s">
        <v>311</v>
      </c>
      <c r="AM724" s="90" t="s">
        <v>484</v>
      </c>
      <c r="AN724" s="90" t="s">
        <v>484</v>
      </c>
    </row>
    <row r="725" spans="1:40" s="1" customFormat="1" ht="83.45" customHeight="1">
      <c r="A725" s="5">
        <f t="shared" si="41"/>
        <v>723</v>
      </c>
      <c r="B725" s="66" t="s">
        <v>2687</v>
      </c>
      <c r="C725" s="3" t="s">
        <v>2688</v>
      </c>
      <c r="D725" s="3" t="s">
        <v>1890</v>
      </c>
      <c r="E725" s="4">
        <v>1129</v>
      </c>
      <c r="F725" s="3" t="s">
        <v>2438</v>
      </c>
      <c r="G725" s="3" t="s">
        <v>391</v>
      </c>
      <c r="H725" s="3" t="s">
        <v>358</v>
      </c>
      <c r="I725" s="3" t="s">
        <v>1179</v>
      </c>
      <c r="J725" s="65">
        <v>44830</v>
      </c>
      <c r="K725" s="3" t="s">
        <v>53</v>
      </c>
      <c r="L725" s="5" t="s">
        <v>54</v>
      </c>
      <c r="M725" s="5" t="s">
        <v>55</v>
      </c>
      <c r="N725" s="22" t="s">
        <v>56</v>
      </c>
      <c r="O725" s="20">
        <v>5</v>
      </c>
      <c r="P725" s="20">
        <v>5</v>
      </c>
      <c r="Q725" s="20"/>
      <c r="R725" s="20"/>
      <c r="S725" s="20">
        <v>1</v>
      </c>
      <c r="T725" s="20">
        <v>0</v>
      </c>
      <c r="U725" s="20">
        <v>1</v>
      </c>
      <c r="V725" s="20">
        <v>1</v>
      </c>
      <c r="W725" s="20">
        <v>0</v>
      </c>
      <c r="X725" s="20">
        <v>0</v>
      </c>
      <c r="Y725" s="84" t="s">
        <v>2689</v>
      </c>
      <c r="Z725" s="21"/>
      <c r="AA725" s="72" t="s">
        <v>473</v>
      </c>
      <c r="AB725" s="72"/>
      <c r="AC725" s="90"/>
      <c r="AD725" s="18">
        <f t="shared" ca="1" si="40"/>
        <v>179</v>
      </c>
      <c r="AE725" s="109">
        <v>44830</v>
      </c>
      <c r="AF725" s="109">
        <v>44830</v>
      </c>
      <c r="AG725" s="109">
        <v>44830</v>
      </c>
      <c r="AH725" s="275">
        <v>44830</v>
      </c>
      <c r="AI725" s="114">
        <v>44852</v>
      </c>
      <c r="AJ725" s="170">
        <f t="shared" si="39"/>
        <v>3.1428571428571428</v>
      </c>
      <c r="AK725" s="138">
        <v>44872</v>
      </c>
      <c r="AL725" s="90" t="s">
        <v>311</v>
      </c>
      <c r="AM725" s="90" t="s">
        <v>461</v>
      </c>
      <c r="AN725" s="90" t="s">
        <v>448</v>
      </c>
    </row>
    <row r="726" spans="1:40" ht="83.45" customHeight="1">
      <c r="A726" s="5">
        <f t="shared" si="41"/>
        <v>724</v>
      </c>
      <c r="B726" s="66" t="s">
        <v>474</v>
      </c>
      <c r="C726" s="3" t="s">
        <v>2690</v>
      </c>
      <c r="D726" s="3" t="s">
        <v>100</v>
      </c>
      <c r="E726" s="4">
        <v>1058</v>
      </c>
      <c r="F726" s="3" t="s">
        <v>2659</v>
      </c>
      <c r="G726" s="3" t="s">
        <v>2104</v>
      </c>
      <c r="H726" s="3" t="s">
        <v>1204</v>
      </c>
      <c r="I726" s="78" t="s">
        <v>1179</v>
      </c>
      <c r="J726" s="65">
        <v>44852</v>
      </c>
      <c r="K726" s="3" t="s">
        <v>53</v>
      </c>
      <c r="L726" s="5" t="s">
        <v>104</v>
      </c>
      <c r="M726" s="5" t="s">
        <v>55</v>
      </c>
      <c r="N726" s="22" t="s">
        <v>43</v>
      </c>
      <c r="O726" s="20" t="s">
        <v>406</v>
      </c>
      <c r="P726" s="20" t="s">
        <v>406</v>
      </c>
      <c r="Q726" s="20"/>
      <c r="R726" s="20"/>
      <c r="S726" s="20">
        <v>2</v>
      </c>
      <c r="T726" s="20">
        <v>1</v>
      </c>
      <c r="U726" s="20" t="s">
        <v>406</v>
      </c>
      <c r="V726" s="20" t="s">
        <v>406</v>
      </c>
      <c r="W726" s="20" t="s">
        <v>406</v>
      </c>
      <c r="X726" s="20" t="s">
        <v>406</v>
      </c>
      <c r="Y726" s="72" t="s">
        <v>2691</v>
      </c>
      <c r="Z726" s="72"/>
      <c r="AA726" s="72" t="s">
        <v>473</v>
      </c>
      <c r="AB726" s="18" t="s">
        <v>2692</v>
      </c>
      <c r="AC726" s="109"/>
      <c r="AD726" s="18">
        <f t="shared" ca="1" si="40"/>
        <v>175</v>
      </c>
      <c r="AE726" s="109"/>
      <c r="AF726" s="109">
        <v>44852</v>
      </c>
      <c r="AG726" s="110"/>
      <c r="AH726" s="277"/>
      <c r="AI726" s="114">
        <v>44852</v>
      </c>
      <c r="AJ726" s="170">
        <f t="shared" si="39"/>
        <v>0</v>
      </c>
      <c r="AK726" s="138">
        <v>44886</v>
      </c>
      <c r="AL726" s="90" t="s">
        <v>311</v>
      </c>
      <c r="AM726" s="90" t="s">
        <v>484</v>
      </c>
      <c r="AN726" s="90" t="s">
        <v>448</v>
      </c>
    </row>
    <row r="727" spans="1:40" ht="83.45" customHeight="1">
      <c r="A727" s="5">
        <f t="shared" si="41"/>
        <v>725</v>
      </c>
      <c r="B727" s="66" t="s">
        <v>681</v>
      </c>
      <c r="C727" s="3" t="s">
        <v>2693</v>
      </c>
      <c r="D727" s="3" t="s">
        <v>154</v>
      </c>
      <c r="E727" s="4">
        <v>977</v>
      </c>
      <c r="F727" s="3" t="s">
        <v>1923</v>
      </c>
      <c r="G727" s="3" t="s">
        <v>444</v>
      </c>
      <c r="H727" s="3" t="s">
        <v>1204</v>
      </c>
      <c r="I727" s="78" t="s">
        <v>1183</v>
      </c>
      <c r="J727" s="65">
        <v>44851</v>
      </c>
      <c r="K727" s="3" t="s">
        <v>53</v>
      </c>
      <c r="L727" s="5" t="s">
        <v>54</v>
      </c>
      <c r="M727" s="5" t="s">
        <v>453</v>
      </c>
      <c r="N727" s="22" t="s">
        <v>547</v>
      </c>
      <c r="O727" s="20" t="s">
        <v>406</v>
      </c>
      <c r="P727" s="20" t="s">
        <v>406</v>
      </c>
      <c r="Q727" s="20"/>
      <c r="R727" s="20"/>
      <c r="S727" s="20" t="s">
        <v>406</v>
      </c>
      <c r="T727" s="20" t="s">
        <v>406</v>
      </c>
      <c r="U727" s="20">
        <v>1</v>
      </c>
      <c r="V727" s="20">
        <v>1</v>
      </c>
      <c r="W727" s="20" t="s">
        <v>406</v>
      </c>
      <c r="X727" s="20" t="s">
        <v>406</v>
      </c>
      <c r="Y727" s="72" t="s">
        <v>2694</v>
      </c>
      <c r="Z727" s="72"/>
      <c r="AA727" s="72" t="s">
        <v>473</v>
      </c>
      <c r="AB727" s="18" t="s">
        <v>297</v>
      </c>
      <c r="AC727" s="109"/>
      <c r="AD727" s="18">
        <f t="shared" ca="1" si="40"/>
        <v>176</v>
      </c>
      <c r="AE727" s="109"/>
      <c r="AF727" s="109" t="s">
        <v>297</v>
      </c>
      <c r="AG727" s="110">
        <v>44851</v>
      </c>
      <c r="AH727" s="277"/>
      <c r="AI727" s="114">
        <v>44853</v>
      </c>
      <c r="AJ727" s="170">
        <f t="shared" si="39"/>
        <v>0.2857142857142857</v>
      </c>
      <c r="AK727" s="138">
        <v>44866</v>
      </c>
      <c r="AL727" s="90" t="s">
        <v>311</v>
      </c>
      <c r="AM727" s="90" t="s">
        <v>45</v>
      </c>
      <c r="AN727" s="90" t="s">
        <v>448</v>
      </c>
    </row>
    <row r="728" spans="1:40" s="1" customFormat="1" ht="83.45" customHeight="1">
      <c r="A728" s="5">
        <f t="shared" si="41"/>
        <v>726</v>
      </c>
      <c r="B728" s="99" t="s">
        <v>2695</v>
      </c>
      <c r="C728" s="85" t="s">
        <v>2696</v>
      </c>
      <c r="D728" s="21" t="s">
        <v>48</v>
      </c>
      <c r="E728" s="139">
        <v>1179</v>
      </c>
      <c r="F728" s="164" t="s">
        <v>2697</v>
      </c>
      <c r="G728" s="21" t="s">
        <v>2311</v>
      </c>
      <c r="H728" s="67" t="s">
        <v>126</v>
      </c>
      <c r="I728" s="21" t="s">
        <v>1179</v>
      </c>
      <c r="J728" s="89">
        <v>44683</v>
      </c>
      <c r="K728" s="85" t="s">
        <v>53</v>
      </c>
      <c r="L728" s="83" t="s">
        <v>54</v>
      </c>
      <c r="M728" s="83" t="s">
        <v>55</v>
      </c>
      <c r="N728" s="22" t="s">
        <v>56</v>
      </c>
      <c r="O728" s="20">
        <v>1</v>
      </c>
      <c r="P728" s="20">
        <v>0</v>
      </c>
      <c r="Q728" s="20"/>
      <c r="R728" s="20" t="s">
        <v>406</v>
      </c>
      <c r="S728" s="20">
        <v>26</v>
      </c>
      <c r="T728" s="20">
        <v>16</v>
      </c>
      <c r="U728" s="20">
        <v>0</v>
      </c>
      <c r="V728" s="20">
        <v>0</v>
      </c>
      <c r="W728" s="20">
        <v>4</v>
      </c>
      <c r="X728" s="20">
        <v>1</v>
      </c>
      <c r="Y728" s="84" t="s">
        <v>2698</v>
      </c>
      <c r="Z728" s="21"/>
      <c r="AA728" s="72" t="s">
        <v>473</v>
      </c>
      <c r="AB728" s="72"/>
      <c r="AC728" s="90"/>
      <c r="AD728" s="18">
        <f t="shared" ca="1" si="40"/>
        <v>200</v>
      </c>
      <c r="AE728" s="109">
        <v>44739</v>
      </c>
      <c r="AF728" s="109">
        <v>44739</v>
      </c>
      <c r="AG728" s="109">
        <v>44683</v>
      </c>
      <c r="AH728" s="275">
        <v>44683</v>
      </c>
      <c r="AI728" s="114">
        <v>44853</v>
      </c>
      <c r="AJ728" s="170">
        <f t="shared" si="39"/>
        <v>24.285714285714285</v>
      </c>
      <c r="AK728" s="138">
        <v>44879</v>
      </c>
      <c r="AL728" s="90" t="s">
        <v>311</v>
      </c>
      <c r="AM728" s="90" t="s">
        <v>484</v>
      </c>
      <c r="AN728" s="90" t="s">
        <v>448</v>
      </c>
    </row>
    <row r="729" spans="1:40" s="1" customFormat="1" ht="83.45" customHeight="1">
      <c r="A729" s="5">
        <f t="shared" si="41"/>
        <v>727</v>
      </c>
      <c r="B729" s="99" t="s">
        <v>1728</v>
      </c>
      <c r="C729" s="21" t="s">
        <v>2699</v>
      </c>
      <c r="D729" s="21" t="s">
        <v>138</v>
      </c>
      <c r="E729" s="139">
        <v>1124</v>
      </c>
      <c r="F729" s="21" t="s">
        <v>1231</v>
      </c>
      <c r="G729" s="21" t="s">
        <v>1227</v>
      </c>
      <c r="H729" s="21" t="s">
        <v>1334</v>
      </c>
      <c r="I729" s="21" t="s">
        <v>1183</v>
      </c>
      <c r="J729" s="89">
        <v>44774</v>
      </c>
      <c r="K729" s="21" t="s">
        <v>53</v>
      </c>
      <c r="L729" s="20" t="s">
        <v>54</v>
      </c>
      <c r="M729" s="20" t="s">
        <v>55</v>
      </c>
      <c r="N729" s="22" t="s">
        <v>56</v>
      </c>
      <c r="O729" s="20">
        <v>7</v>
      </c>
      <c r="P729" s="20">
        <v>3</v>
      </c>
      <c r="Q729" s="20"/>
      <c r="R729" s="20"/>
      <c r="S729" s="20">
        <v>1</v>
      </c>
      <c r="T729" s="20">
        <v>1</v>
      </c>
      <c r="U729" s="20">
        <v>2</v>
      </c>
      <c r="V729" s="20">
        <v>2</v>
      </c>
      <c r="W729" s="20">
        <v>3</v>
      </c>
      <c r="X729" s="20">
        <v>3</v>
      </c>
      <c r="Y729" s="84" t="s">
        <v>2700</v>
      </c>
      <c r="Z729" s="21"/>
      <c r="AA729" s="72" t="s">
        <v>74</v>
      </c>
      <c r="AB729" s="72" t="s">
        <v>2701</v>
      </c>
      <c r="AC729" s="90"/>
      <c r="AD729" s="85">
        <f t="shared" ca="1" si="40"/>
        <v>187</v>
      </c>
      <c r="AE729" s="110">
        <v>44774</v>
      </c>
      <c r="AF729" s="110">
        <v>44774</v>
      </c>
      <c r="AG729" s="110">
        <v>44774</v>
      </c>
      <c r="AH729" s="278">
        <v>44774</v>
      </c>
      <c r="AI729" s="114">
        <v>44854</v>
      </c>
      <c r="AJ729" s="170">
        <f t="shared" si="39"/>
        <v>11.428571428571429</v>
      </c>
      <c r="AK729" s="91" t="s">
        <v>445</v>
      </c>
      <c r="AL729" s="90" t="s">
        <v>461</v>
      </c>
      <c r="AM729" s="90" t="s">
        <v>445</v>
      </c>
      <c r="AN729" s="90" t="s">
        <v>445</v>
      </c>
    </row>
    <row r="730" spans="1:40" s="1" customFormat="1" ht="83.45" customHeight="1">
      <c r="A730" s="5">
        <f t="shared" si="41"/>
        <v>728</v>
      </c>
      <c r="B730" s="66" t="s">
        <v>2348</v>
      </c>
      <c r="C730" s="18" t="s">
        <v>2702</v>
      </c>
      <c r="D730" s="3" t="s">
        <v>1890</v>
      </c>
      <c r="E730" s="4">
        <v>371</v>
      </c>
      <c r="F730" s="125" t="s">
        <v>2703</v>
      </c>
      <c r="G730" s="3" t="s">
        <v>444</v>
      </c>
      <c r="H730" s="3" t="s">
        <v>1204</v>
      </c>
      <c r="I730" s="3" t="s">
        <v>1292</v>
      </c>
      <c r="J730" s="89">
        <v>44841</v>
      </c>
      <c r="K730" s="85" t="s">
        <v>53</v>
      </c>
      <c r="L730" s="83" t="s">
        <v>54</v>
      </c>
      <c r="M730" s="83" t="s">
        <v>55</v>
      </c>
      <c r="N730" s="22" t="s">
        <v>56</v>
      </c>
      <c r="O730" s="20">
        <v>8</v>
      </c>
      <c r="P730" s="20">
        <v>8</v>
      </c>
      <c r="Q730" s="158"/>
      <c r="R730" s="158"/>
      <c r="S730" s="20">
        <v>2</v>
      </c>
      <c r="T730" s="20">
        <v>2</v>
      </c>
      <c r="U730" s="20">
        <v>4</v>
      </c>
      <c r="V730" s="20">
        <v>4</v>
      </c>
      <c r="W730" s="20">
        <v>2</v>
      </c>
      <c r="X730" s="20">
        <v>1</v>
      </c>
      <c r="Y730" s="84" t="s">
        <v>2704</v>
      </c>
      <c r="Z730" s="21"/>
      <c r="AA730" s="72" t="s">
        <v>473</v>
      </c>
      <c r="AB730" s="72"/>
      <c r="AC730" s="90"/>
      <c r="AD730" s="18">
        <f t="shared" ref="AD730:AD761" ca="1" si="42">IF(ISNUMBER(Z730),ROUNDDOWN((TODAY()-Z730)/7,0),ROUNDDOWN((TODAY()-J730)/7,0))-AC730</f>
        <v>177</v>
      </c>
      <c r="AE730" s="109">
        <v>44841</v>
      </c>
      <c r="AF730" s="109">
        <v>44841</v>
      </c>
      <c r="AG730" s="109">
        <v>44841</v>
      </c>
      <c r="AH730" s="275">
        <v>44841</v>
      </c>
      <c r="AI730" s="114">
        <v>44854</v>
      </c>
      <c r="AJ730" s="170">
        <f t="shared" si="39"/>
        <v>1.8571428571428572</v>
      </c>
      <c r="AK730" s="138">
        <v>44872</v>
      </c>
      <c r="AL730" s="90" t="s">
        <v>311</v>
      </c>
      <c r="AM730" s="90" t="s">
        <v>461</v>
      </c>
      <c r="AN730" s="90" t="s">
        <v>448</v>
      </c>
    </row>
    <row r="731" spans="1:40" s="1" customFormat="1" ht="83.45" customHeight="1">
      <c r="A731" s="5">
        <f t="shared" si="41"/>
        <v>729</v>
      </c>
      <c r="B731" s="66" t="s">
        <v>2705</v>
      </c>
      <c r="C731" s="18" t="s">
        <v>2706</v>
      </c>
      <c r="D731" s="3" t="s">
        <v>138</v>
      </c>
      <c r="E731" s="4">
        <v>1124</v>
      </c>
      <c r="F731" s="125" t="s">
        <v>2707</v>
      </c>
      <c r="G731" s="3" t="s">
        <v>1227</v>
      </c>
      <c r="H731" s="3" t="s">
        <v>377</v>
      </c>
      <c r="I731" s="3" t="s">
        <v>1179</v>
      </c>
      <c r="J731" s="89">
        <v>44852</v>
      </c>
      <c r="K731" s="85" t="s">
        <v>53</v>
      </c>
      <c r="L731" s="83" t="s">
        <v>104</v>
      </c>
      <c r="M731" s="83" t="s">
        <v>55</v>
      </c>
      <c r="N731" s="22" t="s">
        <v>134</v>
      </c>
      <c r="O731" s="20" t="s">
        <v>406</v>
      </c>
      <c r="P731" s="20" t="s">
        <v>406</v>
      </c>
      <c r="Q731" s="158"/>
      <c r="R731" s="158"/>
      <c r="S731" s="20">
        <v>1</v>
      </c>
      <c r="T731" s="20">
        <v>1</v>
      </c>
      <c r="U731" s="20" t="s">
        <v>406</v>
      </c>
      <c r="V731" s="20" t="s">
        <v>2708</v>
      </c>
      <c r="W731" s="20" t="s">
        <v>2564</v>
      </c>
      <c r="X731" s="20" t="s">
        <v>406</v>
      </c>
      <c r="Y731" s="84" t="s">
        <v>2709</v>
      </c>
      <c r="Z731" s="21"/>
      <c r="AA731" s="72" t="s">
        <v>473</v>
      </c>
      <c r="AB731" s="72"/>
      <c r="AC731" s="90"/>
      <c r="AD731" s="18">
        <f t="shared" ca="1" si="42"/>
        <v>175</v>
      </c>
      <c r="AE731" s="109" t="s">
        <v>297</v>
      </c>
      <c r="AF731" s="109" t="s">
        <v>297</v>
      </c>
      <c r="AG731" s="109">
        <v>44852</v>
      </c>
      <c r="AH731" s="275"/>
      <c r="AI731" s="114">
        <v>44852</v>
      </c>
      <c r="AJ731" s="170">
        <f t="shared" si="39"/>
        <v>0</v>
      </c>
      <c r="AK731" s="138">
        <v>44872</v>
      </c>
      <c r="AL731" s="90" t="s">
        <v>311</v>
      </c>
      <c r="AM731" s="90" t="s">
        <v>44</v>
      </c>
      <c r="AN731" s="90" t="s">
        <v>448</v>
      </c>
    </row>
    <row r="732" spans="1:40" ht="83.45" customHeight="1">
      <c r="A732" s="5">
        <f t="shared" si="41"/>
        <v>730</v>
      </c>
      <c r="B732" s="99" t="s">
        <v>2710</v>
      </c>
      <c r="C732" s="89" t="s">
        <v>2711</v>
      </c>
      <c r="D732" s="21" t="s">
        <v>100</v>
      </c>
      <c r="E732" s="139">
        <v>1057</v>
      </c>
      <c r="F732" s="164" t="s">
        <v>2712</v>
      </c>
      <c r="G732" s="21" t="s">
        <v>2713</v>
      </c>
      <c r="H732" s="67" t="s">
        <v>2714</v>
      </c>
      <c r="I732" s="21" t="s">
        <v>1179</v>
      </c>
      <c r="J732" s="89">
        <v>44645</v>
      </c>
      <c r="K732" s="85" t="s">
        <v>53</v>
      </c>
      <c r="L732" s="83" t="s">
        <v>104</v>
      </c>
      <c r="M732" s="83" t="s">
        <v>55</v>
      </c>
      <c r="N732" s="22" t="s">
        <v>56</v>
      </c>
      <c r="O732" s="20">
        <v>6</v>
      </c>
      <c r="P732" s="20">
        <v>4</v>
      </c>
      <c r="Q732" s="20"/>
      <c r="R732" s="20">
        <v>0</v>
      </c>
      <c r="S732" s="20">
        <v>9</v>
      </c>
      <c r="T732" s="20">
        <v>8</v>
      </c>
      <c r="U732" s="20">
        <v>4</v>
      </c>
      <c r="V732" s="20">
        <v>4</v>
      </c>
      <c r="W732" s="20">
        <v>0</v>
      </c>
      <c r="X732" s="20">
        <v>0</v>
      </c>
      <c r="Y732" s="84" t="s">
        <v>2715</v>
      </c>
      <c r="Z732" s="21"/>
      <c r="AA732" s="72" t="s">
        <v>473</v>
      </c>
      <c r="AB732" s="72"/>
      <c r="AC732" s="90"/>
      <c r="AD732" s="18">
        <f t="shared" ca="1" si="42"/>
        <v>205</v>
      </c>
      <c r="AE732" s="109"/>
      <c r="AF732" s="109">
        <v>44645</v>
      </c>
      <c r="AG732" s="109">
        <v>44645</v>
      </c>
      <c r="AH732" s="275">
        <v>44645</v>
      </c>
      <c r="AI732" s="116">
        <v>44855</v>
      </c>
      <c r="AJ732" s="170">
        <f t="shared" si="39"/>
        <v>30</v>
      </c>
      <c r="AK732" s="107">
        <v>44865</v>
      </c>
      <c r="AL732" s="95" t="s">
        <v>311</v>
      </c>
      <c r="AM732" s="95" t="s">
        <v>45</v>
      </c>
      <c r="AN732" s="95" t="s">
        <v>484</v>
      </c>
    </row>
    <row r="733" spans="1:40" s="1" customFormat="1" ht="83.45" customHeight="1">
      <c r="A733" s="5">
        <f t="shared" si="41"/>
        <v>731</v>
      </c>
      <c r="B733" s="99" t="s">
        <v>2716</v>
      </c>
      <c r="C733" s="85" t="s">
        <v>2717</v>
      </c>
      <c r="D733" s="21" t="s">
        <v>100</v>
      </c>
      <c r="E733" s="139">
        <v>1057</v>
      </c>
      <c r="F733" s="125" t="s">
        <v>2718</v>
      </c>
      <c r="G733" s="21" t="s">
        <v>1322</v>
      </c>
      <c r="H733" s="21" t="s">
        <v>1204</v>
      </c>
      <c r="I733" s="21" t="s">
        <v>1179</v>
      </c>
      <c r="J733" s="89">
        <v>44832</v>
      </c>
      <c r="K733" s="85" t="s">
        <v>53</v>
      </c>
      <c r="L733" s="83" t="s">
        <v>104</v>
      </c>
      <c r="M733" s="83" t="s">
        <v>55</v>
      </c>
      <c r="N733" s="22" t="s">
        <v>56</v>
      </c>
      <c r="O733" s="20">
        <v>0</v>
      </c>
      <c r="P733" s="20">
        <v>0</v>
      </c>
      <c r="Q733" s="20"/>
      <c r="R733" s="20"/>
      <c r="S733" s="20">
        <v>7</v>
      </c>
      <c r="T733" s="20">
        <v>6</v>
      </c>
      <c r="U733" s="20">
        <v>3</v>
      </c>
      <c r="V733" s="20">
        <v>3</v>
      </c>
      <c r="W733" s="20">
        <v>4</v>
      </c>
      <c r="X733" s="20">
        <v>2</v>
      </c>
      <c r="Y733" s="84" t="s">
        <v>2719</v>
      </c>
      <c r="Z733" s="21"/>
      <c r="AA733" s="72" t="s">
        <v>473</v>
      </c>
      <c r="AB733" s="72"/>
      <c r="AC733" s="90"/>
      <c r="AD733" s="85">
        <f t="shared" ca="1" si="42"/>
        <v>178</v>
      </c>
      <c r="AE733" s="110">
        <v>44832</v>
      </c>
      <c r="AF733" s="110">
        <v>44832</v>
      </c>
      <c r="AG733" s="110">
        <v>44832</v>
      </c>
      <c r="AH733" s="278">
        <v>44832</v>
      </c>
      <c r="AI733" s="114">
        <v>44859</v>
      </c>
      <c r="AJ733" s="170">
        <f t="shared" si="39"/>
        <v>3.8571428571428572</v>
      </c>
      <c r="AK733" s="138">
        <v>44879</v>
      </c>
      <c r="AL733" s="90" t="s">
        <v>311</v>
      </c>
      <c r="AM733" s="90" t="s">
        <v>44</v>
      </c>
      <c r="AN733" s="90" t="s">
        <v>448</v>
      </c>
    </row>
    <row r="734" spans="1:40" s="1" customFormat="1" ht="83.45" customHeight="1">
      <c r="A734" s="5">
        <f t="shared" si="41"/>
        <v>732</v>
      </c>
      <c r="B734" s="66" t="s">
        <v>122</v>
      </c>
      <c r="C734" s="3" t="s">
        <v>2720</v>
      </c>
      <c r="D734" s="3" t="s">
        <v>154</v>
      </c>
      <c r="E734" s="4">
        <v>1810</v>
      </c>
      <c r="F734" s="3" t="s">
        <v>812</v>
      </c>
      <c r="G734" s="3" t="s">
        <v>1520</v>
      </c>
      <c r="H734" s="3" t="s">
        <v>126</v>
      </c>
      <c r="I734" s="3" t="s">
        <v>1292</v>
      </c>
      <c r="J734" s="65">
        <v>44810</v>
      </c>
      <c r="K734" s="3" t="s">
        <v>53</v>
      </c>
      <c r="L734" s="5" t="s">
        <v>54</v>
      </c>
      <c r="M734" s="5" t="s">
        <v>55</v>
      </c>
      <c r="N734" s="22" t="s">
        <v>56</v>
      </c>
      <c r="O734" s="20">
        <v>7</v>
      </c>
      <c r="P734" s="20">
        <v>7</v>
      </c>
      <c r="Q734" s="20"/>
      <c r="R734" s="20"/>
      <c r="S734" s="20">
        <v>2</v>
      </c>
      <c r="T734" s="20">
        <v>1</v>
      </c>
      <c r="U734" s="20">
        <v>2</v>
      </c>
      <c r="V734" s="20">
        <v>2</v>
      </c>
      <c r="W734" s="20">
        <v>3</v>
      </c>
      <c r="X734" s="20">
        <v>1</v>
      </c>
      <c r="Y734" s="84" t="s">
        <v>2721</v>
      </c>
      <c r="Z734" s="21"/>
      <c r="AA734" s="72" t="s">
        <v>473</v>
      </c>
      <c r="AB734" s="72" t="s">
        <v>2722</v>
      </c>
      <c r="AC734" s="90"/>
      <c r="AD734" s="85">
        <f t="shared" ca="1" si="42"/>
        <v>181</v>
      </c>
      <c r="AE734" s="110">
        <v>44810</v>
      </c>
      <c r="AF734" s="110">
        <v>44826</v>
      </c>
      <c r="AG734" s="110">
        <v>44826</v>
      </c>
      <c r="AH734" s="278">
        <v>44826</v>
      </c>
      <c r="AI734" s="114">
        <v>44858</v>
      </c>
      <c r="AJ734" s="170">
        <f t="shared" si="39"/>
        <v>6.8571428571428568</v>
      </c>
      <c r="AK734" s="138">
        <v>44879</v>
      </c>
      <c r="AL734" s="90" t="s">
        <v>311</v>
      </c>
      <c r="AM734" s="90" t="s">
        <v>461</v>
      </c>
      <c r="AN734" s="90" t="s">
        <v>448</v>
      </c>
    </row>
    <row r="735" spans="1:40" s="1" customFormat="1" ht="83.45" customHeight="1">
      <c r="A735" s="5">
        <f t="shared" si="41"/>
        <v>733</v>
      </c>
      <c r="B735" s="99" t="s">
        <v>2723</v>
      </c>
      <c r="C735" s="85" t="s">
        <v>2724</v>
      </c>
      <c r="D735" s="21" t="s">
        <v>67</v>
      </c>
      <c r="E735" s="139">
        <v>1086</v>
      </c>
      <c r="F735" s="125" t="s">
        <v>1530</v>
      </c>
      <c r="G735" s="21" t="s">
        <v>79</v>
      </c>
      <c r="H735" s="21" t="s">
        <v>116</v>
      </c>
      <c r="I735" s="21" t="s">
        <v>1179</v>
      </c>
      <c r="J735" s="89">
        <v>44852</v>
      </c>
      <c r="K735" s="85" t="s">
        <v>53</v>
      </c>
      <c r="L735" s="83" t="s">
        <v>223</v>
      </c>
      <c r="M735" s="83" t="s">
        <v>55</v>
      </c>
      <c r="N735" s="22" t="s">
        <v>56</v>
      </c>
      <c r="O735" s="20">
        <v>2</v>
      </c>
      <c r="P735" s="20">
        <v>2</v>
      </c>
      <c r="Q735" s="158"/>
      <c r="R735" s="158"/>
      <c r="S735" s="20">
        <v>6</v>
      </c>
      <c r="T735" s="20">
        <v>6</v>
      </c>
      <c r="U735" s="20">
        <v>0</v>
      </c>
      <c r="V735" s="20">
        <v>0</v>
      </c>
      <c r="W735" s="20">
        <v>6</v>
      </c>
      <c r="X735" s="20">
        <v>2</v>
      </c>
      <c r="Y735" s="84" t="s">
        <v>2725</v>
      </c>
      <c r="Z735" s="21"/>
      <c r="AA735" s="72" t="s">
        <v>82</v>
      </c>
      <c r="AB735" s="72" t="s">
        <v>2726</v>
      </c>
      <c r="AC735" s="90"/>
      <c r="AD735" s="85">
        <f t="shared" ca="1" si="42"/>
        <v>175</v>
      </c>
      <c r="AE735" s="110">
        <v>44935</v>
      </c>
      <c r="AF735" s="110">
        <v>44935</v>
      </c>
      <c r="AG735" s="110">
        <v>44935</v>
      </c>
      <c r="AH735" s="278">
        <v>44935</v>
      </c>
      <c r="AI735" s="114">
        <v>44861</v>
      </c>
      <c r="AJ735" s="260">
        <f t="shared" si="39"/>
        <v>1.2857142857142858</v>
      </c>
      <c r="AK735" s="138">
        <v>44886</v>
      </c>
      <c r="AL735" s="90" t="s">
        <v>311</v>
      </c>
      <c r="AM735" s="90" t="s">
        <v>44</v>
      </c>
      <c r="AN735" s="90" t="s">
        <v>448</v>
      </c>
    </row>
    <row r="736" spans="1:40" s="1" customFormat="1" ht="83.45" customHeight="1">
      <c r="A736" s="5">
        <f t="shared" si="41"/>
        <v>734</v>
      </c>
      <c r="B736" s="99" t="s">
        <v>681</v>
      </c>
      <c r="C736" s="85" t="s">
        <v>2727</v>
      </c>
      <c r="D736" s="21" t="s">
        <v>171</v>
      </c>
      <c r="E736" s="139">
        <v>460</v>
      </c>
      <c r="F736" s="21" t="s">
        <v>2728</v>
      </c>
      <c r="G736" s="21" t="s">
        <v>1463</v>
      </c>
      <c r="H736" s="67" t="s">
        <v>1204</v>
      </c>
      <c r="I736" s="21" t="s">
        <v>1292</v>
      </c>
      <c r="J736" s="89">
        <v>44743</v>
      </c>
      <c r="K736" s="85" t="s">
        <v>53</v>
      </c>
      <c r="L736" s="83" t="s">
        <v>54</v>
      </c>
      <c r="M736" s="83" t="s">
        <v>55</v>
      </c>
      <c r="N736" s="22" t="s">
        <v>56</v>
      </c>
      <c r="O736" s="20">
        <v>2</v>
      </c>
      <c r="P736" s="20">
        <v>2</v>
      </c>
      <c r="Q736" s="20" t="s">
        <v>445</v>
      </c>
      <c r="R736" s="20" t="s">
        <v>342</v>
      </c>
      <c r="S736" s="20">
        <v>15</v>
      </c>
      <c r="T736" s="20">
        <v>9</v>
      </c>
      <c r="U736" s="20">
        <v>2</v>
      </c>
      <c r="V736" s="20">
        <v>2</v>
      </c>
      <c r="W736" s="20">
        <v>8</v>
      </c>
      <c r="X736" s="20">
        <v>3</v>
      </c>
      <c r="Y736" s="84" t="s">
        <v>2729</v>
      </c>
      <c r="Z736" s="21"/>
      <c r="AA736" s="72" t="s">
        <v>736</v>
      </c>
      <c r="AB736" s="72" t="s">
        <v>2730</v>
      </c>
      <c r="AC736" s="90"/>
      <c r="AD736" s="85">
        <f t="shared" ca="1" si="42"/>
        <v>191</v>
      </c>
      <c r="AE736" s="110">
        <v>44743</v>
      </c>
      <c r="AF736" s="110">
        <v>44743</v>
      </c>
      <c r="AG736" s="110">
        <v>44743</v>
      </c>
      <c r="AH736" s="278">
        <v>44743</v>
      </c>
      <c r="AI736" s="114">
        <v>44865</v>
      </c>
      <c r="AJ736" s="170">
        <f t="shared" si="39"/>
        <v>17.428571428571427</v>
      </c>
      <c r="AK736" s="91" t="s">
        <v>445</v>
      </c>
      <c r="AL736" s="90" t="s">
        <v>461</v>
      </c>
      <c r="AM736" s="90" t="s">
        <v>445</v>
      </c>
      <c r="AN736" s="90" t="s">
        <v>445</v>
      </c>
    </row>
    <row r="737" spans="1:40" s="1" customFormat="1" ht="83.45" customHeight="1">
      <c r="A737" s="5">
        <f t="shared" si="41"/>
        <v>735</v>
      </c>
      <c r="B737" s="66" t="s">
        <v>94</v>
      </c>
      <c r="C737" s="18" t="s">
        <v>2731</v>
      </c>
      <c r="D737" s="3" t="s">
        <v>67</v>
      </c>
      <c r="E737" s="4">
        <v>1047</v>
      </c>
      <c r="F737" s="125" t="s">
        <v>2500</v>
      </c>
      <c r="G737" s="3" t="s">
        <v>79</v>
      </c>
      <c r="H737" s="98" t="s">
        <v>94</v>
      </c>
      <c r="I737" s="3" t="s">
        <v>1664</v>
      </c>
      <c r="J737" s="89">
        <v>44844</v>
      </c>
      <c r="K737" s="85" t="s">
        <v>53</v>
      </c>
      <c r="L737" s="83" t="s">
        <v>223</v>
      </c>
      <c r="M737" s="83" t="s">
        <v>55</v>
      </c>
      <c r="N737" s="22" t="s">
        <v>134</v>
      </c>
      <c r="O737" s="20" t="s">
        <v>406</v>
      </c>
      <c r="P737" s="20" t="s">
        <v>406</v>
      </c>
      <c r="Q737" s="158"/>
      <c r="R737" s="158"/>
      <c r="S737" s="20">
        <v>3</v>
      </c>
      <c r="T737" s="20">
        <v>3</v>
      </c>
      <c r="U737" s="20" t="s">
        <v>406</v>
      </c>
      <c r="V737" s="20" t="s">
        <v>406</v>
      </c>
      <c r="W737" s="20" t="s">
        <v>2564</v>
      </c>
      <c r="X737" s="20">
        <v>2</v>
      </c>
      <c r="Y737" s="84" t="s">
        <v>2732</v>
      </c>
      <c r="Z737" s="21"/>
      <c r="AA737" s="72" t="s">
        <v>58</v>
      </c>
      <c r="AB737" s="72"/>
      <c r="AC737" s="90"/>
      <c r="AD737" s="18">
        <f t="shared" ca="1" si="42"/>
        <v>177</v>
      </c>
      <c r="AE737" s="109" t="s">
        <v>406</v>
      </c>
      <c r="AF737" s="109" t="s">
        <v>406</v>
      </c>
      <c r="AG737" s="109">
        <v>44844</v>
      </c>
      <c r="AH737" s="275" t="s">
        <v>406</v>
      </c>
      <c r="AI737" s="114">
        <v>44865</v>
      </c>
      <c r="AJ737" s="170">
        <f t="shared" si="39"/>
        <v>3</v>
      </c>
      <c r="AK737" s="138">
        <v>44886</v>
      </c>
      <c r="AL737" s="90" t="s">
        <v>311</v>
      </c>
      <c r="AM737" s="90" t="s">
        <v>44</v>
      </c>
      <c r="AN737" s="90" t="s">
        <v>448</v>
      </c>
    </row>
    <row r="738" spans="1:40" s="1" customFormat="1" ht="83.45" customHeight="1">
      <c r="A738" s="5">
        <f t="shared" si="41"/>
        <v>736</v>
      </c>
      <c r="B738" s="66" t="s">
        <v>377</v>
      </c>
      <c r="C738" s="18" t="s">
        <v>2733</v>
      </c>
      <c r="D738" s="3" t="s">
        <v>130</v>
      </c>
      <c r="E738" s="4">
        <v>812</v>
      </c>
      <c r="F738" s="125" t="s">
        <v>2734</v>
      </c>
      <c r="G738" s="3" t="s">
        <v>2735</v>
      </c>
      <c r="H738" s="98" t="s">
        <v>2190</v>
      </c>
      <c r="I738" s="3" t="s">
        <v>1179</v>
      </c>
      <c r="J738" s="89">
        <v>44848</v>
      </c>
      <c r="K738" s="85" t="s">
        <v>53</v>
      </c>
      <c r="L738" s="83" t="s">
        <v>54</v>
      </c>
      <c r="M738" s="83" t="s">
        <v>55</v>
      </c>
      <c r="N738" s="22" t="s">
        <v>56</v>
      </c>
      <c r="O738" s="20">
        <v>0</v>
      </c>
      <c r="P738" s="20">
        <v>0</v>
      </c>
      <c r="Q738" s="158"/>
      <c r="R738" s="158"/>
      <c r="S738" s="20">
        <v>0</v>
      </c>
      <c r="T738" s="20">
        <v>0</v>
      </c>
      <c r="U738" s="20">
        <v>2</v>
      </c>
      <c r="V738" s="20">
        <v>2</v>
      </c>
      <c r="W738" s="20">
        <v>2</v>
      </c>
      <c r="X738" s="20">
        <v>1</v>
      </c>
      <c r="Y738" s="84" t="s">
        <v>2736</v>
      </c>
      <c r="Z738" s="21"/>
      <c r="AA738" s="72" t="s">
        <v>473</v>
      </c>
      <c r="AB738" s="72" t="s">
        <v>2737</v>
      </c>
      <c r="AC738" s="90"/>
      <c r="AD738" s="18">
        <f t="shared" ca="1" si="42"/>
        <v>176</v>
      </c>
      <c r="AE738" s="109">
        <v>44848</v>
      </c>
      <c r="AF738" s="109">
        <v>44848</v>
      </c>
      <c r="AG738" s="109">
        <v>44848</v>
      </c>
      <c r="AH738" s="275">
        <v>44848</v>
      </c>
      <c r="AI738" s="114">
        <v>44865</v>
      </c>
      <c r="AJ738" s="170">
        <f t="shared" si="39"/>
        <v>2.4285714285714284</v>
      </c>
      <c r="AK738" s="138">
        <v>44886</v>
      </c>
      <c r="AL738" s="90" t="s">
        <v>311</v>
      </c>
      <c r="AM738" s="90" t="s">
        <v>484</v>
      </c>
      <c r="AN738" s="90" t="s">
        <v>448</v>
      </c>
    </row>
    <row r="739" spans="1:40" s="1" customFormat="1" ht="83.45" customHeight="1">
      <c r="A739" s="5">
        <f t="shared" si="41"/>
        <v>737</v>
      </c>
      <c r="B739" s="66" t="s">
        <v>462</v>
      </c>
      <c r="C739" s="18" t="s">
        <v>2738</v>
      </c>
      <c r="D739" s="3" t="s">
        <v>199</v>
      </c>
      <c r="E739" s="4">
        <v>980</v>
      </c>
      <c r="F739" s="125" t="s">
        <v>2739</v>
      </c>
      <c r="G739" s="3" t="s">
        <v>201</v>
      </c>
      <c r="H739" s="3" t="s">
        <v>1204</v>
      </c>
      <c r="I739" s="3" t="s">
        <v>1292</v>
      </c>
      <c r="J739" s="89">
        <v>44853</v>
      </c>
      <c r="K739" s="85" t="s">
        <v>53</v>
      </c>
      <c r="L739" s="83" t="s">
        <v>104</v>
      </c>
      <c r="M739" s="83" t="s">
        <v>55</v>
      </c>
      <c r="N739" s="22" t="s">
        <v>56</v>
      </c>
      <c r="O739" s="20">
        <v>3</v>
      </c>
      <c r="P739" s="20">
        <v>3</v>
      </c>
      <c r="Q739" s="158"/>
      <c r="R739" s="158"/>
      <c r="S739" s="20">
        <v>5</v>
      </c>
      <c r="T739" s="20">
        <v>4</v>
      </c>
      <c r="U739" s="20">
        <v>2</v>
      </c>
      <c r="V739" s="20">
        <v>2</v>
      </c>
      <c r="W739" s="20">
        <v>5</v>
      </c>
      <c r="X739" s="20">
        <v>4</v>
      </c>
      <c r="Y739" s="84" t="s">
        <v>2740</v>
      </c>
      <c r="Z739" s="21"/>
      <c r="AA739" s="72" t="s">
        <v>473</v>
      </c>
      <c r="AB739" s="72"/>
      <c r="AC739" s="90"/>
      <c r="AD739" s="18">
        <f t="shared" ca="1" si="42"/>
        <v>175</v>
      </c>
      <c r="AE739" s="109">
        <v>44853</v>
      </c>
      <c r="AF739" s="109">
        <v>44853</v>
      </c>
      <c r="AG739" s="109">
        <v>44853</v>
      </c>
      <c r="AH739" s="275">
        <v>44853</v>
      </c>
      <c r="AI739" s="114">
        <v>44866</v>
      </c>
      <c r="AJ739" s="170">
        <f t="shared" si="39"/>
        <v>1.8571428571428572</v>
      </c>
      <c r="AK739" s="138">
        <v>44886</v>
      </c>
      <c r="AL739" s="90" t="s">
        <v>311</v>
      </c>
      <c r="AM739" s="90" t="s">
        <v>44</v>
      </c>
      <c r="AN739" s="90" t="s">
        <v>448</v>
      </c>
    </row>
    <row r="740" spans="1:40" s="1" customFormat="1" ht="83.45" customHeight="1">
      <c r="A740" s="5">
        <f t="shared" si="41"/>
        <v>738</v>
      </c>
      <c r="B740" s="66" t="s">
        <v>574</v>
      </c>
      <c r="C740" s="18" t="s">
        <v>2741</v>
      </c>
      <c r="D740" s="3" t="s">
        <v>138</v>
      </c>
      <c r="E740" s="4">
        <v>1124</v>
      </c>
      <c r="F740" s="125" t="s">
        <v>1509</v>
      </c>
      <c r="G740" s="3" t="s">
        <v>542</v>
      </c>
      <c r="H740" s="3" t="s">
        <v>1204</v>
      </c>
      <c r="I740" s="3" t="s">
        <v>1292</v>
      </c>
      <c r="J740" s="89">
        <v>44845</v>
      </c>
      <c r="K740" s="85" t="s">
        <v>53</v>
      </c>
      <c r="L740" s="83" t="s">
        <v>54</v>
      </c>
      <c r="M740" s="83" t="s">
        <v>55</v>
      </c>
      <c r="N740" s="22" t="s">
        <v>56</v>
      </c>
      <c r="O740" s="20">
        <v>7</v>
      </c>
      <c r="P740" s="20">
        <v>7</v>
      </c>
      <c r="Q740" s="20"/>
      <c r="R740" s="20"/>
      <c r="S740" s="20">
        <v>6</v>
      </c>
      <c r="T740" s="20">
        <v>5</v>
      </c>
      <c r="U740" s="20">
        <v>0</v>
      </c>
      <c r="V740" s="20">
        <v>0</v>
      </c>
      <c r="W740" s="20">
        <v>4</v>
      </c>
      <c r="X740" s="20">
        <v>1</v>
      </c>
      <c r="Y740" s="84" t="s">
        <v>2742</v>
      </c>
      <c r="Z740" s="21"/>
      <c r="AA740" s="72" t="s">
        <v>74</v>
      </c>
      <c r="AB740" s="72"/>
      <c r="AC740" s="90"/>
      <c r="AD740" s="18">
        <f t="shared" ca="1" si="42"/>
        <v>176</v>
      </c>
      <c r="AE740" s="109">
        <v>44845</v>
      </c>
      <c r="AF740" s="109">
        <v>44845</v>
      </c>
      <c r="AG740" s="109">
        <v>44845</v>
      </c>
      <c r="AH740" s="275">
        <v>44845</v>
      </c>
      <c r="AI740" s="114">
        <v>44866</v>
      </c>
      <c r="AJ740" s="170">
        <f t="shared" si="39"/>
        <v>3</v>
      </c>
      <c r="AK740" s="138">
        <v>44886</v>
      </c>
      <c r="AL740" s="90" t="s">
        <v>311</v>
      </c>
      <c r="AM740" s="90" t="s">
        <v>45</v>
      </c>
      <c r="AN740" s="90" t="s">
        <v>448</v>
      </c>
    </row>
    <row r="741" spans="1:40" s="1" customFormat="1" ht="83.45" customHeight="1">
      <c r="A741" s="5">
        <f t="shared" si="41"/>
        <v>739</v>
      </c>
      <c r="B741" s="66" t="s">
        <v>377</v>
      </c>
      <c r="C741" s="18" t="s">
        <v>2743</v>
      </c>
      <c r="D741" s="3" t="s">
        <v>130</v>
      </c>
      <c r="E741" s="4">
        <v>812</v>
      </c>
      <c r="F741" s="125" t="s">
        <v>2734</v>
      </c>
      <c r="G741" s="3" t="s">
        <v>2735</v>
      </c>
      <c r="H741" s="98" t="s">
        <v>2190</v>
      </c>
      <c r="I741" s="3" t="s">
        <v>1179</v>
      </c>
      <c r="J741" s="89">
        <v>44848</v>
      </c>
      <c r="K741" s="85" t="s">
        <v>53</v>
      </c>
      <c r="L741" s="83" t="s">
        <v>54</v>
      </c>
      <c r="M741" s="83" t="s">
        <v>55</v>
      </c>
      <c r="N741" s="22" t="s">
        <v>56</v>
      </c>
      <c r="O741" s="20">
        <v>6</v>
      </c>
      <c r="P741" s="20">
        <v>6</v>
      </c>
      <c r="Q741" s="158"/>
      <c r="R741" s="158"/>
      <c r="S741" s="20">
        <v>5</v>
      </c>
      <c r="T741" s="20">
        <v>5</v>
      </c>
      <c r="U741" s="20">
        <v>1</v>
      </c>
      <c r="V741" s="20">
        <v>1</v>
      </c>
      <c r="W741" s="20">
        <v>3</v>
      </c>
      <c r="X741" s="20">
        <v>3</v>
      </c>
      <c r="Y741" s="84" t="s">
        <v>2744</v>
      </c>
      <c r="Z741" s="21"/>
      <c r="AA741" s="72" t="s">
        <v>473</v>
      </c>
      <c r="AB741" s="72" t="s">
        <v>2737</v>
      </c>
      <c r="AC741" s="90"/>
      <c r="AD741" s="18">
        <f t="shared" ca="1" si="42"/>
        <v>176</v>
      </c>
      <c r="AE741" s="109">
        <v>44848</v>
      </c>
      <c r="AF741" s="109">
        <v>44848</v>
      </c>
      <c r="AG741" s="109">
        <v>44848</v>
      </c>
      <c r="AH741" s="275">
        <v>44848</v>
      </c>
      <c r="AI741" s="114">
        <v>44867</v>
      </c>
      <c r="AJ741" s="170">
        <f t="shared" si="39"/>
        <v>2.7142857142857144</v>
      </c>
      <c r="AK741" s="138">
        <v>44886</v>
      </c>
      <c r="AL741" s="90" t="s">
        <v>311</v>
      </c>
      <c r="AM741" s="90" t="s">
        <v>44</v>
      </c>
      <c r="AN741" s="90" t="s">
        <v>448</v>
      </c>
    </row>
    <row r="742" spans="1:40" s="1" customFormat="1" ht="83.45" customHeight="1">
      <c r="A742" s="5">
        <f t="shared" si="41"/>
        <v>740</v>
      </c>
      <c r="B742" s="66" t="s">
        <v>122</v>
      </c>
      <c r="C742" s="18" t="s">
        <v>2745</v>
      </c>
      <c r="D742" s="3" t="s">
        <v>100</v>
      </c>
      <c r="E742" s="4">
        <v>1057</v>
      </c>
      <c r="F742" s="125" t="s">
        <v>683</v>
      </c>
      <c r="G742" s="3" t="s">
        <v>1322</v>
      </c>
      <c r="H742" s="3" t="s">
        <v>240</v>
      </c>
      <c r="I742" s="3" t="s">
        <v>1179</v>
      </c>
      <c r="J742" s="89">
        <v>44859</v>
      </c>
      <c r="K742" s="85" t="s">
        <v>53</v>
      </c>
      <c r="L742" s="83" t="s">
        <v>54</v>
      </c>
      <c r="M742" s="83" t="s">
        <v>453</v>
      </c>
      <c r="N742" s="22" t="s">
        <v>134</v>
      </c>
      <c r="O742" s="20" t="s">
        <v>406</v>
      </c>
      <c r="P742" s="20" t="s">
        <v>406</v>
      </c>
      <c r="Q742" s="158"/>
      <c r="R742" s="158"/>
      <c r="S742" s="20">
        <v>3</v>
      </c>
      <c r="T742" s="20" t="s">
        <v>406</v>
      </c>
      <c r="U742" s="20" t="s">
        <v>406</v>
      </c>
      <c r="V742" s="20" t="s">
        <v>406</v>
      </c>
      <c r="W742" s="20" t="s">
        <v>406</v>
      </c>
      <c r="X742" s="20" t="s">
        <v>406</v>
      </c>
      <c r="Y742" s="84" t="s">
        <v>2746</v>
      </c>
      <c r="Z742" s="21"/>
      <c r="AA742" s="72" t="s">
        <v>473</v>
      </c>
      <c r="AB742" s="72"/>
      <c r="AC742" s="90"/>
      <c r="AD742" s="18">
        <f t="shared" ca="1" si="42"/>
        <v>174</v>
      </c>
      <c r="AE742" s="109" t="s">
        <v>406</v>
      </c>
      <c r="AF742" s="109">
        <v>44859</v>
      </c>
      <c r="AG742" s="109" t="s">
        <v>406</v>
      </c>
      <c r="AH742" s="275" t="s">
        <v>406</v>
      </c>
      <c r="AI742" s="114">
        <v>44867</v>
      </c>
      <c r="AJ742" s="170">
        <f t="shared" si="39"/>
        <v>1.1428571428571428</v>
      </c>
      <c r="AK742" s="138">
        <v>44886</v>
      </c>
      <c r="AL742" s="90" t="s">
        <v>311</v>
      </c>
      <c r="AM742" s="90" t="s">
        <v>44</v>
      </c>
      <c r="AN742" s="90" t="s">
        <v>448</v>
      </c>
    </row>
    <row r="743" spans="1:40" s="1" customFormat="1" ht="83.45" customHeight="1">
      <c r="A743" s="5">
        <f t="shared" si="41"/>
        <v>741</v>
      </c>
      <c r="B743" s="66" t="s">
        <v>196</v>
      </c>
      <c r="C743" s="18" t="s">
        <v>2747</v>
      </c>
      <c r="D743" s="3" t="s">
        <v>48</v>
      </c>
      <c r="E743" s="4">
        <v>975</v>
      </c>
      <c r="F743" s="125" t="s">
        <v>1716</v>
      </c>
      <c r="G743" s="3" t="s">
        <v>444</v>
      </c>
      <c r="H743" s="3" t="s">
        <v>358</v>
      </c>
      <c r="I743" s="3" t="s">
        <v>1179</v>
      </c>
      <c r="J743" s="89">
        <v>44839</v>
      </c>
      <c r="K743" s="85" t="s">
        <v>53</v>
      </c>
      <c r="L743" s="83" t="s">
        <v>54</v>
      </c>
      <c r="M743" s="83" t="s">
        <v>453</v>
      </c>
      <c r="N743" s="22" t="s">
        <v>134</v>
      </c>
      <c r="O743" s="20" t="s">
        <v>406</v>
      </c>
      <c r="P743" s="20" t="s">
        <v>406</v>
      </c>
      <c r="Q743" s="158"/>
      <c r="R743" s="158"/>
      <c r="S743" s="20">
        <v>0</v>
      </c>
      <c r="T743" s="20">
        <v>0</v>
      </c>
      <c r="U743" s="20" t="s">
        <v>406</v>
      </c>
      <c r="V743" s="20" t="s">
        <v>406</v>
      </c>
      <c r="W743" s="20" t="s">
        <v>2564</v>
      </c>
      <c r="X743" s="20" t="s">
        <v>406</v>
      </c>
      <c r="Y743" s="84" t="s">
        <v>2748</v>
      </c>
      <c r="Z743" s="21"/>
      <c r="AA743" s="72" t="s">
        <v>473</v>
      </c>
      <c r="AB743" s="72"/>
      <c r="AC743" s="90"/>
      <c r="AD743" s="18">
        <f t="shared" ca="1" si="42"/>
        <v>177</v>
      </c>
      <c r="AE743" s="109" t="s">
        <v>406</v>
      </c>
      <c r="AF743" s="109" t="s">
        <v>406</v>
      </c>
      <c r="AG743" s="109">
        <v>44839</v>
      </c>
      <c r="AH743" s="275" t="s">
        <v>406</v>
      </c>
      <c r="AI743" s="114">
        <v>44867</v>
      </c>
      <c r="AJ743" s="170">
        <f t="shared" si="39"/>
        <v>4</v>
      </c>
      <c r="AK743" s="138">
        <v>44886</v>
      </c>
      <c r="AL743" s="90" t="s">
        <v>311</v>
      </c>
      <c r="AM743" s="90" t="s">
        <v>44</v>
      </c>
      <c r="AN743" s="90" t="s">
        <v>448</v>
      </c>
    </row>
    <row r="744" spans="1:40" s="1" customFormat="1" ht="83.45" customHeight="1">
      <c r="A744" s="5">
        <f t="shared" si="41"/>
        <v>742</v>
      </c>
      <c r="B744" s="99" t="s">
        <v>2749</v>
      </c>
      <c r="C744" s="85" t="s">
        <v>2750</v>
      </c>
      <c r="D744" s="21" t="s">
        <v>171</v>
      </c>
      <c r="E744" s="139">
        <v>826</v>
      </c>
      <c r="F744" s="125" t="s">
        <v>2571</v>
      </c>
      <c r="G744" s="21" t="s">
        <v>444</v>
      </c>
      <c r="H744" s="67" t="s">
        <v>1204</v>
      </c>
      <c r="I744" s="21" t="s">
        <v>1179</v>
      </c>
      <c r="J744" s="89">
        <v>44743</v>
      </c>
      <c r="K744" s="85" t="s">
        <v>142</v>
      </c>
      <c r="L744" s="83" t="s">
        <v>54</v>
      </c>
      <c r="M744" s="83" t="s">
        <v>55</v>
      </c>
      <c r="N744" s="22" t="s">
        <v>56</v>
      </c>
      <c r="O744" s="20">
        <v>3</v>
      </c>
      <c r="P744" s="20">
        <v>1</v>
      </c>
      <c r="Q744" s="20" t="s">
        <v>445</v>
      </c>
      <c r="R744" s="20" t="s">
        <v>342</v>
      </c>
      <c r="S744" s="20">
        <v>17</v>
      </c>
      <c r="T744" s="20">
        <v>14</v>
      </c>
      <c r="U744" s="20">
        <v>0</v>
      </c>
      <c r="V744" s="20">
        <v>0</v>
      </c>
      <c r="W744" s="20">
        <v>0</v>
      </c>
      <c r="X744" s="20">
        <v>0</v>
      </c>
      <c r="Y744" s="84" t="s">
        <v>2751</v>
      </c>
      <c r="Z744" s="21"/>
      <c r="AA744" s="72" t="s">
        <v>473</v>
      </c>
      <c r="AB744" s="72"/>
      <c r="AC744" s="90"/>
      <c r="AD744" s="18">
        <f t="shared" ca="1" si="42"/>
        <v>191</v>
      </c>
      <c r="AE744" s="109">
        <v>44743</v>
      </c>
      <c r="AF744" s="109">
        <v>44743</v>
      </c>
      <c r="AG744" s="109">
        <v>44743</v>
      </c>
      <c r="AH744" s="275">
        <v>44743</v>
      </c>
      <c r="AI744" s="114">
        <v>44866</v>
      </c>
      <c r="AJ744" s="170">
        <f t="shared" si="39"/>
        <v>17.571428571428573</v>
      </c>
      <c r="AK744" s="138">
        <v>44886</v>
      </c>
      <c r="AL744" s="90" t="s">
        <v>311</v>
      </c>
      <c r="AM744" s="90" t="s">
        <v>45</v>
      </c>
      <c r="AN744" s="90" t="s">
        <v>448</v>
      </c>
    </row>
    <row r="745" spans="1:40" s="1" customFormat="1" ht="83.45" customHeight="1">
      <c r="A745" s="5">
        <f t="shared" si="41"/>
        <v>743</v>
      </c>
      <c r="B745" s="99" t="s">
        <v>2752</v>
      </c>
      <c r="C745" s="89" t="s">
        <v>2753</v>
      </c>
      <c r="D745" s="21" t="s">
        <v>154</v>
      </c>
      <c r="E745" s="139">
        <v>895</v>
      </c>
      <c r="F745" s="164" t="s">
        <v>1923</v>
      </c>
      <c r="G745" s="21" t="s">
        <v>1826</v>
      </c>
      <c r="H745" s="67" t="s">
        <v>116</v>
      </c>
      <c r="I745" s="21" t="s">
        <v>1179</v>
      </c>
      <c r="J745" s="89">
        <v>44672</v>
      </c>
      <c r="K745" s="85" t="s">
        <v>53</v>
      </c>
      <c r="L745" s="83" t="s">
        <v>54</v>
      </c>
      <c r="M745" s="83" t="s">
        <v>55</v>
      </c>
      <c r="N745" s="22" t="s">
        <v>56</v>
      </c>
      <c r="O745" s="20">
        <v>6</v>
      </c>
      <c r="P745" s="20">
        <v>4</v>
      </c>
      <c r="Q745" s="20"/>
      <c r="R745" s="20">
        <v>0</v>
      </c>
      <c r="S745" s="20">
        <v>22</v>
      </c>
      <c r="T745" s="20">
        <v>19</v>
      </c>
      <c r="U745" s="20">
        <v>3</v>
      </c>
      <c r="V745" s="20">
        <v>1</v>
      </c>
      <c r="W745" s="20">
        <v>5</v>
      </c>
      <c r="X745" s="20">
        <v>2</v>
      </c>
      <c r="Y745" s="84" t="s">
        <v>2754</v>
      </c>
      <c r="Z745" s="21"/>
      <c r="AA745" s="72" t="s">
        <v>736</v>
      </c>
      <c r="AB745" s="72" t="s">
        <v>2755</v>
      </c>
      <c r="AC745" s="90"/>
      <c r="AD745" s="85">
        <f t="shared" ca="1" si="42"/>
        <v>201</v>
      </c>
      <c r="AE745" s="110">
        <v>44672</v>
      </c>
      <c r="AF745" s="110">
        <v>44672</v>
      </c>
      <c r="AG745" s="110">
        <v>44672</v>
      </c>
      <c r="AH745" s="278">
        <v>44672</v>
      </c>
      <c r="AI745" s="114">
        <v>44868</v>
      </c>
      <c r="AJ745" s="170">
        <f t="shared" si="39"/>
        <v>28</v>
      </c>
      <c r="AK745" s="91" t="s">
        <v>445</v>
      </c>
      <c r="AL745" s="90" t="s">
        <v>461</v>
      </c>
      <c r="AM745" s="90" t="s">
        <v>445</v>
      </c>
      <c r="AN745" s="90" t="s">
        <v>445</v>
      </c>
    </row>
    <row r="746" spans="1:40" s="1" customFormat="1" ht="83.45" customHeight="1">
      <c r="A746" s="5">
        <f t="shared" si="41"/>
        <v>744</v>
      </c>
      <c r="B746" s="99" t="s">
        <v>936</v>
      </c>
      <c r="C746" s="85" t="s">
        <v>2756</v>
      </c>
      <c r="D746" s="21" t="s">
        <v>154</v>
      </c>
      <c r="E746" s="139">
        <v>977</v>
      </c>
      <c r="F746" s="164" t="s">
        <v>1923</v>
      </c>
      <c r="G746" s="21" t="s">
        <v>1826</v>
      </c>
      <c r="H746" s="67" t="s">
        <v>116</v>
      </c>
      <c r="I746" s="21" t="s">
        <v>1179</v>
      </c>
      <c r="J746" s="89">
        <v>44715</v>
      </c>
      <c r="K746" s="85" t="s">
        <v>53</v>
      </c>
      <c r="L746" s="83" t="s">
        <v>54</v>
      </c>
      <c r="M746" s="83" t="s">
        <v>55</v>
      </c>
      <c r="N746" s="22" t="s">
        <v>56</v>
      </c>
      <c r="O746" s="20">
        <v>3</v>
      </c>
      <c r="P746" s="20">
        <v>1</v>
      </c>
      <c r="Q746" s="20"/>
      <c r="R746" s="20"/>
      <c r="S746" s="20">
        <v>17</v>
      </c>
      <c r="T746" s="20">
        <v>14</v>
      </c>
      <c r="U746" s="20">
        <v>6</v>
      </c>
      <c r="V746" s="20">
        <v>2</v>
      </c>
      <c r="W746" s="20">
        <v>5</v>
      </c>
      <c r="X746" s="20">
        <v>3</v>
      </c>
      <c r="Y746" s="84" t="s">
        <v>2757</v>
      </c>
      <c r="Z746" s="21"/>
      <c r="AA746" s="72" t="s">
        <v>736</v>
      </c>
      <c r="AB746" s="72" t="s">
        <v>2758</v>
      </c>
      <c r="AC746" s="90"/>
      <c r="AD746" s="85">
        <f t="shared" ca="1" si="42"/>
        <v>195</v>
      </c>
      <c r="AE746" s="110">
        <v>44715</v>
      </c>
      <c r="AF746" s="110">
        <v>44715</v>
      </c>
      <c r="AG746" s="110">
        <v>44715</v>
      </c>
      <c r="AH746" s="278">
        <v>44715</v>
      </c>
      <c r="AI746" s="114">
        <v>44868</v>
      </c>
      <c r="AJ746" s="170">
        <f t="shared" si="39"/>
        <v>21.857142857142858</v>
      </c>
      <c r="AK746" s="91" t="s">
        <v>445</v>
      </c>
      <c r="AL746" s="90" t="s">
        <v>461</v>
      </c>
      <c r="AM746" s="90" t="s">
        <v>445</v>
      </c>
      <c r="AN746" s="90" t="s">
        <v>445</v>
      </c>
    </row>
    <row r="747" spans="1:40" ht="83.45" customHeight="1">
      <c r="A747" s="5">
        <f t="shared" si="41"/>
        <v>745</v>
      </c>
      <c r="B747" s="99" t="s">
        <v>2759</v>
      </c>
      <c r="C747" s="85" t="s">
        <v>2760</v>
      </c>
      <c r="D747" s="21" t="s">
        <v>154</v>
      </c>
      <c r="E747" s="139">
        <v>977</v>
      </c>
      <c r="F747" s="164" t="s">
        <v>1923</v>
      </c>
      <c r="G747" s="21" t="s">
        <v>1826</v>
      </c>
      <c r="H747" s="67" t="s">
        <v>1204</v>
      </c>
      <c r="I747" s="21" t="s">
        <v>1179</v>
      </c>
      <c r="J747" s="89">
        <v>44867</v>
      </c>
      <c r="K747" s="85" t="s">
        <v>53</v>
      </c>
      <c r="L747" s="83" t="s">
        <v>54</v>
      </c>
      <c r="M747" s="83" t="s">
        <v>55</v>
      </c>
      <c r="N747" s="22" t="s">
        <v>547</v>
      </c>
      <c r="O747" s="20" t="s">
        <v>406</v>
      </c>
      <c r="P747" s="20" t="s">
        <v>406</v>
      </c>
      <c r="Q747" s="20"/>
      <c r="R747" s="20"/>
      <c r="S747" s="20" t="s">
        <v>406</v>
      </c>
      <c r="T747" s="20" t="s">
        <v>406</v>
      </c>
      <c r="U747" s="20">
        <v>1</v>
      </c>
      <c r="V747" s="20">
        <v>1</v>
      </c>
      <c r="W747" s="20" t="s">
        <v>406</v>
      </c>
      <c r="X747" s="20" t="s">
        <v>406</v>
      </c>
      <c r="Y747" s="84" t="s">
        <v>2761</v>
      </c>
      <c r="Z747" s="21"/>
      <c r="AA747" s="72" t="s">
        <v>473</v>
      </c>
      <c r="AB747" s="72" t="s">
        <v>297</v>
      </c>
      <c r="AC747" s="90"/>
      <c r="AD747" s="85">
        <f t="shared" ca="1" si="42"/>
        <v>173</v>
      </c>
      <c r="AE747" s="110" t="s">
        <v>297</v>
      </c>
      <c r="AF747" s="110" t="s">
        <v>2762</v>
      </c>
      <c r="AG747" s="110" t="s">
        <v>297</v>
      </c>
      <c r="AH747" s="278">
        <v>44867</v>
      </c>
      <c r="AI747" s="114">
        <v>44867</v>
      </c>
      <c r="AJ747" s="170">
        <f t="shared" si="39"/>
        <v>0</v>
      </c>
      <c r="AK747" s="102">
        <v>44886</v>
      </c>
      <c r="AL747" s="90" t="s">
        <v>311</v>
      </c>
      <c r="AM747" s="90" t="s">
        <v>45</v>
      </c>
      <c r="AN747" s="90" t="s">
        <v>448</v>
      </c>
    </row>
    <row r="748" spans="1:40" ht="83.45" customHeight="1">
      <c r="A748" s="5">
        <f t="shared" si="41"/>
        <v>746</v>
      </c>
      <c r="B748" s="99" t="s">
        <v>1803</v>
      </c>
      <c r="C748" s="85" t="s">
        <v>2763</v>
      </c>
      <c r="D748" s="21" t="s">
        <v>67</v>
      </c>
      <c r="E748" s="139">
        <v>1005</v>
      </c>
      <c r="F748" s="164" t="s">
        <v>2764</v>
      </c>
      <c r="G748" s="21" t="s">
        <v>444</v>
      </c>
      <c r="H748" s="67" t="s">
        <v>377</v>
      </c>
      <c r="I748" s="21" t="s">
        <v>1179</v>
      </c>
      <c r="J748" s="89">
        <v>44868</v>
      </c>
      <c r="K748" s="85" t="s">
        <v>53</v>
      </c>
      <c r="L748" s="83" t="s">
        <v>54</v>
      </c>
      <c r="M748" s="83" t="s">
        <v>55</v>
      </c>
      <c r="N748" s="22" t="s">
        <v>547</v>
      </c>
      <c r="O748" s="20" t="s">
        <v>406</v>
      </c>
      <c r="P748" s="20" t="s">
        <v>406</v>
      </c>
      <c r="Q748" s="20"/>
      <c r="R748" s="20"/>
      <c r="S748" s="20" t="s">
        <v>406</v>
      </c>
      <c r="T748" s="20" t="s">
        <v>406</v>
      </c>
      <c r="U748" s="20">
        <v>1</v>
      </c>
      <c r="V748" s="20">
        <v>1</v>
      </c>
      <c r="W748" s="20" t="s">
        <v>406</v>
      </c>
      <c r="X748" s="20" t="s">
        <v>406</v>
      </c>
      <c r="Y748" s="84" t="s">
        <v>2765</v>
      </c>
      <c r="Z748" s="21"/>
      <c r="AA748" s="72" t="s">
        <v>473</v>
      </c>
      <c r="AB748" s="72" t="s">
        <v>297</v>
      </c>
      <c r="AC748" s="90"/>
      <c r="AD748" s="85">
        <f t="shared" ca="1" si="42"/>
        <v>173</v>
      </c>
      <c r="AE748" s="110" t="s">
        <v>297</v>
      </c>
      <c r="AF748" s="110" t="s">
        <v>2762</v>
      </c>
      <c r="AG748" s="110" t="s">
        <v>297</v>
      </c>
      <c r="AH748" s="278">
        <v>44867</v>
      </c>
      <c r="AI748" s="114">
        <v>44867</v>
      </c>
      <c r="AJ748" s="170">
        <f t="shared" si="39"/>
        <v>-0.14285714285714285</v>
      </c>
      <c r="AK748" s="102">
        <v>44886</v>
      </c>
      <c r="AL748" s="90" t="s">
        <v>311</v>
      </c>
      <c r="AM748" s="90" t="s">
        <v>45</v>
      </c>
      <c r="AN748" s="90" t="s">
        <v>484</v>
      </c>
    </row>
    <row r="749" spans="1:40" s="1" customFormat="1" ht="83.45" customHeight="1">
      <c r="A749" s="5">
        <f t="shared" si="41"/>
        <v>747</v>
      </c>
      <c r="B749" s="66" t="s">
        <v>2766</v>
      </c>
      <c r="C749" s="18" t="s">
        <v>2767</v>
      </c>
      <c r="D749" s="3" t="s">
        <v>100</v>
      </c>
      <c r="E749" s="4">
        <v>1116</v>
      </c>
      <c r="F749" s="125" t="s">
        <v>2161</v>
      </c>
      <c r="G749" s="3" t="s">
        <v>1375</v>
      </c>
      <c r="H749" s="3" t="s">
        <v>358</v>
      </c>
      <c r="I749" s="3" t="s">
        <v>1179</v>
      </c>
      <c r="J749" s="89">
        <v>44860</v>
      </c>
      <c r="K749" s="85" t="s">
        <v>53</v>
      </c>
      <c r="L749" s="83" t="s">
        <v>104</v>
      </c>
      <c r="M749" s="83" t="s">
        <v>55</v>
      </c>
      <c r="N749" s="22" t="s">
        <v>56</v>
      </c>
      <c r="O749" s="20">
        <v>2</v>
      </c>
      <c r="P749" s="20">
        <v>2</v>
      </c>
      <c r="Q749" s="158"/>
      <c r="R749" s="158"/>
      <c r="S749" s="20">
        <v>5</v>
      </c>
      <c r="T749" s="20">
        <v>5</v>
      </c>
      <c r="U749" s="20">
        <v>0</v>
      </c>
      <c r="V749" s="20">
        <v>0</v>
      </c>
      <c r="W749" s="20">
        <v>2</v>
      </c>
      <c r="X749" s="20">
        <v>2</v>
      </c>
      <c r="Y749" s="84" t="s">
        <v>2768</v>
      </c>
      <c r="Z749" s="21"/>
      <c r="AA749" s="72" t="s">
        <v>473</v>
      </c>
      <c r="AB749" s="72" t="s">
        <v>2769</v>
      </c>
      <c r="AC749" s="90"/>
      <c r="AD749" s="18">
        <f t="shared" ca="1" si="42"/>
        <v>174</v>
      </c>
      <c r="AE749" s="109">
        <v>44860</v>
      </c>
      <c r="AF749" s="109">
        <v>44860</v>
      </c>
      <c r="AG749" s="109">
        <v>44860</v>
      </c>
      <c r="AH749" s="275">
        <v>44860</v>
      </c>
      <c r="AI749" s="114">
        <v>44869</v>
      </c>
      <c r="AJ749" s="170">
        <f t="shared" si="39"/>
        <v>1.2857142857142858</v>
      </c>
      <c r="AK749" s="138">
        <v>44893</v>
      </c>
      <c r="AL749" s="90" t="s">
        <v>311</v>
      </c>
      <c r="AM749" s="90" t="s">
        <v>44</v>
      </c>
      <c r="AN749" s="90" t="s">
        <v>448</v>
      </c>
    </row>
    <row r="750" spans="1:40" s="1" customFormat="1" ht="83.45" customHeight="1">
      <c r="A750" s="5">
        <f t="shared" si="41"/>
        <v>748</v>
      </c>
      <c r="B750" s="99" t="s">
        <v>1233</v>
      </c>
      <c r="C750" s="21" t="s">
        <v>2770</v>
      </c>
      <c r="D750" s="21" t="s">
        <v>171</v>
      </c>
      <c r="E750" s="139">
        <v>460</v>
      </c>
      <c r="F750" s="21" t="s">
        <v>2060</v>
      </c>
      <c r="G750" s="21" t="s">
        <v>1463</v>
      </c>
      <c r="H750" s="21" t="s">
        <v>1204</v>
      </c>
      <c r="I750" s="21" t="s">
        <v>1183</v>
      </c>
      <c r="J750" s="89">
        <v>44757</v>
      </c>
      <c r="K750" s="21" t="s">
        <v>53</v>
      </c>
      <c r="L750" s="20" t="s">
        <v>54</v>
      </c>
      <c r="M750" s="20" t="s">
        <v>55</v>
      </c>
      <c r="N750" s="22" t="s">
        <v>56</v>
      </c>
      <c r="O750" s="20">
        <v>5</v>
      </c>
      <c r="P750" s="20">
        <v>2</v>
      </c>
      <c r="Q750" s="20"/>
      <c r="R750" s="20"/>
      <c r="S750" s="20">
        <v>18</v>
      </c>
      <c r="T750" s="20">
        <v>14</v>
      </c>
      <c r="U750" s="20">
        <v>10</v>
      </c>
      <c r="V750" s="20">
        <v>2</v>
      </c>
      <c r="W750" s="20">
        <v>4</v>
      </c>
      <c r="X750" s="20">
        <v>2</v>
      </c>
      <c r="Y750" s="84" t="s">
        <v>2771</v>
      </c>
      <c r="Z750" s="115">
        <v>44854</v>
      </c>
      <c r="AA750" s="72" t="s">
        <v>473</v>
      </c>
      <c r="AB750" s="72" t="s">
        <v>2772</v>
      </c>
      <c r="AC750" s="85">
        <v>4</v>
      </c>
      <c r="AD750" s="85">
        <f t="shared" ca="1" si="42"/>
        <v>171</v>
      </c>
      <c r="AE750" s="110">
        <v>44757</v>
      </c>
      <c r="AF750" s="110">
        <v>44757</v>
      </c>
      <c r="AG750" s="110">
        <v>44757</v>
      </c>
      <c r="AH750" s="278">
        <v>44757</v>
      </c>
      <c r="AI750" s="114">
        <v>44869</v>
      </c>
      <c r="AJ750" s="170">
        <f t="shared" si="39"/>
        <v>12</v>
      </c>
      <c r="AK750" s="138">
        <v>44893</v>
      </c>
      <c r="AL750" s="90" t="s">
        <v>311</v>
      </c>
      <c r="AM750" s="90" t="s">
        <v>44</v>
      </c>
      <c r="AN750" s="90" t="s">
        <v>448</v>
      </c>
    </row>
    <row r="751" spans="1:40" s="1" customFormat="1" ht="83.45" customHeight="1">
      <c r="A751" s="5">
        <f t="shared" si="41"/>
        <v>749</v>
      </c>
      <c r="B751" s="66" t="s">
        <v>2773</v>
      </c>
      <c r="C751" s="18" t="s">
        <v>2774</v>
      </c>
      <c r="D751" s="3" t="s">
        <v>67</v>
      </c>
      <c r="E751" s="4">
        <v>1801</v>
      </c>
      <c r="F751" s="125" t="s">
        <v>2000</v>
      </c>
      <c r="G751" s="3" t="s">
        <v>1552</v>
      </c>
      <c r="H751" s="3" t="s">
        <v>90</v>
      </c>
      <c r="I751" s="3" t="s">
        <v>1179</v>
      </c>
      <c r="J751" s="89">
        <v>44861</v>
      </c>
      <c r="K751" s="85" t="s">
        <v>299</v>
      </c>
      <c r="L751" s="83" t="s">
        <v>54</v>
      </c>
      <c r="M751" s="83" t="s">
        <v>453</v>
      </c>
      <c r="N751" s="22" t="s">
        <v>467</v>
      </c>
      <c r="O751" s="20">
        <v>1</v>
      </c>
      <c r="P751" s="20">
        <v>1</v>
      </c>
      <c r="Q751" s="158"/>
      <c r="R751" s="158"/>
      <c r="S751" s="20" t="s">
        <v>406</v>
      </c>
      <c r="T751" s="20" t="s">
        <v>406</v>
      </c>
      <c r="U751" s="20" t="s">
        <v>406</v>
      </c>
      <c r="V751" s="20" t="s">
        <v>406</v>
      </c>
      <c r="W751" s="20" t="s">
        <v>2564</v>
      </c>
      <c r="X751" s="20" t="s">
        <v>406</v>
      </c>
      <c r="Y751" s="84" t="s">
        <v>2775</v>
      </c>
      <c r="Z751" s="21"/>
      <c r="AA751" s="72" t="s">
        <v>473</v>
      </c>
      <c r="AB751" s="72"/>
      <c r="AC751" s="90"/>
      <c r="AD751" s="18">
        <f t="shared" ca="1" si="42"/>
        <v>174</v>
      </c>
      <c r="AE751" s="109">
        <v>44861</v>
      </c>
      <c r="AF751" s="109"/>
      <c r="AG751" s="109"/>
      <c r="AH751" s="275"/>
      <c r="AI751" s="114">
        <v>44872</v>
      </c>
      <c r="AJ751" s="170">
        <f t="shared" si="39"/>
        <v>1.5714285714285714</v>
      </c>
      <c r="AK751" s="138">
        <v>44886</v>
      </c>
      <c r="AL751" s="90" t="s">
        <v>311</v>
      </c>
      <c r="AM751" s="90" t="s">
        <v>461</v>
      </c>
      <c r="AN751" s="90" t="s">
        <v>448</v>
      </c>
    </row>
    <row r="752" spans="1:40" s="1" customFormat="1" ht="83.45" customHeight="1">
      <c r="A752" s="5">
        <f t="shared" si="41"/>
        <v>750</v>
      </c>
      <c r="B752" s="99" t="s">
        <v>2776</v>
      </c>
      <c r="C752" s="21" t="s">
        <v>2777</v>
      </c>
      <c r="D752" s="21" t="s">
        <v>570</v>
      </c>
      <c r="E752" s="139">
        <v>1516</v>
      </c>
      <c r="F752" s="21" t="s">
        <v>2778</v>
      </c>
      <c r="G752" s="21" t="s">
        <v>1417</v>
      </c>
      <c r="H752" s="21" t="s">
        <v>1204</v>
      </c>
      <c r="I752" s="21" t="s">
        <v>1183</v>
      </c>
      <c r="J752" s="89">
        <v>44832</v>
      </c>
      <c r="K752" s="21" t="s">
        <v>298</v>
      </c>
      <c r="L752" s="20" t="s">
        <v>2779</v>
      </c>
      <c r="M752" s="20" t="s">
        <v>55</v>
      </c>
      <c r="N752" s="22" t="s">
        <v>56</v>
      </c>
      <c r="O752" s="20">
        <v>4</v>
      </c>
      <c r="P752" s="20">
        <v>4</v>
      </c>
      <c r="Q752" s="20"/>
      <c r="R752" s="20"/>
      <c r="S752" s="20">
        <v>6</v>
      </c>
      <c r="T752" s="20">
        <v>6</v>
      </c>
      <c r="U752" s="20">
        <v>2</v>
      </c>
      <c r="V752" s="20">
        <v>2</v>
      </c>
      <c r="W752" s="20">
        <v>6</v>
      </c>
      <c r="X752" s="20">
        <v>2</v>
      </c>
      <c r="Y752" s="84" t="s">
        <v>2780</v>
      </c>
      <c r="Z752" s="21"/>
      <c r="AA752" s="72" t="s">
        <v>736</v>
      </c>
      <c r="AB752" s="72" t="s">
        <v>2781</v>
      </c>
      <c r="AC752" s="90"/>
      <c r="AD752" s="18">
        <f t="shared" ca="1" si="42"/>
        <v>178</v>
      </c>
      <c r="AE752" s="109">
        <v>44832</v>
      </c>
      <c r="AF752" s="109">
        <v>44832</v>
      </c>
      <c r="AG752" s="109">
        <v>44832</v>
      </c>
      <c r="AH752" s="275">
        <v>44832</v>
      </c>
      <c r="AI752" s="114">
        <v>44873</v>
      </c>
      <c r="AJ752" s="170">
        <f t="shared" si="39"/>
        <v>5.8571428571428568</v>
      </c>
      <c r="AK752" s="91" t="s">
        <v>445</v>
      </c>
      <c r="AL752" s="90" t="s">
        <v>461</v>
      </c>
      <c r="AM752" s="90" t="s">
        <v>445</v>
      </c>
      <c r="AN752" s="90" t="s">
        <v>445</v>
      </c>
    </row>
    <row r="753" spans="1:40" s="1" customFormat="1" ht="83.45" customHeight="1">
      <c r="A753" s="5">
        <f t="shared" si="41"/>
        <v>751</v>
      </c>
      <c r="B753" s="66" t="s">
        <v>126</v>
      </c>
      <c r="C753" s="18" t="s">
        <v>2782</v>
      </c>
      <c r="D753" s="3" t="s">
        <v>171</v>
      </c>
      <c r="E753" s="4">
        <v>1117</v>
      </c>
      <c r="F753" s="125" t="s">
        <v>2783</v>
      </c>
      <c r="G753" s="3" t="s">
        <v>173</v>
      </c>
      <c r="H753" s="3" t="s">
        <v>126</v>
      </c>
      <c r="I753" s="3" t="s">
        <v>1179</v>
      </c>
      <c r="J753" s="89">
        <v>44855</v>
      </c>
      <c r="K753" s="85" t="s">
        <v>142</v>
      </c>
      <c r="L753" s="83" t="s">
        <v>104</v>
      </c>
      <c r="M753" s="83" t="s">
        <v>55</v>
      </c>
      <c r="N753" s="22" t="s">
        <v>134</v>
      </c>
      <c r="O753" s="20" t="s">
        <v>406</v>
      </c>
      <c r="P753" s="20" t="s">
        <v>406</v>
      </c>
      <c r="Q753" s="158"/>
      <c r="R753" s="158"/>
      <c r="S753" s="20">
        <v>6</v>
      </c>
      <c r="T753" s="20">
        <v>3</v>
      </c>
      <c r="U753" s="20" t="s">
        <v>406</v>
      </c>
      <c r="V753" s="20" t="s">
        <v>406</v>
      </c>
      <c r="W753" s="20" t="s">
        <v>2564</v>
      </c>
      <c r="X753" s="20" t="s">
        <v>406</v>
      </c>
      <c r="Y753" s="84" t="s">
        <v>2784</v>
      </c>
      <c r="Z753" s="21"/>
      <c r="AA753" s="72" t="s">
        <v>473</v>
      </c>
      <c r="AB753" s="72"/>
      <c r="AC753" s="90"/>
      <c r="AD753" s="18">
        <f t="shared" ca="1" si="42"/>
        <v>175</v>
      </c>
      <c r="AE753" s="109" t="s">
        <v>406</v>
      </c>
      <c r="AF753" s="109" t="s">
        <v>406</v>
      </c>
      <c r="AG753" s="109">
        <v>44855</v>
      </c>
      <c r="AH753" s="275" t="s">
        <v>406</v>
      </c>
      <c r="AI753" s="114">
        <v>44875</v>
      </c>
      <c r="AJ753" s="170">
        <f t="shared" si="39"/>
        <v>2.8571428571428572</v>
      </c>
      <c r="AK753" s="138">
        <v>44893</v>
      </c>
      <c r="AL753" s="90" t="s">
        <v>311</v>
      </c>
      <c r="AM753" s="90" t="s">
        <v>44</v>
      </c>
      <c r="AN753" s="90" t="s">
        <v>448</v>
      </c>
    </row>
    <row r="754" spans="1:40" s="1" customFormat="1" ht="83.45" customHeight="1">
      <c r="A754" s="5">
        <f t="shared" si="41"/>
        <v>752</v>
      </c>
      <c r="B754" s="66" t="s">
        <v>1059</v>
      </c>
      <c r="C754" s="18" t="s">
        <v>2785</v>
      </c>
      <c r="D754" s="3" t="s">
        <v>138</v>
      </c>
      <c r="E754" s="4">
        <v>1124</v>
      </c>
      <c r="F754" s="125" t="s">
        <v>2786</v>
      </c>
      <c r="G754" s="3" t="s">
        <v>1227</v>
      </c>
      <c r="H754" s="3" t="s">
        <v>51</v>
      </c>
      <c r="I754" s="3" t="s">
        <v>1179</v>
      </c>
      <c r="J754" s="89">
        <v>44865</v>
      </c>
      <c r="K754" s="85" t="s">
        <v>53</v>
      </c>
      <c r="L754" s="83" t="s">
        <v>54</v>
      </c>
      <c r="M754" s="83" t="s">
        <v>55</v>
      </c>
      <c r="N754" s="22" t="s">
        <v>56</v>
      </c>
      <c r="O754" s="20">
        <v>3</v>
      </c>
      <c r="P754" s="20">
        <v>3</v>
      </c>
      <c r="Q754" s="158"/>
      <c r="R754" s="158"/>
      <c r="S754" s="20">
        <v>1</v>
      </c>
      <c r="T754" s="20">
        <v>1</v>
      </c>
      <c r="U754" s="20">
        <v>1</v>
      </c>
      <c r="V754" s="20">
        <v>1</v>
      </c>
      <c r="W754" s="20">
        <v>1</v>
      </c>
      <c r="X754" s="20">
        <v>1</v>
      </c>
      <c r="Y754" s="84" t="s">
        <v>2787</v>
      </c>
      <c r="Z754" s="21"/>
      <c r="AA754" s="72" t="s">
        <v>473</v>
      </c>
      <c r="AB754" s="72"/>
      <c r="AC754" s="90"/>
      <c r="AD754" s="18">
        <f t="shared" ca="1" si="42"/>
        <v>174</v>
      </c>
      <c r="AE754" s="109">
        <v>44865</v>
      </c>
      <c r="AF754" s="109">
        <v>44865</v>
      </c>
      <c r="AG754" s="109">
        <v>44865</v>
      </c>
      <c r="AH754" s="275">
        <v>44865</v>
      </c>
      <c r="AI754" s="114">
        <v>44875</v>
      </c>
      <c r="AJ754" s="170">
        <f t="shared" si="39"/>
        <v>1.4285714285714286</v>
      </c>
      <c r="AK754" s="138">
        <v>44900</v>
      </c>
      <c r="AL754" s="90" t="s">
        <v>311</v>
      </c>
      <c r="AM754" s="90" t="s">
        <v>44</v>
      </c>
      <c r="AN754" s="90" t="s">
        <v>448</v>
      </c>
    </row>
    <row r="755" spans="1:40" s="1" customFormat="1" ht="83.45" customHeight="1">
      <c r="A755" s="5">
        <f t="shared" si="41"/>
        <v>753</v>
      </c>
      <c r="B755" s="66" t="s">
        <v>2788</v>
      </c>
      <c r="C755" s="18" t="s">
        <v>2789</v>
      </c>
      <c r="D755" s="3" t="s">
        <v>138</v>
      </c>
      <c r="E755" s="4">
        <v>1124</v>
      </c>
      <c r="F755" s="125" t="s">
        <v>2790</v>
      </c>
      <c r="G755" s="3" t="s">
        <v>1227</v>
      </c>
      <c r="H755" s="3" t="s">
        <v>116</v>
      </c>
      <c r="I755" s="3" t="s">
        <v>1183</v>
      </c>
      <c r="J755" s="89">
        <v>44859</v>
      </c>
      <c r="K755" s="85" t="s">
        <v>53</v>
      </c>
      <c r="L755" s="83" t="s">
        <v>104</v>
      </c>
      <c r="M755" s="83" t="s">
        <v>453</v>
      </c>
      <c r="N755" s="22" t="s">
        <v>467</v>
      </c>
      <c r="O755" s="20">
        <v>10</v>
      </c>
      <c r="P755" s="20">
        <v>6</v>
      </c>
      <c r="Q755" s="158"/>
      <c r="R755" s="158"/>
      <c r="S755" s="20" t="s">
        <v>406</v>
      </c>
      <c r="T755" s="20" t="s">
        <v>406</v>
      </c>
      <c r="U755" s="20" t="s">
        <v>406</v>
      </c>
      <c r="V755" s="20" t="s">
        <v>406</v>
      </c>
      <c r="W755" s="20" t="s">
        <v>2564</v>
      </c>
      <c r="X755" s="20" t="s">
        <v>406</v>
      </c>
      <c r="Y755" s="84" t="s">
        <v>2791</v>
      </c>
      <c r="Z755" s="21"/>
      <c r="AA755" s="72" t="s">
        <v>473</v>
      </c>
      <c r="AB755" s="72"/>
      <c r="AC755" s="90"/>
      <c r="AD755" s="18">
        <f t="shared" ca="1" si="42"/>
        <v>174</v>
      </c>
      <c r="AE755" s="109">
        <v>44859</v>
      </c>
      <c r="AF755" s="109"/>
      <c r="AG755" s="109"/>
      <c r="AH755" s="275"/>
      <c r="AI755" s="114">
        <v>44879</v>
      </c>
      <c r="AJ755" s="170">
        <f t="shared" si="39"/>
        <v>2.8571428571428572</v>
      </c>
      <c r="AK755" s="138">
        <v>44893</v>
      </c>
      <c r="AL755" s="90" t="s">
        <v>311</v>
      </c>
      <c r="AM755" s="90" t="s">
        <v>461</v>
      </c>
      <c r="AN755" s="90" t="s">
        <v>448</v>
      </c>
    </row>
    <row r="756" spans="1:40" ht="83.45" customHeight="1">
      <c r="A756" s="5">
        <f t="shared" si="41"/>
        <v>754</v>
      </c>
      <c r="B756" s="66" t="s">
        <v>377</v>
      </c>
      <c r="C756" s="18" t="s">
        <v>2792</v>
      </c>
      <c r="D756" s="3" t="s">
        <v>130</v>
      </c>
      <c r="E756" s="4">
        <v>80</v>
      </c>
      <c r="F756" s="125" t="s">
        <v>2734</v>
      </c>
      <c r="G756" s="3" t="s">
        <v>2735</v>
      </c>
      <c r="H756" s="3" t="s">
        <v>377</v>
      </c>
      <c r="I756" s="3" t="s">
        <v>1179</v>
      </c>
      <c r="J756" s="89">
        <v>44880</v>
      </c>
      <c r="K756" s="85" t="s">
        <v>53</v>
      </c>
      <c r="L756" s="83" t="s">
        <v>54</v>
      </c>
      <c r="M756" s="83" t="s">
        <v>55</v>
      </c>
      <c r="N756" s="22" t="s">
        <v>467</v>
      </c>
      <c r="O756" s="20"/>
      <c r="P756" s="20"/>
      <c r="Q756" s="158"/>
      <c r="R756" s="158"/>
      <c r="S756" s="20"/>
      <c r="T756" s="20"/>
      <c r="U756" s="20"/>
      <c r="V756" s="20"/>
      <c r="W756" s="20"/>
      <c r="X756" s="20"/>
      <c r="Y756" s="84" t="s">
        <v>2793</v>
      </c>
      <c r="Z756" s="21"/>
      <c r="AA756" s="72" t="s">
        <v>473</v>
      </c>
      <c r="AB756" s="72"/>
      <c r="AC756" s="90"/>
      <c r="AD756" s="18">
        <f t="shared" ca="1" si="42"/>
        <v>171</v>
      </c>
      <c r="AE756" s="109">
        <v>44880</v>
      </c>
      <c r="AF756" s="109"/>
      <c r="AG756" s="109"/>
      <c r="AH756" s="275"/>
      <c r="AI756" s="114">
        <v>44880</v>
      </c>
      <c r="AJ756" s="170">
        <f t="shared" si="39"/>
        <v>0</v>
      </c>
      <c r="AK756" s="138">
        <v>44893</v>
      </c>
      <c r="AL756" s="90" t="s">
        <v>311</v>
      </c>
      <c r="AM756" s="90" t="s">
        <v>461</v>
      </c>
      <c r="AN756" s="90" t="s">
        <v>448</v>
      </c>
    </row>
    <row r="757" spans="1:40" s="1" customFormat="1" ht="83.45" customHeight="1">
      <c r="A757" s="5">
        <f t="shared" si="41"/>
        <v>755</v>
      </c>
      <c r="B757" s="99" t="s">
        <v>2490</v>
      </c>
      <c r="C757" s="21" t="s">
        <v>2794</v>
      </c>
      <c r="D757" s="21" t="s">
        <v>145</v>
      </c>
      <c r="E757" s="139">
        <v>997</v>
      </c>
      <c r="F757" s="21" t="s">
        <v>2492</v>
      </c>
      <c r="G757" s="21" t="s">
        <v>401</v>
      </c>
      <c r="H757" s="21" t="s">
        <v>116</v>
      </c>
      <c r="I757" s="21" t="s">
        <v>1179</v>
      </c>
      <c r="J757" s="89">
        <v>44756</v>
      </c>
      <c r="K757" s="21" t="s">
        <v>53</v>
      </c>
      <c r="L757" s="20" t="s">
        <v>54</v>
      </c>
      <c r="M757" s="20" t="s">
        <v>55</v>
      </c>
      <c r="N757" s="22" t="s">
        <v>56</v>
      </c>
      <c r="O757" s="20">
        <v>5</v>
      </c>
      <c r="P757" s="20">
        <v>5</v>
      </c>
      <c r="Q757" s="20"/>
      <c r="R757" s="20"/>
      <c r="S757" s="20">
        <v>12</v>
      </c>
      <c r="T757" s="20">
        <v>12</v>
      </c>
      <c r="U757" s="20">
        <v>5</v>
      </c>
      <c r="V757" s="20">
        <v>5</v>
      </c>
      <c r="W757" s="20">
        <v>11</v>
      </c>
      <c r="X757" s="20">
        <v>1</v>
      </c>
      <c r="Y757" s="84" t="s">
        <v>2795</v>
      </c>
      <c r="Z757" s="21"/>
      <c r="AA757" s="72" t="s">
        <v>736</v>
      </c>
      <c r="AB757" s="72" t="s">
        <v>2796</v>
      </c>
      <c r="AC757" s="90"/>
      <c r="AD757" s="18">
        <f t="shared" ca="1" si="42"/>
        <v>189</v>
      </c>
      <c r="AE757" s="109">
        <v>44756</v>
      </c>
      <c r="AF757" s="109">
        <v>44756</v>
      </c>
      <c r="AG757" s="109">
        <v>44756</v>
      </c>
      <c r="AH757" s="275">
        <v>44756</v>
      </c>
      <c r="AI757" s="114">
        <v>44881</v>
      </c>
      <c r="AJ757" s="170">
        <f t="shared" si="39"/>
        <v>17.857142857142858</v>
      </c>
      <c r="AK757" s="138" t="s">
        <v>445</v>
      </c>
      <c r="AL757" s="90" t="s">
        <v>461</v>
      </c>
      <c r="AM757" s="90" t="s">
        <v>445</v>
      </c>
      <c r="AN757" s="90" t="s">
        <v>445</v>
      </c>
    </row>
    <row r="758" spans="1:40" ht="83.45" customHeight="1">
      <c r="A758" s="5">
        <f t="shared" si="41"/>
        <v>756</v>
      </c>
      <c r="B758" s="99" t="s">
        <v>2797</v>
      </c>
      <c r="C758" s="89" t="s">
        <v>2798</v>
      </c>
      <c r="D758" s="21" t="s">
        <v>145</v>
      </c>
      <c r="E758" s="139">
        <v>996</v>
      </c>
      <c r="F758" s="164" t="s">
        <v>2799</v>
      </c>
      <c r="G758" s="21" t="s">
        <v>444</v>
      </c>
      <c r="H758" s="67"/>
      <c r="I758" s="21" t="s">
        <v>1179</v>
      </c>
      <c r="J758" s="89">
        <v>44627</v>
      </c>
      <c r="K758" s="85" t="s">
        <v>53</v>
      </c>
      <c r="L758" s="83" t="s">
        <v>104</v>
      </c>
      <c r="M758" s="83" t="s">
        <v>55</v>
      </c>
      <c r="N758" s="22" t="s">
        <v>56</v>
      </c>
      <c r="O758" s="20">
        <v>2</v>
      </c>
      <c r="P758" s="20">
        <v>2</v>
      </c>
      <c r="Q758" s="20"/>
      <c r="R758" s="20">
        <v>1</v>
      </c>
      <c r="S758" s="20">
        <v>16</v>
      </c>
      <c r="T758" s="20">
        <v>12</v>
      </c>
      <c r="U758" s="20">
        <v>3</v>
      </c>
      <c r="V758" s="20">
        <v>3</v>
      </c>
      <c r="W758" s="20">
        <v>0</v>
      </c>
      <c r="X758" s="20">
        <v>0</v>
      </c>
      <c r="Y758" s="84" t="s">
        <v>2800</v>
      </c>
      <c r="Z758" s="21"/>
      <c r="AA758" s="72" t="s">
        <v>736</v>
      </c>
      <c r="AB758" s="72" t="s">
        <v>2801</v>
      </c>
      <c r="AC758" s="90"/>
      <c r="AD758" s="18">
        <f t="shared" ca="1" si="42"/>
        <v>208</v>
      </c>
      <c r="AE758" s="108"/>
      <c r="AF758" s="108"/>
      <c r="AG758" s="108"/>
      <c r="AH758" s="276"/>
      <c r="AI758" s="114">
        <v>44883</v>
      </c>
      <c r="AJ758" s="170">
        <f t="shared" si="39"/>
        <v>36.571428571428569</v>
      </c>
      <c r="AK758" s="138" t="s">
        <v>445</v>
      </c>
      <c r="AL758" s="90" t="s">
        <v>461</v>
      </c>
      <c r="AM758" s="90" t="s">
        <v>445</v>
      </c>
      <c r="AN758" s="90" t="s">
        <v>445</v>
      </c>
    </row>
    <row r="759" spans="1:40" ht="83.45" customHeight="1">
      <c r="A759" s="5">
        <f t="shared" si="41"/>
        <v>757</v>
      </c>
      <c r="B759" s="99" t="s">
        <v>2797</v>
      </c>
      <c r="C759" s="89" t="s">
        <v>2802</v>
      </c>
      <c r="D759" s="21" t="s">
        <v>145</v>
      </c>
      <c r="E759" s="139">
        <v>996</v>
      </c>
      <c r="F759" s="164" t="s">
        <v>2799</v>
      </c>
      <c r="G759" s="21" t="s">
        <v>444</v>
      </c>
      <c r="H759" s="67"/>
      <c r="I759" s="21" t="s">
        <v>1179</v>
      </c>
      <c r="J759" s="89">
        <v>44627</v>
      </c>
      <c r="K759" s="85" t="s">
        <v>53</v>
      </c>
      <c r="L759" s="83" t="s">
        <v>104</v>
      </c>
      <c r="M759" s="83" t="s">
        <v>55</v>
      </c>
      <c r="N759" s="22" t="s">
        <v>56</v>
      </c>
      <c r="O759" s="20">
        <v>1</v>
      </c>
      <c r="P759" s="20">
        <v>1</v>
      </c>
      <c r="Q759" s="20"/>
      <c r="R759" s="20">
        <v>0</v>
      </c>
      <c r="S759" s="20">
        <v>0</v>
      </c>
      <c r="T759" s="20">
        <v>0</v>
      </c>
      <c r="U759" s="20">
        <v>0</v>
      </c>
      <c r="V759" s="20">
        <v>0</v>
      </c>
      <c r="W759" s="20">
        <v>0</v>
      </c>
      <c r="X759" s="20">
        <v>0</v>
      </c>
      <c r="Y759" s="84" t="s">
        <v>2803</v>
      </c>
      <c r="Z759" s="21"/>
      <c r="AA759" s="72" t="s">
        <v>736</v>
      </c>
      <c r="AB759" s="72" t="s">
        <v>2804</v>
      </c>
      <c r="AC759" s="90"/>
      <c r="AD759" s="18">
        <f t="shared" ca="1" si="42"/>
        <v>208</v>
      </c>
      <c r="AE759" s="108"/>
      <c r="AF759" s="108"/>
      <c r="AG759" s="108"/>
      <c r="AH759" s="276"/>
      <c r="AI759" s="114">
        <v>44883</v>
      </c>
      <c r="AJ759" s="170">
        <f t="shared" ref="AJ759:AJ822" si="43">IFERROR((((AI759-J759)/7)-AC759),0)</f>
        <v>36.571428571428569</v>
      </c>
      <c r="AK759" s="138" t="s">
        <v>445</v>
      </c>
      <c r="AL759" s="90" t="s">
        <v>461</v>
      </c>
      <c r="AM759" s="90" t="s">
        <v>445</v>
      </c>
      <c r="AN759" s="90" t="s">
        <v>445</v>
      </c>
    </row>
    <row r="760" spans="1:40" ht="83.45" customHeight="1">
      <c r="A760" s="5">
        <f t="shared" si="41"/>
        <v>758</v>
      </c>
      <c r="B760" s="99" t="s">
        <v>2805</v>
      </c>
      <c r="C760" s="89" t="s">
        <v>2806</v>
      </c>
      <c r="D760" s="21" t="s">
        <v>171</v>
      </c>
      <c r="E760" s="139">
        <v>1079</v>
      </c>
      <c r="F760" s="164" t="s">
        <v>2807</v>
      </c>
      <c r="G760" s="21" t="s">
        <v>444</v>
      </c>
      <c r="H760" s="67"/>
      <c r="I760" s="21" t="s">
        <v>1183</v>
      </c>
      <c r="J760" s="89">
        <v>44882</v>
      </c>
      <c r="K760" s="85" t="s">
        <v>53</v>
      </c>
      <c r="L760" s="83" t="s">
        <v>1289</v>
      </c>
      <c r="M760" s="83" t="s">
        <v>55</v>
      </c>
      <c r="N760" s="22" t="s">
        <v>547</v>
      </c>
      <c r="O760" s="20" t="s">
        <v>406</v>
      </c>
      <c r="P760" s="20" t="s">
        <v>406</v>
      </c>
      <c r="Q760" s="20"/>
      <c r="R760" s="20">
        <v>0</v>
      </c>
      <c r="S760" s="20" t="s">
        <v>406</v>
      </c>
      <c r="T760" s="20" t="s">
        <v>406</v>
      </c>
      <c r="U760" s="20">
        <v>1</v>
      </c>
      <c r="V760" s="20">
        <v>1</v>
      </c>
      <c r="W760" s="20" t="s">
        <v>406</v>
      </c>
      <c r="X760" s="20" t="s">
        <v>406</v>
      </c>
      <c r="Y760" s="84" t="s">
        <v>2808</v>
      </c>
      <c r="Z760" s="21"/>
      <c r="AA760" s="72" t="s">
        <v>473</v>
      </c>
      <c r="AB760" s="72"/>
      <c r="AC760" s="90"/>
      <c r="AD760" s="18">
        <f t="shared" ca="1" si="42"/>
        <v>171</v>
      </c>
      <c r="AE760" s="91" t="s">
        <v>406</v>
      </c>
      <c r="AF760" s="91" t="s">
        <v>406</v>
      </c>
      <c r="AG760" s="91" t="s">
        <v>406</v>
      </c>
      <c r="AH760" s="275">
        <v>44882</v>
      </c>
      <c r="AI760" s="114">
        <v>44883</v>
      </c>
      <c r="AJ760" s="170">
        <f t="shared" si="43"/>
        <v>0.14285714285714285</v>
      </c>
      <c r="AK760" s="138">
        <v>44929</v>
      </c>
      <c r="AL760" s="90" t="s">
        <v>311</v>
      </c>
      <c r="AM760" s="90" t="s">
        <v>45</v>
      </c>
      <c r="AN760" s="90" t="s">
        <v>484</v>
      </c>
    </row>
    <row r="761" spans="1:40" ht="83.45" customHeight="1">
      <c r="A761" s="5">
        <f t="shared" si="41"/>
        <v>759</v>
      </c>
      <c r="B761" s="66" t="s">
        <v>70</v>
      </c>
      <c r="C761" s="18" t="s">
        <v>2809</v>
      </c>
      <c r="D761" s="3" t="s">
        <v>154</v>
      </c>
      <c r="E761" s="4">
        <v>977</v>
      </c>
      <c r="F761" s="125" t="s">
        <v>651</v>
      </c>
      <c r="G761" s="3" t="s">
        <v>1826</v>
      </c>
      <c r="H761" s="3" t="s">
        <v>116</v>
      </c>
      <c r="I761" s="3" t="s">
        <v>1179</v>
      </c>
      <c r="J761" s="89">
        <v>44873</v>
      </c>
      <c r="K761" s="85" t="s">
        <v>53</v>
      </c>
      <c r="L761" s="83" t="s">
        <v>393</v>
      </c>
      <c r="M761" s="83" t="s">
        <v>55</v>
      </c>
      <c r="N761" s="22" t="s">
        <v>56</v>
      </c>
      <c r="O761" s="20">
        <v>2</v>
      </c>
      <c r="P761" s="20">
        <v>2</v>
      </c>
      <c r="Q761" s="20"/>
      <c r="R761" s="20">
        <v>1</v>
      </c>
      <c r="S761" s="20">
        <v>0</v>
      </c>
      <c r="T761" s="20">
        <v>0</v>
      </c>
      <c r="U761" s="20">
        <v>0</v>
      </c>
      <c r="V761" s="20">
        <v>0</v>
      </c>
      <c r="W761" s="20">
        <v>1</v>
      </c>
      <c r="X761" s="20">
        <v>0</v>
      </c>
      <c r="Y761" s="84" t="s">
        <v>2810</v>
      </c>
      <c r="Z761" s="21"/>
      <c r="AA761" s="72" t="s">
        <v>473</v>
      </c>
      <c r="AB761" s="72"/>
      <c r="AC761" s="90"/>
      <c r="AD761" s="18">
        <f t="shared" ca="1" si="42"/>
        <v>172</v>
      </c>
      <c r="AE761" s="109">
        <v>44873</v>
      </c>
      <c r="AF761" s="109">
        <v>44873</v>
      </c>
      <c r="AG761" s="109">
        <v>44873</v>
      </c>
      <c r="AH761" s="275">
        <v>44873</v>
      </c>
      <c r="AI761" s="114">
        <v>44886</v>
      </c>
      <c r="AJ761" s="170">
        <f t="shared" si="43"/>
        <v>1.8571428571428572</v>
      </c>
      <c r="AK761" s="138">
        <v>44929</v>
      </c>
      <c r="AL761" s="90" t="s">
        <v>311</v>
      </c>
      <c r="AM761" s="90" t="s">
        <v>484</v>
      </c>
      <c r="AN761" s="90" t="s">
        <v>448</v>
      </c>
    </row>
    <row r="762" spans="1:40" ht="83.45" customHeight="1">
      <c r="A762" s="5">
        <f t="shared" si="41"/>
        <v>760</v>
      </c>
      <c r="B762" s="66" t="s">
        <v>2811</v>
      </c>
      <c r="C762" s="18" t="s">
        <v>2812</v>
      </c>
      <c r="D762" s="3" t="s">
        <v>171</v>
      </c>
      <c r="E762" s="4">
        <v>1078</v>
      </c>
      <c r="F762" s="125" t="s">
        <v>2487</v>
      </c>
      <c r="G762" s="3" t="s">
        <v>173</v>
      </c>
      <c r="H762" s="3" t="s">
        <v>1478</v>
      </c>
      <c r="I762" s="3" t="s">
        <v>1179</v>
      </c>
      <c r="J762" s="89">
        <v>44887</v>
      </c>
      <c r="K762" s="85" t="s">
        <v>53</v>
      </c>
      <c r="L762" s="83" t="s">
        <v>54</v>
      </c>
      <c r="M762" s="83" t="s">
        <v>55</v>
      </c>
      <c r="N762" s="22" t="s">
        <v>547</v>
      </c>
      <c r="O762" s="20" t="s">
        <v>406</v>
      </c>
      <c r="P762" s="20" t="s">
        <v>406</v>
      </c>
      <c r="Q762" s="20"/>
      <c r="R762" s="20">
        <v>1</v>
      </c>
      <c r="S762" s="20" t="s">
        <v>406</v>
      </c>
      <c r="T762" s="20" t="s">
        <v>406</v>
      </c>
      <c r="U762" s="20">
        <v>1</v>
      </c>
      <c r="V762" s="20">
        <v>1</v>
      </c>
      <c r="W762" s="20" t="s">
        <v>406</v>
      </c>
      <c r="X762" s="20" t="s">
        <v>406</v>
      </c>
      <c r="Y762" s="84" t="s">
        <v>2813</v>
      </c>
      <c r="Z762" s="21"/>
      <c r="AA762" s="72" t="s">
        <v>473</v>
      </c>
      <c r="AB762" s="72" t="s">
        <v>2814</v>
      </c>
      <c r="AC762" s="90"/>
      <c r="AD762" s="18">
        <f t="shared" ref="AD762:AD777" ca="1" si="44">IF(ISNUMBER(Z762),ROUNDDOWN((TODAY()-Z762)/7,0),ROUNDDOWN((TODAY()-J762)/7,0))-AC762</f>
        <v>170</v>
      </c>
      <c r="AE762" s="102" t="s">
        <v>406</v>
      </c>
      <c r="AF762" s="102" t="s">
        <v>406</v>
      </c>
      <c r="AG762" s="102" t="s">
        <v>406</v>
      </c>
      <c r="AH762" s="275">
        <v>44887</v>
      </c>
      <c r="AI762" s="114">
        <v>44888</v>
      </c>
      <c r="AJ762" s="170">
        <f t="shared" si="43"/>
        <v>0.14285714285714285</v>
      </c>
      <c r="AK762" s="138">
        <v>44571</v>
      </c>
      <c r="AL762" s="90" t="s">
        <v>311</v>
      </c>
      <c r="AM762" s="90" t="s">
        <v>45</v>
      </c>
      <c r="AN762" s="90" t="s">
        <v>484</v>
      </c>
    </row>
    <row r="763" spans="1:40" ht="83.45" customHeight="1">
      <c r="A763" s="5">
        <f t="shared" si="41"/>
        <v>761</v>
      </c>
      <c r="B763" s="66" t="s">
        <v>2815</v>
      </c>
      <c r="C763" s="3" t="s">
        <v>2816</v>
      </c>
      <c r="D763" s="3" t="s">
        <v>100</v>
      </c>
      <c r="E763" s="4">
        <v>1058</v>
      </c>
      <c r="F763" s="3" t="s">
        <v>670</v>
      </c>
      <c r="G763" s="3" t="s">
        <v>2104</v>
      </c>
      <c r="H763" s="3" t="s">
        <v>1204</v>
      </c>
      <c r="I763" s="78" t="s">
        <v>1183</v>
      </c>
      <c r="J763" s="65">
        <v>44890</v>
      </c>
      <c r="K763" s="3" t="s">
        <v>53</v>
      </c>
      <c r="L763" s="5" t="s">
        <v>87</v>
      </c>
      <c r="M763" s="5" t="s">
        <v>55</v>
      </c>
      <c r="N763" s="22" t="s">
        <v>43</v>
      </c>
      <c r="O763" s="20" t="s">
        <v>406</v>
      </c>
      <c r="P763" s="20" t="s">
        <v>406</v>
      </c>
      <c r="Q763" s="20" t="s">
        <v>406</v>
      </c>
      <c r="R763" s="20" t="s">
        <v>406</v>
      </c>
      <c r="S763" s="20" t="s">
        <v>406</v>
      </c>
      <c r="T763" s="20" t="s">
        <v>406</v>
      </c>
      <c r="U763" s="20" t="s">
        <v>406</v>
      </c>
      <c r="V763" s="20" t="s">
        <v>406</v>
      </c>
      <c r="W763" s="20">
        <v>1</v>
      </c>
      <c r="X763" s="20">
        <v>1</v>
      </c>
      <c r="Y763" s="72" t="s">
        <v>2817</v>
      </c>
      <c r="Z763" s="72"/>
      <c r="AA763" s="72" t="s">
        <v>473</v>
      </c>
      <c r="AB763" s="18" t="s">
        <v>2818</v>
      </c>
      <c r="AC763" s="109"/>
      <c r="AD763" s="18">
        <f t="shared" ca="1" si="44"/>
        <v>170</v>
      </c>
      <c r="AE763" s="102" t="s">
        <v>406</v>
      </c>
      <c r="AF763" s="109">
        <v>44890</v>
      </c>
      <c r="AG763" s="102" t="s">
        <v>406</v>
      </c>
      <c r="AH763" s="273" t="s">
        <v>406</v>
      </c>
      <c r="AI763" s="114">
        <v>44890</v>
      </c>
      <c r="AJ763" s="170">
        <f t="shared" si="43"/>
        <v>0</v>
      </c>
      <c r="AK763" s="138">
        <v>44896</v>
      </c>
      <c r="AL763" s="90" t="s">
        <v>311</v>
      </c>
      <c r="AM763" s="90" t="s">
        <v>484</v>
      </c>
      <c r="AN763" s="90" t="s">
        <v>448</v>
      </c>
    </row>
    <row r="764" spans="1:40" ht="83.45" customHeight="1">
      <c r="A764" s="5">
        <f t="shared" si="41"/>
        <v>762</v>
      </c>
      <c r="B764" s="66" t="s">
        <v>1134</v>
      </c>
      <c r="C764" s="3" t="s">
        <v>2819</v>
      </c>
      <c r="D764" s="3" t="s">
        <v>138</v>
      </c>
      <c r="E764" s="4">
        <v>1124</v>
      </c>
      <c r="F764" s="3" t="s">
        <v>329</v>
      </c>
      <c r="G764" s="3" t="s">
        <v>542</v>
      </c>
      <c r="H764" s="3" t="s">
        <v>1204</v>
      </c>
      <c r="I764" s="78" t="s">
        <v>1183</v>
      </c>
      <c r="J764" s="65">
        <v>44883</v>
      </c>
      <c r="K764" s="3" t="s">
        <v>53</v>
      </c>
      <c r="L764" s="5" t="s">
        <v>54</v>
      </c>
      <c r="M764" s="5" t="s">
        <v>55</v>
      </c>
      <c r="N764" s="22" t="s">
        <v>547</v>
      </c>
      <c r="O764" s="20" t="s">
        <v>406</v>
      </c>
      <c r="P764" s="20" t="s">
        <v>406</v>
      </c>
      <c r="Q764" s="20" t="s">
        <v>406</v>
      </c>
      <c r="R764" s="20" t="s">
        <v>406</v>
      </c>
      <c r="S764" s="20" t="s">
        <v>406</v>
      </c>
      <c r="T764" s="20" t="s">
        <v>406</v>
      </c>
      <c r="U764" s="20">
        <v>1</v>
      </c>
      <c r="V764" s="20">
        <v>1</v>
      </c>
      <c r="W764" s="20" t="s">
        <v>406</v>
      </c>
      <c r="X764" s="20" t="s">
        <v>406</v>
      </c>
      <c r="Y764" s="72" t="s">
        <v>2820</v>
      </c>
      <c r="Z764" s="72"/>
      <c r="AA764" s="72" t="s">
        <v>473</v>
      </c>
      <c r="AB764" s="18"/>
      <c r="AC764" s="109"/>
      <c r="AD764" s="18">
        <f t="shared" ca="1" si="44"/>
        <v>171</v>
      </c>
      <c r="AE764" s="102" t="s">
        <v>406</v>
      </c>
      <c r="AF764" s="102" t="s">
        <v>406</v>
      </c>
      <c r="AG764" s="102" t="s">
        <v>406</v>
      </c>
      <c r="AH764" s="275">
        <v>44883</v>
      </c>
      <c r="AI764" s="114">
        <v>44893</v>
      </c>
      <c r="AJ764" s="170">
        <f t="shared" si="43"/>
        <v>1.4285714285714286</v>
      </c>
      <c r="AK764" s="138">
        <v>44907</v>
      </c>
      <c r="AL764" s="90" t="s">
        <v>311</v>
      </c>
      <c r="AM764" s="90" t="s">
        <v>45</v>
      </c>
      <c r="AN764" s="90" t="s">
        <v>448</v>
      </c>
    </row>
    <row r="765" spans="1:40" s="1" customFormat="1" ht="83.45" customHeight="1">
      <c r="A765" s="5">
        <f t="shared" si="41"/>
        <v>763</v>
      </c>
      <c r="B765" s="66" t="s">
        <v>70</v>
      </c>
      <c r="C765" s="18" t="s">
        <v>2821</v>
      </c>
      <c r="D765" s="3" t="s">
        <v>154</v>
      </c>
      <c r="E765" s="4">
        <v>977</v>
      </c>
      <c r="F765" s="169" t="s">
        <v>2054</v>
      </c>
      <c r="G765" s="3" t="s">
        <v>1826</v>
      </c>
      <c r="H765" s="3" t="s">
        <v>116</v>
      </c>
      <c r="I765" s="3" t="s">
        <v>1292</v>
      </c>
      <c r="J765" s="65">
        <v>44860</v>
      </c>
      <c r="K765" s="18" t="s">
        <v>53</v>
      </c>
      <c r="L765" s="86" t="s">
        <v>54</v>
      </c>
      <c r="M765" s="86" t="s">
        <v>55</v>
      </c>
      <c r="N765" s="78" t="s">
        <v>56</v>
      </c>
      <c r="O765" s="5">
        <v>6</v>
      </c>
      <c r="P765" s="5">
        <v>5</v>
      </c>
      <c r="Q765" s="5"/>
      <c r="R765" s="5"/>
      <c r="S765" s="5">
        <v>14</v>
      </c>
      <c r="T765" s="5">
        <v>11</v>
      </c>
      <c r="U765" s="5">
        <v>3</v>
      </c>
      <c r="V765" s="5">
        <v>1</v>
      </c>
      <c r="W765" s="5">
        <v>6</v>
      </c>
      <c r="X765" s="5">
        <v>2</v>
      </c>
      <c r="Y765" s="27" t="s">
        <v>2822</v>
      </c>
      <c r="Z765" s="3"/>
      <c r="AA765" s="77" t="s">
        <v>473</v>
      </c>
      <c r="AB765" s="77" t="s">
        <v>2823</v>
      </c>
      <c r="AC765" s="91"/>
      <c r="AD765" s="18">
        <f t="shared" ca="1" si="44"/>
        <v>174</v>
      </c>
      <c r="AE765" s="109">
        <v>44860</v>
      </c>
      <c r="AF765" s="109">
        <v>44860</v>
      </c>
      <c r="AG765" s="109">
        <v>44860</v>
      </c>
      <c r="AH765" s="275">
        <v>44860</v>
      </c>
      <c r="AI765" s="151">
        <v>44896</v>
      </c>
      <c r="AJ765" s="170">
        <f t="shared" si="43"/>
        <v>5.1428571428571432</v>
      </c>
      <c r="AK765" s="102">
        <v>44914</v>
      </c>
      <c r="AL765" s="91" t="s">
        <v>311</v>
      </c>
      <c r="AM765" s="91" t="s">
        <v>44</v>
      </c>
      <c r="AN765" s="91" t="s">
        <v>448</v>
      </c>
    </row>
    <row r="766" spans="1:40" s="1" customFormat="1" ht="83.45" customHeight="1">
      <c r="A766" s="5">
        <f t="shared" si="41"/>
        <v>764</v>
      </c>
      <c r="B766" s="99" t="s">
        <v>2824</v>
      </c>
      <c r="C766" s="85" t="s">
        <v>2825</v>
      </c>
      <c r="D766" s="21" t="s">
        <v>1124</v>
      </c>
      <c r="E766" s="139">
        <v>1197</v>
      </c>
      <c r="F766" s="80" t="s">
        <v>2826</v>
      </c>
      <c r="G766" s="21" t="s">
        <v>1772</v>
      </c>
      <c r="H766" s="67" t="s">
        <v>1482</v>
      </c>
      <c r="I766" s="22" t="s">
        <v>1179</v>
      </c>
      <c r="J766" s="89">
        <v>44887</v>
      </c>
      <c r="K766" s="85" t="s">
        <v>142</v>
      </c>
      <c r="L766" s="83" t="s">
        <v>54</v>
      </c>
      <c r="M766" s="83" t="s">
        <v>55</v>
      </c>
      <c r="N766" s="22" t="s">
        <v>56</v>
      </c>
      <c r="O766" s="20">
        <v>0</v>
      </c>
      <c r="P766" s="20">
        <v>0</v>
      </c>
      <c r="Q766" s="20"/>
      <c r="R766" s="20"/>
      <c r="S766" s="20">
        <v>0</v>
      </c>
      <c r="T766" s="20">
        <v>0</v>
      </c>
      <c r="U766" s="20">
        <v>0</v>
      </c>
      <c r="V766" s="20">
        <v>0</v>
      </c>
      <c r="W766" s="20">
        <v>0</v>
      </c>
      <c r="X766" s="20">
        <v>0</v>
      </c>
      <c r="Y766" s="84" t="s">
        <v>2827</v>
      </c>
      <c r="Z766" s="115"/>
      <c r="AA766" s="77" t="s">
        <v>473</v>
      </c>
      <c r="AB766" s="72" t="s">
        <v>2828</v>
      </c>
      <c r="AC766" s="90"/>
      <c r="AD766" s="18">
        <f t="shared" ca="1" si="44"/>
        <v>170</v>
      </c>
      <c r="AE766" s="110">
        <v>44887</v>
      </c>
      <c r="AF766" s="110">
        <v>44887</v>
      </c>
      <c r="AG766" s="110">
        <v>44887</v>
      </c>
      <c r="AH766" s="278">
        <v>44887</v>
      </c>
      <c r="AI766" s="151">
        <v>44896</v>
      </c>
      <c r="AJ766" s="170">
        <f t="shared" si="43"/>
        <v>1.2857142857142858</v>
      </c>
      <c r="AK766" s="138">
        <v>44929</v>
      </c>
      <c r="AL766" s="90" t="s">
        <v>311</v>
      </c>
      <c r="AM766" s="90" t="s">
        <v>45</v>
      </c>
      <c r="AN766" s="90" t="s">
        <v>484</v>
      </c>
    </row>
    <row r="767" spans="1:40" s="1" customFormat="1" ht="83.45" customHeight="1">
      <c r="A767" s="5">
        <f t="shared" si="41"/>
        <v>765</v>
      </c>
      <c r="B767" s="66" t="s">
        <v>2829</v>
      </c>
      <c r="C767" s="18" t="s">
        <v>2830</v>
      </c>
      <c r="D767" s="3" t="s">
        <v>138</v>
      </c>
      <c r="E767" s="4">
        <v>1124</v>
      </c>
      <c r="F767" s="125" t="s">
        <v>205</v>
      </c>
      <c r="G767" s="3" t="s">
        <v>206</v>
      </c>
      <c r="H767" s="3" t="s">
        <v>1204</v>
      </c>
      <c r="I767" s="3" t="s">
        <v>1179</v>
      </c>
      <c r="J767" s="89">
        <v>44882</v>
      </c>
      <c r="K767" s="85" t="s">
        <v>53</v>
      </c>
      <c r="L767" s="83" t="s">
        <v>567</v>
      </c>
      <c r="M767" s="83" t="s">
        <v>466</v>
      </c>
      <c r="N767" s="22" t="s">
        <v>43</v>
      </c>
      <c r="O767" s="20">
        <v>0</v>
      </c>
      <c r="P767" s="20">
        <v>0</v>
      </c>
      <c r="Q767" s="20">
        <v>0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2</v>
      </c>
      <c r="X767" s="20">
        <v>1</v>
      </c>
      <c r="Y767" s="84" t="s">
        <v>2831</v>
      </c>
      <c r="Z767" s="115"/>
      <c r="AA767" s="72" t="s">
        <v>473</v>
      </c>
      <c r="AB767" s="72"/>
      <c r="AC767" s="90"/>
      <c r="AD767" s="18">
        <f t="shared" ca="1" si="44"/>
        <v>171</v>
      </c>
      <c r="AE767" s="109"/>
      <c r="AF767" s="109">
        <v>44882</v>
      </c>
      <c r="AG767" s="109"/>
      <c r="AH767" s="275"/>
      <c r="AI767" s="151">
        <v>44900</v>
      </c>
      <c r="AJ767" s="170">
        <f t="shared" si="43"/>
        <v>2.5714285714285716</v>
      </c>
      <c r="AK767" s="138">
        <v>44943</v>
      </c>
      <c r="AL767" s="90" t="s">
        <v>311</v>
      </c>
      <c r="AM767" s="90" t="s">
        <v>484</v>
      </c>
      <c r="AN767" s="90" t="s">
        <v>448</v>
      </c>
    </row>
    <row r="768" spans="1:40" s="1" customFormat="1" ht="83.45" customHeight="1">
      <c r="A768" s="5">
        <f t="shared" si="41"/>
        <v>766</v>
      </c>
      <c r="B768" s="66" t="s">
        <v>2832</v>
      </c>
      <c r="C768" s="3" t="s">
        <v>2833</v>
      </c>
      <c r="D768" s="3" t="s">
        <v>171</v>
      </c>
      <c r="E768" s="4">
        <v>1078</v>
      </c>
      <c r="F768" s="3" t="s">
        <v>2487</v>
      </c>
      <c r="G768" s="3" t="s">
        <v>173</v>
      </c>
      <c r="H768" s="3" t="s">
        <v>110</v>
      </c>
      <c r="I768" s="3" t="s">
        <v>1179</v>
      </c>
      <c r="J768" s="65">
        <v>44790</v>
      </c>
      <c r="K768" s="3" t="s">
        <v>53</v>
      </c>
      <c r="L768" s="5" t="s">
        <v>54</v>
      </c>
      <c r="M768" s="5" t="s">
        <v>55</v>
      </c>
      <c r="N768" s="78" t="s">
        <v>56</v>
      </c>
      <c r="O768" s="5">
        <v>0</v>
      </c>
      <c r="P768" s="5">
        <v>0</v>
      </c>
      <c r="Q768" s="5"/>
      <c r="R768" s="5"/>
      <c r="S768" s="5">
        <v>23</v>
      </c>
      <c r="T768" s="5">
        <v>17</v>
      </c>
      <c r="U768" s="5">
        <v>0</v>
      </c>
      <c r="V768" s="5">
        <v>0</v>
      </c>
      <c r="W768" s="5">
        <v>7</v>
      </c>
      <c r="X768" s="5">
        <v>1</v>
      </c>
      <c r="Y768" s="27" t="s">
        <v>2834</v>
      </c>
      <c r="Z768" s="65"/>
      <c r="AA768" s="77" t="s">
        <v>58</v>
      </c>
      <c r="AB768" s="77" t="s">
        <v>2835</v>
      </c>
      <c r="AC768" s="91">
        <v>4</v>
      </c>
      <c r="AD768" s="18">
        <f t="shared" ca="1" si="44"/>
        <v>180</v>
      </c>
      <c r="AE768" s="109">
        <v>44790</v>
      </c>
      <c r="AF768" s="109">
        <v>44790</v>
      </c>
      <c r="AG768" s="109">
        <v>44790</v>
      </c>
      <c r="AH768" s="275">
        <v>44790</v>
      </c>
      <c r="AI768" s="116">
        <v>44901</v>
      </c>
      <c r="AJ768" s="170">
        <f t="shared" si="43"/>
        <v>11.857142857142858</v>
      </c>
      <c r="AK768" s="90" t="s">
        <v>445</v>
      </c>
      <c r="AL768" s="95" t="s">
        <v>461</v>
      </c>
      <c r="AM768" s="90" t="s">
        <v>445</v>
      </c>
      <c r="AN768" s="90" t="s">
        <v>445</v>
      </c>
    </row>
    <row r="769" spans="1:40" s="1" customFormat="1" ht="83.45" customHeight="1">
      <c r="A769" s="5">
        <f t="shared" si="41"/>
        <v>767</v>
      </c>
      <c r="B769" s="66" t="s">
        <v>574</v>
      </c>
      <c r="C769" s="65" t="s">
        <v>2836</v>
      </c>
      <c r="D769" s="3" t="s">
        <v>1890</v>
      </c>
      <c r="E769" s="4">
        <v>1129</v>
      </c>
      <c r="F769" s="81" t="s">
        <v>2837</v>
      </c>
      <c r="G769" s="3" t="s">
        <v>391</v>
      </c>
      <c r="H769" s="98" t="s">
        <v>1204</v>
      </c>
      <c r="I769" s="78" t="s">
        <v>1292</v>
      </c>
      <c r="J769" s="89">
        <v>44900</v>
      </c>
      <c r="K769" s="85" t="s">
        <v>53</v>
      </c>
      <c r="L769" s="83" t="s">
        <v>54</v>
      </c>
      <c r="M769" s="83" t="s">
        <v>55</v>
      </c>
      <c r="N769" s="22" t="s">
        <v>56</v>
      </c>
      <c r="O769" s="20">
        <v>0</v>
      </c>
      <c r="P769" s="20">
        <v>0</v>
      </c>
      <c r="Q769" s="20"/>
      <c r="R769" s="20"/>
      <c r="S769" s="20">
        <v>0</v>
      </c>
      <c r="T769" s="20">
        <v>0</v>
      </c>
      <c r="U769" s="20">
        <v>0</v>
      </c>
      <c r="V769" s="20">
        <v>0</v>
      </c>
      <c r="W769" s="20">
        <v>0</v>
      </c>
      <c r="X769" s="20">
        <v>0</v>
      </c>
      <c r="Y769" s="84" t="s">
        <v>2838</v>
      </c>
      <c r="Z769" s="21"/>
      <c r="AA769" s="72" t="s">
        <v>58</v>
      </c>
      <c r="AB769" s="72"/>
      <c r="AC769" s="90"/>
      <c r="AD769" s="18">
        <f t="shared" ca="1" si="44"/>
        <v>169</v>
      </c>
      <c r="AE769" s="109">
        <v>44900</v>
      </c>
      <c r="AF769" s="109">
        <v>44900</v>
      </c>
      <c r="AG769" s="109">
        <v>44900</v>
      </c>
      <c r="AH769" s="275">
        <v>44900</v>
      </c>
      <c r="AI769" s="114">
        <v>44902</v>
      </c>
      <c r="AJ769" s="170">
        <f t="shared" si="43"/>
        <v>0.2857142857142857</v>
      </c>
      <c r="AK769" s="90" t="s">
        <v>445</v>
      </c>
      <c r="AL769" s="90" t="s">
        <v>461</v>
      </c>
      <c r="AM769" s="90" t="s">
        <v>445</v>
      </c>
      <c r="AN769" s="90" t="s">
        <v>445</v>
      </c>
    </row>
    <row r="770" spans="1:40" s="1" customFormat="1" ht="83.45" customHeight="1">
      <c r="A770" s="5">
        <f t="shared" si="41"/>
        <v>768</v>
      </c>
      <c r="B770" s="66" t="s">
        <v>1522</v>
      </c>
      <c r="C770" s="3" t="s">
        <v>2839</v>
      </c>
      <c r="D770" s="3" t="s">
        <v>171</v>
      </c>
      <c r="E770" s="4">
        <v>1011</v>
      </c>
      <c r="F770" s="3" t="s">
        <v>562</v>
      </c>
      <c r="G770" s="3" t="s">
        <v>697</v>
      </c>
      <c r="H770" s="3" t="s">
        <v>1334</v>
      </c>
      <c r="I770" s="3" t="s">
        <v>1179</v>
      </c>
      <c r="J770" s="65">
        <v>44841</v>
      </c>
      <c r="K770" s="3" t="s">
        <v>53</v>
      </c>
      <c r="L770" s="5" t="s">
        <v>104</v>
      </c>
      <c r="M770" s="5" t="s">
        <v>55</v>
      </c>
      <c r="N770" s="78" t="s">
        <v>56</v>
      </c>
      <c r="O770" s="5">
        <v>0</v>
      </c>
      <c r="P770" s="5">
        <v>0</v>
      </c>
      <c r="Q770" s="171"/>
      <c r="R770" s="171"/>
      <c r="S770" s="5">
        <v>9</v>
      </c>
      <c r="T770" s="5">
        <v>5</v>
      </c>
      <c r="U770" s="5">
        <v>0</v>
      </c>
      <c r="V770" s="5">
        <v>0</v>
      </c>
      <c r="W770" s="5">
        <v>2</v>
      </c>
      <c r="X770" s="5">
        <v>2</v>
      </c>
      <c r="Y770" s="27" t="s">
        <v>2840</v>
      </c>
      <c r="Z770" s="3"/>
      <c r="AA770" s="77" t="s">
        <v>473</v>
      </c>
      <c r="AB770" s="77" t="s">
        <v>2841</v>
      </c>
      <c r="AC770" s="91"/>
      <c r="AD770" s="18">
        <f t="shared" ca="1" si="44"/>
        <v>177</v>
      </c>
      <c r="AE770" s="109">
        <v>44893</v>
      </c>
      <c r="AF770" s="109">
        <v>44893</v>
      </c>
      <c r="AG770" s="109">
        <v>44841</v>
      </c>
      <c r="AH770" s="275">
        <v>44893</v>
      </c>
      <c r="AI770" s="151">
        <v>44901</v>
      </c>
      <c r="AJ770" s="170">
        <f t="shared" si="43"/>
        <v>8.5714285714285712</v>
      </c>
      <c r="AK770" s="102">
        <v>44914</v>
      </c>
      <c r="AL770" s="91" t="s">
        <v>311</v>
      </c>
      <c r="AM770" s="91" t="s">
        <v>44</v>
      </c>
      <c r="AN770" s="91" t="s">
        <v>448</v>
      </c>
    </row>
    <row r="771" spans="1:40" s="1" customFormat="1" ht="83.45" customHeight="1">
      <c r="A771" s="5">
        <f t="shared" si="41"/>
        <v>769</v>
      </c>
      <c r="B771" s="66" t="s">
        <v>1059</v>
      </c>
      <c r="C771" s="18" t="s">
        <v>2842</v>
      </c>
      <c r="D771" s="3" t="s">
        <v>138</v>
      </c>
      <c r="E771" s="4">
        <v>1124</v>
      </c>
      <c r="F771" s="80" t="s">
        <v>2662</v>
      </c>
      <c r="G771" s="3" t="s">
        <v>1885</v>
      </c>
      <c r="H771" s="98" t="s">
        <v>341</v>
      </c>
      <c r="I771" s="78" t="s">
        <v>1183</v>
      </c>
      <c r="J771" s="72">
        <v>44897</v>
      </c>
      <c r="K771" s="85" t="s">
        <v>53</v>
      </c>
      <c r="L771" s="83" t="s">
        <v>54</v>
      </c>
      <c r="M771" s="83" t="s">
        <v>55</v>
      </c>
      <c r="N771" s="22" t="s">
        <v>547</v>
      </c>
      <c r="O771" s="20" t="s">
        <v>406</v>
      </c>
      <c r="P771" s="20" t="s">
        <v>406</v>
      </c>
      <c r="Q771" s="20"/>
      <c r="R771" s="20"/>
      <c r="S771" s="20" t="s">
        <v>406</v>
      </c>
      <c r="T771" s="20" t="s">
        <v>406</v>
      </c>
      <c r="U771" s="20">
        <v>1</v>
      </c>
      <c r="V771" s="20">
        <v>1</v>
      </c>
      <c r="W771" s="20" t="s">
        <v>2564</v>
      </c>
      <c r="X771" s="20" t="s">
        <v>406</v>
      </c>
      <c r="Y771" s="84" t="s">
        <v>2843</v>
      </c>
      <c r="Z771" s="21"/>
      <c r="AA771" s="72" t="s">
        <v>473</v>
      </c>
      <c r="AB771" s="72"/>
      <c r="AC771" s="90"/>
      <c r="AD771" s="18">
        <f t="shared" ca="1" si="44"/>
        <v>169</v>
      </c>
      <c r="AE771" s="109" t="s">
        <v>445</v>
      </c>
      <c r="AF771" s="109" t="s">
        <v>445</v>
      </c>
      <c r="AG771" s="109" t="s">
        <v>445</v>
      </c>
      <c r="AH771" s="275">
        <v>44897</v>
      </c>
      <c r="AI771" s="116">
        <v>44902</v>
      </c>
      <c r="AJ771" s="170">
        <f t="shared" si="43"/>
        <v>0.7142857142857143</v>
      </c>
      <c r="AK771" s="107">
        <v>44930</v>
      </c>
      <c r="AL771" s="95" t="s">
        <v>311</v>
      </c>
      <c r="AM771" s="95" t="s">
        <v>45</v>
      </c>
      <c r="AN771" s="95" t="s">
        <v>448</v>
      </c>
    </row>
    <row r="772" spans="1:40" s="1" customFormat="1" ht="83.45" customHeight="1">
      <c r="A772" s="5">
        <f t="shared" ref="A772:A835" si="45">SUM(A771+1)</f>
        <v>770</v>
      </c>
      <c r="B772" s="66" t="s">
        <v>2844</v>
      </c>
      <c r="C772" s="18" t="s">
        <v>2845</v>
      </c>
      <c r="D772" s="3" t="s">
        <v>138</v>
      </c>
      <c r="E772" s="4">
        <v>1124</v>
      </c>
      <c r="F772" s="125" t="s">
        <v>2846</v>
      </c>
      <c r="G772" s="3" t="s">
        <v>1227</v>
      </c>
      <c r="H772" s="3" t="s">
        <v>377</v>
      </c>
      <c r="I772" s="3" t="s">
        <v>1292</v>
      </c>
      <c r="J772" s="89">
        <v>44887</v>
      </c>
      <c r="K772" s="85" t="s">
        <v>53</v>
      </c>
      <c r="L772" s="83" t="s">
        <v>54</v>
      </c>
      <c r="M772" s="83" t="s">
        <v>55</v>
      </c>
      <c r="N772" s="22" t="s">
        <v>56</v>
      </c>
      <c r="O772" s="20">
        <v>1</v>
      </c>
      <c r="P772" s="20">
        <v>1</v>
      </c>
      <c r="Q772" s="158"/>
      <c r="R772" s="158"/>
      <c r="S772" s="20">
        <v>2</v>
      </c>
      <c r="T772" s="20">
        <v>2</v>
      </c>
      <c r="U772" s="20">
        <v>3</v>
      </c>
      <c r="V772" s="20">
        <v>3</v>
      </c>
      <c r="W772" s="20">
        <v>0</v>
      </c>
      <c r="X772" s="20">
        <v>0</v>
      </c>
      <c r="Y772" s="84" t="s">
        <v>2847</v>
      </c>
      <c r="Z772" s="21"/>
      <c r="AA772" s="72" t="s">
        <v>58</v>
      </c>
      <c r="AB772" s="72"/>
      <c r="AC772" s="90"/>
      <c r="AD772" s="18">
        <f t="shared" ca="1" si="44"/>
        <v>170</v>
      </c>
      <c r="AE772" s="109">
        <v>44887</v>
      </c>
      <c r="AF772" s="109">
        <v>44887</v>
      </c>
      <c r="AG772" s="109">
        <v>44887</v>
      </c>
      <c r="AH772" s="275">
        <v>44887</v>
      </c>
      <c r="AI772" s="114">
        <v>44902</v>
      </c>
      <c r="AJ772" s="170">
        <f t="shared" si="43"/>
        <v>2.1428571428571428</v>
      </c>
      <c r="AK772" s="138">
        <v>44930</v>
      </c>
      <c r="AL772" s="90" t="s">
        <v>311</v>
      </c>
      <c r="AM772" s="90" t="s">
        <v>461</v>
      </c>
      <c r="AN772" s="90" t="s">
        <v>448</v>
      </c>
    </row>
    <row r="773" spans="1:40" s="1" customFormat="1" ht="83.45" customHeight="1">
      <c r="A773" s="5">
        <f t="shared" si="45"/>
        <v>771</v>
      </c>
      <c r="B773" s="99" t="s">
        <v>2848</v>
      </c>
      <c r="C773" s="85" t="s">
        <v>2849</v>
      </c>
      <c r="D773" s="21" t="s">
        <v>100</v>
      </c>
      <c r="E773" s="139">
        <v>1116</v>
      </c>
      <c r="F773" s="125" t="s">
        <v>2161</v>
      </c>
      <c r="G773" s="21" t="s">
        <v>1375</v>
      </c>
      <c r="H773" s="21" t="s">
        <v>1204</v>
      </c>
      <c r="I773" s="21" t="s">
        <v>1179</v>
      </c>
      <c r="J773" s="89">
        <v>44860</v>
      </c>
      <c r="K773" s="85" t="s">
        <v>53</v>
      </c>
      <c r="L773" s="83" t="s">
        <v>104</v>
      </c>
      <c r="M773" s="83" t="s">
        <v>55</v>
      </c>
      <c r="N773" s="22" t="s">
        <v>56</v>
      </c>
      <c r="O773" s="20">
        <v>6</v>
      </c>
      <c r="P773" s="20">
        <v>6</v>
      </c>
      <c r="Q773" s="158"/>
      <c r="R773" s="158"/>
      <c r="S773" s="20">
        <v>9</v>
      </c>
      <c r="T773" s="20">
        <v>9</v>
      </c>
      <c r="U773" s="20">
        <v>0</v>
      </c>
      <c r="V773" s="20">
        <v>0</v>
      </c>
      <c r="W773" s="20">
        <v>8</v>
      </c>
      <c r="X773" s="20">
        <v>1</v>
      </c>
      <c r="Y773" s="84" t="s">
        <v>2850</v>
      </c>
      <c r="Z773" s="21"/>
      <c r="AA773" s="72" t="s">
        <v>74</v>
      </c>
      <c r="AB773" s="72" t="s">
        <v>2851</v>
      </c>
      <c r="AC773" s="90"/>
      <c r="AD773" s="85">
        <f t="shared" ca="1" si="44"/>
        <v>174</v>
      </c>
      <c r="AE773" s="110">
        <v>44860</v>
      </c>
      <c r="AF773" s="110">
        <v>44860</v>
      </c>
      <c r="AG773" s="110">
        <v>44860</v>
      </c>
      <c r="AH773" s="278">
        <v>44860</v>
      </c>
      <c r="AI773" s="114">
        <v>44902</v>
      </c>
      <c r="AJ773" s="170">
        <f t="shared" si="43"/>
        <v>6</v>
      </c>
      <c r="AK773" s="138">
        <v>44930</v>
      </c>
      <c r="AL773" s="90" t="s">
        <v>311</v>
      </c>
      <c r="AM773" s="90" t="s">
        <v>461</v>
      </c>
      <c r="AN773" s="90" t="s">
        <v>448</v>
      </c>
    </row>
    <row r="774" spans="1:40" s="1" customFormat="1" ht="83.45" customHeight="1">
      <c r="A774" s="5">
        <f t="shared" si="45"/>
        <v>772</v>
      </c>
      <c r="B774" s="66" t="s">
        <v>2852</v>
      </c>
      <c r="C774" s="18" t="s">
        <v>2853</v>
      </c>
      <c r="D774" s="3" t="s">
        <v>171</v>
      </c>
      <c r="E774" s="4">
        <v>1293</v>
      </c>
      <c r="F774" s="169" t="s">
        <v>2854</v>
      </c>
      <c r="G774" s="3" t="s">
        <v>1463</v>
      </c>
      <c r="H774" s="98" t="s">
        <v>1334</v>
      </c>
      <c r="I774" s="3" t="s">
        <v>1179</v>
      </c>
      <c r="J774" s="65">
        <v>44852</v>
      </c>
      <c r="K774" s="18" t="s">
        <v>53</v>
      </c>
      <c r="L774" s="86" t="s">
        <v>54</v>
      </c>
      <c r="M774" s="86" t="s">
        <v>466</v>
      </c>
      <c r="N774" s="78" t="s">
        <v>134</v>
      </c>
      <c r="O774" s="5" t="s">
        <v>406</v>
      </c>
      <c r="P774" s="5" t="s">
        <v>406</v>
      </c>
      <c r="Q774" s="171"/>
      <c r="R774" s="171"/>
      <c r="S774" s="5">
        <v>7</v>
      </c>
      <c r="T774" s="5">
        <v>6</v>
      </c>
      <c r="U774" s="5" t="s">
        <v>406</v>
      </c>
      <c r="V774" s="5" t="s">
        <v>406</v>
      </c>
      <c r="W774" s="5" t="s">
        <v>2564</v>
      </c>
      <c r="X774" s="5" t="s">
        <v>406</v>
      </c>
      <c r="Y774" s="27" t="s">
        <v>2855</v>
      </c>
      <c r="Z774" s="3"/>
      <c r="AA774" s="77" t="s">
        <v>473</v>
      </c>
      <c r="AB774" s="77"/>
      <c r="AC774" s="91"/>
      <c r="AD774" s="18">
        <f t="shared" ca="1" si="44"/>
        <v>175</v>
      </c>
      <c r="AE774" s="109" t="s">
        <v>406</v>
      </c>
      <c r="AF774" s="109" t="s">
        <v>406</v>
      </c>
      <c r="AG774" s="109">
        <v>44852</v>
      </c>
      <c r="AH774" s="275" t="s">
        <v>406</v>
      </c>
      <c r="AI774" s="151">
        <v>44903</v>
      </c>
      <c r="AJ774" s="170">
        <f t="shared" si="43"/>
        <v>7.2857142857142856</v>
      </c>
      <c r="AK774" s="102">
        <v>44935</v>
      </c>
      <c r="AL774" s="91" t="s">
        <v>311</v>
      </c>
      <c r="AM774" s="91" t="s">
        <v>44</v>
      </c>
      <c r="AN774" s="91" t="s">
        <v>448</v>
      </c>
    </row>
    <row r="775" spans="1:40" s="1" customFormat="1" ht="83.45" customHeight="1">
      <c r="A775" s="5">
        <f t="shared" si="45"/>
        <v>773</v>
      </c>
      <c r="B775" s="66" t="s">
        <v>936</v>
      </c>
      <c r="C775" s="65" t="s">
        <v>2856</v>
      </c>
      <c r="D775" s="3" t="s">
        <v>138</v>
      </c>
      <c r="E775" s="4">
        <v>1124</v>
      </c>
      <c r="F775" s="81" t="s">
        <v>2857</v>
      </c>
      <c r="G775" s="3" t="s">
        <v>444</v>
      </c>
      <c r="H775" s="98" t="s">
        <v>116</v>
      </c>
      <c r="I775" s="78" t="s">
        <v>1179</v>
      </c>
      <c r="J775" s="89">
        <v>44873</v>
      </c>
      <c r="K775" s="85" t="s">
        <v>53</v>
      </c>
      <c r="L775" s="83" t="s">
        <v>54</v>
      </c>
      <c r="M775" s="83" t="s">
        <v>466</v>
      </c>
      <c r="N775" s="22" t="s">
        <v>134</v>
      </c>
      <c r="O775" s="20" t="s">
        <v>406</v>
      </c>
      <c r="P775" s="20" t="s">
        <v>406</v>
      </c>
      <c r="Q775" s="20"/>
      <c r="R775" s="20"/>
      <c r="S775" s="20">
        <v>0</v>
      </c>
      <c r="T775" s="20">
        <v>0</v>
      </c>
      <c r="U775" s="20" t="s">
        <v>406</v>
      </c>
      <c r="V775" s="20" t="s">
        <v>406</v>
      </c>
      <c r="W775" s="20" t="s">
        <v>2564</v>
      </c>
      <c r="X775" s="20" t="s">
        <v>406</v>
      </c>
      <c r="Y775" s="84" t="s">
        <v>2858</v>
      </c>
      <c r="Z775" s="21"/>
      <c r="AA775" s="72" t="s">
        <v>473</v>
      </c>
      <c r="AB775" s="72"/>
      <c r="AC775" s="90"/>
      <c r="AD775" s="18">
        <f t="shared" ca="1" si="44"/>
        <v>172</v>
      </c>
      <c r="AE775" s="109"/>
      <c r="AF775" s="109"/>
      <c r="AG775" s="109">
        <v>44873</v>
      </c>
      <c r="AH775" s="275"/>
      <c r="AI775" s="114">
        <v>44902</v>
      </c>
      <c r="AJ775" s="170">
        <f t="shared" si="43"/>
        <v>4.1428571428571432</v>
      </c>
      <c r="AK775" s="138">
        <v>44921</v>
      </c>
      <c r="AL775" s="90" t="s">
        <v>311</v>
      </c>
      <c r="AM775" s="90" t="s">
        <v>44</v>
      </c>
      <c r="AN775" s="90" t="s">
        <v>448</v>
      </c>
    </row>
    <row r="776" spans="1:40" s="1" customFormat="1" ht="83.45" customHeight="1">
      <c r="A776" s="5">
        <f t="shared" si="45"/>
        <v>774</v>
      </c>
      <c r="B776" s="99" t="s">
        <v>2749</v>
      </c>
      <c r="C776" s="85" t="s">
        <v>2859</v>
      </c>
      <c r="D776" s="21" t="s">
        <v>171</v>
      </c>
      <c r="E776" s="139">
        <v>826</v>
      </c>
      <c r="F776" s="125" t="s">
        <v>2571</v>
      </c>
      <c r="G776" s="21" t="s">
        <v>444</v>
      </c>
      <c r="H776" s="67" t="s">
        <v>1204</v>
      </c>
      <c r="I776" s="21" t="s">
        <v>1179</v>
      </c>
      <c r="J776" s="89">
        <v>44743</v>
      </c>
      <c r="K776" s="85" t="s">
        <v>142</v>
      </c>
      <c r="L776" s="83" t="s">
        <v>54</v>
      </c>
      <c r="M776" s="83" t="s">
        <v>55</v>
      </c>
      <c r="N776" s="22" t="s">
        <v>56</v>
      </c>
      <c r="O776" s="20">
        <v>2</v>
      </c>
      <c r="P776" s="20">
        <v>1</v>
      </c>
      <c r="Q776" s="20" t="s">
        <v>445</v>
      </c>
      <c r="R776" s="20" t="s">
        <v>342</v>
      </c>
      <c r="S776" s="20">
        <v>9</v>
      </c>
      <c r="T776" s="20">
        <v>4</v>
      </c>
      <c r="U776" s="20">
        <v>2</v>
      </c>
      <c r="V776" s="20">
        <v>1</v>
      </c>
      <c r="W776" s="20">
        <v>4</v>
      </c>
      <c r="X776" s="20">
        <v>2</v>
      </c>
      <c r="Y776" s="84" t="s">
        <v>2860</v>
      </c>
      <c r="Z776" s="21"/>
      <c r="AA776" s="72" t="s">
        <v>473</v>
      </c>
      <c r="AB776" s="72"/>
      <c r="AC776" s="90"/>
      <c r="AD776" s="18">
        <f t="shared" ca="1" si="44"/>
        <v>191</v>
      </c>
      <c r="AE776" s="109">
        <v>44743</v>
      </c>
      <c r="AF776" s="109">
        <v>44743</v>
      </c>
      <c r="AG776" s="109">
        <v>44743</v>
      </c>
      <c r="AH776" s="275">
        <v>44743</v>
      </c>
      <c r="AI776" s="114">
        <v>44903</v>
      </c>
      <c r="AJ776" s="170">
        <f t="shared" si="43"/>
        <v>22.857142857142858</v>
      </c>
      <c r="AK776" s="138">
        <v>44935</v>
      </c>
      <c r="AL776" s="90" t="s">
        <v>311</v>
      </c>
      <c r="AM776" s="90" t="s">
        <v>45</v>
      </c>
      <c r="AN776" s="90" t="s">
        <v>448</v>
      </c>
    </row>
    <row r="777" spans="1:40" ht="83.45" customHeight="1">
      <c r="A777" s="5">
        <f t="shared" si="45"/>
        <v>775</v>
      </c>
      <c r="B777" s="66" t="s">
        <v>2861</v>
      </c>
      <c r="C777" s="18" t="s">
        <v>2862</v>
      </c>
      <c r="D777" s="3" t="s">
        <v>171</v>
      </c>
      <c r="E777" s="4">
        <v>1078</v>
      </c>
      <c r="F777" s="125" t="s">
        <v>173</v>
      </c>
      <c r="G777" s="3" t="s">
        <v>173</v>
      </c>
      <c r="H777" s="3" t="s">
        <v>324</v>
      </c>
      <c r="I777" s="3" t="s">
        <v>1183</v>
      </c>
      <c r="J777" s="89">
        <v>44901</v>
      </c>
      <c r="K777" s="85" t="s">
        <v>53</v>
      </c>
      <c r="L777" s="83" t="s">
        <v>104</v>
      </c>
      <c r="M777" s="83" t="s">
        <v>55</v>
      </c>
      <c r="N777" s="22" t="s">
        <v>547</v>
      </c>
      <c r="O777" s="20" t="s">
        <v>406</v>
      </c>
      <c r="P777" s="20" t="s">
        <v>406</v>
      </c>
      <c r="Q777" s="20"/>
      <c r="R777" s="20">
        <v>1</v>
      </c>
      <c r="S777" s="20" t="s">
        <v>406</v>
      </c>
      <c r="T777" s="20" t="s">
        <v>406</v>
      </c>
      <c r="U777" s="20">
        <v>1</v>
      </c>
      <c r="V777" s="20">
        <v>1</v>
      </c>
      <c r="W777" s="20" t="s">
        <v>406</v>
      </c>
      <c r="X777" s="20" t="s">
        <v>406</v>
      </c>
      <c r="Y777" s="84" t="s">
        <v>2863</v>
      </c>
      <c r="Z777" s="21"/>
      <c r="AA777" s="72" t="s">
        <v>473</v>
      </c>
      <c r="AB777" s="72" t="s">
        <v>2864</v>
      </c>
      <c r="AC777" s="90"/>
      <c r="AD777" s="18">
        <f t="shared" ca="1" si="44"/>
        <v>168</v>
      </c>
      <c r="AE777" s="102" t="s">
        <v>406</v>
      </c>
      <c r="AF777" s="102" t="s">
        <v>406</v>
      </c>
      <c r="AG777" s="102" t="s">
        <v>406</v>
      </c>
      <c r="AH777" s="275">
        <v>44900</v>
      </c>
      <c r="AI777" s="114">
        <v>44902</v>
      </c>
      <c r="AJ777" s="170">
        <f t="shared" si="43"/>
        <v>0.14285714285714285</v>
      </c>
      <c r="AK777" s="138">
        <v>44949</v>
      </c>
      <c r="AL777" s="90" t="s">
        <v>311</v>
      </c>
      <c r="AM777" s="90" t="s">
        <v>45</v>
      </c>
      <c r="AN777" s="90" t="s">
        <v>484</v>
      </c>
    </row>
    <row r="778" spans="1:40" s="1" customFormat="1" ht="83.45" customHeight="1">
      <c r="A778" s="5">
        <f t="shared" si="45"/>
        <v>776</v>
      </c>
      <c r="B778" s="66" t="s">
        <v>122</v>
      </c>
      <c r="C778" s="65" t="s">
        <v>2865</v>
      </c>
      <c r="D778" s="3" t="s">
        <v>100</v>
      </c>
      <c r="E778" s="4">
        <v>1046</v>
      </c>
      <c r="F778" s="81" t="s">
        <v>647</v>
      </c>
      <c r="G778" s="3" t="s">
        <v>806</v>
      </c>
      <c r="H778" s="98" t="s">
        <v>126</v>
      </c>
      <c r="I778" s="78" t="s">
        <v>1183</v>
      </c>
      <c r="J778" s="89">
        <v>44901</v>
      </c>
      <c r="K778" s="85" t="s">
        <v>53</v>
      </c>
      <c r="L778" s="172" t="s">
        <v>2866</v>
      </c>
      <c r="M778" s="83" t="s">
        <v>466</v>
      </c>
      <c r="N778" s="22" t="s">
        <v>43</v>
      </c>
      <c r="O778" s="20" t="s">
        <v>406</v>
      </c>
      <c r="P778" s="20" t="s">
        <v>406</v>
      </c>
      <c r="Q778" s="20"/>
      <c r="R778" s="20"/>
      <c r="S778" s="20" t="s">
        <v>406</v>
      </c>
      <c r="T778" s="20" t="s">
        <v>406</v>
      </c>
      <c r="U778" s="20" t="s">
        <v>406</v>
      </c>
      <c r="V778" s="20" t="s">
        <v>406</v>
      </c>
      <c r="W778" s="20">
        <v>1</v>
      </c>
      <c r="X778" s="20">
        <v>1</v>
      </c>
      <c r="Y778" s="84" t="s">
        <v>2867</v>
      </c>
      <c r="Z778" s="21"/>
      <c r="AA778" s="72" t="s">
        <v>473</v>
      </c>
      <c r="AB778" s="72" t="s">
        <v>2868</v>
      </c>
      <c r="AC778" s="90"/>
      <c r="AD778" s="18"/>
      <c r="AE778" s="109"/>
      <c r="AF778" s="109">
        <v>44901</v>
      </c>
      <c r="AG778" s="109"/>
      <c r="AH778" s="275"/>
      <c r="AI778" s="116">
        <v>44904</v>
      </c>
      <c r="AJ778" s="93">
        <f t="shared" si="43"/>
        <v>0.42857142857142855</v>
      </c>
      <c r="AK778" s="107">
        <v>44929</v>
      </c>
      <c r="AL778" s="95" t="s">
        <v>311</v>
      </c>
      <c r="AM778" s="95" t="s">
        <v>484</v>
      </c>
      <c r="AN778" s="95" t="s">
        <v>448</v>
      </c>
    </row>
    <row r="779" spans="1:40" s="1" customFormat="1" ht="83.45" customHeight="1">
      <c r="A779" s="5">
        <f t="shared" si="45"/>
        <v>777</v>
      </c>
      <c r="B779" s="66" t="s">
        <v>914</v>
      </c>
      <c r="C779" s="65" t="s">
        <v>2869</v>
      </c>
      <c r="D779" s="3" t="s">
        <v>199</v>
      </c>
      <c r="E779" s="4">
        <v>980</v>
      </c>
      <c r="F779" s="81" t="s">
        <v>2253</v>
      </c>
      <c r="G779" s="3" t="s">
        <v>201</v>
      </c>
      <c r="H779" s="98" t="s">
        <v>1204</v>
      </c>
      <c r="I779" s="78" t="s">
        <v>1292</v>
      </c>
      <c r="J779" s="89">
        <v>44902</v>
      </c>
      <c r="K779" s="85" t="s">
        <v>53</v>
      </c>
      <c r="L779" s="83" t="s">
        <v>348</v>
      </c>
      <c r="M779" s="83" t="s">
        <v>55</v>
      </c>
      <c r="N779" s="22" t="s">
        <v>56</v>
      </c>
      <c r="O779" s="20">
        <v>0</v>
      </c>
      <c r="P779" s="20">
        <v>0</v>
      </c>
      <c r="Q779" s="20"/>
      <c r="R779" s="20"/>
      <c r="S779" s="20">
        <v>2</v>
      </c>
      <c r="T779" s="20">
        <v>2</v>
      </c>
      <c r="U779" s="20">
        <v>0</v>
      </c>
      <c r="V779" s="20">
        <v>0</v>
      </c>
      <c r="W779" s="20">
        <v>0</v>
      </c>
      <c r="X779" s="20">
        <v>0</v>
      </c>
      <c r="Y779" s="84" t="s">
        <v>2870</v>
      </c>
      <c r="Z779" s="21"/>
      <c r="AA779" s="72" t="s">
        <v>736</v>
      </c>
      <c r="AB779" s="72"/>
      <c r="AC779" s="90"/>
      <c r="AD779" s="18">
        <f t="shared" ref="AD779:AD798" ca="1" si="46">IF(ISNUMBER(Z779),ROUNDDOWN((TODAY()-Z779)/7,0),ROUNDDOWN((TODAY()-J779)/7,0))-AC779</f>
        <v>168</v>
      </c>
      <c r="AE779" s="109">
        <v>44902</v>
      </c>
      <c r="AF779" s="109">
        <v>44902</v>
      </c>
      <c r="AG779" s="109">
        <v>44902</v>
      </c>
      <c r="AH779" s="275">
        <v>44902</v>
      </c>
      <c r="AI779" s="114">
        <v>44907</v>
      </c>
      <c r="AJ779" s="170">
        <f t="shared" si="43"/>
        <v>0.7142857142857143</v>
      </c>
      <c r="AK779" s="90" t="s">
        <v>445</v>
      </c>
      <c r="AL779" s="90" t="s">
        <v>461</v>
      </c>
      <c r="AM779" s="90" t="s">
        <v>445</v>
      </c>
      <c r="AN779" s="90" t="s">
        <v>445</v>
      </c>
    </row>
    <row r="780" spans="1:40" s="1" customFormat="1" ht="83.45" customHeight="1">
      <c r="A780" s="5">
        <f t="shared" si="45"/>
        <v>778</v>
      </c>
      <c r="B780" s="66" t="s">
        <v>914</v>
      </c>
      <c r="C780" s="65" t="s">
        <v>2871</v>
      </c>
      <c r="D780" s="3" t="s">
        <v>199</v>
      </c>
      <c r="E780" s="4">
        <v>980</v>
      </c>
      <c r="F780" s="81" t="s">
        <v>2253</v>
      </c>
      <c r="G780" s="3" t="s">
        <v>201</v>
      </c>
      <c r="H780" s="98" t="s">
        <v>1204</v>
      </c>
      <c r="I780" s="78" t="s">
        <v>1292</v>
      </c>
      <c r="J780" s="89">
        <v>44902</v>
      </c>
      <c r="K780" s="85" t="s">
        <v>53</v>
      </c>
      <c r="L780" s="83" t="s">
        <v>348</v>
      </c>
      <c r="M780" s="83" t="s">
        <v>55</v>
      </c>
      <c r="N780" s="22" t="s">
        <v>56</v>
      </c>
      <c r="O780" s="20">
        <v>0</v>
      </c>
      <c r="P780" s="20">
        <v>0</v>
      </c>
      <c r="Q780" s="20"/>
      <c r="R780" s="20"/>
      <c r="S780" s="20">
        <v>0</v>
      </c>
      <c r="T780" s="20">
        <v>0</v>
      </c>
      <c r="U780" s="20">
        <v>0</v>
      </c>
      <c r="V780" s="20">
        <v>0</v>
      </c>
      <c r="W780" s="20">
        <v>0</v>
      </c>
      <c r="X780" s="20">
        <v>0</v>
      </c>
      <c r="Y780" s="84" t="s">
        <v>2872</v>
      </c>
      <c r="Z780" s="21"/>
      <c r="AA780" s="72" t="s">
        <v>736</v>
      </c>
      <c r="AB780" s="72"/>
      <c r="AC780" s="90"/>
      <c r="AD780" s="18">
        <f t="shared" ca="1" si="46"/>
        <v>168</v>
      </c>
      <c r="AE780" s="109">
        <v>44902</v>
      </c>
      <c r="AF780" s="109">
        <v>44902</v>
      </c>
      <c r="AG780" s="109">
        <v>44902</v>
      </c>
      <c r="AH780" s="275">
        <v>44902</v>
      </c>
      <c r="AI780" s="114">
        <v>44907</v>
      </c>
      <c r="AJ780" s="170">
        <f t="shared" si="43"/>
        <v>0.7142857142857143</v>
      </c>
      <c r="AK780" s="90" t="s">
        <v>445</v>
      </c>
      <c r="AL780" s="90" t="s">
        <v>461</v>
      </c>
      <c r="AM780" s="90" t="s">
        <v>445</v>
      </c>
      <c r="AN780" s="90" t="s">
        <v>445</v>
      </c>
    </row>
    <row r="781" spans="1:40" s="1" customFormat="1" ht="83.45" customHeight="1">
      <c r="A781" s="5">
        <f t="shared" si="45"/>
        <v>779</v>
      </c>
      <c r="B781" s="99" t="s">
        <v>1522</v>
      </c>
      <c r="C781" s="21" t="s">
        <v>2873</v>
      </c>
      <c r="D781" s="21" t="s">
        <v>171</v>
      </c>
      <c r="E781" s="139">
        <v>1011</v>
      </c>
      <c r="F781" s="21" t="s">
        <v>562</v>
      </c>
      <c r="G781" s="21" t="s">
        <v>697</v>
      </c>
      <c r="H781" s="21" t="s">
        <v>1334</v>
      </c>
      <c r="I781" s="21" t="s">
        <v>1179</v>
      </c>
      <c r="J781" s="89">
        <v>44841</v>
      </c>
      <c r="K781" s="21" t="s">
        <v>53</v>
      </c>
      <c r="L781" s="20" t="s">
        <v>104</v>
      </c>
      <c r="M781" s="20" t="s">
        <v>55</v>
      </c>
      <c r="N781" s="22" t="s">
        <v>56</v>
      </c>
      <c r="O781" s="20">
        <v>2</v>
      </c>
      <c r="P781" s="20">
        <v>2</v>
      </c>
      <c r="Q781" s="158"/>
      <c r="R781" s="158"/>
      <c r="S781" s="20">
        <v>6</v>
      </c>
      <c r="T781" s="20">
        <v>2</v>
      </c>
      <c r="U781" s="20">
        <v>1</v>
      </c>
      <c r="V781" s="20">
        <v>1</v>
      </c>
      <c r="W781" s="20">
        <v>6</v>
      </c>
      <c r="X781" s="20">
        <v>3</v>
      </c>
      <c r="Y781" s="84" t="s">
        <v>2874</v>
      </c>
      <c r="Z781" s="21"/>
      <c r="AA781" s="72" t="s">
        <v>473</v>
      </c>
      <c r="AB781" s="72" t="s">
        <v>2841</v>
      </c>
      <c r="AC781" s="90"/>
      <c r="AD781" s="18">
        <f t="shared" ca="1" si="46"/>
        <v>177</v>
      </c>
      <c r="AE781" s="109">
        <v>44893</v>
      </c>
      <c r="AF781" s="109">
        <v>44893</v>
      </c>
      <c r="AG781" s="109">
        <v>44841</v>
      </c>
      <c r="AH781" s="275">
        <v>44893</v>
      </c>
      <c r="AI781" s="114">
        <v>44907</v>
      </c>
      <c r="AJ781" s="170">
        <f t="shared" si="43"/>
        <v>9.4285714285714288</v>
      </c>
      <c r="AK781" s="138">
        <v>44935</v>
      </c>
      <c r="AL781" s="90" t="s">
        <v>311</v>
      </c>
      <c r="AM781" s="90" t="s">
        <v>45</v>
      </c>
      <c r="AN781" s="90" t="s">
        <v>484</v>
      </c>
    </row>
    <row r="782" spans="1:40" s="1" customFormat="1" ht="83.45" customHeight="1">
      <c r="A782" s="5">
        <f t="shared" si="45"/>
        <v>780</v>
      </c>
      <c r="B782" s="99" t="s">
        <v>1522</v>
      </c>
      <c r="C782" s="21" t="s">
        <v>2875</v>
      </c>
      <c r="D782" s="21" t="s">
        <v>171</v>
      </c>
      <c r="E782" s="139">
        <v>1011</v>
      </c>
      <c r="F782" s="21" t="s">
        <v>562</v>
      </c>
      <c r="G782" s="21" t="s">
        <v>697</v>
      </c>
      <c r="H782" s="21" t="s">
        <v>1334</v>
      </c>
      <c r="I782" s="21" t="s">
        <v>1179</v>
      </c>
      <c r="J782" s="89">
        <v>44841</v>
      </c>
      <c r="K782" s="21" t="s">
        <v>53</v>
      </c>
      <c r="L782" s="20" t="s">
        <v>104</v>
      </c>
      <c r="M782" s="20" t="s">
        <v>55</v>
      </c>
      <c r="N782" s="22" t="s">
        <v>56</v>
      </c>
      <c r="O782" s="20">
        <v>0</v>
      </c>
      <c r="P782" s="20">
        <v>0</v>
      </c>
      <c r="Q782" s="158"/>
      <c r="R782" s="158"/>
      <c r="S782" s="20">
        <v>6</v>
      </c>
      <c r="T782" s="20">
        <v>2</v>
      </c>
      <c r="U782" s="20">
        <v>2</v>
      </c>
      <c r="V782" s="20">
        <v>2</v>
      </c>
      <c r="W782" s="20">
        <v>2</v>
      </c>
      <c r="X782" s="20">
        <v>1</v>
      </c>
      <c r="Y782" s="84" t="s">
        <v>2876</v>
      </c>
      <c r="Z782" s="21"/>
      <c r="AA782" s="72" t="s">
        <v>473</v>
      </c>
      <c r="AB782" s="72"/>
      <c r="AC782" s="90"/>
      <c r="AD782" s="18">
        <f t="shared" ca="1" si="46"/>
        <v>177</v>
      </c>
      <c r="AE782" s="109">
        <v>44893</v>
      </c>
      <c r="AF782" s="109">
        <v>44893</v>
      </c>
      <c r="AG782" s="109">
        <v>44841</v>
      </c>
      <c r="AH782" s="275">
        <v>44893</v>
      </c>
      <c r="AI782" s="114">
        <v>44908</v>
      </c>
      <c r="AJ782" s="170">
        <f t="shared" si="43"/>
        <v>9.5714285714285712</v>
      </c>
      <c r="AK782" s="138">
        <v>44929</v>
      </c>
      <c r="AL782" s="90" t="s">
        <v>311</v>
      </c>
      <c r="AM782" s="90" t="s">
        <v>45</v>
      </c>
      <c r="AN782" s="90" t="s">
        <v>448</v>
      </c>
    </row>
    <row r="783" spans="1:40" s="1" customFormat="1" ht="83.45" customHeight="1">
      <c r="A783" s="5">
        <f t="shared" si="45"/>
        <v>781</v>
      </c>
      <c r="B783" s="99" t="s">
        <v>2877</v>
      </c>
      <c r="C783" s="21" t="s">
        <v>2878</v>
      </c>
      <c r="D783" s="21" t="s">
        <v>138</v>
      </c>
      <c r="E783" s="139">
        <v>1124</v>
      </c>
      <c r="F783" s="21" t="s">
        <v>1767</v>
      </c>
      <c r="G783" s="21"/>
      <c r="H783" s="21" t="s">
        <v>1204</v>
      </c>
      <c r="I783" s="21" t="s">
        <v>1194</v>
      </c>
      <c r="J783" s="89">
        <v>44909</v>
      </c>
      <c r="K783" s="21" t="s">
        <v>53</v>
      </c>
      <c r="L783" s="20" t="s">
        <v>54</v>
      </c>
      <c r="M783" s="20" t="s">
        <v>55</v>
      </c>
      <c r="N783" s="22" t="s">
        <v>467</v>
      </c>
      <c r="O783" s="20">
        <v>1</v>
      </c>
      <c r="P783" s="20">
        <v>1</v>
      </c>
      <c r="Q783" s="158"/>
      <c r="R783" s="158"/>
      <c r="S783" s="20" t="s">
        <v>406</v>
      </c>
      <c r="T783" s="20" t="s">
        <v>406</v>
      </c>
      <c r="U783" s="20" t="s">
        <v>406</v>
      </c>
      <c r="V783" s="20" t="s">
        <v>406</v>
      </c>
      <c r="W783" s="20" t="s">
        <v>406</v>
      </c>
      <c r="X783" s="20" t="s">
        <v>406</v>
      </c>
      <c r="Y783" s="84" t="s">
        <v>2879</v>
      </c>
      <c r="Z783" s="21"/>
      <c r="AA783" s="72" t="s">
        <v>473</v>
      </c>
      <c r="AB783" s="72"/>
      <c r="AC783" s="90"/>
      <c r="AD783" s="18">
        <f t="shared" ca="1" si="46"/>
        <v>167</v>
      </c>
      <c r="AE783" s="109">
        <v>44909</v>
      </c>
      <c r="AF783" s="109"/>
      <c r="AG783" s="109"/>
      <c r="AH783" s="275"/>
      <c r="AI783" s="114">
        <v>44910</v>
      </c>
      <c r="AJ783" s="170">
        <f t="shared" si="43"/>
        <v>0.14285714285714285</v>
      </c>
      <c r="AK783" s="138">
        <v>44927</v>
      </c>
      <c r="AL783" s="90" t="s">
        <v>311</v>
      </c>
      <c r="AM783" s="90" t="s">
        <v>461</v>
      </c>
      <c r="AN783" s="90" t="s">
        <v>448</v>
      </c>
    </row>
    <row r="784" spans="1:40" s="1" customFormat="1" ht="83.45" customHeight="1">
      <c r="A784" s="5">
        <f t="shared" si="45"/>
        <v>782</v>
      </c>
      <c r="B784" s="99" t="s">
        <v>2877</v>
      </c>
      <c r="C784" s="21" t="s">
        <v>2880</v>
      </c>
      <c r="D784" s="21" t="s">
        <v>138</v>
      </c>
      <c r="E784" s="139">
        <v>1124</v>
      </c>
      <c r="F784" s="21" t="s">
        <v>1767</v>
      </c>
      <c r="G784" s="21"/>
      <c r="H784" s="21" t="s">
        <v>1204</v>
      </c>
      <c r="I784" s="21" t="s">
        <v>1194</v>
      </c>
      <c r="J784" s="89">
        <v>44909</v>
      </c>
      <c r="K784" s="21" t="s">
        <v>53</v>
      </c>
      <c r="L784" s="20" t="s">
        <v>54</v>
      </c>
      <c r="M784" s="20" t="s">
        <v>55</v>
      </c>
      <c r="N784" s="22" t="s">
        <v>467</v>
      </c>
      <c r="O784" s="20">
        <v>1</v>
      </c>
      <c r="P784" s="20">
        <v>1</v>
      </c>
      <c r="Q784" s="158"/>
      <c r="R784" s="158"/>
      <c r="S784" s="20" t="s">
        <v>406</v>
      </c>
      <c r="T784" s="20" t="s">
        <v>406</v>
      </c>
      <c r="U784" s="20" t="s">
        <v>406</v>
      </c>
      <c r="V784" s="20" t="s">
        <v>406</v>
      </c>
      <c r="W784" s="20" t="s">
        <v>406</v>
      </c>
      <c r="X784" s="20" t="s">
        <v>406</v>
      </c>
      <c r="Y784" s="84" t="s">
        <v>2881</v>
      </c>
      <c r="Z784" s="21"/>
      <c r="AA784" s="72" t="s">
        <v>473</v>
      </c>
      <c r="AB784" s="72"/>
      <c r="AC784" s="90"/>
      <c r="AD784" s="18">
        <f t="shared" ca="1" si="46"/>
        <v>167</v>
      </c>
      <c r="AE784" s="109">
        <v>44909</v>
      </c>
      <c r="AF784" s="109"/>
      <c r="AG784" s="109"/>
      <c r="AH784" s="275"/>
      <c r="AI784" s="114">
        <v>44910</v>
      </c>
      <c r="AJ784" s="170">
        <f t="shared" si="43"/>
        <v>0.14285714285714285</v>
      </c>
      <c r="AK784" s="138">
        <v>44927</v>
      </c>
      <c r="AL784" s="90" t="s">
        <v>311</v>
      </c>
      <c r="AM784" s="90" t="s">
        <v>461</v>
      </c>
      <c r="AN784" s="90" t="s">
        <v>484</v>
      </c>
    </row>
    <row r="785" spans="1:40" s="1" customFormat="1" ht="83.45" customHeight="1">
      <c r="A785" s="5">
        <f t="shared" si="45"/>
        <v>783</v>
      </c>
      <c r="B785" s="99" t="s">
        <v>2882</v>
      </c>
      <c r="C785" s="85" t="s">
        <v>2883</v>
      </c>
      <c r="D785" s="21" t="s">
        <v>154</v>
      </c>
      <c r="E785" s="139">
        <v>977</v>
      </c>
      <c r="F785" s="125" t="s">
        <v>636</v>
      </c>
      <c r="G785" s="21" t="s">
        <v>1826</v>
      </c>
      <c r="H785" s="21" t="s">
        <v>1204</v>
      </c>
      <c r="I785" s="21" t="s">
        <v>1179</v>
      </c>
      <c r="J785" s="89">
        <v>44879</v>
      </c>
      <c r="K785" s="85" t="s">
        <v>53</v>
      </c>
      <c r="L785" s="83" t="s">
        <v>54</v>
      </c>
      <c r="M785" s="83" t="s">
        <v>55</v>
      </c>
      <c r="N785" s="22" t="s">
        <v>56</v>
      </c>
      <c r="O785" s="20">
        <v>3</v>
      </c>
      <c r="P785" s="20">
        <v>3</v>
      </c>
      <c r="Q785" s="158"/>
      <c r="R785" s="158"/>
      <c r="S785" s="20">
        <v>9</v>
      </c>
      <c r="T785" s="20">
        <v>8</v>
      </c>
      <c r="U785" s="20">
        <v>0</v>
      </c>
      <c r="V785" s="20">
        <v>0</v>
      </c>
      <c r="W785" s="20">
        <v>1</v>
      </c>
      <c r="X785" s="20">
        <v>1</v>
      </c>
      <c r="Y785" s="84" t="s">
        <v>2884</v>
      </c>
      <c r="Z785" s="115">
        <v>44880</v>
      </c>
      <c r="AA785" s="72" t="s">
        <v>473</v>
      </c>
      <c r="AB785" s="72" t="s">
        <v>2885</v>
      </c>
      <c r="AC785" s="90"/>
      <c r="AD785" s="18">
        <f t="shared" ca="1" si="46"/>
        <v>171</v>
      </c>
      <c r="AE785" s="109">
        <v>44879</v>
      </c>
      <c r="AF785" s="109">
        <v>44879</v>
      </c>
      <c r="AG785" s="109">
        <v>44879</v>
      </c>
      <c r="AH785" s="275">
        <v>44879</v>
      </c>
      <c r="AI785" s="114">
        <v>44910</v>
      </c>
      <c r="AJ785" s="170">
        <f t="shared" si="43"/>
        <v>4.4285714285714288</v>
      </c>
      <c r="AK785" s="138">
        <v>44935</v>
      </c>
      <c r="AL785" s="90" t="s">
        <v>311</v>
      </c>
      <c r="AM785" s="90" t="s">
        <v>484</v>
      </c>
      <c r="AN785" s="90" t="s">
        <v>448</v>
      </c>
    </row>
    <row r="786" spans="1:40" ht="83.45" customHeight="1">
      <c r="A786" s="5">
        <f t="shared" si="45"/>
        <v>784</v>
      </c>
      <c r="B786" s="99" t="s">
        <v>2886</v>
      </c>
      <c r="C786" s="21" t="s">
        <v>2887</v>
      </c>
      <c r="D786" s="21" t="s">
        <v>199</v>
      </c>
      <c r="E786" s="139">
        <v>964</v>
      </c>
      <c r="F786" s="21" t="s">
        <v>1705</v>
      </c>
      <c r="G786" s="21" t="s">
        <v>1706</v>
      </c>
      <c r="H786" s="21" t="s">
        <v>358</v>
      </c>
      <c r="I786" s="21" t="s">
        <v>1179</v>
      </c>
      <c r="J786" s="89">
        <v>44803</v>
      </c>
      <c r="K786" s="21" t="s">
        <v>53</v>
      </c>
      <c r="L786" s="20" t="s">
        <v>54</v>
      </c>
      <c r="M786" s="20" t="s">
        <v>55</v>
      </c>
      <c r="N786" s="22" t="s">
        <v>56</v>
      </c>
      <c r="O786" s="20">
        <v>5</v>
      </c>
      <c r="P786" s="20">
        <v>5</v>
      </c>
      <c r="Q786" s="20"/>
      <c r="R786" s="20"/>
      <c r="S786" s="20">
        <v>20</v>
      </c>
      <c r="T786" s="20">
        <v>18</v>
      </c>
      <c r="U786" s="20">
        <v>0</v>
      </c>
      <c r="V786" s="20">
        <v>0</v>
      </c>
      <c r="W786" s="20">
        <v>8</v>
      </c>
      <c r="X786" s="20">
        <v>3</v>
      </c>
      <c r="Y786" s="84" t="s">
        <v>2888</v>
      </c>
      <c r="Z786" s="115">
        <v>44846</v>
      </c>
      <c r="AA786" s="72" t="s">
        <v>473</v>
      </c>
      <c r="AB786" s="72" t="s">
        <v>2889</v>
      </c>
      <c r="AC786" s="90"/>
      <c r="AD786" s="18">
        <f t="shared" ca="1" si="46"/>
        <v>176</v>
      </c>
      <c r="AE786" s="109">
        <v>44803</v>
      </c>
      <c r="AF786" s="109">
        <v>44803</v>
      </c>
      <c r="AG786" s="109">
        <v>44803</v>
      </c>
      <c r="AH786" s="275">
        <v>44803</v>
      </c>
      <c r="AI786" s="116">
        <v>44910</v>
      </c>
      <c r="AJ786" s="93">
        <f t="shared" si="43"/>
        <v>15.285714285714286</v>
      </c>
      <c r="AK786" s="107">
        <v>44935</v>
      </c>
      <c r="AL786" s="95" t="s">
        <v>311</v>
      </c>
      <c r="AM786" s="95" t="s">
        <v>45</v>
      </c>
      <c r="AN786" s="95" t="s">
        <v>448</v>
      </c>
    </row>
    <row r="787" spans="1:40" s="1" customFormat="1" ht="83.45" customHeight="1">
      <c r="A787" s="5">
        <f t="shared" si="45"/>
        <v>785</v>
      </c>
      <c r="B787" s="99" t="s">
        <v>2890</v>
      </c>
      <c r="C787" s="21" t="s">
        <v>2891</v>
      </c>
      <c r="D787" s="21" t="s">
        <v>171</v>
      </c>
      <c r="E787" s="139">
        <v>460</v>
      </c>
      <c r="F787" s="21" t="s">
        <v>2892</v>
      </c>
      <c r="G787" s="21"/>
      <c r="H787" s="21" t="s">
        <v>2300</v>
      </c>
      <c r="I787" s="21" t="s">
        <v>1183</v>
      </c>
      <c r="J787" s="89">
        <v>44907</v>
      </c>
      <c r="K787" s="21" t="s">
        <v>53</v>
      </c>
      <c r="L787" s="20" t="s">
        <v>54</v>
      </c>
      <c r="M787" s="20" t="s">
        <v>55</v>
      </c>
      <c r="N787" s="22" t="s">
        <v>547</v>
      </c>
      <c r="O787" s="20" t="s">
        <v>406</v>
      </c>
      <c r="P787" s="20" t="s">
        <v>406</v>
      </c>
      <c r="Q787" s="158"/>
      <c r="R787" s="158"/>
      <c r="S787" s="20" t="s">
        <v>406</v>
      </c>
      <c r="T787" s="20" t="s">
        <v>406</v>
      </c>
      <c r="U787" s="20">
        <v>1</v>
      </c>
      <c r="V787" s="20">
        <v>1</v>
      </c>
      <c r="W787" s="20" t="s">
        <v>406</v>
      </c>
      <c r="X787" s="20" t="s">
        <v>406</v>
      </c>
      <c r="Y787" s="84" t="s">
        <v>2893</v>
      </c>
      <c r="Z787" s="21"/>
      <c r="AA787" s="72" t="s">
        <v>473</v>
      </c>
      <c r="AB787" s="72"/>
      <c r="AC787" s="90"/>
      <c r="AD787" s="18">
        <f t="shared" ca="1" si="46"/>
        <v>168</v>
      </c>
      <c r="AE787" s="109" t="s">
        <v>297</v>
      </c>
      <c r="AF787" s="109"/>
      <c r="AG787" s="109"/>
      <c r="AH787" s="275">
        <v>44907</v>
      </c>
      <c r="AI787" s="114">
        <v>44909</v>
      </c>
      <c r="AJ787" s="170">
        <f t="shared" si="43"/>
        <v>0.2857142857142857</v>
      </c>
      <c r="AK787" s="138">
        <v>44929</v>
      </c>
      <c r="AL787" s="90" t="s">
        <v>311</v>
      </c>
      <c r="AM787" s="90" t="s">
        <v>45</v>
      </c>
      <c r="AN787" s="90" t="s">
        <v>484</v>
      </c>
    </row>
    <row r="788" spans="1:40" s="1" customFormat="1" ht="83.45" customHeight="1">
      <c r="A788" s="5">
        <f t="shared" si="45"/>
        <v>786</v>
      </c>
      <c r="B788" s="66" t="s">
        <v>1901</v>
      </c>
      <c r="C788" s="18" t="s">
        <v>2894</v>
      </c>
      <c r="D788" s="3" t="s">
        <v>67</v>
      </c>
      <c r="E788" s="4">
        <v>1801</v>
      </c>
      <c r="F788" s="81" t="s">
        <v>1551</v>
      </c>
      <c r="G788" s="3" t="s">
        <v>1552</v>
      </c>
      <c r="H788" s="98" t="s">
        <v>90</v>
      </c>
      <c r="I788" s="78" t="s">
        <v>1179</v>
      </c>
      <c r="J788" s="72">
        <v>44907</v>
      </c>
      <c r="K788" s="85" t="s">
        <v>72</v>
      </c>
      <c r="L788" s="83" t="s">
        <v>1279</v>
      </c>
      <c r="M788" s="83" t="s">
        <v>466</v>
      </c>
      <c r="N788" s="22" t="s">
        <v>547</v>
      </c>
      <c r="O788" s="20" t="s">
        <v>445</v>
      </c>
      <c r="P788" s="20" t="s">
        <v>342</v>
      </c>
      <c r="Q788" s="20"/>
      <c r="R788" s="20"/>
      <c r="S788" s="20" t="s">
        <v>406</v>
      </c>
      <c r="T788" s="20" t="s">
        <v>406</v>
      </c>
      <c r="U788" s="20">
        <v>1</v>
      </c>
      <c r="V788" s="20">
        <v>1</v>
      </c>
      <c r="W788" s="20" t="s">
        <v>406</v>
      </c>
      <c r="X788" s="20" t="s">
        <v>406</v>
      </c>
      <c r="Y788" s="84" t="s">
        <v>2895</v>
      </c>
      <c r="Z788" s="21"/>
      <c r="AA788" s="72" t="s">
        <v>473</v>
      </c>
      <c r="AB788" s="72"/>
      <c r="AC788" s="90"/>
      <c r="AD788" s="18">
        <f t="shared" ca="1" si="46"/>
        <v>168</v>
      </c>
      <c r="AE788" s="109"/>
      <c r="AF788" s="109"/>
      <c r="AG788" s="109"/>
      <c r="AH788" s="275">
        <v>44907</v>
      </c>
      <c r="AI788" s="116">
        <v>44910</v>
      </c>
      <c r="AJ788" s="170">
        <f t="shared" si="43"/>
        <v>0.42857142857142855</v>
      </c>
      <c r="AK788" s="107">
        <v>44929</v>
      </c>
      <c r="AL788" s="95" t="s">
        <v>311</v>
      </c>
      <c r="AM788" s="95" t="s">
        <v>45</v>
      </c>
      <c r="AN788" s="95" t="s">
        <v>484</v>
      </c>
    </row>
    <row r="789" spans="1:40" s="1" customFormat="1" ht="83.45" customHeight="1">
      <c r="A789" s="5">
        <f t="shared" si="45"/>
        <v>787</v>
      </c>
      <c r="B789" s="66" t="s">
        <v>2896</v>
      </c>
      <c r="C789" s="65" t="s">
        <v>2897</v>
      </c>
      <c r="D789" s="3" t="s">
        <v>1890</v>
      </c>
      <c r="E789" s="4">
        <v>1806</v>
      </c>
      <c r="F789" s="81" t="s">
        <v>355</v>
      </c>
      <c r="G789" s="3" t="s">
        <v>1349</v>
      </c>
      <c r="H789" s="98" t="s">
        <v>377</v>
      </c>
      <c r="I789" s="78" t="s">
        <v>1179</v>
      </c>
      <c r="J789" s="89">
        <v>44904</v>
      </c>
      <c r="K789" s="85" t="s">
        <v>298</v>
      </c>
      <c r="L789" s="83" t="s">
        <v>104</v>
      </c>
      <c r="M789" s="83" t="s">
        <v>55</v>
      </c>
      <c r="N789" s="22" t="s">
        <v>56</v>
      </c>
      <c r="O789" s="20">
        <v>4</v>
      </c>
      <c r="P789" s="20">
        <v>4</v>
      </c>
      <c r="Q789" s="20"/>
      <c r="R789" s="20"/>
      <c r="S789" s="20">
        <v>2</v>
      </c>
      <c r="T789" s="20">
        <v>2</v>
      </c>
      <c r="U789" s="20">
        <v>0</v>
      </c>
      <c r="V789" s="20">
        <v>0</v>
      </c>
      <c r="W789" s="20">
        <v>2</v>
      </c>
      <c r="X789" s="20">
        <v>2</v>
      </c>
      <c r="Y789" s="84" t="s">
        <v>2898</v>
      </c>
      <c r="Z789" s="21"/>
      <c r="AA789" s="72" t="s">
        <v>736</v>
      </c>
      <c r="AB789" s="72" t="s">
        <v>2899</v>
      </c>
      <c r="AC789" s="90">
        <v>2</v>
      </c>
      <c r="AD789" s="18">
        <f t="shared" ca="1" si="46"/>
        <v>166</v>
      </c>
      <c r="AE789" s="109">
        <v>44904</v>
      </c>
      <c r="AF789" s="109">
        <v>44904</v>
      </c>
      <c r="AG789" s="109">
        <v>44904</v>
      </c>
      <c r="AH789" s="275">
        <v>44904</v>
      </c>
      <c r="AI789" s="116">
        <v>44910</v>
      </c>
      <c r="AJ789" s="170">
        <f t="shared" si="43"/>
        <v>-1.1428571428571428</v>
      </c>
      <c r="AK789" s="90" t="s">
        <v>445</v>
      </c>
      <c r="AL789" s="107" t="s">
        <v>461</v>
      </c>
      <c r="AM789" s="95" t="s">
        <v>445</v>
      </c>
      <c r="AN789" s="95" t="s">
        <v>445</v>
      </c>
    </row>
    <row r="790" spans="1:40" s="1" customFormat="1" ht="83.45" customHeight="1">
      <c r="A790" s="5">
        <f t="shared" si="45"/>
        <v>788</v>
      </c>
      <c r="B790" s="66" t="s">
        <v>70</v>
      </c>
      <c r="C790" s="65" t="s">
        <v>2900</v>
      </c>
      <c r="D790" s="3" t="s">
        <v>100</v>
      </c>
      <c r="E790" s="4">
        <v>1058</v>
      </c>
      <c r="F790" s="81" t="s">
        <v>1235</v>
      </c>
      <c r="G790" s="3" t="s">
        <v>2104</v>
      </c>
      <c r="H790" s="98" t="s">
        <v>116</v>
      </c>
      <c r="I790" s="78" t="s">
        <v>1194</v>
      </c>
      <c r="J790" s="89">
        <v>44911</v>
      </c>
      <c r="K790" s="85" t="s">
        <v>53</v>
      </c>
      <c r="L790" s="172" t="s">
        <v>104</v>
      </c>
      <c r="M790" s="83" t="s">
        <v>466</v>
      </c>
      <c r="N790" s="22" t="s">
        <v>43</v>
      </c>
      <c r="O790" s="20" t="s">
        <v>406</v>
      </c>
      <c r="P790" s="20" t="s">
        <v>406</v>
      </c>
      <c r="Q790" s="20"/>
      <c r="R790" s="20"/>
      <c r="S790" s="20" t="s">
        <v>406</v>
      </c>
      <c r="T790" s="20" t="s">
        <v>406</v>
      </c>
      <c r="U790" s="20" t="s">
        <v>406</v>
      </c>
      <c r="V790" s="20" t="s">
        <v>406</v>
      </c>
      <c r="W790" s="20">
        <v>1</v>
      </c>
      <c r="X790" s="20">
        <v>1</v>
      </c>
      <c r="Y790" s="84" t="s">
        <v>2901</v>
      </c>
      <c r="Z790" s="21"/>
      <c r="AA790" s="72" t="s">
        <v>473</v>
      </c>
      <c r="AB790" s="72" t="s">
        <v>2902</v>
      </c>
      <c r="AC790" s="90"/>
      <c r="AD790" s="18">
        <f t="shared" ca="1" si="46"/>
        <v>167</v>
      </c>
      <c r="AE790" s="109"/>
      <c r="AF790" s="109">
        <v>44911</v>
      </c>
      <c r="AG790" s="109"/>
      <c r="AH790" s="275"/>
      <c r="AI790" s="116">
        <v>44911</v>
      </c>
      <c r="AJ790" s="170">
        <f t="shared" si="43"/>
        <v>0</v>
      </c>
      <c r="AK790" s="107">
        <v>44929</v>
      </c>
      <c r="AL790" s="95" t="s">
        <v>311</v>
      </c>
      <c r="AM790" s="95" t="s">
        <v>484</v>
      </c>
      <c r="AN790" s="95" t="s">
        <v>484</v>
      </c>
    </row>
    <row r="791" spans="1:40" s="1" customFormat="1" ht="83.45" customHeight="1">
      <c r="A791" s="5">
        <f t="shared" si="45"/>
        <v>789</v>
      </c>
      <c r="B791" s="66" t="s">
        <v>2903</v>
      </c>
      <c r="C791" s="65" t="s">
        <v>2904</v>
      </c>
      <c r="D791" s="3" t="s">
        <v>100</v>
      </c>
      <c r="E791" s="4">
        <v>1058</v>
      </c>
      <c r="F791" s="81" t="s">
        <v>1235</v>
      </c>
      <c r="G791" s="3" t="s">
        <v>2104</v>
      </c>
      <c r="H791" s="98" t="s">
        <v>392</v>
      </c>
      <c r="I791" s="78" t="s">
        <v>1183</v>
      </c>
      <c r="J791" s="89">
        <v>44911</v>
      </c>
      <c r="K791" s="85" t="s">
        <v>53</v>
      </c>
      <c r="L791" s="172" t="s">
        <v>104</v>
      </c>
      <c r="M791" s="83" t="s">
        <v>466</v>
      </c>
      <c r="N791" s="22" t="s">
        <v>43</v>
      </c>
      <c r="O791" s="20" t="s">
        <v>406</v>
      </c>
      <c r="P791" s="20" t="s">
        <v>406</v>
      </c>
      <c r="Q791" s="20"/>
      <c r="R791" s="20"/>
      <c r="S791" s="20" t="s">
        <v>406</v>
      </c>
      <c r="T791" s="20" t="s">
        <v>406</v>
      </c>
      <c r="U791" s="20" t="s">
        <v>406</v>
      </c>
      <c r="V791" s="20" t="s">
        <v>406</v>
      </c>
      <c r="W791" s="20">
        <v>1</v>
      </c>
      <c r="X791" s="20">
        <v>1</v>
      </c>
      <c r="Y791" s="84" t="s">
        <v>2905</v>
      </c>
      <c r="Z791" s="21"/>
      <c r="AA791" s="72" t="s">
        <v>473</v>
      </c>
      <c r="AB791" s="72" t="s">
        <v>2902</v>
      </c>
      <c r="AC791" s="90"/>
      <c r="AD791" s="18">
        <f t="shared" ca="1" si="46"/>
        <v>167</v>
      </c>
      <c r="AE791" s="109"/>
      <c r="AF791" s="109">
        <v>44911</v>
      </c>
      <c r="AG791" s="109"/>
      <c r="AH791" s="275"/>
      <c r="AI791" s="116">
        <v>44911</v>
      </c>
      <c r="AJ791" s="170">
        <f t="shared" si="43"/>
        <v>0</v>
      </c>
      <c r="AK791" s="107">
        <v>44929</v>
      </c>
      <c r="AL791" s="95" t="s">
        <v>311</v>
      </c>
      <c r="AM791" s="95" t="s">
        <v>484</v>
      </c>
      <c r="AN791" s="95" t="s">
        <v>484</v>
      </c>
    </row>
    <row r="792" spans="1:40" ht="83.45" customHeight="1">
      <c r="A792" s="5">
        <f t="shared" si="45"/>
        <v>790</v>
      </c>
      <c r="B792" s="66" t="s">
        <v>1769</v>
      </c>
      <c r="C792" s="65" t="s">
        <v>2906</v>
      </c>
      <c r="D792" s="21" t="s">
        <v>1124</v>
      </c>
      <c r="E792" s="4">
        <v>1197</v>
      </c>
      <c r="F792" s="125" t="s">
        <v>2907</v>
      </c>
      <c r="G792" s="3" t="s">
        <v>1772</v>
      </c>
      <c r="H792" s="98" t="s">
        <v>261</v>
      </c>
      <c r="I792" s="78" t="s">
        <v>1292</v>
      </c>
      <c r="J792" s="89">
        <v>44900</v>
      </c>
      <c r="K792" s="85" t="s">
        <v>53</v>
      </c>
      <c r="L792" s="83" t="s">
        <v>54</v>
      </c>
      <c r="M792" s="83" t="s">
        <v>55</v>
      </c>
      <c r="N792" s="22" t="s">
        <v>56</v>
      </c>
      <c r="O792" s="20">
        <v>1</v>
      </c>
      <c r="P792" s="20">
        <v>1</v>
      </c>
      <c r="Q792" s="20"/>
      <c r="R792" s="20"/>
      <c r="S792" s="20">
        <v>1</v>
      </c>
      <c r="T792" s="20">
        <v>1</v>
      </c>
      <c r="U792" s="20">
        <v>0</v>
      </c>
      <c r="V792" s="20">
        <v>0</v>
      </c>
      <c r="W792" s="20">
        <v>2</v>
      </c>
      <c r="X792" s="20">
        <v>2</v>
      </c>
      <c r="Y792" s="84" t="s">
        <v>2908</v>
      </c>
      <c r="Z792" s="21"/>
      <c r="AA792" s="72" t="s">
        <v>473</v>
      </c>
      <c r="AB792" s="72"/>
      <c r="AC792" s="90"/>
      <c r="AD792" s="18">
        <f t="shared" ca="1" si="46"/>
        <v>169</v>
      </c>
      <c r="AE792" s="109">
        <v>44900</v>
      </c>
      <c r="AF792" s="109">
        <v>44900</v>
      </c>
      <c r="AG792" s="109">
        <v>44900</v>
      </c>
      <c r="AH792" s="275">
        <v>44900</v>
      </c>
      <c r="AI792" s="116">
        <v>44911</v>
      </c>
      <c r="AJ792" s="170">
        <f t="shared" si="43"/>
        <v>1.5714285714285714</v>
      </c>
      <c r="AK792" s="107">
        <v>44936</v>
      </c>
      <c r="AL792" s="95" t="s">
        <v>311</v>
      </c>
      <c r="AM792" s="95" t="s">
        <v>484</v>
      </c>
      <c r="AN792" s="95" t="s">
        <v>484</v>
      </c>
    </row>
    <row r="793" spans="1:40" s="1" customFormat="1" ht="83.45" customHeight="1">
      <c r="A793" s="5">
        <f t="shared" si="45"/>
        <v>791</v>
      </c>
      <c r="B793" s="66" t="s">
        <v>2507</v>
      </c>
      <c r="C793" s="65" t="s">
        <v>2909</v>
      </c>
      <c r="D793" s="3" t="s">
        <v>100</v>
      </c>
      <c r="E793" s="4">
        <v>1058</v>
      </c>
      <c r="F793" s="81" t="s">
        <v>2910</v>
      </c>
      <c r="G793" s="3" t="s">
        <v>2561</v>
      </c>
      <c r="H793" s="98" t="s">
        <v>1204</v>
      </c>
      <c r="I793" s="78" t="s">
        <v>1194</v>
      </c>
      <c r="J793" s="89">
        <v>44914</v>
      </c>
      <c r="K793" s="85" t="s">
        <v>53</v>
      </c>
      <c r="L793" s="83" t="s">
        <v>181</v>
      </c>
      <c r="M793" s="83" t="s">
        <v>466</v>
      </c>
      <c r="N793" s="22" t="s">
        <v>43</v>
      </c>
      <c r="O793" s="20" t="s">
        <v>406</v>
      </c>
      <c r="P793" s="20" t="s">
        <v>406</v>
      </c>
      <c r="Q793" s="20"/>
      <c r="R793" s="20"/>
      <c r="S793" s="20" t="s">
        <v>406</v>
      </c>
      <c r="T793" s="20" t="s">
        <v>406</v>
      </c>
      <c r="U793" s="20" t="s">
        <v>406</v>
      </c>
      <c r="V793" s="20" t="s">
        <v>406</v>
      </c>
      <c r="W793" s="20">
        <v>1</v>
      </c>
      <c r="X793" s="20">
        <v>1</v>
      </c>
      <c r="Y793" s="84" t="s">
        <v>2911</v>
      </c>
      <c r="Z793" s="21"/>
      <c r="AA793" s="72" t="s">
        <v>473</v>
      </c>
      <c r="AB793" s="72" t="s">
        <v>2912</v>
      </c>
      <c r="AC793" s="90"/>
      <c r="AD793" s="18">
        <f t="shared" ca="1" si="46"/>
        <v>167</v>
      </c>
      <c r="AE793" s="109"/>
      <c r="AF793" s="109">
        <v>44914</v>
      </c>
      <c r="AG793" s="109"/>
      <c r="AH793" s="275"/>
      <c r="AI793" s="116">
        <v>44914</v>
      </c>
      <c r="AJ793" s="170">
        <f t="shared" si="43"/>
        <v>0</v>
      </c>
      <c r="AK793" s="107">
        <v>44929</v>
      </c>
      <c r="AL793" s="95" t="s">
        <v>311</v>
      </c>
      <c r="AM793" s="95" t="s">
        <v>484</v>
      </c>
      <c r="AN793" s="95" t="s">
        <v>484</v>
      </c>
    </row>
    <row r="794" spans="1:40" s="1" customFormat="1" ht="83.45" customHeight="1">
      <c r="A794" s="5">
        <f t="shared" si="45"/>
        <v>792</v>
      </c>
      <c r="B794" s="66" t="s">
        <v>70</v>
      </c>
      <c r="C794" s="18" t="s">
        <v>2913</v>
      </c>
      <c r="D794" s="3" t="s">
        <v>154</v>
      </c>
      <c r="E794" s="4">
        <v>977</v>
      </c>
      <c r="F794" s="169" t="s">
        <v>651</v>
      </c>
      <c r="G794" s="3" t="s">
        <v>1826</v>
      </c>
      <c r="H794" s="3" t="s">
        <v>116</v>
      </c>
      <c r="I794" s="3" t="s">
        <v>1183</v>
      </c>
      <c r="J794" s="65">
        <v>44873</v>
      </c>
      <c r="K794" s="18" t="s">
        <v>53</v>
      </c>
      <c r="L794" s="86" t="s">
        <v>393</v>
      </c>
      <c r="M794" s="86" t="s">
        <v>55</v>
      </c>
      <c r="N794" s="78" t="s">
        <v>56</v>
      </c>
      <c r="O794" s="5">
        <v>0</v>
      </c>
      <c r="P794" s="5">
        <v>0</v>
      </c>
      <c r="Q794" s="171"/>
      <c r="R794" s="171"/>
      <c r="S794" s="5">
        <v>11</v>
      </c>
      <c r="T794" s="5">
        <v>10</v>
      </c>
      <c r="U794" s="5">
        <v>5</v>
      </c>
      <c r="V794" s="5">
        <v>1</v>
      </c>
      <c r="W794" s="5">
        <v>2</v>
      </c>
      <c r="X794" s="5">
        <v>2</v>
      </c>
      <c r="Y794" s="27" t="s">
        <v>2914</v>
      </c>
      <c r="Z794" s="3"/>
      <c r="AA794" s="77" t="s">
        <v>473</v>
      </c>
      <c r="AB794" s="77"/>
      <c r="AC794" s="91"/>
      <c r="AD794" s="18">
        <f t="shared" ca="1" si="46"/>
        <v>172</v>
      </c>
      <c r="AE794" s="109">
        <v>44873</v>
      </c>
      <c r="AF794" s="109">
        <v>44873</v>
      </c>
      <c r="AG794" s="109">
        <v>44873</v>
      </c>
      <c r="AH794" s="275">
        <v>44873</v>
      </c>
      <c r="AI794" s="151">
        <v>44914</v>
      </c>
      <c r="AJ794" s="170">
        <f t="shared" si="43"/>
        <v>5.8571428571428568</v>
      </c>
      <c r="AK794" s="102">
        <v>44929</v>
      </c>
      <c r="AL794" s="91" t="s">
        <v>311</v>
      </c>
      <c r="AM794" s="91" t="s">
        <v>44</v>
      </c>
      <c r="AN794" s="91" t="s">
        <v>448</v>
      </c>
    </row>
    <row r="795" spans="1:40" s="1" customFormat="1" ht="83.45" customHeight="1">
      <c r="A795" s="5">
        <f t="shared" si="45"/>
        <v>793</v>
      </c>
      <c r="B795" s="66" t="s">
        <v>377</v>
      </c>
      <c r="C795" s="65" t="s">
        <v>2915</v>
      </c>
      <c r="D795" s="3" t="s">
        <v>130</v>
      </c>
      <c r="E795" s="4">
        <v>812</v>
      </c>
      <c r="F795" s="81" t="s">
        <v>2734</v>
      </c>
      <c r="G795" s="3" t="s">
        <v>2735</v>
      </c>
      <c r="H795" s="98" t="s">
        <v>2190</v>
      </c>
      <c r="I795" s="3" t="s">
        <v>1179</v>
      </c>
      <c r="J795" s="89">
        <v>44901</v>
      </c>
      <c r="K795" s="85" t="s">
        <v>53</v>
      </c>
      <c r="L795" s="83" t="s">
        <v>54</v>
      </c>
      <c r="M795" s="83" t="s">
        <v>453</v>
      </c>
      <c r="N795" s="22" t="s">
        <v>43</v>
      </c>
      <c r="O795" s="20" t="s">
        <v>406</v>
      </c>
      <c r="P795" s="20" t="s">
        <v>406</v>
      </c>
      <c r="Q795" s="20"/>
      <c r="R795" s="20"/>
      <c r="S795" s="20" t="s">
        <v>406</v>
      </c>
      <c r="T795" s="20" t="s">
        <v>406</v>
      </c>
      <c r="U795" s="20" t="s">
        <v>406</v>
      </c>
      <c r="V795" s="20" t="s">
        <v>406</v>
      </c>
      <c r="W795" s="20">
        <v>2</v>
      </c>
      <c r="X795" s="20">
        <v>2</v>
      </c>
      <c r="Y795" s="84" t="s">
        <v>2916</v>
      </c>
      <c r="Z795" s="21"/>
      <c r="AA795" s="72" t="s">
        <v>473</v>
      </c>
      <c r="AB795" s="72"/>
      <c r="AC795" s="90"/>
      <c r="AD795" s="18">
        <f t="shared" ca="1" si="46"/>
        <v>168</v>
      </c>
      <c r="AE795" s="109"/>
      <c r="AF795" s="109"/>
      <c r="AG795" s="109"/>
      <c r="AH795" s="275">
        <v>44901</v>
      </c>
      <c r="AI795" s="151">
        <v>44914</v>
      </c>
      <c r="AJ795" s="170">
        <f t="shared" si="43"/>
        <v>1.8571428571428572</v>
      </c>
      <c r="AK795" s="102">
        <v>44929</v>
      </c>
      <c r="AL795" s="91" t="s">
        <v>311</v>
      </c>
      <c r="AM795" s="91" t="s">
        <v>484</v>
      </c>
      <c r="AN795" s="91" t="s">
        <v>484</v>
      </c>
    </row>
    <row r="796" spans="1:40" s="1" customFormat="1" ht="83.45" customHeight="1">
      <c r="A796" s="5">
        <f t="shared" si="45"/>
        <v>794</v>
      </c>
      <c r="B796" s="66" t="s">
        <v>2917</v>
      </c>
      <c r="C796" s="65" t="s">
        <v>2918</v>
      </c>
      <c r="D796" s="3" t="s">
        <v>100</v>
      </c>
      <c r="E796" s="4">
        <v>1114</v>
      </c>
      <c r="F796" s="81" t="s">
        <v>2919</v>
      </c>
      <c r="G796" s="3" t="s">
        <v>444</v>
      </c>
      <c r="H796" s="98" t="s">
        <v>331</v>
      </c>
      <c r="I796" s="78" t="s">
        <v>1183</v>
      </c>
      <c r="J796" s="89">
        <v>44903</v>
      </c>
      <c r="K796" s="85" t="s">
        <v>53</v>
      </c>
      <c r="L796" s="83" t="s">
        <v>54</v>
      </c>
      <c r="M796" s="83" t="s">
        <v>55</v>
      </c>
      <c r="N796" s="22" t="s">
        <v>134</v>
      </c>
      <c r="O796" s="20" t="s">
        <v>406</v>
      </c>
      <c r="P796" s="20" t="s">
        <v>406</v>
      </c>
      <c r="Q796" s="20"/>
      <c r="R796" s="20"/>
      <c r="S796" s="20">
        <v>0</v>
      </c>
      <c r="T796" s="20">
        <v>0</v>
      </c>
      <c r="U796" s="20" t="s">
        <v>406</v>
      </c>
      <c r="V796" s="20" t="s">
        <v>406</v>
      </c>
      <c r="W796" s="20" t="s">
        <v>2564</v>
      </c>
      <c r="X796" s="20" t="s">
        <v>406</v>
      </c>
      <c r="Y796" s="84" t="s">
        <v>2920</v>
      </c>
      <c r="Z796" s="21"/>
      <c r="AA796" s="72" t="s">
        <v>473</v>
      </c>
      <c r="AB796" s="72"/>
      <c r="AC796" s="90"/>
      <c r="AD796" s="18">
        <f t="shared" ca="1" si="46"/>
        <v>168</v>
      </c>
      <c r="AE796" s="109"/>
      <c r="AF796" s="109"/>
      <c r="AG796" s="109">
        <v>44903</v>
      </c>
      <c r="AH796" s="275"/>
      <c r="AI796" s="114">
        <v>44914</v>
      </c>
      <c r="AJ796" s="170">
        <f t="shared" si="43"/>
        <v>1.5714285714285714</v>
      </c>
      <c r="AK796" s="138">
        <v>44929</v>
      </c>
      <c r="AL796" s="90" t="s">
        <v>311</v>
      </c>
      <c r="AM796" s="90" t="s">
        <v>44</v>
      </c>
      <c r="AN796" s="90" t="s">
        <v>448</v>
      </c>
    </row>
    <row r="797" spans="1:40" s="1" customFormat="1" ht="83.45" customHeight="1">
      <c r="A797" s="5">
        <f t="shared" si="45"/>
        <v>795</v>
      </c>
      <c r="B797" s="66" t="s">
        <v>2507</v>
      </c>
      <c r="C797" s="65" t="s">
        <v>2921</v>
      </c>
      <c r="D797" s="3" t="s">
        <v>100</v>
      </c>
      <c r="E797" s="4">
        <v>1053</v>
      </c>
      <c r="F797" s="81" t="s">
        <v>805</v>
      </c>
      <c r="G797" s="3" t="s">
        <v>806</v>
      </c>
      <c r="H797" s="98" t="s">
        <v>1204</v>
      </c>
      <c r="I797" s="78" t="s">
        <v>1183</v>
      </c>
      <c r="J797" s="89">
        <v>44915</v>
      </c>
      <c r="K797" s="85" t="s">
        <v>53</v>
      </c>
      <c r="L797" s="172" t="s">
        <v>104</v>
      </c>
      <c r="M797" s="83" t="s">
        <v>466</v>
      </c>
      <c r="N797" s="22" t="s">
        <v>43</v>
      </c>
      <c r="O797" s="20" t="s">
        <v>406</v>
      </c>
      <c r="P797" s="20" t="s">
        <v>406</v>
      </c>
      <c r="Q797" s="20"/>
      <c r="R797" s="20"/>
      <c r="S797" s="20" t="s">
        <v>406</v>
      </c>
      <c r="T797" s="20" t="s">
        <v>406</v>
      </c>
      <c r="U797" s="20" t="s">
        <v>406</v>
      </c>
      <c r="V797" s="20" t="s">
        <v>406</v>
      </c>
      <c r="W797" s="20">
        <v>1</v>
      </c>
      <c r="X797" s="20">
        <v>1</v>
      </c>
      <c r="Y797" s="84" t="s">
        <v>2922</v>
      </c>
      <c r="Z797" s="21"/>
      <c r="AA797" s="72" t="s">
        <v>473</v>
      </c>
      <c r="AB797" s="72" t="s">
        <v>2902</v>
      </c>
      <c r="AC797" s="90"/>
      <c r="AD797" s="18">
        <f t="shared" ca="1" si="46"/>
        <v>166</v>
      </c>
      <c r="AE797" s="109"/>
      <c r="AF797" s="109">
        <v>44915</v>
      </c>
      <c r="AG797" s="109"/>
      <c r="AH797" s="275"/>
      <c r="AI797" s="116">
        <v>44915</v>
      </c>
      <c r="AJ797" s="170">
        <f t="shared" si="43"/>
        <v>0</v>
      </c>
      <c r="AK797" s="107">
        <v>44929</v>
      </c>
      <c r="AL797" s="95" t="s">
        <v>311</v>
      </c>
      <c r="AM797" s="95" t="s">
        <v>484</v>
      </c>
      <c r="AN797" s="95" t="s">
        <v>484</v>
      </c>
    </row>
    <row r="798" spans="1:40" s="1" customFormat="1" ht="83.45" customHeight="1">
      <c r="A798" s="5">
        <f t="shared" si="45"/>
        <v>796</v>
      </c>
      <c r="B798" s="66" t="s">
        <v>574</v>
      </c>
      <c r="C798" s="65" t="s">
        <v>2923</v>
      </c>
      <c r="D798" s="3" t="s">
        <v>138</v>
      </c>
      <c r="E798" s="4">
        <v>1124</v>
      </c>
      <c r="F798" s="81" t="s">
        <v>1491</v>
      </c>
      <c r="G798" s="3" t="s">
        <v>444</v>
      </c>
      <c r="H798" s="98" t="s">
        <v>1204</v>
      </c>
      <c r="I798" s="78" t="s">
        <v>1292</v>
      </c>
      <c r="J798" s="89">
        <v>44900</v>
      </c>
      <c r="K798" s="85" t="s">
        <v>53</v>
      </c>
      <c r="L798" s="83" t="s">
        <v>54</v>
      </c>
      <c r="M798" s="83" t="s">
        <v>453</v>
      </c>
      <c r="N798" s="22" t="s">
        <v>134</v>
      </c>
      <c r="O798" s="20" t="s">
        <v>406</v>
      </c>
      <c r="P798" s="20" t="s">
        <v>406</v>
      </c>
      <c r="Q798" s="20"/>
      <c r="R798" s="20"/>
      <c r="S798" s="20">
        <v>4</v>
      </c>
      <c r="T798" s="20">
        <v>4</v>
      </c>
      <c r="U798" s="20" t="s">
        <v>406</v>
      </c>
      <c r="V798" s="20" t="s">
        <v>406</v>
      </c>
      <c r="W798" s="20" t="s">
        <v>2564</v>
      </c>
      <c r="X798" s="20" t="s">
        <v>406</v>
      </c>
      <c r="Y798" s="84" t="s">
        <v>2924</v>
      </c>
      <c r="Z798" s="21"/>
      <c r="AA798" s="72" t="s">
        <v>473</v>
      </c>
      <c r="AB798" s="72"/>
      <c r="AC798" s="90"/>
      <c r="AD798" s="18">
        <f t="shared" ca="1" si="46"/>
        <v>169</v>
      </c>
      <c r="AE798" s="109"/>
      <c r="AF798" s="109"/>
      <c r="AG798" s="109">
        <v>44900</v>
      </c>
      <c r="AH798" s="275"/>
      <c r="AI798" s="114">
        <v>44916</v>
      </c>
      <c r="AJ798" s="170">
        <f t="shared" si="43"/>
        <v>2.2857142857142856</v>
      </c>
      <c r="AK798" s="138">
        <v>44934</v>
      </c>
      <c r="AL798" s="90" t="s">
        <v>311</v>
      </c>
      <c r="AM798" s="90" t="s">
        <v>44</v>
      </c>
      <c r="AN798" s="90" t="s">
        <v>448</v>
      </c>
    </row>
    <row r="799" spans="1:40" s="1" customFormat="1" ht="83.45" customHeight="1">
      <c r="A799" s="5">
        <f t="shared" si="45"/>
        <v>797</v>
      </c>
      <c r="B799" s="99" t="s">
        <v>2611</v>
      </c>
      <c r="C799" s="85" t="s">
        <v>2925</v>
      </c>
      <c r="D799" s="21" t="s">
        <v>48</v>
      </c>
      <c r="E799" s="139">
        <v>1178</v>
      </c>
      <c r="F799" s="125" t="s">
        <v>640</v>
      </c>
      <c r="G799" s="21" t="s">
        <v>1746</v>
      </c>
      <c r="H799" s="21" t="s">
        <v>1204</v>
      </c>
      <c r="I799" s="21" t="s">
        <v>1179</v>
      </c>
      <c r="J799" s="89">
        <v>44869</v>
      </c>
      <c r="K799" s="85" t="s">
        <v>53</v>
      </c>
      <c r="L799" s="83" t="s">
        <v>104</v>
      </c>
      <c r="M799" s="83" t="s">
        <v>55</v>
      </c>
      <c r="N799" s="22" t="s">
        <v>56</v>
      </c>
      <c r="O799" s="20">
        <v>6</v>
      </c>
      <c r="P799" s="20">
        <v>4</v>
      </c>
      <c r="Q799" s="20">
        <v>10</v>
      </c>
      <c r="R799" s="20"/>
      <c r="S799" s="20"/>
      <c r="T799" s="20">
        <v>5</v>
      </c>
      <c r="U799" s="20">
        <v>0</v>
      </c>
      <c r="V799" s="20">
        <v>0</v>
      </c>
      <c r="W799" s="20">
        <v>7</v>
      </c>
      <c r="X799" s="20">
        <v>3</v>
      </c>
      <c r="Y799" s="84" t="s">
        <v>2926</v>
      </c>
      <c r="Z799" s="21"/>
      <c r="AA799" s="72" t="s">
        <v>473</v>
      </c>
      <c r="AB799" s="72" t="s">
        <v>2927</v>
      </c>
      <c r="AC799" s="90"/>
      <c r="AD799" s="18">
        <v>6</v>
      </c>
      <c r="AE799" s="109">
        <v>44869</v>
      </c>
      <c r="AF799" s="109">
        <v>44869</v>
      </c>
      <c r="AG799" s="109">
        <v>44869</v>
      </c>
      <c r="AH799" s="275">
        <v>44869</v>
      </c>
      <c r="AI799" s="114">
        <v>44916</v>
      </c>
      <c r="AJ799" s="170">
        <f t="shared" si="43"/>
        <v>6.7142857142857144</v>
      </c>
      <c r="AK799" s="138">
        <v>44943</v>
      </c>
      <c r="AL799" s="90" t="s">
        <v>311</v>
      </c>
      <c r="AM799" s="90" t="s">
        <v>484</v>
      </c>
      <c r="AN799" s="90" t="s">
        <v>448</v>
      </c>
    </row>
    <row r="800" spans="1:40" s="1" customFormat="1" ht="83.45" customHeight="1">
      <c r="A800" s="5">
        <f t="shared" si="45"/>
        <v>798</v>
      </c>
      <c r="B800" s="66" t="s">
        <v>574</v>
      </c>
      <c r="C800" s="65" t="s">
        <v>2928</v>
      </c>
      <c r="D800" s="3" t="s">
        <v>1890</v>
      </c>
      <c r="E800" s="4">
        <v>1129</v>
      </c>
      <c r="F800" s="81" t="s">
        <v>2837</v>
      </c>
      <c r="G800" s="3" t="s">
        <v>391</v>
      </c>
      <c r="H800" s="98" t="s">
        <v>1204</v>
      </c>
      <c r="I800" s="78" t="s">
        <v>1292</v>
      </c>
      <c r="J800" s="89">
        <v>44900</v>
      </c>
      <c r="K800" s="85" t="s">
        <v>53</v>
      </c>
      <c r="L800" s="83" t="s">
        <v>54</v>
      </c>
      <c r="M800" s="83" t="s">
        <v>55</v>
      </c>
      <c r="N800" s="22" t="s">
        <v>56</v>
      </c>
      <c r="O800" s="20">
        <v>5</v>
      </c>
      <c r="P800" s="20">
        <v>5</v>
      </c>
      <c r="Q800" s="20"/>
      <c r="R800" s="20"/>
      <c r="S800" s="20">
        <v>3</v>
      </c>
      <c r="T800" s="20">
        <v>3</v>
      </c>
      <c r="U800" s="20">
        <v>0</v>
      </c>
      <c r="V800" s="20">
        <v>0</v>
      </c>
      <c r="W800" s="20">
        <v>3</v>
      </c>
      <c r="X800" s="20">
        <v>2</v>
      </c>
      <c r="Y800" s="117" t="s">
        <v>2929</v>
      </c>
      <c r="Z800" s="21"/>
      <c r="AA800" s="72" t="s">
        <v>473</v>
      </c>
      <c r="AB800" s="72"/>
      <c r="AC800" s="90"/>
      <c r="AD800" s="18">
        <f t="shared" ref="AD800:AD831" ca="1" si="47">IF(ISNUMBER(Z800),ROUNDDOWN((TODAY()-Z800)/7,0),ROUNDDOWN((TODAY()-J800)/7,0))-AC800</f>
        <v>169</v>
      </c>
      <c r="AE800" s="109">
        <v>44900</v>
      </c>
      <c r="AF800" s="109">
        <v>44900</v>
      </c>
      <c r="AG800" s="109">
        <v>44900</v>
      </c>
      <c r="AH800" s="275">
        <v>44900</v>
      </c>
      <c r="AI800" s="114">
        <v>44916</v>
      </c>
      <c r="AJ800" s="170">
        <f t="shared" si="43"/>
        <v>2.2857142857142856</v>
      </c>
      <c r="AK800" s="138">
        <v>44943</v>
      </c>
      <c r="AL800" s="90" t="s">
        <v>311</v>
      </c>
      <c r="AM800" s="90" t="s">
        <v>484</v>
      </c>
      <c r="AN800" s="90" t="s">
        <v>448</v>
      </c>
    </row>
    <row r="801" spans="1:40" s="1" customFormat="1" ht="83.45" customHeight="1">
      <c r="A801" s="5">
        <f t="shared" si="45"/>
        <v>799</v>
      </c>
      <c r="B801" s="66" t="s">
        <v>192</v>
      </c>
      <c r="C801" s="65" t="s">
        <v>2930</v>
      </c>
      <c r="D801" s="3" t="s">
        <v>138</v>
      </c>
      <c r="E801" s="4">
        <v>1124</v>
      </c>
      <c r="F801" s="125" t="s">
        <v>1990</v>
      </c>
      <c r="G801" s="3" t="s">
        <v>482</v>
      </c>
      <c r="H801" s="98" t="s">
        <v>1204</v>
      </c>
      <c r="I801" s="78" t="s">
        <v>1292</v>
      </c>
      <c r="J801" s="89">
        <v>44900</v>
      </c>
      <c r="K801" s="85" t="s">
        <v>53</v>
      </c>
      <c r="L801" s="83" t="s">
        <v>54</v>
      </c>
      <c r="M801" s="83" t="s">
        <v>466</v>
      </c>
      <c r="N801" s="22" t="s">
        <v>43</v>
      </c>
      <c r="O801" s="20" t="s">
        <v>406</v>
      </c>
      <c r="P801" s="20" t="s">
        <v>406</v>
      </c>
      <c r="Q801" s="20" t="s">
        <v>406</v>
      </c>
      <c r="R801" s="20"/>
      <c r="S801" s="20" t="s">
        <v>406</v>
      </c>
      <c r="T801" s="20" t="s">
        <v>406</v>
      </c>
      <c r="U801" s="20" t="s">
        <v>406</v>
      </c>
      <c r="V801" s="20" t="s">
        <v>406</v>
      </c>
      <c r="W801" s="20">
        <v>0</v>
      </c>
      <c r="X801" s="20">
        <v>0</v>
      </c>
      <c r="Y801" s="84" t="s">
        <v>2931</v>
      </c>
      <c r="Z801" s="21"/>
      <c r="AA801" s="72" t="s">
        <v>736</v>
      </c>
      <c r="AB801" s="72" t="s">
        <v>2932</v>
      </c>
      <c r="AC801" s="90"/>
      <c r="AD801" s="18">
        <f t="shared" ca="1" si="47"/>
        <v>169</v>
      </c>
      <c r="AE801" s="109"/>
      <c r="AF801" s="109">
        <v>44900</v>
      </c>
      <c r="AG801" s="109"/>
      <c r="AH801" s="275"/>
      <c r="AI801" s="114">
        <v>44917</v>
      </c>
      <c r="AJ801" s="170">
        <f t="shared" si="43"/>
        <v>2.4285714285714284</v>
      </c>
      <c r="AK801" s="138">
        <v>44942</v>
      </c>
      <c r="AL801" s="90" t="s">
        <v>461</v>
      </c>
      <c r="AM801" s="90" t="s">
        <v>445</v>
      </c>
      <c r="AN801" s="90" t="s">
        <v>445</v>
      </c>
    </row>
    <row r="802" spans="1:40" s="1" customFormat="1" ht="83.45" customHeight="1">
      <c r="A802" s="5">
        <f t="shared" si="45"/>
        <v>800</v>
      </c>
      <c r="B802" s="99" t="s">
        <v>2502</v>
      </c>
      <c r="C802" s="85" t="s">
        <v>2933</v>
      </c>
      <c r="D802" s="21" t="s">
        <v>138</v>
      </c>
      <c r="E802" s="139">
        <v>1124</v>
      </c>
      <c r="F802" s="125" t="s">
        <v>1990</v>
      </c>
      <c r="G802" s="21" t="s">
        <v>482</v>
      </c>
      <c r="H802" s="21" t="s">
        <v>358</v>
      </c>
      <c r="I802" s="21" t="s">
        <v>1292</v>
      </c>
      <c r="J802" s="89">
        <v>44873</v>
      </c>
      <c r="K802" s="85" t="s">
        <v>53</v>
      </c>
      <c r="L802" s="83" t="s">
        <v>54</v>
      </c>
      <c r="M802" s="83" t="s">
        <v>55</v>
      </c>
      <c r="N802" s="22" t="s">
        <v>56</v>
      </c>
      <c r="O802" s="20">
        <v>3</v>
      </c>
      <c r="P802" s="20">
        <v>3</v>
      </c>
      <c r="Q802" s="158"/>
      <c r="R802" s="158"/>
      <c r="S802" s="20">
        <v>6</v>
      </c>
      <c r="T802" s="20">
        <v>6</v>
      </c>
      <c r="U802" s="20">
        <v>2</v>
      </c>
      <c r="V802" s="20">
        <v>2</v>
      </c>
      <c r="W802" s="20">
        <v>1</v>
      </c>
      <c r="X802" s="20">
        <v>1</v>
      </c>
      <c r="Y802" s="84" t="s">
        <v>2934</v>
      </c>
      <c r="Z802" s="21"/>
      <c r="AA802" s="72" t="s">
        <v>473</v>
      </c>
      <c r="AB802" s="72" t="s">
        <v>2935</v>
      </c>
      <c r="AC802" s="90"/>
      <c r="AD802" s="85">
        <f t="shared" ca="1" si="47"/>
        <v>172</v>
      </c>
      <c r="AE802" s="110">
        <v>44873</v>
      </c>
      <c r="AF802" s="110">
        <v>44873</v>
      </c>
      <c r="AG802" s="110">
        <v>44873</v>
      </c>
      <c r="AH802" s="278">
        <v>44873</v>
      </c>
      <c r="AI802" s="114">
        <v>44918</v>
      </c>
      <c r="AJ802" s="170">
        <f t="shared" si="43"/>
        <v>6.4285714285714288</v>
      </c>
      <c r="AK802" s="138">
        <v>44949</v>
      </c>
      <c r="AL802" s="90" t="s">
        <v>311</v>
      </c>
      <c r="AM802" s="90" t="s">
        <v>461</v>
      </c>
      <c r="AN802" s="90" t="s">
        <v>448</v>
      </c>
    </row>
    <row r="803" spans="1:40" s="1" customFormat="1" ht="83.45" customHeight="1">
      <c r="A803" s="5">
        <f t="shared" si="45"/>
        <v>801</v>
      </c>
      <c r="B803" s="66" t="s">
        <v>574</v>
      </c>
      <c r="C803" s="65" t="s">
        <v>2936</v>
      </c>
      <c r="D803" s="3" t="s">
        <v>138</v>
      </c>
      <c r="E803" s="4">
        <v>1124</v>
      </c>
      <c r="F803" s="125" t="s">
        <v>205</v>
      </c>
      <c r="G803" s="3" t="s">
        <v>206</v>
      </c>
      <c r="H803" s="98" t="s">
        <v>1204</v>
      </c>
      <c r="I803" s="78" t="s">
        <v>1292</v>
      </c>
      <c r="J803" s="89">
        <v>44900</v>
      </c>
      <c r="K803" s="85" t="s">
        <v>53</v>
      </c>
      <c r="L803" s="83" t="s">
        <v>54</v>
      </c>
      <c r="M803" s="83" t="s">
        <v>55</v>
      </c>
      <c r="N803" s="22" t="s">
        <v>56</v>
      </c>
      <c r="O803" s="20">
        <v>5</v>
      </c>
      <c r="P803" s="20">
        <v>5</v>
      </c>
      <c r="Q803" s="20"/>
      <c r="R803" s="20"/>
      <c r="S803" s="20">
        <v>2</v>
      </c>
      <c r="T803" s="20">
        <v>3</v>
      </c>
      <c r="U803" s="20">
        <v>2</v>
      </c>
      <c r="V803" s="20">
        <v>2</v>
      </c>
      <c r="W803" s="20">
        <v>4</v>
      </c>
      <c r="X803" s="20">
        <v>1</v>
      </c>
      <c r="Y803" s="84" t="s">
        <v>2937</v>
      </c>
      <c r="Z803" s="21"/>
      <c r="AA803" s="72" t="s">
        <v>473</v>
      </c>
      <c r="AB803" s="72"/>
      <c r="AC803" s="90"/>
      <c r="AD803" s="18">
        <f t="shared" ca="1" si="47"/>
        <v>169</v>
      </c>
      <c r="AE803" s="109">
        <v>44900</v>
      </c>
      <c r="AF803" s="109">
        <v>44900</v>
      </c>
      <c r="AG803" s="109">
        <v>44900</v>
      </c>
      <c r="AH803" s="275">
        <v>44900</v>
      </c>
      <c r="AI803" s="114">
        <v>44922</v>
      </c>
      <c r="AJ803" s="170">
        <f t="shared" si="43"/>
        <v>3.1428571428571428</v>
      </c>
      <c r="AK803" s="138">
        <v>44935</v>
      </c>
      <c r="AL803" s="90" t="s">
        <v>311</v>
      </c>
      <c r="AM803" s="90" t="s">
        <v>44</v>
      </c>
      <c r="AN803" s="90" t="s">
        <v>448</v>
      </c>
    </row>
    <row r="804" spans="1:40" s="1" customFormat="1" ht="83.45" customHeight="1">
      <c r="A804" s="5">
        <f t="shared" si="45"/>
        <v>802</v>
      </c>
      <c r="B804" s="66" t="s">
        <v>574</v>
      </c>
      <c r="C804" s="18" t="s">
        <v>2938</v>
      </c>
      <c r="D804" s="3" t="s">
        <v>48</v>
      </c>
      <c r="E804" s="4">
        <v>1178</v>
      </c>
      <c r="F804" s="169" t="s">
        <v>640</v>
      </c>
      <c r="G804" s="3" t="s">
        <v>1746</v>
      </c>
      <c r="H804" s="3" t="s">
        <v>1204</v>
      </c>
      <c r="I804" s="3" t="s">
        <v>1179</v>
      </c>
      <c r="J804" s="65">
        <v>44869</v>
      </c>
      <c r="K804" s="18" t="s">
        <v>53</v>
      </c>
      <c r="L804" s="86" t="s">
        <v>158</v>
      </c>
      <c r="M804" s="86" t="s">
        <v>453</v>
      </c>
      <c r="N804" s="78" t="s">
        <v>134</v>
      </c>
      <c r="O804" s="5" t="s">
        <v>406</v>
      </c>
      <c r="P804" s="5" t="s">
        <v>406</v>
      </c>
      <c r="Q804" s="171"/>
      <c r="R804" s="171"/>
      <c r="S804" s="5">
        <v>4</v>
      </c>
      <c r="T804" s="5">
        <v>2</v>
      </c>
      <c r="U804" s="5" t="s">
        <v>406</v>
      </c>
      <c r="V804" s="5" t="s">
        <v>406</v>
      </c>
      <c r="W804" s="5" t="s">
        <v>2564</v>
      </c>
      <c r="X804" s="5" t="s">
        <v>406</v>
      </c>
      <c r="Y804" s="27" t="s">
        <v>2939</v>
      </c>
      <c r="Z804" s="3"/>
      <c r="AA804" s="77" t="s">
        <v>473</v>
      </c>
      <c r="AB804" s="77"/>
      <c r="AC804" s="91"/>
      <c r="AD804" s="18">
        <f t="shared" ca="1" si="47"/>
        <v>173</v>
      </c>
      <c r="AE804" s="109"/>
      <c r="AF804" s="109"/>
      <c r="AG804" s="109">
        <v>44904</v>
      </c>
      <c r="AH804" s="275"/>
      <c r="AI804" s="151">
        <v>44922</v>
      </c>
      <c r="AJ804" s="170">
        <f t="shared" si="43"/>
        <v>7.5714285714285712</v>
      </c>
      <c r="AK804" s="102">
        <v>44949</v>
      </c>
      <c r="AL804" s="91" t="s">
        <v>311</v>
      </c>
      <c r="AM804" s="91" t="s">
        <v>44</v>
      </c>
      <c r="AN804" s="91" t="s">
        <v>448</v>
      </c>
    </row>
    <row r="805" spans="1:40" s="1" customFormat="1" ht="83.45" customHeight="1">
      <c r="A805" s="5">
        <f t="shared" si="45"/>
        <v>803</v>
      </c>
      <c r="B805" s="66" t="s">
        <v>2448</v>
      </c>
      <c r="C805" s="65" t="s">
        <v>2940</v>
      </c>
      <c r="D805" s="3" t="s">
        <v>154</v>
      </c>
      <c r="E805" s="4">
        <v>1820</v>
      </c>
      <c r="F805" s="81" t="s">
        <v>2669</v>
      </c>
      <c r="G805" s="3" t="s">
        <v>1439</v>
      </c>
      <c r="H805" s="98" t="s">
        <v>116</v>
      </c>
      <c r="I805" s="78" t="s">
        <v>1292</v>
      </c>
      <c r="J805" s="89">
        <v>44908</v>
      </c>
      <c r="K805" s="85" t="s">
        <v>53</v>
      </c>
      <c r="L805" s="83" t="s">
        <v>54</v>
      </c>
      <c r="M805" s="83" t="s">
        <v>466</v>
      </c>
      <c r="N805" s="22" t="s">
        <v>134</v>
      </c>
      <c r="O805" s="20" t="s">
        <v>406</v>
      </c>
      <c r="P805" s="20" t="s">
        <v>406</v>
      </c>
      <c r="Q805" s="20"/>
      <c r="R805" s="20"/>
      <c r="S805" s="20">
        <v>3</v>
      </c>
      <c r="T805" s="20">
        <v>2</v>
      </c>
      <c r="U805" s="20" t="s">
        <v>406</v>
      </c>
      <c r="V805" s="20" t="s">
        <v>406</v>
      </c>
      <c r="W805" s="20" t="s">
        <v>2564</v>
      </c>
      <c r="X805" s="20" t="s">
        <v>406</v>
      </c>
      <c r="Y805" s="84" t="s">
        <v>2941</v>
      </c>
      <c r="Z805" s="21"/>
      <c r="AA805" s="72" t="s">
        <v>473</v>
      </c>
      <c r="AB805" s="72"/>
      <c r="AC805" s="90"/>
      <c r="AD805" s="18">
        <f t="shared" ca="1" si="47"/>
        <v>167</v>
      </c>
      <c r="AE805" s="109"/>
      <c r="AF805" s="109"/>
      <c r="AG805" s="109">
        <v>44908</v>
      </c>
      <c r="AH805" s="275"/>
      <c r="AI805" s="114">
        <v>44922</v>
      </c>
      <c r="AJ805" s="170">
        <f t="shared" si="43"/>
        <v>2</v>
      </c>
      <c r="AK805" s="138">
        <v>44942</v>
      </c>
      <c r="AL805" s="90" t="s">
        <v>311</v>
      </c>
      <c r="AM805" s="90" t="s">
        <v>44</v>
      </c>
      <c r="AN805" s="90" t="s">
        <v>448</v>
      </c>
    </row>
    <row r="806" spans="1:40" s="1" customFormat="1" ht="83.45" customHeight="1">
      <c r="A806" s="5">
        <f t="shared" si="45"/>
        <v>804</v>
      </c>
      <c r="B806" s="66" t="s">
        <v>2942</v>
      </c>
      <c r="C806" s="65" t="s">
        <v>2943</v>
      </c>
      <c r="D806" s="3" t="s">
        <v>138</v>
      </c>
      <c r="E806" s="4">
        <v>1124</v>
      </c>
      <c r="F806" s="81" t="s">
        <v>1990</v>
      </c>
      <c r="G806" s="3" t="s">
        <v>482</v>
      </c>
      <c r="H806" s="98" t="s">
        <v>1204</v>
      </c>
      <c r="I806" s="78" t="s">
        <v>1292</v>
      </c>
      <c r="J806" s="89">
        <v>44900</v>
      </c>
      <c r="K806" s="85" t="s">
        <v>53</v>
      </c>
      <c r="L806" s="83" t="s">
        <v>54</v>
      </c>
      <c r="M806" s="83" t="s">
        <v>466</v>
      </c>
      <c r="N806" s="22" t="s">
        <v>134</v>
      </c>
      <c r="O806" s="20" t="s">
        <v>406</v>
      </c>
      <c r="P806" s="20" t="s">
        <v>406</v>
      </c>
      <c r="Q806" s="20"/>
      <c r="R806" s="20"/>
      <c r="S806" s="20">
        <v>4</v>
      </c>
      <c r="T806" s="20">
        <v>3</v>
      </c>
      <c r="U806" s="20" t="s">
        <v>406</v>
      </c>
      <c r="V806" s="20" t="s">
        <v>406</v>
      </c>
      <c r="W806" s="20" t="s">
        <v>2564</v>
      </c>
      <c r="X806" s="20" t="s">
        <v>406</v>
      </c>
      <c r="Y806" s="84" t="s">
        <v>2944</v>
      </c>
      <c r="Z806" s="21"/>
      <c r="AA806" s="72" t="s">
        <v>473</v>
      </c>
      <c r="AB806" s="72"/>
      <c r="AC806" s="90"/>
      <c r="AD806" s="18">
        <f t="shared" ca="1" si="47"/>
        <v>169</v>
      </c>
      <c r="AE806" s="109"/>
      <c r="AF806" s="109"/>
      <c r="AG806" s="109">
        <v>44900</v>
      </c>
      <c r="AH806" s="275"/>
      <c r="AI806" s="114">
        <v>44922</v>
      </c>
      <c r="AJ806" s="170">
        <f t="shared" si="43"/>
        <v>3.1428571428571428</v>
      </c>
      <c r="AK806" s="138">
        <v>44942</v>
      </c>
      <c r="AL806" s="90" t="s">
        <v>311</v>
      </c>
      <c r="AM806" s="90" t="s">
        <v>44</v>
      </c>
      <c r="AN806" s="90" t="s">
        <v>448</v>
      </c>
    </row>
    <row r="807" spans="1:40" s="1" customFormat="1" ht="83.45" customHeight="1">
      <c r="A807" s="5">
        <f t="shared" si="45"/>
        <v>805</v>
      </c>
      <c r="B807" s="66" t="s">
        <v>2945</v>
      </c>
      <c r="C807" s="65" t="s">
        <v>2946</v>
      </c>
      <c r="D807" s="3" t="s">
        <v>171</v>
      </c>
      <c r="E807" s="4">
        <v>1079</v>
      </c>
      <c r="F807" s="81" t="s">
        <v>1959</v>
      </c>
      <c r="G807" s="3" t="s">
        <v>173</v>
      </c>
      <c r="H807" s="98" t="s">
        <v>157</v>
      </c>
      <c r="I807" s="78" t="s">
        <v>1183</v>
      </c>
      <c r="J807" s="89">
        <v>44900</v>
      </c>
      <c r="K807" s="85" t="s">
        <v>72</v>
      </c>
      <c r="L807" s="83" t="s">
        <v>54</v>
      </c>
      <c r="M807" s="83" t="s">
        <v>453</v>
      </c>
      <c r="N807" s="22" t="s">
        <v>134</v>
      </c>
      <c r="O807" s="20" t="s">
        <v>406</v>
      </c>
      <c r="P807" s="20" t="s">
        <v>406</v>
      </c>
      <c r="Q807" s="20"/>
      <c r="R807" s="20"/>
      <c r="S807" s="20">
        <v>0</v>
      </c>
      <c r="T807" s="20">
        <v>0</v>
      </c>
      <c r="U807" s="20" t="s">
        <v>406</v>
      </c>
      <c r="V807" s="20" t="s">
        <v>406</v>
      </c>
      <c r="W807" s="20" t="s">
        <v>2564</v>
      </c>
      <c r="X807" s="20" t="s">
        <v>406</v>
      </c>
      <c r="Y807" s="84" t="s">
        <v>2947</v>
      </c>
      <c r="Z807" s="21"/>
      <c r="AA807" s="72" t="s">
        <v>473</v>
      </c>
      <c r="AB807" s="72"/>
      <c r="AC807" s="90"/>
      <c r="AD807" s="18">
        <f t="shared" ca="1" si="47"/>
        <v>169</v>
      </c>
      <c r="AE807" s="109"/>
      <c r="AF807" s="109"/>
      <c r="AG807" s="109">
        <v>44900</v>
      </c>
      <c r="AH807" s="275"/>
      <c r="AI807" s="114">
        <v>44923</v>
      </c>
      <c r="AJ807" s="170">
        <f t="shared" si="43"/>
        <v>3.2857142857142856</v>
      </c>
      <c r="AK807" s="138">
        <v>44942</v>
      </c>
      <c r="AL807" s="90" t="s">
        <v>311</v>
      </c>
      <c r="AM807" s="90" t="s">
        <v>44</v>
      </c>
      <c r="AN807" s="90" t="s">
        <v>448</v>
      </c>
    </row>
    <row r="808" spans="1:40" s="1" customFormat="1" ht="83.45" customHeight="1">
      <c r="A808" s="5">
        <f t="shared" si="45"/>
        <v>806</v>
      </c>
      <c r="B808" s="66" t="s">
        <v>699</v>
      </c>
      <c r="C808" s="65" t="s">
        <v>2948</v>
      </c>
      <c r="D808" s="3" t="s">
        <v>9</v>
      </c>
      <c r="E808" s="4">
        <v>1032</v>
      </c>
      <c r="F808" s="81" t="s">
        <v>1567</v>
      </c>
      <c r="G808" s="3" t="s">
        <v>444</v>
      </c>
      <c r="H808" s="98" t="s">
        <v>331</v>
      </c>
      <c r="I808" s="78" t="s">
        <v>1179</v>
      </c>
      <c r="J808" s="89">
        <v>44907</v>
      </c>
      <c r="K808" s="85" t="s">
        <v>53</v>
      </c>
      <c r="L808" s="83" t="s">
        <v>54</v>
      </c>
      <c r="M808" s="83" t="s">
        <v>466</v>
      </c>
      <c r="N808" s="22" t="s">
        <v>547</v>
      </c>
      <c r="O808" s="20" t="s">
        <v>406</v>
      </c>
      <c r="P808" s="20" t="s">
        <v>406</v>
      </c>
      <c r="Q808" s="20"/>
      <c r="R808" s="20"/>
      <c r="S808" s="20">
        <v>0</v>
      </c>
      <c r="T808" s="20" t="s">
        <v>406</v>
      </c>
      <c r="U808" s="20">
        <v>2</v>
      </c>
      <c r="V808" s="20">
        <v>1</v>
      </c>
      <c r="W808" s="20" t="s">
        <v>2564</v>
      </c>
      <c r="X808" s="20" t="s">
        <v>406</v>
      </c>
      <c r="Y808" s="84" t="s">
        <v>2949</v>
      </c>
      <c r="Z808" s="21"/>
      <c r="AA808" s="72" t="s">
        <v>473</v>
      </c>
      <c r="AB808" s="72"/>
      <c r="AC808" s="90"/>
      <c r="AD808" s="18">
        <f t="shared" ca="1" si="47"/>
        <v>168</v>
      </c>
      <c r="AE808" s="109"/>
      <c r="AF808" s="109"/>
      <c r="AG808" s="109" t="s">
        <v>297</v>
      </c>
      <c r="AH808" s="275">
        <v>44907</v>
      </c>
      <c r="AI808" s="114">
        <v>44918</v>
      </c>
      <c r="AJ808" s="170">
        <f t="shared" si="43"/>
        <v>1.5714285714285714</v>
      </c>
      <c r="AK808" s="138">
        <v>44942</v>
      </c>
      <c r="AL808" s="90" t="s">
        <v>311</v>
      </c>
      <c r="AM808" s="90" t="s">
        <v>45</v>
      </c>
      <c r="AN808" s="90" t="s">
        <v>448</v>
      </c>
    </row>
    <row r="809" spans="1:40" s="1" customFormat="1" ht="83.45" customHeight="1">
      <c r="A809" s="5">
        <f t="shared" si="45"/>
        <v>807</v>
      </c>
      <c r="B809" s="99" t="s">
        <v>2950</v>
      </c>
      <c r="C809" s="85" t="s">
        <v>2951</v>
      </c>
      <c r="D809" s="21" t="s">
        <v>171</v>
      </c>
      <c r="E809" s="139">
        <v>1011</v>
      </c>
      <c r="F809" s="125" t="s">
        <v>2952</v>
      </c>
      <c r="G809" s="21" t="s">
        <v>697</v>
      </c>
      <c r="H809" s="21" t="s">
        <v>1334</v>
      </c>
      <c r="I809" s="21" t="s">
        <v>1179</v>
      </c>
      <c r="J809" s="89">
        <v>44874</v>
      </c>
      <c r="K809" s="85" t="s">
        <v>142</v>
      </c>
      <c r="L809" s="83" t="s">
        <v>54</v>
      </c>
      <c r="M809" s="83" t="s">
        <v>466</v>
      </c>
      <c r="N809" s="22" t="s">
        <v>467</v>
      </c>
      <c r="O809" s="20">
        <v>4</v>
      </c>
      <c r="P809" s="20">
        <v>0</v>
      </c>
      <c r="Q809" s="158"/>
      <c r="R809" s="158"/>
      <c r="S809" s="20" t="s">
        <v>406</v>
      </c>
      <c r="T809" s="20" t="s">
        <v>406</v>
      </c>
      <c r="U809" s="20" t="s">
        <v>406</v>
      </c>
      <c r="V809" s="20" t="s">
        <v>406</v>
      </c>
      <c r="W809" s="20" t="s">
        <v>2564</v>
      </c>
      <c r="X809" s="20" t="s">
        <v>406</v>
      </c>
      <c r="Y809" s="84" t="s">
        <v>2953</v>
      </c>
      <c r="Z809" s="21"/>
      <c r="AA809" s="72" t="s">
        <v>58</v>
      </c>
      <c r="AB809" s="72" t="s">
        <v>2954</v>
      </c>
      <c r="AC809" s="90">
        <v>4</v>
      </c>
      <c r="AD809" s="85">
        <f t="shared" ca="1" si="47"/>
        <v>168</v>
      </c>
      <c r="AE809" s="110">
        <v>44874</v>
      </c>
      <c r="AF809" s="110"/>
      <c r="AG809" s="110"/>
      <c r="AH809" s="278"/>
      <c r="AI809" s="114">
        <v>44929</v>
      </c>
      <c r="AJ809" s="170">
        <f t="shared" si="43"/>
        <v>3.8571428571428568</v>
      </c>
      <c r="AK809" s="95" t="s">
        <v>445</v>
      </c>
      <c r="AL809" s="90" t="s">
        <v>461</v>
      </c>
      <c r="AM809" s="90" t="s">
        <v>445</v>
      </c>
      <c r="AN809" s="90" t="s">
        <v>445</v>
      </c>
    </row>
    <row r="810" spans="1:40" s="1" customFormat="1" ht="83.45" customHeight="1">
      <c r="A810" s="5">
        <f t="shared" si="45"/>
        <v>808</v>
      </c>
      <c r="B810" s="66" t="s">
        <v>70</v>
      </c>
      <c r="C810" s="65" t="s">
        <v>2955</v>
      </c>
      <c r="D810" s="3" t="s">
        <v>154</v>
      </c>
      <c r="E810" s="4">
        <v>977</v>
      </c>
      <c r="F810" s="81" t="s">
        <v>2956</v>
      </c>
      <c r="G810" s="3" t="s">
        <v>1826</v>
      </c>
      <c r="H810" s="98" t="s">
        <v>116</v>
      </c>
      <c r="I810" s="78" t="s">
        <v>1292</v>
      </c>
      <c r="J810" s="89">
        <v>44908</v>
      </c>
      <c r="K810" s="85" t="s">
        <v>142</v>
      </c>
      <c r="L810" s="83" t="s">
        <v>54</v>
      </c>
      <c r="M810" s="83" t="s">
        <v>55</v>
      </c>
      <c r="N810" s="22" t="s">
        <v>56</v>
      </c>
      <c r="O810" s="20">
        <v>2</v>
      </c>
      <c r="P810" s="20">
        <v>2</v>
      </c>
      <c r="Q810" s="20"/>
      <c r="R810" s="20"/>
      <c r="S810" s="20">
        <v>3</v>
      </c>
      <c r="T810" s="20">
        <v>3</v>
      </c>
      <c r="U810" s="20">
        <v>1</v>
      </c>
      <c r="V810" s="20">
        <v>1</v>
      </c>
      <c r="W810" s="20">
        <v>2</v>
      </c>
      <c r="X810" s="20">
        <v>2</v>
      </c>
      <c r="Y810" s="84" t="s">
        <v>2957</v>
      </c>
      <c r="Z810" s="21"/>
      <c r="AA810" s="72" t="s">
        <v>473</v>
      </c>
      <c r="AB810" s="72" t="s">
        <v>297</v>
      </c>
      <c r="AC810" s="90"/>
      <c r="AD810" s="18">
        <f t="shared" ca="1" si="47"/>
        <v>167</v>
      </c>
      <c r="AE810" s="109">
        <v>44908</v>
      </c>
      <c r="AF810" s="109">
        <v>44908</v>
      </c>
      <c r="AG810" s="109">
        <v>44908</v>
      </c>
      <c r="AH810" s="275">
        <v>44908</v>
      </c>
      <c r="AI810" s="114">
        <v>44929</v>
      </c>
      <c r="AJ810" s="170">
        <f t="shared" si="43"/>
        <v>3</v>
      </c>
      <c r="AK810" s="138">
        <v>44942</v>
      </c>
      <c r="AL810" s="90" t="s">
        <v>311</v>
      </c>
      <c r="AM810" s="90" t="s">
        <v>45</v>
      </c>
      <c r="AN810" s="90" t="s">
        <v>448</v>
      </c>
    </row>
    <row r="811" spans="1:40" s="1" customFormat="1" ht="83.45" customHeight="1">
      <c r="A811" s="5">
        <f t="shared" si="45"/>
        <v>809</v>
      </c>
      <c r="B811" s="66" t="s">
        <v>2958</v>
      </c>
      <c r="C811" s="65" t="s">
        <v>2959</v>
      </c>
      <c r="D811" s="3" t="s">
        <v>1890</v>
      </c>
      <c r="E811" s="4">
        <v>1806</v>
      </c>
      <c r="F811" s="81" t="s">
        <v>355</v>
      </c>
      <c r="G811" s="3" t="s">
        <v>1349</v>
      </c>
      <c r="H811" s="98" t="s">
        <v>377</v>
      </c>
      <c r="I811" s="78" t="s">
        <v>1292</v>
      </c>
      <c r="J811" s="89">
        <v>44904</v>
      </c>
      <c r="K811" s="85" t="s">
        <v>298</v>
      </c>
      <c r="L811" s="83" t="s">
        <v>104</v>
      </c>
      <c r="M811" s="83" t="s">
        <v>55</v>
      </c>
      <c r="N811" s="22" t="s">
        <v>56</v>
      </c>
      <c r="O811" s="20">
        <v>0</v>
      </c>
      <c r="P811" s="20">
        <v>0</v>
      </c>
      <c r="Q811" s="20"/>
      <c r="R811" s="20"/>
      <c r="S811" s="20">
        <v>0</v>
      </c>
      <c r="T811" s="20">
        <v>0</v>
      </c>
      <c r="U811" s="20">
        <v>0</v>
      </c>
      <c r="V811" s="20">
        <v>0</v>
      </c>
      <c r="W811" s="20">
        <v>0</v>
      </c>
      <c r="X811" s="20">
        <v>0</v>
      </c>
      <c r="Y811" s="84" t="s">
        <v>2960</v>
      </c>
      <c r="Z811" s="21"/>
      <c r="AA811" s="72" t="s">
        <v>736</v>
      </c>
      <c r="AB811" s="72"/>
      <c r="AC811" s="90">
        <v>2</v>
      </c>
      <c r="AD811" s="18">
        <f t="shared" ca="1" si="47"/>
        <v>166</v>
      </c>
      <c r="AE811" s="109">
        <v>44904</v>
      </c>
      <c r="AF811" s="109">
        <v>44904</v>
      </c>
      <c r="AG811" s="109">
        <v>44904</v>
      </c>
      <c r="AH811" s="275">
        <v>44904</v>
      </c>
      <c r="AI811" s="114">
        <v>44930</v>
      </c>
      <c r="AJ811" s="170">
        <f t="shared" si="43"/>
        <v>1.7142857142857144</v>
      </c>
      <c r="AK811" s="95" t="s">
        <v>445</v>
      </c>
      <c r="AL811" s="90" t="s">
        <v>461</v>
      </c>
      <c r="AM811" s="90" t="s">
        <v>445</v>
      </c>
      <c r="AN811" s="90" t="s">
        <v>445</v>
      </c>
    </row>
    <row r="812" spans="1:40" ht="83.45" customHeight="1">
      <c r="A812" s="5">
        <f t="shared" si="45"/>
        <v>810</v>
      </c>
      <c r="B812" s="99" t="s">
        <v>556</v>
      </c>
      <c r="C812" s="89" t="s">
        <v>2961</v>
      </c>
      <c r="D812" s="21" t="s">
        <v>138</v>
      </c>
      <c r="E812" s="139">
        <v>1124</v>
      </c>
      <c r="F812" s="81" t="s">
        <v>2403</v>
      </c>
      <c r="G812" s="21" t="s">
        <v>444</v>
      </c>
      <c r="H812" s="67" t="s">
        <v>1204</v>
      </c>
      <c r="I812" s="22" t="s">
        <v>1183</v>
      </c>
      <c r="J812" s="89">
        <v>44897</v>
      </c>
      <c r="K812" s="85" t="s">
        <v>53</v>
      </c>
      <c r="L812" s="83" t="s">
        <v>54</v>
      </c>
      <c r="M812" s="83" t="s">
        <v>453</v>
      </c>
      <c r="N812" s="22" t="s">
        <v>547</v>
      </c>
      <c r="O812" s="20" t="s">
        <v>406</v>
      </c>
      <c r="P812" s="20" t="s">
        <v>406</v>
      </c>
      <c r="Q812" s="20">
        <v>0</v>
      </c>
      <c r="R812" s="20">
        <v>0</v>
      </c>
      <c r="S812" s="20" t="s">
        <v>406</v>
      </c>
      <c r="T812" s="20" t="s">
        <v>406</v>
      </c>
      <c r="U812" s="20">
        <v>5</v>
      </c>
      <c r="V812" s="20">
        <v>5</v>
      </c>
      <c r="W812" s="20" t="s">
        <v>2564</v>
      </c>
      <c r="X812" s="20" t="s">
        <v>406</v>
      </c>
      <c r="Y812" s="84" t="s">
        <v>2962</v>
      </c>
      <c r="Z812" s="21"/>
      <c r="AA812" s="72" t="s">
        <v>736</v>
      </c>
      <c r="AB812" s="72" t="s">
        <v>2963</v>
      </c>
      <c r="AC812" s="90">
        <v>3</v>
      </c>
      <c r="AD812" s="18">
        <f t="shared" ca="1" si="47"/>
        <v>166</v>
      </c>
      <c r="AE812" s="109"/>
      <c r="AF812" s="109"/>
      <c r="AG812" s="109" t="s">
        <v>297</v>
      </c>
      <c r="AH812" s="275">
        <v>44897</v>
      </c>
      <c r="AI812" s="116">
        <v>44931</v>
      </c>
      <c r="AJ812" s="170">
        <f t="shared" si="43"/>
        <v>1.8571428571428568</v>
      </c>
      <c r="AK812" s="95" t="s">
        <v>445</v>
      </c>
      <c r="AL812" s="95" t="s">
        <v>461</v>
      </c>
      <c r="AM812" s="95" t="s">
        <v>445</v>
      </c>
      <c r="AN812" s="95" t="s">
        <v>445</v>
      </c>
    </row>
    <row r="813" spans="1:40" s="1" customFormat="1" ht="83.45" customHeight="1">
      <c r="A813" s="5">
        <f t="shared" si="45"/>
        <v>811</v>
      </c>
      <c r="B813" s="66" t="s">
        <v>2964</v>
      </c>
      <c r="C813" s="65" t="s">
        <v>2965</v>
      </c>
      <c r="D813" s="3" t="s">
        <v>154</v>
      </c>
      <c r="E813" s="4">
        <v>997</v>
      </c>
      <c r="F813" s="81" t="s">
        <v>1984</v>
      </c>
      <c r="G813" s="3" t="s">
        <v>1826</v>
      </c>
      <c r="H813" s="98" t="s">
        <v>1204</v>
      </c>
      <c r="I813" s="78" t="s">
        <v>1292</v>
      </c>
      <c r="J813" s="89">
        <v>44902</v>
      </c>
      <c r="K813" s="85" t="s">
        <v>142</v>
      </c>
      <c r="L813" s="83" t="s">
        <v>54</v>
      </c>
      <c r="M813" s="83" t="s">
        <v>55</v>
      </c>
      <c r="N813" s="22" t="s">
        <v>56</v>
      </c>
      <c r="O813" s="20">
        <v>3</v>
      </c>
      <c r="P813" s="20">
        <v>3</v>
      </c>
      <c r="Q813" s="20"/>
      <c r="R813" s="20"/>
      <c r="S813" s="20">
        <v>2</v>
      </c>
      <c r="T813" s="20">
        <v>1</v>
      </c>
      <c r="U813" s="20">
        <v>0</v>
      </c>
      <c r="V813" s="20">
        <v>0</v>
      </c>
      <c r="W813" s="20">
        <v>3</v>
      </c>
      <c r="X813" s="20">
        <v>2</v>
      </c>
      <c r="Y813" s="84" t="s">
        <v>2966</v>
      </c>
      <c r="Z813" s="21"/>
      <c r="AA813" s="72" t="s">
        <v>58</v>
      </c>
      <c r="AB813" s="72" t="s">
        <v>2967</v>
      </c>
      <c r="AC813" s="90"/>
      <c r="AD813" s="18">
        <f t="shared" ca="1" si="47"/>
        <v>168</v>
      </c>
      <c r="AE813" s="109">
        <v>44902</v>
      </c>
      <c r="AF813" s="109">
        <v>44902</v>
      </c>
      <c r="AG813" s="109">
        <v>44902</v>
      </c>
      <c r="AH813" s="275">
        <v>44902</v>
      </c>
      <c r="AI813" s="114">
        <v>44931</v>
      </c>
      <c r="AJ813" s="170">
        <f t="shared" si="43"/>
        <v>4.1428571428571432</v>
      </c>
      <c r="AK813" s="90" t="s">
        <v>445</v>
      </c>
      <c r="AL813" s="90" t="s">
        <v>461</v>
      </c>
      <c r="AM813" s="90" t="s">
        <v>445</v>
      </c>
      <c r="AN813" s="90" t="s">
        <v>445</v>
      </c>
    </row>
    <row r="814" spans="1:40" s="1" customFormat="1" ht="83.45" customHeight="1">
      <c r="A814" s="5">
        <f t="shared" si="45"/>
        <v>812</v>
      </c>
      <c r="B814" s="66" t="s">
        <v>2968</v>
      </c>
      <c r="C814" s="65" t="s">
        <v>2969</v>
      </c>
      <c r="D814" s="3" t="s">
        <v>154</v>
      </c>
      <c r="E814" s="4">
        <v>977</v>
      </c>
      <c r="F814" s="81" t="s">
        <v>1923</v>
      </c>
      <c r="G814" s="3" t="s">
        <v>1826</v>
      </c>
      <c r="H814" s="98" t="s">
        <v>1204</v>
      </c>
      <c r="I814" s="78" t="s">
        <v>1183</v>
      </c>
      <c r="J814" s="89">
        <v>44900</v>
      </c>
      <c r="K814" s="85" t="s">
        <v>53</v>
      </c>
      <c r="L814" s="83" t="s">
        <v>54</v>
      </c>
      <c r="M814" s="83" t="s">
        <v>55</v>
      </c>
      <c r="N814" s="22" t="s">
        <v>56</v>
      </c>
      <c r="O814" s="20">
        <v>2</v>
      </c>
      <c r="P814" s="20">
        <v>2</v>
      </c>
      <c r="Q814" s="20"/>
      <c r="R814" s="20"/>
      <c r="S814" s="20">
        <v>5</v>
      </c>
      <c r="T814" s="20">
        <v>5</v>
      </c>
      <c r="U814" s="20">
        <v>4</v>
      </c>
      <c r="V814" s="20">
        <v>4</v>
      </c>
      <c r="W814" s="20">
        <v>5</v>
      </c>
      <c r="X814" s="20">
        <v>4</v>
      </c>
      <c r="Y814" s="84" t="s">
        <v>2970</v>
      </c>
      <c r="Z814" s="21"/>
      <c r="AA814" s="72" t="s">
        <v>74</v>
      </c>
      <c r="AB814" s="72"/>
      <c r="AC814" s="90"/>
      <c r="AD814" s="18">
        <f t="shared" ca="1" si="47"/>
        <v>169</v>
      </c>
      <c r="AE814" s="109">
        <v>44900</v>
      </c>
      <c r="AF814" s="109">
        <v>44900</v>
      </c>
      <c r="AG814" s="109">
        <v>44900</v>
      </c>
      <c r="AH814" s="275">
        <v>44900</v>
      </c>
      <c r="AI814" s="114">
        <v>44931</v>
      </c>
      <c r="AJ814" s="170">
        <f t="shared" si="43"/>
        <v>4.4285714285714288</v>
      </c>
      <c r="AK814" s="90" t="s">
        <v>445</v>
      </c>
      <c r="AL814" s="90" t="s">
        <v>461</v>
      </c>
      <c r="AM814" s="90" t="s">
        <v>445</v>
      </c>
      <c r="AN814" s="90" t="s">
        <v>445</v>
      </c>
    </row>
    <row r="815" spans="1:40" s="1" customFormat="1" ht="83.45" customHeight="1">
      <c r="A815" s="5">
        <f t="shared" si="45"/>
        <v>813</v>
      </c>
      <c r="B815" s="66" t="s">
        <v>2971</v>
      </c>
      <c r="C815" s="65" t="s">
        <v>2972</v>
      </c>
      <c r="D815" s="3" t="s">
        <v>48</v>
      </c>
      <c r="E815" s="4">
        <v>975</v>
      </c>
      <c r="F815" s="125" t="s">
        <v>632</v>
      </c>
      <c r="G815" s="3"/>
      <c r="H815" s="98" t="s">
        <v>331</v>
      </c>
      <c r="I815" s="78" t="s">
        <v>1183</v>
      </c>
      <c r="J815" s="89">
        <v>44927</v>
      </c>
      <c r="K815" s="85" t="s">
        <v>53</v>
      </c>
      <c r="L815" s="83" t="s">
        <v>54</v>
      </c>
      <c r="M815" s="83" t="s">
        <v>55</v>
      </c>
      <c r="N815" s="22" t="s">
        <v>467</v>
      </c>
      <c r="O815" s="20">
        <v>1</v>
      </c>
      <c r="P815" s="20">
        <v>1</v>
      </c>
      <c r="Q815" s="20"/>
      <c r="R815" s="20"/>
      <c r="S815" s="20" t="s">
        <v>406</v>
      </c>
      <c r="T815" s="20" t="s">
        <v>406</v>
      </c>
      <c r="U815" s="20" t="s">
        <v>406</v>
      </c>
      <c r="V815" s="20" t="s">
        <v>406</v>
      </c>
      <c r="W815" s="20" t="s">
        <v>2564</v>
      </c>
      <c r="X815" s="20" t="s">
        <v>406</v>
      </c>
      <c r="Y815" s="84" t="s">
        <v>2973</v>
      </c>
      <c r="Z815" s="21"/>
      <c r="AA815" s="72" t="s">
        <v>58</v>
      </c>
      <c r="AB815" s="72"/>
      <c r="AC815" s="90"/>
      <c r="AD815" s="18">
        <f t="shared" ca="1" si="47"/>
        <v>165</v>
      </c>
      <c r="AE815" s="109">
        <v>44927</v>
      </c>
      <c r="AF815" s="109"/>
      <c r="AG815" s="109"/>
      <c r="AH815" s="275"/>
      <c r="AI815" s="114">
        <v>44927</v>
      </c>
      <c r="AJ815" s="260">
        <f t="shared" si="43"/>
        <v>0</v>
      </c>
      <c r="AK815" s="138">
        <v>44929</v>
      </c>
      <c r="AL815" s="90" t="s">
        <v>311</v>
      </c>
      <c r="AM815" s="90" t="s">
        <v>461</v>
      </c>
      <c r="AN815" s="90" t="s">
        <v>484</v>
      </c>
    </row>
    <row r="816" spans="1:40" s="1" customFormat="1" ht="83.45" customHeight="1">
      <c r="A816" s="5">
        <f t="shared" si="45"/>
        <v>814</v>
      </c>
      <c r="B816" s="66" t="s">
        <v>2971</v>
      </c>
      <c r="C816" s="65" t="s">
        <v>2974</v>
      </c>
      <c r="D816" s="3" t="s">
        <v>48</v>
      </c>
      <c r="E816" s="4">
        <v>975</v>
      </c>
      <c r="F816" s="125" t="s">
        <v>632</v>
      </c>
      <c r="G816" s="3"/>
      <c r="H816" s="98" t="s">
        <v>331</v>
      </c>
      <c r="I816" s="78" t="s">
        <v>1183</v>
      </c>
      <c r="J816" s="89">
        <v>44927</v>
      </c>
      <c r="K816" s="85" t="s">
        <v>53</v>
      </c>
      <c r="L816" s="83" t="s">
        <v>54</v>
      </c>
      <c r="M816" s="83" t="s">
        <v>55</v>
      </c>
      <c r="N816" s="22" t="s">
        <v>467</v>
      </c>
      <c r="O816" s="20">
        <v>1</v>
      </c>
      <c r="P816" s="20">
        <v>1</v>
      </c>
      <c r="Q816" s="20"/>
      <c r="R816" s="20"/>
      <c r="S816" s="20" t="s">
        <v>406</v>
      </c>
      <c r="T816" s="20" t="s">
        <v>406</v>
      </c>
      <c r="U816" s="20" t="s">
        <v>406</v>
      </c>
      <c r="V816" s="20" t="s">
        <v>406</v>
      </c>
      <c r="W816" s="20" t="s">
        <v>2564</v>
      </c>
      <c r="X816" s="20" t="s">
        <v>406</v>
      </c>
      <c r="Y816" s="84" t="s">
        <v>2975</v>
      </c>
      <c r="Z816" s="21"/>
      <c r="AA816" s="72" t="s">
        <v>58</v>
      </c>
      <c r="AB816" s="72"/>
      <c r="AC816" s="90"/>
      <c r="AD816" s="18">
        <f t="shared" ca="1" si="47"/>
        <v>165</v>
      </c>
      <c r="AE816" s="109">
        <v>44927</v>
      </c>
      <c r="AF816" s="109"/>
      <c r="AG816" s="109"/>
      <c r="AH816" s="275"/>
      <c r="AI816" s="114">
        <v>44927</v>
      </c>
      <c r="AJ816" s="260">
        <f t="shared" si="43"/>
        <v>0</v>
      </c>
      <c r="AK816" s="138">
        <v>44929</v>
      </c>
      <c r="AL816" s="90" t="s">
        <v>311</v>
      </c>
      <c r="AM816" s="90" t="s">
        <v>461</v>
      </c>
      <c r="AN816" s="90" t="s">
        <v>484</v>
      </c>
    </row>
    <row r="817" spans="1:40" s="1" customFormat="1" ht="83.45" customHeight="1">
      <c r="A817" s="5">
        <f t="shared" si="45"/>
        <v>815</v>
      </c>
      <c r="B817" s="99" t="s">
        <v>2976</v>
      </c>
      <c r="C817" s="85" t="s">
        <v>2977</v>
      </c>
      <c r="D817" s="21" t="s">
        <v>154</v>
      </c>
      <c r="E817" s="139">
        <v>1810</v>
      </c>
      <c r="F817" s="125" t="s">
        <v>812</v>
      </c>
      <c r="G817" s="21" t="s">
        <v>1520</v>
      </c>
      <c r="H817" s="21" t="s">
        <v>51</v>
      </c>
      <c r="I817" s="21" t="s">
        <v>1179</v>
      </c>
      <c r="J817" s="89">
        <v>44929</v>
      </c>
      <c r="K817" s="85" t="s">
        <v>53</v>
      </c>
      <c r="L817" s="83" t="s">
        <v>104</v>
      </c>
      <c r="M817" s="83" t="s">
        <v>55</v>
      </c>
      <c r="N817" s="22" t="s">
        <v>56</v>
      </c>
      <c r="O817" s="20">
        <v>0</v>
      </c>
      <c r="P817" s="20">
        <v>0</v>
      </c>
      <c r="Q817" s="158"/>
      <c r="R817" s="158"/>
      <c r="S817" s="20">
        <v>0</v>
      </c>
      <c r="T817" s="20">
        <v>0</v>
      </c>
      <c r="U817" s="20">
        <v>0</v>
      </c>
      <c r="V817" s="20">
        <v>0</v>
      </c>
      <c r="W817" s="20">
        <v>0</v>
      </c>
      <c r="X817" s="20">
        <v>0</v>
      </c>
      <c r="Y817" s="84" t="s">
        <v>2978</v>
      </c>
      <c r="Z817" s="21"/>
      <c r="AA817" s="72" t="s">
        <v>58</v>
      </c>
      <c r="AB817" s="72" t="s">
        <v>2979</v>
      </c>
      <c r="AC817" s="90">
        <v>0</v>
      </c>
      <c r="AD817" s="85">
        <f t="shared" ca="1" si="47"/>
        <v>164</v>
      </c>
      <c r="AE817" s="110">
        <v>44931</v>
      </c>
      <c r="AF817" s="110">
        <v>44931</v>
      </c>
      <c r="AG817" s="110">
        <v>44931</v>
      </c>
      <c r="AH817" s="278">
        <v>44931</v>
      </c>
      <c r="AI817" s="114">
        <v>44932</v>
      </c>
      <c r="AJ817" s="260">
        <f t="shared" si="43"/>
        <v>0.42857142857142855</v>
      </c>
      <c r="AK817" s="95" t="s">
        <v>445</v>
      </c>
      <c r="AL817" s="95" t="s">
        <v>461</v>
      </c>
      <c r="AM817" s="95" t="s">
        <v>445</v>
      </c>
      <c r="AN817" s="95" t="s">
        <v>445</v>
      </c>
    </row>
    <row r="818" spans="1:40" s="1" customFormat="1" ht="83.45" customHeight="1">
      <c r="A818" s="5">
        <f t="shared" si="45"/>
        <v>816</v>
      </c>
      <c r="B818" s="66" t="s">
        <v>192</v>
      </c>
      <c r="C818" s="65" t="s">
        <v>2980</v>
      </c>
      <c r="D818" s="3" t="s">
        <v>138</v>
      </c>
      <c r="E818" s="4">
        <v>1124</v>
      </c>
      <c r="F818" s="125" t="s">
        <v>1990</v>
      </c>
      <c r="G818" s="3" t="s">
        <v>482</v>
      </c>
      <c r="H818" s="98" t="s">
        <v>1204</v>
      </c>
      <c r="I818" s="78" t="s">
        <v>1292</v>
      </c>
      <c r="J818" s="89">
        <v>44931</v>
      </c>
      <c r="K818" s="85" t="s">
        <v>53</v>
      </c>
      <c r="L818" s="83" t="s">
        <v>54</v>
      </c>
      <c r="M818" s="83" t="s">
        <v>466</v>
      </c>
      <c r="N818" s="22" t="s">
        <v>43</v>
      </c>
      <c r="O818" s="20" t="s">
        <v>406</v>
      </c>
      <c r="P818" s="20" t="s">
        <v>406</v>
      </c>
      <c r="Q818" s="20"/>
      <c r="R818" s="20"/>
      <c r="S818" s="20" t="s">
        <v>406</v>
      </c>
      <c r="T818" s="20" t="s">
        <v>406</v>
      </c>
      <c r="U818" s="20" t="s">
        <v>406</v>
      </c>
      <c r="V818" s="20" t="s">
        <v>406</v>
      </c>
      <c r="W818" s="20">
        <v>3</v>
      </c>
      <c r="X818" s="20">
        <v>3</v>
      </c>
      <c r="Y818" s="84" t="s">
        <v>2981</v>
      </c>
      <c r="Z818" s="21"/>
      <c r="AA818" s="72" t="s">
        <v>736</v>
      </c>
      <c r="AB818" s="72" t="s">
        <v>2982</v>
      </c>
      <c r="AC818" s="90"/>
      <c r="AD818" s="18">
        <f t="shared" ca="1" si="47"/>
        <v>164</v>
      </c>
      <c r="AE818" s="109"/>
      <c r="AF818" s="109">
        <v>44931</v>
      </c>
      <c r="AG818" s="109"/>
      <c r="AH818" s="275"/>
      <c r="AI818" s="114">
        <v>44935</v>
      </c>
      <c r="AJ818" s="170">
        <f t="shared" si="43"/>
        <v>0.5714285714285714</v>
      </c>
      <c r="AK818" s="90" t="s">
        <v>445</v>
      </c>
      <c r="AL818" s="90" t="s">
        <v>461</v>
      </c>
      <c r="AM818" s="90" t="s">
        <v>445</v>
      </c>
      <c r="AN818" s="90" t="s">
        <v>445</v>
      </c>
    </row>
    <row r="819" spans="1:40" s="1" customFormat="1" ht="83.45" customHeight="1">
      <c r="A819" s="5">
        <f t="shared" si="45"/>
        <v>817</v>
      </c>
      <c r="B819" s="66" t="s">
        <v>196</v>
      </c>
      <c r="C819" s="65" t="s">
        <v>2983</v>
      </c>
      <c r="D819" s="3" t="s">
        <v>138</v>
      </c>
      <c r="E819" s="4">
        <v>1124</v>
      </c>
      <c r="F819" s="82" t="s">
        <v>2984</v>
      </c>
      <c r="G819" s="3" t="s">
        <v>444</v>
      </c>
      <c r="H819" s="98" t="s">
        <v>1204</v>
      </c>
      <c r="I819" s="78" t="s">
        <v>1179</v>
      </c>
      <c r="J819" s="65">
        <v>44896</v>
      </c>
      <c r="K819" s="18" t="s">
        <v>53</v>
      </c>
      <c r="L819" s="86" t="s">
        <v>54</v>
      </c>
      <c r="M819" s="86" t="s">
        <v>466</v>
      </c>
      <c r="N819" s="22" t="s">
        <v>467</v>
      </c>
      <c r="O819" s="20">
        <v>4</v>
      </c>
      <c r="P819" s="20">
        <v>1</v>
      </c>
      <c r="Q819" s="20">
        <v>0</v>
      </c>
      <c r="R819" s="20">
        <v>0</v>
      </c>
      <c r="S819" s="20" t="s">
        <v>406</v>
      </c>
      <c r="T819" s="20" t="s">
        <v>406</v>
      </c>
      <c r="U819" s="20" t="s">
        <v>406</v>
      </c>
      <c r="V819" s="20" t="s">
        <v>406</v>
      </c>
      <c r="W819" s="20" t="s">
        <v>2564</v>
      </c>
      <c r="X819" s="20" t="s">
        <v>406</v>
      </c>
      <c r="Y819" s="84" t="s">
        <v>2985</v>
      </c>
      <c r="Z819" s="21"/>
      <c r="AA819" s="72" t="s">
        <v>473</v>
      </c>
      <c r="AB819" s="72"/>
      <c r="AC819" s="90"/>
      <c r="AD819" s="18">
        <f t="shared" ca="1" si="47"/>
        <v>169</v>
      </c>
      <c r="AE819" s="109">
        <v>44896</v>
      </c>
      <c r="AF819" s="109"/>
      <c r="AG819" s="109"/>
      <c r="AH819" s="275"/>
      <c r="AI819" s="114">
        <v>44935</v>
      </c>
      <c r="AJ819" s="170">
        <f t="shared" si="43"/>
        <v>5.5714285714285712</v>
      </c>
      <c r="AK819" s="138">
        <v>44949</v>
      </c>
      <c r="AL819" s="90" t="s">
        <v>311</v>
      </c>
      <c r="AM819" s="90" t="s">
        <v>461</v>
      </c>
      <c r="AN819" s="90" t="s">
        <v>448</v>
      </c>
    </row>
    <row r="820" spans="1:40" s="1" customFormat="1" ht="83.45" customHeight="1">
      <c r="A820" s="5">
        <f t="shared" si="45"/>
        <v>818</v>
      </c>
      <c r="B820" s="66" t="s">
        <v>2986</v>
      </c>
      <c r="C820" s="65" t="s">
        <v>2987</v>
      </c>
      <c r="D820" s="3" t="s">
        <v>100</v>
      </c>
      <c r="E820" s="4">
        <v>1057</v>
      </c>
      <c r="F820" s="81" t="s">
        <v>443</v>
      </c>
      <c r="G820" s="3" t="s">
        <v>1322</v>
      </c>
      <c r="H820" s="98" t="s">
        <v>1204</v>
      </c>
      <c r="I820" s="78" t="s">
        <v>1292</v>
      </c>
      <c r="J820" s="89">
        <v>44904</v>
      </c>
      <c r="K820" s="85" t="s">
        <v>53</v>
      </c>
      <c r="L820" s="83" t="s">
        <v>104</v>
      </c>
      <c r="M820" s="83" t="s">
        <v>55</v>
      </c>
      <c r="N820" s="22" t="s">
        <v>56</v>
      </c>
      <c r="O820" s="20">
        <v>0</v>
      </c>
      <c r="P820" s="20">
        <v>0</v>
      </c>
      <c r="Q820" s="20"/>
      <c r="R820" s="20"/>
      <c r="S820" s="20">
        <v>1</v>
      </c>
      <c r="T820" s="20">
        <v>1</v>
      </c>
      <c r="U820" s="20">
        <v>0</v>
      </c>
      <c r="V820" s="20">
        <v>0</v>
      </c>
      <c r="W820" s="20">
        <v>4</v>
      </c>
      <c r="X820" s="20">
        <v>2</v>
      </c>
      <c r="Y820" s="84" t="s">
        <v>2988</v>
      </c>
      <c r="Z820" s="21"/>
      <c r="AA820" s="72" t="s">
        <v>473</v>
      </c>
      <c r="AB820" s="72"/>
      <c r="AC820" s="90"/>
      <c r="AD820" s="18">
        <f t="shared" ca="1" si="47"/>
        <v>168</v>
      </c>
      <c r="AE820" s="109">
        <v>44904</v>
      </c>
      <c r="AF820" s="109">
        <v>44904</v>
      </c>
      <c r="AG820" s="109">
        <v>44904</v>
      </c>
      <c r="AH820" s="275">
        <v>44904</v>
      </c>
      <c r="AI820" s="114">
        <v>44935</v>
      </c>
      <c r="AJ820" s="170">
        <f t="shared" si="43"/>
        <v>4.4285714285714288</v>
      </c>
      <c r="AK820" s="138">
        <v>44950</v>
      </c>
      <c r="AL820" s="90" t="s">
        <v>311</v>
      </c>
      <c r="AM820" s="90" t="s">
        <v>44</v>
      </c>
      <c r="AN820" s="90" t="s">
        <v>448</v>
      </c>
    </row>
    <row r="821" spans="1:40" s="1" customFormat="1" ht="83.45" customHeight="1">
      <c r="A821" s="5">
        <f t="shared" si="45"/>
        <v>819</v>
      </c>
      <c r="B821" s="66" t="s">
        <v>2989</v>
      </c>
      <c r="C821" s="18" t="s">
        <v>2990</v>
      </c>
      <c r="D821" s="3" t="s">
        <v>154</v>
      </c>
      <c r="E821" s="4">
        <v>838</v>
      </c>
      <c r="F821" s="125" t="s">
        <v>2991</v>
      </c>
      <c r="G821" s="3" t="s">
        <v>1439</v>
      </c>
      <c r="H821" s="98" t="s">
        <v>331</v>
      </c>
      <c r="I821" s="3" t="s">
        <v>1179</v>
      </c>
      <c r="J821" s="89">
        <v>44775</v>
      </c>
      <c r="K821" s="85" t="s">
        <v>53</v>
      </c>
      <c r="L821" s="83" t="s">
        <v>54</v>
      </c>
      <c r="M821" s="83" t="s">
        <v>55</v>
      </c>
      <c r="N821" s="22" t="s">
        <v>56</v>
      </c>
      <c r="O821" s="20">
        <v>2</v>
      </c>
      <c r="P821" s="20">
        <v>2</v>
      </c>
      <c r="Q821" s="20"/>
      <c r="R821" s="20"/>
      <c r="S821" s="20">
        <v>11</v>
      </c>
      <c r="T821" s="20">
        <v>9</v>
      </c>
      <c r="U821" s="20">
        <v>6</v>
      </c>
      <c r="V821" s="20">
        <v>4</v>
      </c>
      <c r="W821" s="20">
        <v>4</v>
      </c>
      <c r="X821" s="20">
        <v>1</v>
      </c>
      <c r="Y821" s="84" t="s">
        <v>2992</v>
      </c>
      <c r="Z821" s="21"/>
      <c r="AA821" s="72" t="s">
        <v>319</v>
      </c>
      <c r="AB821" s="72" t="s">
        <v>2993</v>
      </c>
      <c r="AC821" s="90">
        <v>0</v>
      </c>
      <c r="AD821" s="18">
        <f t="shared" ca="1" si="47"/>
        <v>186</v>
      </c>
      <c r="AE821" s="109">
        <v>44775</v>
      </c>
      <c r="AF821" s="109">
        <v>44775</v>
      </c>
      <c r="AG821" s="109">
        <v>44775</v>
      </c>
      <c r="AH821" s="275">
        <v>44775</v>
      </c>
      <c r="AI821" s="114">
        <v>44935</v>
      </c>
      <c r="AJ821" s="170">
        <f t="shared" si="43"/>
        <v>22.857142857142858</v>
      </c>
      <c r="AK821" s="95" t="s">
        <v>445</v>
      </c>
      <c r="AL821" s="90" t="s">
        <v>461</v>
      </c>
      <c r="AM821" s="90" t="s">
        <v>445</v>
      </c>
      <c r="AN821" s="90" t="s">
        <v>445</v>
      </c>
    </row>
    <row r="822" spans="1:40" s="1" customFormat="1" ht="83.45" customHeight="1">
      <c r="A822" s="5">
        <f t="shared" si="45"/>
        <v>820</v>
      </c>
      <c r="B822" s="99" t="s">
        <v>699</v>
      </c>
      <c r="C822" s="85" t="s">
        <v>2994</v>
      </c>
      <c r="D822" s="21" t="s">
        <v>9</v>
      </c>
      <c r="E822" s="139">
        <v>1032</v>
      </c>
      <c r="F822" s="125" t="s">
        <v>1567</v>
      </c>
      <c r="G822" s="21" t="s">
        <v>1534</v>
      </c>
      <c r="H822" s="21" t="s">
        <v>1204</v>
      </c>
      <c r="I822" s="21" t="s">
        <v>1179</v>
      </c>
      <c r="J822" s="89">
        <v>44872</v>
      </c>
      <c r="K822" s="85" t="s">
        <v>53</v>
      </c>
      <c r="L822" s="83" t="s">
        <v>104</v>
      </c>
      <c r="M822" s="83" t="s">
        <v>55</v>
      </c>
      <c r="N822" s="22" t="s">
        <v>56</v>
      </c>
      <c r="O822" s="20">
        <v>6</v>
      </c>
      <c r="P822" s="20">
        <v>6</v>
      </c>
      <c r="Q822" s="158"/>
      <c r="R822" s="158"/>
      <c r="S822" s="20">
        <v>4</v>
      </c>
      <c r="T822" s="20">
        <v>4</v>
      </c>
      <c r="U822" s="20">
        <v>2</v>
      </c>
      <c r="V822" s="20">
        <v>0</v>
      </c>
      <c r="W822" s="20">
        <v>4</v>
      </c>
      <c r="X822" s="20">
        <v>2</v>
      </c>
      <c r="Y822" s="84" t="s">
        <v>2995</v>
      </c>
      <c r="Z822" s="21"/>
      <c r="AA822" s="72" t="s">
        <v>74</v>
      </c>
      <c r="AB822" s="72" t="s">
        <v>2996</v>
      </c>
      <c r="AC822" s="90"/>
      <c r="AD822" s="85">
        <f t="shared" ca="1" si="47"/>
        <v>173</v>
      </c>
      <c r="AE822" s="110">
        <v>44872</v>
      </c>
      <c r="AF822" s="110">
        <v>44872</v>
      </c>
      <c r="AG822" s="110">
        <v>44872</v>
      </c>
      <c r="AH822" s="278">
        <v>44872</v>
      </c>
      <c r="AI822" s="114">
        <v>44936</v>
      </c>
      <c r="AJ822" s="170">
        <f t="shared" si="43"/>
        <v>9.1428571428571423</v>
      </c>
      <c r="AK822" s="138">
        <v>44951</v>
      </c>
      <c r="AL822" s="90" t="s">
        <v>311</v>
      </c>
      <c r="AM822" s="90" t="s">
        <v>461</v>
      </c>
      <c r="AN822" s="90" t="s">
        <v>448</v>
      </c>
    </row>
    <row r="823" spans="1:40" s="1" customFormat="1" ht="83.45" customHeight="1">
      <c r="A823" s="5">
        <f t="shared" si="45"/>
        <v>821</v>
      </c>
      <c r="B823" s="66" t="s">
        <v>556</v>
      </c>
      <c r="C823" s="65" t="s">
        <v>2997</v>
      </c>
      <c r="D823" s="3" t="s">
        <v>138</v>
      </c>
      <c r="E823" s="4">
        <v>1124</v>
      </c>
      <c r="F823" s="81" t="s">
        <v>1274</v>
      </c>
      <c r="G823" s="3" t="s">
        <v>140</v>
      </c>
      <c r="H823" s="98" t="s">
        <v>180</v>
      </c>
      <c r="I823" s="78" t="s">
        <v>1292</v>
      </c>
      <c r="J823" s="89">
        <v>44903</v>
      </c>
      <c r="K823" s="85" t="s">
        <v>53</v>
      </c>
      <c r="L823" s="83" t="s">
        <v>54</v>
      </c>
      <c r="M823" s="83" t="s">
        <v>466</v>
      </c>
      <c r="N823" s="22" t="s">
        <v>134</v>
      </c>
      <c r="O823" s="20" t="s">
        <v>406</v>
      </c>
      <c r="P823" s="20" t="s">
        <v>406</v>
      </c>
      <c r="Q823" s="20"/>
      <c r="R823" s="20"/>
      <c r="S823" s="20">
        <v>6</v>
      </c>
      <c r="T823" s="20">
        <v>5</v>
      </c>
      <c r="U823" s="20" t="s">
        <v>406</v>
      </c>
      <c r="V823" s="20" t="s">
        <v>406</v>
      </c>
      <c r="W823" s="20" t="s">
        <v>2564</v>
      </c>
      <c r="X823" s="20" t="s">
        <v>406</v>
      </c>
      <c r="Y823" s="84" t="s">
        <v>2998</v>
      </c>
      <c r="Z823" s="21"/>
      <c r="AA823" s="72" t="s">
        <v>473</v>
      </c>
      <c r="AB823" s="72"/>
      <c r="AC823" s="90"/>
      <c r="AD823" s="18">
        <f t="shared" ca="1" si="47"/>
        <v>168</v>
      </c>
      <c r="AE823" s="109"/>
      <c r="AF823" s="109"/>
      <c r="AG823" s="109">
        <v>44903</v>
      </c>
      <c r="AH823" s="275"/>
      <c r="AI823" s="114">
        <v>44936</v>
      </c>
      <c r="AJ823" s="170">
        <f t="shared" ref="AJ823:AJ886" si="48">IFERROR((((AI823-J823)/7)-AC823),0)</f>
        <v>4.7142857142857144</v>
      </c>
      <c r="AK823" s="138">
        <v>44956</v>
      </c>
      <c r="AL823" s="90" t="s">
        <v>311</v>
      </c>
      <c r="AM823" s="90" t="s">
        <v>44</v>
      </c>
      <c r="AN823" s="90" t="s">
        <v>448</v>
      </c>
    </row>
    <row r="824" spans="1:40" s="1" customFormat="1" ht="83.45" customHeight="1">
      <c r="A824" s="5">
        <f t="shared" si="45"/>
        <v>822</v>
      </c>
      <c r="B824" s="66" t="s">
        <v>2999</v>
      </c>
      <c r="C824" s="65" t="s">
        <v>3000</v>
      </c>
      <c r="D824" s="3" t="s">
        <v>138</v>
      </c>
      <c r="E824" s="4">
        <v>1124</v>
      </c>
      <c r="F824" s="81" t="s">
        <v>956</v>
      </c>
      <c r="G824" s="3" t="s">
        <v>1706</v>
      </c>
      <c r="H824" s="98" t="s">
        <v>1204</v>
      </c>
      <c r="I824" s="78" t="s">
        <v>1179</v>
      </c>
      <c r="J824" s="89">
        <v>44908</v>
      </c>
      <c r="K824" s="85" t="s">
        <v>53</v>
      </c>
      <c r="L824" s="83" t="s">
        <v>54</v>
      </c>
      <c r="M824" s="83" t="s">
        <v>466</v>
      </c>
      <c r="N824" s="22" t="s">
        <v>134</v>
      </c>
      <c r="O824" s="20" t="s">
        <v>406</v>
      </c>
      <c r="P824" s="20" t="s">
        <v>406</v>
      </c>
      <c r="Q824" s="20"/>
      <c r="R824" s="20"/>
      <c r="S824" s="20">
        <v>2</v>
      </c>
      <c r="T824" s="20">
        <v>2</v>
      </c>
      <c r="U824" s="20" t="s">
        <v>406</v>
      </c>
      <c r="V824" s="20" t="s">
        <v>406</v>
      </c>
      <c r="W824" s="20" t="s">
        <v>2564</v>
      </c>
      <c r="X824" s="20" t="s">
        <v>406</v>
      </c>
      <c r="Y824" s="84" t="s">
        <v>3001</v>
      </c>
      <c r="Z824" s="21"/>
      <c r="AA824" s="72" t="s">
        <v>473</v>
      </c>
      <c r="AB824" s="72"/>
      <c r="AC824" s="90"/>
      <c r="AD824" s="18">
        <f t="shared" ca="1" si="47"/>
        <v>167</v>
      </c>
      <c r="AE824" s="109"/>
      <c r="AF824" s="109"/>
      <c r="AG824" s="109">
        <v>44908</v>
      </c>
      <c r="AH824" s="275"/>
      <c r="AI824" s="114">
        <v>44936</v>
      </c>
      <c r="AJ824" s="170">
        <f t="shared" si="48"/>
        <v>4</v>
      </c>
      <c r="AK824" s="138">
        <v>44956</v>
      </c>
      <c r="AL824" s="90" t="s">
        <v>311</v>
      </c>
      <c r="AM824" s="90" t="s">
        <v>44</v>
      </c>
      <c r="AN824" s="90" t="s">
        <v>448</v>
      </c>
    </row>
    <row r="825" spans="1:40" s="1" customFormat="1" ht="83.45" customHeight="1">
      <c r="A825" s="5">
        <f t="shared" si="45"/>
        <v>823</v>
      </c>
      <c r="B825" s="66" t="s">
        <v>3002</v>
      </c>
      <c r="C825" s="65" t="s">
        <v>3003</v>
      </c>
      <c r="D825" s="3" t="s">
        <v>138</v>
      </c>
      <c r="E825" s="4">
        <v>1124</v>
      </c>
      <c r="F825" s="81" t="s">
        <v>3004</v>
      </c>
      <c r="G825" s="3" t="s">
        <v>444</v>
      </c>
      <c r="H825" s="98" t="s">
        <v>1204</v>
      </c>
      <c r="I825" s="78" t="s">
        <v>1292</v>
      </c>
      <c r="J825" s="89">
        <v>44901</v>
      </c>
      <c r="K825" s="85" t="s">
        <v>53</v>
      </c>
      <c r="L825" s="83" t="s">
        <v>54</v>
      </c>
      <c r="M825" s="83" t="s">
        <v>466</v>
      </c>
      <c r="N825" s="22" t="s">
        <v>134</v>
      </c>
      <c r="O825" s="20" t="s">
        <v>406</v>
      </c>
      <c r="P825" s="20" t="s">
        <v>406</v>
      </c>
      <c r="Q825" s="20"/>
      <c r="R825" s="20"/>
      <c r="S825" s="20">
        <v>4</v>
      </c>
      <c r="T825" s="20">
        <v>4</v>
      </c>
      <c r="U825" s="20" t="s">
        <v>406</v>
      </c>
      <c r="V825" s="20" t="s">
        <v>406</v>
      </c>
      <c r="W825" s="20" t="s">
        <v>2564</v>
      </c>
      <c r="X825" s="20" t="s">
        <v>406</v>
      </c>
      <c r="Y825" s="84" t="s">
        <v>3005</v>
      </c>
      <c r="Z825" s="21"/>
      <c r="AA825" s="72" t="s">
        <v>473</v>
      </c>
      <c r="AB825" s="72" t="s">
        <v>3006</v>
      </c>
      <c r="AC825" s="90">
        <v>1</v>
      </c>
      <c r="AD825" s="18">
        <f t="shared" ca="1" si="47"/>
        <v>167</v>
      </c>
      <c r="AE825" s="109"/>
      <c r="AF825" s="109"/>
      <c r="AG825" s="109">
        <v>44901</v>
      </c>
      <c r="AH825" s="275"/>
      <c r="AI825" s="114">
        <v>44938</v>
      </c>
      <c r="AJ825" s="170">
        <f t="shared" si="48"/>
        <v>4.2857142857142856</v>
      </c>
      <c r="AK825" s="138">
        <v>44958</v>
      </c>
      <c r="AL825" s="90" t="s">
        <v>311</v>
      </c>
      <c r="AM825" s="90" t="s">
        <v>44</v>
      </c>
      <c r="AN825" s="90" t="s">
        <v>448</v>
      </c>
    </row>
    <row r="826" spans="1:40" s="1" customFormat="1" ht="83.45" customHeight="1">
      <c r="A826" s="5">
        <f t="shared" si="45"/>
        <v>824</v>
      </c>
      <c r="B826" s="66" t="s">
        <v>3007</v>
      </c>
      <c r="C826" s="65" t="s">
        <v>3008</v>
      </c>
      <c r="D826" s="3" t="s">
        <v>67</v>
      </c>
      <c r="E826" s="4">
        <v>1087</v>
      </c>
      <c r="F826" s="81" t="s">
        <v>823</v>
      </c>
      <c r="G826" s="3" t="s">
        <v>444</v>
      </c>
      <c r="H826" s="3" t="s">
        <v>90</v>
      </c>
      <c r="I826" s="78" t="s">
        <v>1664</v>
      </c>
      <c r="J826" s="89">
        <v>44937</v>
      </c>
      <c r="K826" s="85" t="s">
        <v>53</v>
      </c>
      <c r="L826" s="83" t="s">
        <v>54</v>
      </c>
      <c r="M826" s="83" t="s">
        <v>55</v>
      </c>
      <c r="N826" s="22" t="s">
        <v>547</v>
      </c>
      <c r="O826" s="20" t="s">
        <v>406</v>
      </c>
      <c r="P826" s="20" t="s">
        <v>406</v>
      </c>
      <c r="Q826" s="20" t="s">
        <v>406</v>
      </c>
      <c r="R826" s="20" t="s">
        <v>406</v>
      </c>
      <c r="S826" s="20" t="s">
        <v>406</v>
      </c>
      <c r="T826" s="20" t="s">
        <v>406</v>
      </c>
      <c r="U826" s="20">
        <v>1</v>
      </c>
      <c r="V826" s="20">
        <v>1</v>
      </c>
      <c r="W826" s="20" t="s">
        <v>2564</v>
      </c>
      <c r="X826" s="20" t="s">
        <v>406</v>
      </c>
      <c r="Y826" s="84" t="s">
        <v>3009</v>
      </c>
      <c r="Z826" s="21"/>
      <c r="AA826" s="72" t="s">
        <v>473</v>
      </c>
      <c r="AB826" s="72"/>
      <c r="AC826" s="90"/>
      <c r="AD826" s="18">
        <f t="shared" ca="1" si="47"/>
        <v>163</v>
      </c>
      <c r="AE826" s="109"/>
      <c r="AF826" s="109"/>
      <c r="AG826" s="109"/>
      <c r="AH826" s="275">
        <v>44937</v>
      </c>
      <c r="AI826" s="114">
        <v>44938</v>
      </c>
      <c r="AJ826" s="170">
        <f t="shared" si="48"/>
        <v>0.14285714285714285</v>
      </c>
      <c r="AK826" s="138">
        <v>44949</v>
      </c>
      <c r="AL826" s="90" t="s">
        <v>311</v>
      </c>
      <c r="AM826" s="90" t="s">
        <v>45</v>
      </c>
      <c r="AN826" s="90" t="s">
        <v>484</v>
      </c>
    </row>
    <row r="827" spans="1:40" ht="83.45" customHeight="1">
      <c r="A827" s="5">
        <f t="shared" si="45"/>
        <v>825</v>
      </c>
      <c r="B827" s="66" t="s">
        <v>3010</v>
      </c>
      <c r="C827" s="65" t="s">
        <v>3011</v>
      </c>
      <c r="D827" s="3" t="s">
        <v>171</v>
      </c>
      <c r="E827" s="4">
        <v>826</v>
      </c>
      <c r="F827" s="81" t="s">
        <v>3012</v>
      </c>
      <c r="G827" s="3" t="s">
        <v>444</v>
      </c>
      <c r="H827" s="3" t="s">
        <v>1478</v>
      </c>
      <c r="I827" s="78" t="s">
        <v>1183</v>
      </c>
      <c r="J827" s="89">
        <v>44931</v>
      </c>
      <c r="K827" s="85" t="s">
        <v>53</v>
      </c>
      <c r="L827" s="83" t="s">
        <v>54</v>
      </c>
      <c r="M827" s="83" t="s">
        <v>55</v>
      </c>
      <c r="N827" s="22" t="s">
        <v>547</v>
      </c>
      <c r="O827" s="20" t="s">
        <v>406</v>
      </c>
      <c r="P827" s="20" t="s">
        <v>406</v>
      </c>
      <c r="Q827" s="20" t="s">
        <v>406</v>
      </c>
      <c r="R827" s="20" t="s">
        <v>406</v>
      </c>
      <c r="S827" s="20" t="s">
        <v>406</v>
      </c>
      <c r="T827" s="20" t="s">
        <v>406</v>
      </c>
      <c r="U827" s="20">
        <v>1</v>
      </c>
      <c r="V827" s="20">
        <v>1</v>
      </c>
      <c r="W827" s="20" t="s">
        <v>2564</v>
      </c>
      <c r="X827" s="20" t="s">
        <v>406</v>
      </c>
      <c r="Y827" s="84" t="s">
        <v>3013</v>
      </c>
      <c r="Z827" s="21"/>
      <c r="AA827" s="72" t="s">
        <v>473</v>
      </c>
      <c r="AB827" s="72" t="s">
        <v>3014</v>
      </c>
      <c r="AC827" s="90"/>
      <c r="AD827" s="18">
        <f t="shared" ca="1" si="47"/>
        <v>164</v>
      </c>
      <c r="AE827" s="109"/>
      <c r="AF827" s="109"/>
      <c r="AG827" s="109"/>
      <c r="AH827" s="275">
        <v>44931</v>
      </c>
      <c r="AI827" s="114">
        <v>44938</v>
      </c>
      <c r="AJ827" s="170">
        <f t="shared" si="48"/>
        <v>1</v>
      </c>
      <c r="AK827" s="138">
        <v>44952</v>
      </c>
      <c r="AL827" s="90" t="s">
        <v>311</v>
      </c>
      <c r="AM827" s="90" t="s">
        <v>45</v>
      </c>
      <c r="AN827" s="90" t="s">
        <v>484</v>
      </c>
    </row>
    <row r="828" spans="1:40" s="1" customFormat="1" ht="83.45" customHeight="1">
      <c r="A828" s="5">
        <f t="shared" si="45"/>
        <v>826</v>
      </c>
      <c r="B828" s="66" t="s">
        <v>3015</v>
      </c>
      <c r="C828" s="65" t="s">
        <v>3016</v>
      </c>
      <c r="D828" s="3" t="s">
        <v>138</v>
      </c>
      <c r="E828" s="4">
        <v>1124</v>
      </c>
      <c r="F828" s="81" t="s">
        <v>1513</v>
      </c>
      <c r="G828" s="3" t="s">
        <v>482</v>
      </c>
      <c r="H828" s="98" t="s">
        <v>110</v>
      </c>
      <c r="I828" s="78" t="s">
        <v>1292</v>
      </c>
      <c r="J828" s="89">
        <v>44929</v>
      </c>
      <c r="K828" s="85" t="s">
        <v>53</v>
      </c>
      <c r="L828" s="83" t="s">
        <v>54</v>
      </c>
      <c r="M828" s="83" t="s">
        <v>453</v>
      </c>
      <c r="N828" s="22" t="s">
        <v>134</v>
      </c>
      <c r="O828" s="20" t="s">
        <v>406</v>
      </c>
      <c r="P828" s="20" t="s">
        <v>406</v>
      </c>
      <c r="Q828" s="20"/>
      <c r="R828" s="20"/>
      <c r="S828" s="20">
        <v>0</v>
      </c>
      <c r="T828" s="20">
        <v>0</v>
      </c>
      <c r="U828" s="20" t="s">
        <v>406</v>
      </c>
      <c r="V828" s="20" t="s">
        <v>406</v>
      </c>
      <c r="W828" s="20" t="s">
        <v>2564</v>
      </c>
      <c r="X828" s="20" t="s">
        <v>406</v>
      </c>
      <c r="Y828" s="84" t="s">
        <v>3017</v>
      </c>
      <c r="Z828" s="21"/>
      <c r="AA828" s="72" t="s">
        <v>473</v>
      </c>
      <c r="AB828" s="72"/>
      <c r="AC828" s="90"/>
      <c r="AD828" s="18">
        <f t="shared" ca="1" si="47"/>
        <v>164</v>
      </c>
      <c r="AE828" s="109"/>
      <c r="AF828" s="109"/>
      <c r="AG828" s="109">
        <v>44929</v>
      </c>
      <c r="AH828" s="275"/>
      <c r="AI828" s="114">
        <v>44939</v>
      </c>
      <c r="AJ828" s="170">
        <f t="shared" si="48"/>
        <v>1.4285714285714286</v>
      </c>
      <c r="AK828" s="138">
        <v>44956</v>
      </c>
      <c r="AL828" s="90" t="s">
        <v>311</v>
      </c>
      <c r="AM828" s="90" t="s">
        <v>44</v>
      </c>
      <c r="AN828" s="90" t="s">
        <v>448</v>
      </c>
    </row>
    <row r="829" spans="1:40" s="1" customFormat="1" ht="83.45" customHeight="1">
      <c r="A829" s="5">
        <f t="shared" si="45"/>
        <v>827</v>
      </c>
      <c r="B829" s="66" t="s">
        <v>3015</v>
      </c>
      <c r="C829" s="65" t="s">
        <v>3018</v>
      </c>
      <c r="D829" s="3" t="s">
        <v>138</v>
      </c>
      <c r="E829" s="4">
        <v>1124</v>
      </c>
      <c r="F829" s="81" t="s">
        <v>1513</v>
      </c>
      <c r="G829" s="3" t="s">
        <v>482</v>
      </c>
      <c r="H829" s="98" t="s">
        <v>110</v>
      </c>
      <c r="I829" s="78" t="s">
        <v>1292</v>
      </c>
      <c r="J829" s="89">
        <v>44929</v>
      </c>
      <c r="K829" s="85" t="s">
        <v>53</v>
      </c>
      <c r="L829" s="83" t="s">
        <v>54</v>
      </c>
      <c r="M829" s="83" t="s">
        <v>453</v>
      </c>
      <c r="N829" s="22" t="s">
        <v>134</v>
      </c>
      <c r="O829" s="20" t="s">
        <v>406</v>
      </c>
      <c r="P829" s="20" t="s">
        <v>406</v>
      </c>
      <c r="Q829" s="20"/>
      <c r="R829" s="20"/>
      <c r="S829" s="20">
        <v>0</v>
      </c>
      <c r="T829" s="20">
        <v>0</v>
      </c>
      <c r="U829" s="20" t="s">
        <v>406</v>
      </c>
      <c r="V829" s="20" t="s">
        <v>406</v>
      </c>
      <c r="W829" s="20" t="s">
        <v>2564</v>
      </c>
      <c r="X829" s="20" t="s">
        <v>406</v>
      </c>
      <c r="Y829" s="84" t="s">
        <v>3019</v>
      </c>
      <c r="Z829" s="21"/>
      <c r="AA829" s="72" t="s">
        <v>473</v>
      </c>
      <c r="AB829" s="72"/>
      <c r="AC829" s="90"/>
      <c r="AD829" s="18">
        <f t="shared" ca="1" si="47"/>
        <v>164</v>
      </c>
      <c r="AE829" s="109"/>
      <c r="AF829" s="109"/>
      <c r="AG829" s="109">
        <v>44929</v>
      </c>
      <c r="AH829" s="275"/>
      <c r="AI829" s="114">
        <v>44939</v>
      </c>
      <c r="AJ829" s="170">
        <f t="shared" si="48"/>
        <v>1.4285714285714286</v>
      </c>
      <c r="AK829" s="138">
        <v>44957</v>
      </c>
      <c r="AL829" s="90" t="s">
        <v>311</v>
      </c>
      <c r="AM829" s="90" t="s">
        <v>44</v>
      </c>
      <c r="AN829" s="90" t="s">
        <v>448</v>
      </c>
    </row>
    <row r="830" spans="1:40" s="1" customFormat="1" ht="83.45" customHeight="1">
      <c r="A830" s="5">
        <f t="shared" si="45"/>
        <v>828</v>
      </c>
      <c r="B830" s="66" t="s">
        <v>3020</v>
      </c>
      <c r="C830" s="65" t="s">
        <v>3021</v>
      </c>
      <c r="D830" s="3" t="s">
        <v>67</v>
      </c>
      <c r="E830" s="4">
        <v>1047</v>
      </c>
      <c r="F830" s="81" t="s">
        <v>3022</v>
      </c>
      <c r="G830" s="3" t="s">
        <v>444</v>
      </c>
      <c r="H830" s="98" t="s">
        <v>94</v>
      </c>
      <c r="I830" s="78" t="s">
        <v>1292</v>
      </c>
      <c r="J830" s="89">
        <v>44929</v>
      </c>
      <c r="K830" s="85" t="s">
        <v>53</v>
      </c>
      <c r="L830" s="83" t="s">
        <v>54</v>
      </c>
      <c r="M830" s="83" t="s">
        <v>55</v>
      </c>
      <c r="N830" s="22" t="s">
        <v>95</v>
      </c>
      <c r="O830" s="20" t="s">
        <v>406</v>
      </c>
      <c r="P830" s="20" t="s">
        <v>406</v>
      </c>
      <c r="Q830" s="20"/>
      <c r="R830" s="20"/>
      <c r="S830" s="20">
        <v>5</v>
      </c>
      <c r="T830" s="20">
        <v>5</v>
      </c>
      <c r="U830" s="20">
        <v>0</v>
      </c>
      <c r="V830" s="20">
        <v>0</v>
      </c>
      <c r="W830" s="20" t="s">
        <v>2564</v>
      </c>
      <c r="X830" s="20" t="s">
        <v>406</v>
      </c>
      <c r="Y830" s="84" t="s">
        <v>3023</v>
      </c>
      <c r="Z830" s="21"/>
      <c r="AA830" s="72" t="s">
        <v>473</v>
      </c>
      <c r="AB830" s="72"/>
      <c r="AC830" s="90"/>
      <c r="AD830" s="18">
        <f t="shared" ca="1" si="47"/>
        <v>164</v>
      </c>
      <c r="AE830" s="109"/>
      <c r="AF830" s="109"/>
      <c r="AG830" s="109">
        <v>44929</v>
      </c>
      <c r="AH830" s="275">
        <v>44929</v>
      </c>
      <c r="AI830" s="114">
        <v>44939</v>
      </c>
      <c r="AJ830" s="170">
        <f t="shared" si="48"/>
        <v>1.4285714285714286</v>
      </c>
      <c r="AK830" s="138">
        <v>44956</v>
      </c>
      <c r="AL830" s="90" t="s">
        <v>311</v>
      </c>
      <c r="AM830" s="90" t="s">
        <v>44</v>
      </c>
      <c r="AN830" s="90" t="s">
        <v>448</v>
      </c>
    </row>
    <row r="831" spans="1:40" s="1" customFormat="1" ht="83.45" customHeight="1">
      <c r="A831" s="5">
        <f t="shared" si="45"/>
        <v>829</v>
      </c>
      <c r="B831" s="66" t="s">
        <v>3020</v>
      </c>
      <c r="C831" s="65" t="s">
        <v>3024</v>
      </c>
      <c r="D831" s="3" t="s">
        <v>67</v>
      </c>
      <c r="E831" s="4">
        <v>1047</v>
      </c>
      <c r="F831" s="81" t="s">
        <v>3025</v>
      </c>
      <c r="G831" s="3" t="s">
        <v>79</v>
      </c>
      <c r="H831" s="98" t="s">
        <v>94</v>
      </c>
      <c r="I831" s="78" t="s">
        <v>1292</v>
      </c>
      <c r="J831" s="89">
        <v>44929</v>
      </c>
      <c r="K831" s="85" t="s">
        <v>53</v>
      </c>
      <c r="L831" s="83" t="s">
        <v>104</v>
      </c>
      <c r="M831" s="83" t="s">
        <v>55</v>
      </c>
      <c r="N831" s="22" t="s">
        <v>56</v>
      </c>
      <c r="O831" s="20">
        <v>2</v>
      </c>
      <c r="P831" s="20">
        <v>2</v>
      </c>
      <c r="Q831" s="20"/>
      <c r="R831" s="20"/>
      <c r="S831" s="20">
        <v>10</v>
      </c>
      <c r="T831" s="20">
        <v>10</v>
      </c>
      <c r="U831" s="20">
        <v>2</v>
      </c>
      <c r="V831" s="20">
        <v>2</v>
      </c>
      <c r="W831" s="20">
        <v>4</v>
      </c>
      <c r="X831" s="20">
        <v>1</v>
      </c>
      <c r="Y831" s="84" t="s">
        <v>3026</v>
      </c>
      <c r="Z831" s="21"/>
      <c r="AA831" s="72" t="s">
        <v>473</v>
      </c>
      <c r="AB831" s="72"/>
      <c r="AC831" s="90"/>
      <c r="AD831" s="18">
        <f t="shared" ca="1" si="47"/>
        <v>164</v>
      </c>
      <c r="AE831" s="109">
        <v>44929</v>
      </c>
      <c r="AF831" s="109">
        <v>44929</v>
      </c>
      <c r="AG831" s="109">
        <v>44929</v>
      </c>
      <c r="AH831" s="275">
        <v>44929</v>
      </c>
      <c r="AI831" s="114">
        <v>44939</v>
      </c>
      <c r="AJ831" s="170">
        <f t="shared" si="48"/>
        <v>1.4285714285714286</v>
      </c>
      <c r="AK831" s="138">
        <v>44956</v>
      </c>
      <c r="AL831" s="90" t="s">
        <v>311</v>
      </c>
      <c r="AM831" s="90" t="s">
        <v>44</v>
      </c>
      <c r="AN831" s="90" t="s">
        <v>448</v>
      </c>
    </row>
    <row r="832" spans="1:40" s="1" customFormat="1" ht="83.45" customHeight="1">
      <c r="A832" s="5">
        <f t="shared" si="45"/>
        <v>830</v>
      </c>
      <c r="B832" s="99" t="s">
        <v>681</v>
      </c>
      <c r="C832" s="85" t="s">
        <v>3027</v>
      </c>
      <c r="D832" s="21" t="s">
        <v>100</v>
      </c>
      <c r="E832" s="139">
        <v>1058</v>
      </c>
      <c r="F832" s="125" t="s">
        <v>1778</v>
      </c>
      <c r="G832" s="21" t="s">
        <v>2561</v>
      </c>
      <c r="H832" s="21" t="s">
        <v>1204</v>
      </c>
      <c r="I832" s="21" t="s">
        <v>1179</v>
      </c>
      <c r="J832" s="89">
        <v>44853</v>
      </c>
      <c r="K832" s="85" t="s">
        <v>53</v>
      </c>
      <c r="L832" s="83" t="s">
        <v>104</v>
      </c>
      <c r="M832" s="83" t="s">
        <v>55</v>
      </c>
      <c r="N832" s="22" t="s">
        <v>547</v>
      </c>
      <c r="O832" s="20" t="s">
        <v>406</v>
      </c>
      <c r="P832" s="20" t="s">
        <v>406</v>
      </c>
      <c r="Q832" s="158"/>
      <c r="R832" s="158"/>
      <c r="S832" s="20" t="s">
        <v>406</v>
      </c>
      <c r="T832" s="20" t="s">
        <v>406</v>
      </c>
      <c r="U832" s="20">
        <v>0</v>
      </c>
      <c r="V832" s="20">
        <v>0</v>
      </c>
      <c r="W832" s="20" t="s">
        <v>2564</v>
      </c>
      <c r="X832" s="20" t="s">
        <v>406</v>
      </c>
      <c r="Y832" s="84" t="s">
        <v>3028</v>
      </c>
      <c r="Z832" s="21"/>
      <c r="AA832" s="72" t="s">
        <v>74</v>
      </c>
      <c r="AB832" s="72" t="s">
        <v>3029</v>
      </c>
      <c r="AC832" s="90"/>
      <c r="AD832" s="85">
        <f t="shared" ref="AD832:AD860" ca="1" si="49">IF(ISNUMBER(Z832),ROUNDDOWN((TODAY()-Z832)/7,0),ROUNDDOWN((TODAY()-J832)/7,0))-AC832</f>
        <v>175</v>
      </c>
      <c r="AE832" s="110" t="s">
        <v>406</v>
      </c>
      <c r="AF832" s="110" t="s">
        <v>406</v>
      </c>
      <c r="AG832" s="110" t="s">
        <v>406</v>
      </c>
      <c r="AH832" s="278">
        <v>44853</v>
      </c>
      <c r="AI832" s="114">
        <v>44943</v>
      </c>
      <c r="AJ832" s="170">
        <f t="shared" si="48"/>
        <v>12.857142857142858</v>
      </c>
      <c r="AK832" s="95" t="s">
        <v>445</v>
      </c>
      <c r="AL832" s="90" t="s">
        <v>461</v>
      </c>
      <c r="AM832" s="90" t="s">
        <v>445</v>
      </c>
      <c r="AN832" s="90" t="s">
        <v>445</v>
      </c>
    </row>
    <row r="833" spans="1:40" s="1" customFormat="1" ht="83.45" customHeight="1">
      <c r="A833" s="5">
        <f t="shared" si="45"/>
        <v>831</v>
      </c>
      <c r="B833" s="66" t="s">
        <v>936</v>
      </c>
      <c r="C833" s="65" t="s">
        <v>3030</v>
      </c>
      <c r="D833" s="3" t="s">
        <v>154</v>
      </c>
      <c r="E833" s="4">
        <v>977</v>
      </c>
      <c r="F833" s="81" t="s">
        <v>3031</v>
      </c>
      <c r="G833" s="3" t="s">
        <v>1826</v>
      </c>
      <c r="H833" s="98" t="s">
        <v>1204</v>
      </c>
      <c r="I833" s="78" t="s">
        <v>1179</v>
      </c>
      <c r="J833" s="89">
        <v>44907</v>
      </c>
      <c r="K833" s="85" t="s">
        <v>298</v>
      </c>
      <c r="L833" s="83" t="s">
        <v>54</v>
      </c>
      <c r="M833" s="83" t="s">
        <v>55</v>
      </c>
      <c r="N833" s="22" t="s">
        <v>56</v>
      </c>
      <c r="O833" s="20">
        <v>4</v>
      </c>
      <c r="P833" s="20">
        <v>4</v>
      </c>
      <c r="Q833" s="20"/>
      <c r="R833" s="20"/>
      <c r="S833" s="20">
        <v>5</v>
      </c>
      <c r="T833" s="20">
        <v>5</v>
      </c>
      <c r="U833" s="20">
        <v>3</v>
      </c>
      <c r="V833" s="20">
        <v>3</v>
      </c>
      <c r="W833" s="20">
        <v>6</v>
      </c>
      <c r="X833" s="20">
        <v>3</v>
      </c>
      <c r="Y833" s="84" t="s">
        <v>3032</v>
      </c>
      <c r="Z833" s="21"/>
      <c r="AA833" s="72" t="s">
        <v>473</v>
      </c>
      <c r="AB833" s="72"/>
      <c r="AC833" s="90"/>
      <c r="AD833" s="18">
        <f t="shared" ca="1" si="49"/>
        <v>168</v>
      </c>
      <c r="AE833" s="109">
        <v>44907</v>
      </c>
      <c r="AF833" s="109">
        <v>44907</v>
      </c>
      <c r="AG833" s="109">
        <v>44907</v>
      </c>
      <c r="AH833" s="275">
        <v>44907</v>
      </c>
      <c r="AI833" s="114">
        <v>44943</v>
      </c>
      <c r="AJ833" s="170">
        <f t="shared" si="48"/>
        <v>5.1428571428571432</v>
      </c>
      <c r="AK833" s="138">
        <v>44963</v>
      </c>
      <c r="AL833" s="90" t="s">
        <v>311</v>
      </c>
      <c r="AM833" s="90" t="s">
        <v>461</v>
      </c>
      <c r="AN833" s="90" t="s">
        <v>448</v>
      </c>
    </row>
    <row r="834" spans="1:40" s="1" customFormat="1" ht="83.45" customHeight="1">
      <c r="A834" s="5">
        <f t="shared" si="45"/>
        <v>832</v>
      </c>
      <c r="B834" s="99" t="s">
        <v>3033</v>
      </c>
      <c r="C834" s="65" t="s">
        <v>3034</v>
      </c>
      <c r="D834" s="3" t="s">
        <v>138</v>
      </c>
      <c r="E834" s="4">
        <v>1124</v>
      </c>
      <c r="F834" s="125" t="s">
        <v>3035</v>
      </c>
      <c r="G834" s="3" t="s">
        <v>495</v>
      </c>
      <c r="H834" s="98" t="s">
        <v>331</v>
      </c>
      <c r="I834" s="78" t="s">
        <v>1183</v>
      </c>
      <c r="J834" s="89">
        <v>44932</v>
      </c>
      <c r="K834" s="85" t="s">
        <v>53</v>
      </c>
      <c r="L834" s="83" t="s">
        <v>54</v>
      </c>
      <c r="M834" s="83" t="s">
        <v>466</v>
      </c>
      <c r="N834" s="22" t="s">
        <v>467</v>
      </c>
      <c r="O834" s="20">
        <v>4</v>
      </c>
      <c r="P834" s="20">
        <v>4</v>
      </c>
      <c r="Q834" s="20"/>
      <c r="R834" s="20"/>
      <c r="S834" s="20" t="s">
        <v>406</v>
      </c>
      <c r="T834" s="20" t="s">
        <v>406</v>
      </c>
      <c r="U834" s="20" t="s">
        <v>406</v>
      </c>
      <c r="V834" s="20" t="s">
        <v>406</v>
      </c>
      <c r="W834" s="20" t="s">
        <v>2564</v>
      </c>
      <c r="X834" s="20" t="s">
        <v>406</v>
      </c>
      <c r="Y834" s="84" t="s">
        <v>3036</v>
      </c>
      <c r="Z834" s="21"/>
      <c r="AA834" s="72" t="s">
        <v>473</v>
      </c>
      <c r="AB834" s="72"/>
      <c r="AC834" s="90"/>
      <c r="AD834" s="18">
        <f t="shared" ca="1" si="49"/>
        <v>164</v>
      </c>
      <c r="AE834" s="109">
        <v>44932</v>
      </c>
      <c r="AF834" s="109"/>
      <c r="AG834" s="109"/>
      <c r="AH834" s="275"/>
      <c r="AI834" s="114">
        <v>44939</v>
      </c>
      <c r="AJ834" s="170">
        <f t="shared" si="48"/>
        <v>1</v>
      </c>
      <c r="AK834" s="138">
        <v>44949</v>
      </c>
      <c r="AL834" s="90" t="s">
        <v>311</v>
      </c>
      <c r="AM834" s="90" t="s">
        <v>461</v>
      </c>
      <c r="AN834" s="90" t="s">
        <v>448</v>
      </c>
    </row>
    <row r="835" spans="1:40" s="1" customFormat="1" ht="83.45" customHeight="1">
      <c r="A835" s="5">
        <f t="shared" si="45"/>
        <v>833</v>
      </c>
      <c r="B835" s="99" t="s">
        <v>699</v>
      </c>
      <c r="C835" s="85" t="s">
        <v>3037</v>
      </c>
      <c r="D835" s="21" t="s">
        <v>1890</v>
      </c>
      <c r="E835" s="139">
        <v>1032</v>
      </c>
      <c r="F835" s="125" t="s">
        <v>1567</v>
      </c>
      <c r="G835" s="21" t="s">
        <v>1534</v>
      </c>
      <c r="H835" s="21" t="s">
        <v>1204</v>
      </c>
      <c r="I835" s="21" t="s">
        <v>1179</v>
      </c>
      <c r="J835" s="89">
        <v>44931</v>
      </c>
      <c r="K835" s="85" t="s">
        <v>53</v>
      </c>
      <c r="L835" s="83" t="s">
        <v>104</v>
      </c>
      <c r="M835" s="83" t="s">
        <v>55</v>
      </c>
      <c r="N835" s="22" t="s">
        <v>56</v>
      </c>
      <c r="O835" s="20">
        <v>0</v>
      </c>
      <c r="P835" s="20">
        <v>0</v>
      </c>
      <c r="Q835" s="158"/>
      <c r="R835" s="158"/>
      <c r="S835" s="20">
        <v>0</v>
      </c>
      <c r="T835" s="20">
        <v>0</v>
      </c>
      <c r="U835" s="20">
        <v>1</v>
      </c>
      <c r="V835" s="20">
        <v>1</v>
      </c>
      <c r="W835" s="20">
        <v>0</v>
      </c>
      <c r="X835" s="20">
        <v>0</v>
      </c>
      <c r="Y835" s="84" t="s">
        <v>3038</v>
      </c>
      <c r="Z835" s="21"/>
      <c r="AA835" s="72" t="s">
        <v>473</v>
      </c>
      <c r="AB835" s="72" t="s">
        <v>3039</v>
      </c>
      <c r="AC835" s="90"/>
      <c r="AD835" s="18">
        <f t="shared" ca="1" si="49"/>
        <v>164</v>
      </c>
      <c r="AE835" s="109">
        <v>44931</v>
      </c>
      <c r="AF835" s="109">
        <v>44931</v>
      </c>
      <c r="AG835" s="109">
        <v>44931</v>
      </c>
      <c r="AH835" s="275">
        <v>44931</v>
      </c>
      <c r="AI835" s="114">
        <v>44944</v>
      </c>
      <c r="AJ835" s="170">
        <f t="shared" si="48"/>
        <v>1.8571428571428572</v>
      </c>
      <c r="AK835" s="95" t="s">
        <v>445</v>
      </c>
      <c r="AL835" s="90" t="s">
        <v>461</v>
      </c>
      <c r="AM835" s="90" t="s">
        <v>445</v>
      </c>
      <c r="AN835" s="90" t="s">
        <v>445</v>
      </c>
    </row>
    <row r="836" spans="1:40" s="1" customFormat="1" ht="83.45" customHeight="1">
      <c r="A836" s="5">
        <f t="shared" ref="A836:A899" si="50">SUM(A835+1)</f>
        <v>834</v>
      </c>
      <c r="B836" s="99" t="s">
        <v>169</v>
      </c>
      <c r="C836" s="85" t="s">
        <v>3040</v>
      </c>
      <c r="D836" s="21" t="s">
        <v>171</v>
      </c>
      <c r="E836" s="139">
        <v>1078</v>
      </c>
      <c r="F836" s="22" t="s">
        <v>3041</v>
      </c>
      <c r="G836" s="21" t="s">
        <v>173</v>
      </c>
      <c r="H836" s="67" t="s">
        <v>110</v>
      </c>
      <c r="I836" s="22" t="s">
        <v>1183</v>
      </c>
      <c r="J836" s="89">
        <v>44790</v>
      </c>
      <c r="K836" s="85" t="s">
        <v>53</v>
      </c>
      <c r="L836" s="83" t="s">
        <v>54</v>
      </c>
      <c r="M836" s="83" t="s">
        <v>55</v>
      </c>
      <c r="N836" s="22" t="s">
        <v>56</v>
      </c>
      <c r="O836" s="20">
        <v>1</v>
      </c>
      <c r="P836" s="20">
        <v>1</v>
      </c>
      <c r="Q836" s="20"/>
      <c r="R836" s="20"/>
      <c r="S836" s="20">
        <v>10</v>
      </c>
      <c r="T836" s="20">
        <v>8</v>
      </c>
      <c r="U836" s="20">
        <v>3</v>
      </c>
      <c r="V836" s="20">
        <v>1</v>
      </c>
      <c r="W836" s="20">
        <v>7</v>
      </c>
      <c r="X836" s="20">
        <v>4</v>
      </c>
      <c r="Y836" s="84" t="s">
        <v>3042</v>
      </c>
      <c r="Z836" s="89">
        <v>44879</v>
      </c>
      <c r="AA836" s="72" t="s">
        <v>473</v>
      </c>
      <c r="AB836" s="72" t="s">
        <v>3043</v>
      </c>
      <c r="AC836" s="90">
        <v>2</v>
      </c>
      <c r="AD836" s="85">
        <f t="shared" ca="1" si="49"/>
        <v>170</v>
      </c>
      <c r="AE836" s="110">
        <v>44790</v>
      </c>
      <c r="AF836" s="110">
        <v>44790</v>
      </c>
      <c r="AG836" s="110">
        <v>44790</v>
      </c>
      <c r="AH836" s="278">
        <v>44790</v>
      </c>
      <c r="AI836" s="114">
        <v>44945</v>
      </c>
      <c r="AJ836" s="170">
        <f t="shared" si="48"/>
        <v>20.142857142857142</v>
      </c>
      <c r="AK836" s="138">
        <v>44963</v>
      </c>
      <c r="AL836" s="90" t="s">
        <v>311</v>
      </c>
      <c r="AM836" s="90" t="s">
        <v>461</v>
      </c>
      <c r="AN836" s="90" t="s">
        <v>448</v>
      </c>
    </row>
    <row r="837" spans="1:40" s="1" customFormat="1" ht="83.45" customHeight="1">
      <c r="A837" s="5">
        <f t="shared" si="50"/>
        <v>835</v>
      </c>
      <c r="B837" s="99" t="s">
        <v>574</v>
      </c>
      <c r="C837" s="85" t="s">
        <v>3044</v>
      </c>
      <c r="D837" s="21" t="s">
        <v>138</v>
      </c>
      <c r="E837" s="139">
        <v>1124</v>
      </c>
      <c r="F837" s="125" t="s">
        <v>1274</v>
      </c>
      <c r="G837" s="21" t="s">
        <v>444</v>
      </c>
      <c r="H837" s="21" t="s">
        <v>358</v>
      </c>
      <c r="I837" s="21" t="s">
        <v>1183</v>
      </c>
      <c r="J837" s="89">
        <v>44895</v>
      </c>
      <c r="K837" s="85" t="s">
        <v>53</v>
      </c>
      <c r="L837" s="83" t="s">
        <v>54</v>
      </c>
      <c r="M837" s="83" t="s">
        <v>453</v>
      </c>
      <c r="N837" s="22" t="s">
        <v>134</v>
      </c>
      <c r="O837" s="20" t="s">
        <v>406</v>
      </c>
      <c r="P837" s="20" t="s">
        <v>406</v>
      </c>
      <c r="Q837" s="20">
        <v>0</v>
      </c>
      <c r="R837" s="20">
        <v>0</v>
      </c>
      <c r="S837" s="20" t="s">
        <v>406</v>
      </c>
      <c r="T837" s="20">
        <v>1</v>
      </c>
      <c r="U837" s="20">
        <v>5</v>
      </c>
      <c r="V837" s="20">
        <v>1</v>
      </c>
      <c r="W837" s="20" t="s">
        <v>2564</v>
      </c>
      <c r="X837" s="20" t="s">
        <v>406</v>
      </c>
      <c r="Y837" s="84" t="s">
        <v>3045</v>
      </c>
      <c r="Z837" s="21"/>
      <c r="AA837" s="72" t="s">
        <v>473</v>
      </c>
      <c r="AB837" s="72" t="s">
        <v>3046</v>
      </c>
      <c r="AC837" s="90"/>
      <c r="AD837" s="85">
        <f t="shared" ca="1" si="49"/>
        <v>169</v>
      </c>
      <c r="AE837" s="110"/>
      <c r="AF837" s="110"/>
      <c r="AG837" s="110">
        <v>44943</v>
      </c>
      <c r="AH837" s="278">
        <v>44895</v>
      </c>
      <c r="AI837" s="114">
        <v>44943</v>
      </c>
      <c r="AJ837" s="170">
        <f t="shared" si="48"/>
        <v>6.8571428571428568</v>
      </c>
      <c r="AK837" s="138">
        <v>44963</v>
      </c>
      <c r="AL837" s="90" t="s">
        <v>311</v>
      </c>
      <c r="AM837" s="90" t="s">
        <v>44</v>
      </c>
      <c r="AN837" s="90" t="s">
        <v>448</v>
      </c>
    </row>
    <row r="838" spans="1:40" s="1" customFormat="1" ht="83.45" customHeight="1">
      <c r="A838" s="5">
        <f t="shared" si="50"/>
        <v>836</v>
      </c>
      <c r="B838" s="99" t="s">
        <v>1199</v>
      </c>
      <c r="C838" s="85" t="s">
        <v>3047</v>
      </c>
      <c r="D838" s="21" t="s">
        <v>67</v>
      </c>
      <c r="E838" s="139">
        <v>1261</v>
      </c>
      <c r="F838" s="125" t="s">
        <v>1201</v>
      </c>
      <c r="G838" s="21" t="s">
        <v>109</v>
      </c>
      <c r="H838" s="21" t="s">
        <v>110</v>
      </c>
      <c r="I838" s="21" t="s">
        <v>1179</v>
      </c>
      <c r="J838" s="89">
        <v>44910</v>
      </c>
      <c r="K838" s="85" t="s">
        <v>53</v>
      </c>
      <c r="L838" s="83" t="s">
        <v>54</v>
      </c>
      <c r="M838" s="83" t="s">
        <v>453</v>
      </c>
      <c r="N838" s="20" t="s">
        <v>134</v>
      </c>
      <c r="O838" s="20" t="s">
        <v>406</v>
      </c>
      <c r="P838" s="20" t="s">
        <v>406</v>
      </c>
      <c r="Q838" s="20"/>
      <c r="R838" s="20"/>
      <c r="S838" s="20">
        <v>4</v>
      </c>
      <c r="T838" s="20">
        <v>4</v>
      </c>
      <c r="U838" s="20" t="s">
        <v>406</v>
      </c>
      <c r="V838" s="20" t="s">
        <v>406</v>
      </c>
      <c r="W838" s="20" t="s">
        <v>2564</v>
      </c>
      <c r="X838" s="20" t="s">
        <v>406</v>
      </c>
      <c r="Y838" s="84" t="s">
        <v>3048</v>
      </c>
      <c r="Z838" s="21"/>
      <c r="AA838" s="72" t="s">
        <v>473</v>
      </c>
      <c r="AB838" s="72"/>
      <c r="AC838" s="90"/>
      <c r="AD838" s="85">
        <f t="shared" ca="1" si="49"/>
        <v>167</v>
      </c>
      <c r="AE838" s="110"/>
      <c r="AF838" s="110"/>
      <c r="AG838" s="110">
        <v>44910</v>
      </c>
      <c r="AH838" s="278"/>
      <c r="AI838" s="114">
        <v>44943</v>
      </c>
      <c r="AJ838" s="170">
        <f t="shared" si="48"/>
        <v>4.7142857142857144</v>
      </c>
      <c r="AK838" s="138">
        <v>44963</v>
      </c>
      <c r="AL838" s="90" t="s">
        <v>311</v>
      </c>
      <c r="AM838" s="90" t="s">
        <v>3049</v>
      </c>
      <c r="AN838" s="90" t="s">
        <v>448</v>
      </c>
    </row>
    <row r="839" spans="1:40" s="1" customFormat="1" ht="83.45" customHeight="1">
      <c r="A839" s="5">
        <f t="shared" si="50"/>
        <v>837</v>
      </c>
      <c r="B839" s="99" t="s">
        <v>2448</v>
      </c>
      <c r="C839" s="89" t="s">
        <v>3050</v>
      </c>
      <c r="D839" s="21" t="s">
        <v>154</v>
      </c>
      <c r="E839" s="139">
        <v>1820</v>
      </c>
      <c r="F839" s="81" t="s">
        <v>2669</v>
      </c>
      <c r="G839" s="21" t="s">
        <v>1439</v>
      </c>
      <c r="H839" s="67" t="s">
        <v>116</v>
      </c>
      <c r="I839" s="22" t="s">
        <v>1179</v>
      </c>
      <c r="J839" s="89">
        <v>44916</v>
      </c>
      <c r="K839" s="85" t="s">
        <v>53</v>
      </c>
      <c r="L839" s="83" t="s">
        <v>54</v>
      </c>
      <c r="M839" s="83" t="s">
        <v>466</v>
      </c>
      <c r="N839" s="22" t="s">
        <v>134</v>
      </c>
      <c r="O839" s="20" t="s">
        <v>406</v>
      </c>
      <c r="P839" s="20" t="s">
        <v>406</v>
      </c>
      <c r="Q839" s="20"/>
      <c r="R839" s="20"/>
      <c r="S839" s="20">
        <v>9</v>
      </c>
      <c r="T839" s="20">
        <v>6</v>
      </c>
      <c r="U839" s="20" t="s">
        <v>406</v>
      </c>
      <c r="V839" s="20" t="s">
        <v>406</v>
      </c>
      <c r="W839" s="20" t="s">
        <v>2564</v>
      </c>
      <c r="X839" s="20" t="s">
        <v>406</v>
      </c>
      <c r="Y839" s="84" t="s">
        <v>3051</v>
      </c>
      <c r="Z839" s="21"/>
      <c r="AA839" s="72" t="s">
        <v>473</v>
      </c>
      <c r="AB839" s="72"/>
      <c r="AC839" s="90"/>
      <c r="AD839" s="85">
        <f t="shared" ca="1" si="49"/>
        <v>166</v>
      </c>
      <c r="AE839" s="110"/>
      <c r="AF839" s="110"/>
      <c r="AG839" s="110">
        <v>44908</v>
      </c>
      <c r="AH839" s="278"/>
      <c r="AI839" s="114">
        <v>44944</v>
      </c>
      <c r="AJ839" s="170">
        <f t="shared" si="48"/>
        <v>4</v>
      </c>
      <c r="AK839" s="138">
        <v>44963</v>
      </c>
      <c r="AL839" s="90" t="s">
        <v>311</v>
      </c>
      <c r="AM839" s="90" t="s">
        <v>44</v>
      </c>
      <c r="AN839" s="90" t="s">
        <v>448</v>
      </c>
    </row>
    <row r="840" spans="1:40" s="1" customFormat="1" ht="83.45" customHeight="1">
      <c r="A840" s="5">
        <f t="shared" si="50"/>
        <v>838</v>
      </c>
      <c r="B840" s="66" t="s">
        <v>3052</v>
      </c>
      <c r="C840" s="65" t="s">
        <v>3053</v>
      </c>
      <c r="D840" s="3" t="s">
        <v>372</v>
      </c>
      <c r="E840" s="4">
        <v>1129</v>
      </c>
      <c r="F840" s="125" t="s">
        <v>2438</v>
      </c>
      <c r="G840" s="3" t="s">
        <v>391</v>
      </c>
      <c r="H840" s="98" t="s">
        <v>331</v>
      </c>
      <c r="I840" s="78" t="s">
        <v>1183</v>
      </c>
      <c r="J840" s="89">
        <v>44935</v>
      </c>
      <c r="K840" s="85" t="s">
        <v>53</v>
      </c>
      <c r="L840" s="83" t="s">
        <v>54</v>
      </c>
      <c r="M840" s="83" t="s">
        <v>55</v>
      </c>
      <c r="N840" s="22" t="s">
        <v>56</v>
      </c>
      <c r="O840" s="20">
        <v>0</v>
      </c>
      <c r="P840" s="20">
        <v>0</v>
      </c>
      <c r="Q840" s="20"/>
      <c r="R840" s="20"/>
      <c r="S840" s="20">
        <v>1</v>
      </c>
      <c r="T840" s="20">
        <v>1</v>
      </c>
      <c r="U840" s="20">
        <v>0</v>
      </c>
      <c r="V840" s="20">
        <v>0</v>
      </c>
      <c r="W840" s="20">
        <v>0</v>
      </c>
      <c r="X840" s="20">
        <v>0</v>
      </c>
      <c r="Y840" s="84" t="s">
        <v>3054</v>
      </c>
      <c r="Z840" s="21"/>
      <c r="AA840" s="72" t="s">
        <v>473</v>
      </c>
      <c r="AB840" s="72"/>
      <c r="AC840" s="90"/>
      <c r="AD840" s="18">
        <f t="shared" ca="1" si="49"/>
        <v>164</v>
      </c>
      <c r="AE840" s="109">
        <v>44935</v>
      </c>
      <c r="AF840" s="109">
        <v>44935</v>
      </c>
      <c r="AG840" s="109">
        <v>44935</v>
      </c>
      <c r="AH840" s="275">
        <v>44935</v>
      </c>
      <c r="AI840" s="114">
        <v>44944</v>
      </c>
      <c r="AJ840" s="170">
        <f t="shared" si="48"/>
        <v>1.2857142857142858</v>
      </c>
      <c r="AK840" s="138">
        <v>44957</v>
      </c>
      <c r="AL840" s="90" t="s">
        <v>311</v>
      </c>
      <c r="AM840" s="90" t="s">
        <v>44</v>
      </c>
      <c r="AN840" s="90" t="s">
        <v>448</v>
      </c>
    </row>
    <row r="841" spans="1:40" s="1" customFormat="1" ht="83.45" customHeight="1">
      <c r="A841" s="5">
        <f t="shared" si="50"/>
        <v>839</v>
      </c>
      <c r="B841" s="99" t="s">
        <v>2714</v>
      </c>
      <c r="C841" s="89" t="s">
        <v>3055</v>
      </c>
      <c r="D841" s="21" t="s">
        <v>154</v>
      </c>
      <c r="E841" s="139">
        <v>977</v>
      </c>
      <c r="F841" s="81" t="s">
        <v>3056</v>
      </c>
      <c r="G841" s="21" t="s">
        <v>1826</v>
      </c>
      <c r="H841" s="67" t="s">
        <v>2714</v>
      </c>
      <c r="I841" s="22" t="s">
        <v>1179</v>
      </c>
      <c r="J841" s="89">
        <v>44918</v>
      </c>
      <c r="K841" s="85" t="s">
        <v>53</v>
      </c>
      <c r="L841" s="83" t="s">
        <v>54</v>
      </c>
      <c r="M841" s="83" t="s">
        <v>55</v>
      </c>
      <c r="N841" s="22" t="s">
        <v>547</v>
      </c>
      <c r="O841" s="20" t="s">
        <v>406</v>
      </c>
      <c r="P841" s="20" t="s">
        <v>406</v>
      </c>
      <c r="Q841" s="20"/>
      <c r="R841" s="20"/>
      <c r="S841" s="20" t="s">
        <v>406</v>
      </c>
      <c r="T841" s="20" t="s">
        <v>406</v>
      </c>
      <c r="U841" s="20">
        <v>0</v>
      </c>
      <c r="V841" s="20">
        <v>0</v>
      </c>
      <c r="W841" s="20" t="s">
        <v>2564</v>
      </c>
      <c r="X841" s="20" t="s">
        <v>406</v>
      </c>
      <c r="Y841" s="84" t="s">
        <v>3057</v>
      </c>
      <c r="Z841" s="21"/>
      <c r="AA841" s="72" t="s">
        <v>736</v>
      </c>
      <c r="AB841" s="72" t="s">
        <v>3058</v>
      </c>
      <c r="AC841" s="90"/>
      <c r="AD841" s="18">
        <f t="shared" ca="1" si="49"/>
        <v>166</v>
      </c>
      <c r="AE841" s="109"/>
      <c r="AF841" s="109"/>
      <c r="AG841" s="109"/>
      <c r="AH841" s="275">
        <v>44918</v>
      </c>
      <c r="AI841" s="114">
        <v>44943</v>
      </c>
      <c r="AJ841" s="170">
        <f t="shared" si="48"/>
        <v>3.5714285714285716</v>
      </c>
      <c r="AK841" s="95" t="s">
        <v>445</v>
      </c>
      <c r="AL841" s="90" t="s">
        <v>461</v>
      </c>
      <c r="AM841" s="95" t="s">
        <v>445</v>
      </c>
      <c r="AN841" s="95" t="s">
        <v>445</v>
      </c>
    </row>
    <row r="842" spans="1:40" s="1" customFormat="1" ht="83.45" customHeight="1">
      <c r="A842" s="5">
        <f t="shared" si="50"/>
        <v>840</v>
      </c>
      <c r="B842" s="66" t="s">
        <v>3059</v>
      </c>
      <c r="C842" s="65" t="s">
        <v>3060</v>
      </c>
      <c r="D842" s="3" t="s">
        <v>67</v>
      </c>
      <c r="E842" s="4">
        <v>1801</v>
      </c>
      <c r="F842" s="125" t="s">
        <v>2000</v>
      </c>
      <c r="G842" s="3" t="s">
        <v>1552</v>
      </c>
      <c r="H842" s="98" t="s">
        <v>90</v>
      </c>
      <c r="I842" s="78" t="s">
        <v>1183</v>
      </c>
      <c r="J842" s="89">
        <v>44931</v>
      </c>
      <c r="K842" s="85" t="s">
        <v>53</v>
      </c>
      <c r="L842" s="83" t="s">
        <v>54</v>
      </c>
      <c r="M842" s="83" t="s">
        <v>466</v>
      </c>
      <c r="N842" s="22" t="s">
        <v>467</v>
      </c>
      <c r="O842" s="20">
        <v>3</v>
      </c>
      <c r="P842" s="20">
        <v>2</v>
      </c>
      <c r="Q842" s="20"/>
      <c r="R842" s="20"/>
      <c r="S842" s="20" t="s">
        <v>406</v>
      </c>
      <c r="T842" s="20" t="s">
        <v>406</v>
      </c>
      <c r="U842" s="20" t="s">
        <v>406</v>
      </c>
      <c r="V842" s="20" t="s">
        <v>406</v>
      </c>
      <c r="W842" s="20" t="s">
        <v>2564</v>
      </c>
      <c r="X842" s="20" t="s">
        <v>406</v>
      </c>
      <c r="Y842" s="84" t="s">
        <v>3061</v>
      </c>
      <c r="Z842" s="21"/>
      <c r="AA842" s="72" t="s">
        <v>82</v>
      </c>
      <c r="AB842" s="72"/>
      <c r="AC842" s="90"/>
      <c r="AD842" s="18">
        <f t="shared" ca="1" si="49"/>
        <v>164</v>
      </c>
      <c r="AE842" s="109">
        <v>44931</v>
      </c>
      <c r="AF842" s="109"/>
      <c r="AG842" s="109"/>
      <c r="AH842" s="275"/>
      <c r="AI842" s="114">
        <v>44945</v>
      </c>
      <c r="AJ842" s="170">
        <f t="shared" si="48"/>
        <v>2</v>
      </c>
      <c r="AK842" s="138">
        <v>44963</v>
      </c>
      <c r="AL842" s="90" t="s">
        <v>311</v>
      </c>
      <c r="AM842" s="90" t="s">
        <v>461</v>
      </c>
      <c r="AN842" s="90" t="s">
        <v>448</v>
      </c>
    </row>
    <row r="843" spans="1:40" s="1" customFormat="1" ht="83.45" customHeight="1">
      <c r="A843" s="5">
        <f t="shared" si="50"/>
        <v>841</v>
      </c>
      <c r="B843" s="66" t="s">
        <v>3020</v>
      </c>
      <c r="C843" s="65" t="s">
        <v>3062</v>
      </c>
      <c r="D843" s="3" t="s">
        <v>67</v>
      </c>
      <c r="E843" s="4">
        <v>1047</v>
      </c>
      <c r="F843" s="173" t="s">
        <v>3063</v>
      </c>
      <c r="G843" s="3" t="s">
        <v>444</v>
      </c>
      <c r="H843" s="98" t="s">
        <v>94</v>
      </c>
      <c r="I843" s="78" t="s">
        <v>1664</v>
      </c>
      <c r="J843" s="89">
        <v>44929</v>
      </c>
      <c r="K843" s="85" t="s">
        <v>53</v>
      </c>
      <c r="L843" s="83" t="s">
        <v>104</v>
      </c>
      <c r="M843" s="83" t="s">
        <v>55</v>
      </c>
      <c r="N843" s="22" t="s">
        <v>43</v>
      </c>
      <c r="O843" s="20" t="s">
        <v>406</v>
      </c>
      <c r="P843" s="20" t="s">
        <v>406</v>
      </c>
      <c r="Q843" s="20" t="s">
        <v>406</v>
      </c>
      <c r="R843" s="20" t="s">
        <v>406</v>
      </c>
      <c r="S843" s="20" t="s">
        <v>2564</v>
      </c>
      <c r="T843" s="20" t="s">
        <v>406</v>
      </c>
      <c r="U843" s="20" t="s">
        <v>406</v>
      </c>
      <c r="V843" s="20" t="s">
        <v>406</v>
      </c>
      <c r="W843" s="20">
        <v>1</v>
      </c>
      <c r="X843" s="20">
        <v>1</v>
      </c>
      <c r="Y843" s="84" t="s">
        <v>3064</v>
      </c>
      <c r="Z843" s="115">
        <v>44929</v>
      </c>
      <c r="AA843" s="72" t="s">
        <v>473</v>
      </c>
      <c r="AB843" s="72" t="s">
        <v>3065</v>
      </c>
      <c r="AC843" s="90"/>
      <c r="AD843" s="18">
        <f t="shared" ca="1" si="49"/>
        <v>164</v>
      </c>
      <c r="AE843" s="109"/>
      <c r="AF843" s="109">
        <v>44929</v>
      </c>
      <c r="AG843" s="109"/>
      <c r="AH843" s="275"/>
      <c r="AI843" s="114">
        <v>44939</v>
      </c>
      <c r="AJ843" s="170">
        <f t="shared" si="48"/>
        <v>1.4285714285714286</v>
      </c>
      <c r="AK843" s="138">
        <v>44956</v>
      </c>
      <c r="AL843" s="90" t="s">
        <v>311</v>
      </c>
      <c r="AM843" s="90" t="s">
        <v>484</v>
      </c>
      <c r="AN843" s="90" t="s">
        <v>484</v>
      </c>
    </row>
    <row r="844" spans="1:40" s="1" customFormat="1" ht="83.45" customHeight="1">
      <c r="A844" s="5">
        <f t="shared" si="50"/>
        <v>842</v>
      </c>
      <c r="B844" s="99" t="s">
        <v>3066</v>
      </c>
      <c r="C844" s="21" t="s">
        <v>3067</v>
      </c>
      <c r="D844" s="21" t="s">
        <v>138</v>
      </c>
      <c r="E844" s="139">
        <v>1124</v>
      </c>
      <c r="F844" s="21" t="s">
        <v>339</v>
      </c>
      <c r="G844" s="21" t="s">
        <v>1227</v>
      </c>
      <c r="H844" s="21" t="s">
        <v>331</v>
      </c>
      <c r="I844" s="21" t="s">
        <v>1292</v>
      </c>
      <c r="J844" s="89">
        <v>44844</v>
      </c>
      <c r="K844" s="21" t="s">
        <v>53</v>
      </c>
      <c r="L844" s="20" t="s">
        <v>54</v>
      </c>
      <c r="M844" s="20" t="s">
        <v>55</v>
      </c>
      <c r="N844" s="22" t="s">
        <v>56</v>
      </c>
      <c r="O844" s="20">
        <v>5</v>
      </c>
      <c r="P844" s="20">
        <v>5</v>
      </c>
      <c r="Q844" s="158"/>
      <c r="R844" s="158"/>
      <c r="S844" s="20">
        <v>10</v>
      </c>
      <c r="T844" s="20">
        <v>10</v>
      </c>
      <c r="U844" s="20">
        <v>6</v>
      </c>
      <c r="V844" s="20">
        <v>1</v>
      </c>
      <c r="W844" s="20">
        <v>3</v>
      </c>
      <c r="X844" s="20">
        <v>1</v>
      </c>
      <c r="Y844" s="84" t="s">
        <v>3068</v>
      </c>
      <c r="Z844" s="21"/>
      <c r="AA844" s="72" t="s">
        <v>74</v>
      </c>
      <c r="AB844" s="72" t="s">
        <v>3069</v>
      </c>
      <c r="AC844" s="90"/>
      <c r="AD844" s="18">
        <f t="shared" ca="1" si="49"/>
        <v>177</v>
      </c>
      <c r="AE844" s="109">
        <v>44844</v>
      </c>
      <c r="AF844" s="109">
        <v>44844</v>
      </c>
      <c r="AG844" s="109">
        <v>44844</v>
      </c>
      <c r="AH844" s="275">
        <v>44844</v>
      </c>
      <c r="AI844" s="114">
        <v>44949</v>
      </c>
      <c r="AJ844" s="170">
        <f t="shared" si="48"/>
        <v>15</v>
      </c>
      <c r="AK844" s="138" t="s">
        <v>445</v>
      </c>
      <c r="AL844" s="90" t="s">
        <v>461</v>
      </c>
      <c r="AM844" s="90" t="s">
        <v>445</v>
      </c>
      <c r="AN844" s="90" t="s">
        <v>445</v>
      </c>
    </row>
    <row r="845" spans="1:40" s="1" customFormat="1" ht="83.45" customHeight="1">
      <c r="A845" s="5">
        <f t="shared" si="50"/>
        <v>843</v>
      </c>
      <c r="B845" s="66" t="s">
        <v>2611</v>
      </c>
      <c r="C845" s="65" t="s">
        <v>3070</v>
      </c>
      <c r="D845" s="3" t="s">
        <v>100</v>
      </c>
      <c r="E845" s="4">
        <v>1056</v>
      </c>
      <c r="F845" s="173" t="s">
        <v>3071</v>
      </c>
      <c r="G845" s="3" t="s">
        <v>3072</v>
      </c>
      <c r="H845" s="98" t="s">
        <v>1204</v>
      </c>
      <c r="I845" s="78" t="s">
        <v>1292</v>
      </c>
      <c r="J845" s="89">
        <v>44939</v>
      </c>
      <c r="K845" s="85" t="s">
        <v>53</v>
      </c>
      <c r="L845" s="83" t="s">
        <v>104</v>
      </c>
      <c r="M845" s="83" t="s">
        <v>55</v>
      </c>
      <c r="N845" s="22" t="s">
        <v>56</v>
      </c>
      <c r="O845" s="20">
        <v>0</v>
      </c>
      <c r="P845" s="20">
        <v>0</v>
      </c>
      <c r="Q845" s="20"/>
      <c r="R845" s="20"/>
      <c r="S845" s="20">
        <v>0</v>
      </c>
      <c r="T845" s="20">
        <v>0</v>
      </c>
      <c r="U845" s="20">
        <v>0</v>
      </c>
      <c r="V845" s="20">
        <v>0</v>
      </c>
      <c r="W845" s="20">
        <v>1</v>
      </c>
      <c r="X845" s="20">
        <v>1</v>
      </c>
      <c r="Y845" s="84" t="s">
        <v>3073</v>
      </c>
      <c r="Z845" s="21"/>
      <c r="AA845" s="72" t="s">
        <v>473</v>
      </c>
      <c r="AB845" s="72"/>
      <c r="AC845" s="90"/>
      <c r="AD845" s="18">
        <f t="shared" ca="1" si="49"/>
        <v>163</v>
      </c>
      <c r="AE845" s="109">
        <v>44939</v>
      </c>
      <c r="AF845" s="109">
        <v>44939</v>
      </c>
      <c r="AG845" s="109">
        <v>44939</v>
      </c>
      <c r="AH845" s="275">
        <v>44939</v>
      </c>
      <c r="AI845" s="114">
        <v>44949</v>
      </c>
      <c r="AJ845" s="170">
        <f t="shared" si="48"/>
        <v>1.4285714285714286</v>
      </c>
      <c r="AK845" s="138">
        <v>44973</v>
      </c>
      <c r="AL845" s="90" t="s">
        <v>311</v>
      </c>
      <c r="AM845" s="90" t="s">
        <v>484</v>
      </c>
      <c r="AN845" s="90" t="s">
        <v>448</v>
      </c>
    </row>
    <row r="846" spans="1:40" ht="83.45" customHeight="1">
      <c r="A846" s="5">
        <f t="shared" si="50"/>
        <v>844</v>
      </c>
      <c r="B846" s="99" t="s">
        <v>3074</v>
      </c>
      <c r="C846" s="65" t="s">
        <v>3075</v>
      </c>
      <c r="D846" s="3" t="s">
        <v>138</v>
      </c>
      <c r="E846" s="4">
        <v>1124</v>
      </c>
      <c r="F846" s="81" t="s">
        <v>3076</v>
      </c>
      <c r="G846" s="3" t="s">
        <v>495</v>
      </c>
      <c r="H846" s="98" t="s">
        <v>331</v>
      </c>
      <c r="I846" s="78" t="s">
        <v>1183</v>
      </c>
      <c r="J846" s="89">
        <v>44930</v>
      </c>
      <c r="K846" s="85" t="s">
        <v>53</v>
      </c>
      <c r="L846" s="83" t="s">
        <v>54</v>
      </c>
      <c r="M846" s="83" t="s">
        <v>466</v>
      </c>
      <c r="N846" s="22" t="s">
        <v>547</v>
      </c>
      <c r="O846" s="20" t="s">
        <v>406</v>
      </c>
      <c r="P846" s="20" t="s">
        <v>406</v>
      </c>
      <c r="Q846" s="20"/>
      <c r="R846" s="20"/>
      <c r="S846" s="20" t="s">
        <v>406</v>
      </c>
      <c r="T846" s="20" t="s">
        <v>406</v>
      </c>
      <c r="U846" s="20">
        <v>2</v>
      </c>
      <c r="V846" s="20">
        <v>1</v>
      </c>
      <c r="W846" s="20" t="s">
        <v>2564</v>
      </c>
      <c r="X846" s="20" t="s">
        <v>406</v>
      </c>
      <c r="Y846" s="84" t="s">
        <v>3077</v>
      </c>
      <c r="Z846" s="21"/>
      <c r="AA846" s="72" t="s">
        <v>1443</v>
      </c>
      <c r="AB846" s="72" t="s">
        <v>3078</v>
      </c>
      <c r="AC846" s="90"/>
      <c r="AD846" s="18">
        <f t="shared" ca="1" si="49"/>
        <v>164</v>
      </c>
      <c r="AE846" s="109" t="s">
        <v>297</v>
      </c>
      <c r="AF846" s="109" t="s">
        <v>297</v>
      </c>
      <c r="AG846" s="109" t="s">
        <v>297</v>
      </c>
      <c r="AH846" s="275">
        <v>44930</v>
      </c>
      <c r="AI846" s="116">
        <v>44943</v>
      </c>
      <c r="AJ846" s="170">
        <f t="shared" si="48"/>
        <v>1.8571428571428572</v>
      </c>
      <c r="AK846" s="107">
        <v>44964</v>
      </c>
      <c r="AL846" s="95" t="s">
        <v>311</v>
      </c>
      <c r="AM846" s="95" t="s">
        <v>45</v>
      </c>
      <c r="AN846" s="95" t="s">
        <v>448</v>
      </c>
    </row>
    <row r="847" spans="1:40" s="1" customFormat="1" ht="83.45" customHeight="1">
      <c r="A847" s="5">
        <f t="shared" si="50"/>
        <v>845</v>
      </c>
      <c r="B847" s="66" t="s">
        <v>3079</v>
      </c>
      <c r="C847" s="65" t="s">
        <v>3080</v>
      </c>
      <c r="D847" s="3" t="s">
        <v>145</v>
      </c>
      <c r="E847" s="4">
        <v>894</v>
      </c>
      <c r="F847" s="81" t="s">
        <v>3081</v>
      </c>
      <c r="G847" s="3" t="s">
        <v>401</v>
      </c>
      <c r="H847" s="98" t="s">
        <v>126</v>
      </c>
      <c r="I847" s="78" t="s">
        <v>1292</v>
      </c>
      <c r="J847" s="89">
        <v>44929</v>
      </c>
      <c r="K847" s="85" t="s">
        <v>142</v>
      </c>
      <c r="L847" s="83" t="s">
        <v>104</v>
      </c>
      <c r="M847" s="83" t="s">
        <v>55</v>
      </c>
      <c r="N847" s="22" t="s">
        <v>56</v>
      </c>
      <c r="O847" s="20">
        <v>4</v>
      </c>
      <c r="P847" s="20">
        <v>4</v>
      </c>
      <c r="Q847" s="20"/>
      <c r="R847" s="20"/>
      <c r="S847" s="20">
        <v>3</v>
      </c>
      <c r="T847" s="20">
        <v>3</v>
      </c>
      <c r="U847" s="20">
        <v>4</v>
      </c>
      <c r="V847" s="20">
        <v>1</v>
      </c>
      <c r="W847" s="20">
        <v>4</v>
      </c>
      <c r="X847" s="20">
        <v>3</v>
      </c>
      <c r="Y847" s="84" t="s">
        <v>3082</v>
      </c>
      <c r="Z847" s="21"/>
      <c r="AA847" s="72" t="s">
        <v>473</v>
      </c>
      <c r="AB847" s="72"/>
      <c r="AC847" s="90"/>
      <c r="AD847" s="18">
        <f t="shared" ca="1" si="49"/>
        <v>164</v>
      </c>
      <c r="AE847" s="109">
        <v>44929</v>
      </c>
      <c r="AF847" s="109">
        <v>44929</v>
      </c>
      <c r="AG847" s="109">
        <v>44929</v>
      </c>
      <c r="AH847" s="275">
        <v>44929</v>
      </c>
      <c r="AI847" s="114">
        <v>44949</v>
      </c>
      <c r="AJ847" s="170">
        <f t="shared" si="48"/>
        <v>2.8571428571428572</v>
      </c>
      <c r="AK847" s="138">
        <v>44972</v>
      </c>
      <c r="AL847" s="90" t="s">
        <v>311</v>
      </c>
      <c r="AM847" s="90" t="s">
        <v>484</v>
      </c>
      <c r="AN847" s="90" t="s">
        <v>448</v>
      </c>
    </row>
    <row r="848" spans="1:40" s="1" customFormat="1" ht="83.45" customHeight="1">
      <c r="A848" s="5">
        <f t="shared" si="50"/>
        <v>846</v>
      </c>
      <c r="B848" s="174" t="s">
        <v>3020</v>
      </c>
      <c r="C848" s="65" t="s">
        <v>3083</v>
      </c>
      <c r="D848" s="3" t="s">
        <v>67</v>
      </c>
      <c r="E848" s="4">
        <v>1047</v>
      </c>
      <c r="F848" s="82" t="s">
        <v>3022</v>
      </c>
      <c r="G848" s="3" t="s">
        <v>444</v>
      </c>
      <c r="H848" s="98" t="s">
        <v>94</v>
      </c>
      <c r="I848" s="78" t="s">
        <v>1664</v>
      </c>
      <c r="J848" s="65">
        <v>44929</v>
      </c>
      <c r="K848" s="18" t="s">
        <v>53</v>
      </c>
      <c r="L848" s="86" t="s">
        <v>54</v>
      </c>
      <c r="M848" s="86" t="s">
        <v>55</v>
      </c>
      <c r="N848" s="78" t="s">
        <v>95</v>
      </c>
      <c r="O848" s="5" t="s">
        <v>406</v>
      </c>
      <c r="P848" s="5" t="s">
        <v>406</v>
      </c>
      <c r="Q848" s="5"/>
      <c r="R848" s="5"/>
      <c r="S848" s="5">
        <v>6</v>
      </c>
      <c r="T848" s="5">
        <v>6</v>
      </c>
      <c r="U848" s="5">
        <v>0</v>
      </c>
      <c r="V848" s="5">
        <v>0</v>
      </c>
      <c r="W848" s="5" t="s">
        <v>2564</v>
      </c>
      <c r="X848" s="5" t="s">
        <v>406</v>
      </c>
      <c r="Y848" s="27" t="s">
        <v>3084</v>
      </c>
      <c r="Z848" s="3"/>
      <c r="AA848" s="77" t="s">
        <v>58</v>
      </c>
      <c r="AB848" s="77" t="s">
        <v>3085</v>
      </c>
      <c r="AC848" s="91"/>
      <c r="AD848" s="18">
        <f t="shared" ca="1" si="49"/>
        <v>164</v>
      </c>
      <c r="AE848" s="109"/>
      <c r="AF848" s="109"/>
      <c r="AG848" s="109">
        <v>44929</v>
      </c>
      <c r="AH848" s="275">
        <v>44929</v>
      </c>
      <c r="AI848" s="151">
        <v>44949</v>
      </c>
      <c r="AJ848" s="170">
        <f t="shared" si="48"/>
        <v>2.8571428571428572</v>
      </c>
      <c r="AK848" s="102">
        <v>44963</v>
      </c>
      <c r="AL848" s="91" t="s">
        <v>311</v>
      </c>
      <c r="AM848" s="91" t="s">
        <v>44</v>
      </c>
      <c r="AN848" s="91" t="s">
        <v>448</v>
      </c>
    </row>
    <row r="849" spans="1:40" s="1" customFormat="1" ht="83.45" customHeight="1">
      <c r="A849" s="5">
        <f t="shared" si="50"/>
        <v>847</v>
      </c>
      <c r="B849" s="99" t="s">
        <v>699</v>
      </c>
      <c r="C849" s="85" t="s">
        <v>3086</v>
      </c>
      <c r="D849" s="21" t="s">
        <v>138</v>
      </c>
      <c r="E849" s="139">
        <v>1124</v>
      </c>
      <c r="F849" s="125" t="s">
        <v>701</v>
      </c>
      <c r="G849" s="21" t="s">
        <v>444</v>
      </c>
      <c r="H849" s="21" t="s">
        <v>1204</v>
      </c>
      <c r="I849" s="21" t="s">
        <v>1292</v>
      </c>
      <c r="J849" s="89">
        <v>44897</v>
      </c>
      <c r="K849" s="85" t="s">
        <v>53</v>
      </c>
      <c r="L849" s="83" t="s">
        <v>54</v>
      </c>
      <c r="M849" s="83" t="s">
        <v>466</v>
      </c>
      <c r="N849" s="22" t="s">
        <v>56</v>
      </c>
      <c r="O849" s="20">
        <v>0</v>
      </c>
      <c r="P849" s="20">
        <v>0</v>
      </c>
      <c r="Q849" s="20">
        <v>0</v>
      </c>
      <c r="R849" s="20">
        <v>0</v>
      </c>
      <c r="S849" s="20">
        <v>2</v>
      </c>
      <c r="T849" s="20">
        <v>1</v>
      </c>
      <c r="U849" s="20">
        <v>0</v>
      </c>
      <c r="V849" s="20">
        <v>0</v>
      </c>
      <c r="W849" s="20">
        <v>0</v>
      </c>
      <c r="X849" s="20">
        <v>0</v>
      </c>
      <c r="Y849" s="84" t="s">
        <v>3087</v>
      </c>
      <c r="Z849" s="21"/>
      <c r="AA849" s="72" t="s">
        <v>736</v>
      </c>
      <c r="AB849" s="72" t="s">
        <v>3088</v>
      </c>
      <c r="AC849" s="90"/>
      <c r="AD849" s="18">
        <f t="shared" ca="1" si="49"/>
        <v>169</v>
      </c>
      <c r="AE849" s="109">
        <v>44944</v>
      </c>
      <c r="AF849" s="109">
        <v>44944</v>
      </c>
      <c r="AG849" s="109" t="s">
        <v>3089</v>
      </c>
      <c r="AH849" s="275">
        <v>44944</v>
      </c>
      <c r="AI849" s="151">
        <v>44949</v>
      </c>
      <c r="AJ849" s="170">
        <f t="shared" si="48"/>
        <v>7.4285714285714288</v>
      </c>
      <c r="AK849" s="95" t="s">
        <v>445</v>
      </c>
      <c r="AL849" s="91" t="s">
        <v>461</v>
      </c>
      <c r="AM849" s="91" t="s">
        <v>445</v>
      </c>
      <c r="AN849" s="91" t="s">
        <v>445</v>
      </c>
    </row>
    <row r="850" spans="1:40" s="1" customFormat="1" ht="83.45" customHeight="1">
      <c r="A850" s="5">
        <f t="shared" si="50"/>
        <v>848</v>
      </c>
      <c r="B850" s="66" t="s">
        <v>681</v>
      </c>
      <c r="C850" s="18" t="s">
        <v>3090</v>
      </c>
      <c r="D850" s="3" t="s">
        <v>154</v>
      </c>
      <c r="E850" s="4">
        <v>977</v>
      </c>
      <c r="F850" s="169" t="s">
        <v>2054</v>
      </c>
      <c r="G850" s="3" t="s">
        <v>1826</v>
      </c>
      <c r="H850" s="3" t="s">
        <v>1204</v>
      </c>
      <c r="I850" s="3" t="s">
        <v>1292</v>
      </c>
      <c r="J850" s="65">
        <v>44929</v>
      </c>
      <c r="K850" s="18" t="s">
        <v>53</v>
      </c>
      <c r="L850" s="86" t="s">
        <v>54</v>
      </c>
      <c r="M850" s="86" t="s">
        <v>55</v>
      </c>
      <c r="N850" s="5" t="s">
        <v>56</v>
      </c>
      <c r="O850" s="5">
        <v>0</v>
      </c>
      <c r="P850" s="5">
        <v>0</v>
      </c>
      <c r="Q850" s="5"/>
      <c r="R850" s="5"/>
      <c r="S850" s="5">
        <v>2</v>
      </c>
      <c r="T850" s="5">
        <v>1</v>
      </c>
      <c r="U850" s="5">
        <v>2</v>
      </c>
      <c r="V850" s="5">
        <v>2</v>
      </c>
      <c r="W850" s="5">
        <v>3</v>
      </c>
      <c r="X850" s="5">
        <v>2</v>
      </c>
      <c r="Y850" s="27" t="s">
        <v>3091</v>
      </c>
      <c r="Z850" s="3"/>
      <c r="AA850" s="77" t="s">
        <v>473</v>
      </c>
      <c r="AB850" s="77"/>
      <c r="AC850" s="91"/>
      <c r="AD850" s="18">
        <f t="shared" ca="1" si="49"/>
        <v>164</v>
      </c>
      <c r="AE850" s="109">
        <v>44929</v>
      </c>
      <c r="AF850" s="109">
        <v>44929</v>
      </c>
      <c r="AG850" s="109">
        <v>44929</v>
      </c>
      <c r="AH850" s="275">
        <v>44929</v>
      </c>
      <c r="AI850" s="151">
        <v>44950</v>
      </c>
      <c r="AJ850" s="170">
        <f t="shared" si="48"/>
        <v>3</v>
      </c>
      <c r="AK850" s="102">
        <v>44970</v>
      </c>
      <c r="AL850" s="91" t="s">
        <v>311</v>
      </c>
      <c r="AM850" s="91" t="s">
        <v>44</v>
      </c>
      <c r="AN850" s="91" t="s">
        <v>448</v>
      </c>
    </row>
    <row r="851" spans="1:40" s="1" customFormat="1" ht="83.45" customHeight="1">
      <c r="A851" s="5">
        <f t="shared" si="50"/>
        <v>849</v>
      </c>
      <c r="B851" s="66" t="s">
        <v>2611</v>
      </c>
      <c r="C851" s="65" t="s">
        <v>3092</v>
      </c>
      <c r="D851" s="3" t="s">
        <v>100</v>
      </c>
      <c r="E851" s="4">
        <v>1056</v>
      </c>
      <c r="F851" s="173" t="s">
        <v>3071</v>
      </c>
      <c r="G851" s="3" t="s">
        <v>3072</v>
      </c>
      <c r="H851" s="98" t="s">
        <v>1204</v>
      </c>
      <c r="I851" s="78" t="s">
        <v>1292</v>
      </c>
      <c r="J851" s="89">
        <v>44939</v>
      </c>
      <c r="K851" s="85" t="s">
        <v>53</v>
      </c>
      <c r="L851" s="83" t="s">
        <v>104</v>
      </c>
      <c r="M851" s="83" t="s">
        <v>55</v>
      </c>
      <c r="N851" s="22" t="s">
        <v>56</v>
      </c>
      <c r="O851" s="20">
        <v>0</v>
      </c>
      <c r="P851" s="20">
        <v>0</v>
      </c>
      <c r="Q851" s="20"/>
      <c r="R851" s="20"/>
      <c r="S851" s="20">
        <v>5</v>
      </c>
      <c r="T851" s="20">
        <v>5</v>
      </c>
      <c r="U851" s="20">
        <v>2</v>
      </c>
      <c r="V851" s="20">
        <v>2</v>
      </c>
      <c r="W851" s="20">
        <v>2</v>
      </c>
      <c r="X851" s="20">
        <v>1</v>
      </c>
      <c r="Y851" s="84" t="s">
        <v>3093</v>
      </c>
      <c r="Z851" s="21"/>
      <c r="AA851" s="72" t="s">
        <v>473</v>
      </c>
      <c r="AB851" s="72"/>
      <c r="AC851" s="90"/>
      <c r="AD851" s="18">
        <f t="shared" ca="1" si="49"/>
        <v>163</v>
      </c>
      <c r="AE851" s="109">
        <v>44939</v>
      </c>
      <c r="AF851" s="109">
        <v>44939</v>
      </c>
      <c r="AG851" s="109">
        <v>44939</v>
      </c>
      <c r="AH851" s="275">
        <v>44939</v>
      </c>
      <c r="AI851" s="114">
        <v>44951</v>
      </c>
      <c r="AJ851" s="170">
        <f t="shared" si="48"/>
        <v>1.7142857142857142</v>
      </c>
      <c r="AK851" s="138">
        <v>44974</v>
      </c>
      <c r="AL851" s="90" t="s">
        <v>311</v>
      </c>
      <c r="AM851" s="90" t="s">
        <v>484</v>
      </c>
      <c r="AN851" s="90" t="s">
        <v>448</v>
      </c>
    </row>
    <row r="852" spans="1:40" s="1" customFormat="1" ht="83.45" customHeight="1">
      <c r="A852" s="5">
        <f t="shared" si="50"/>
        <v>850</v>
      </c>
      <c r="B852" s="66" t="s">
        <v>2611</v>
      </c>
      <c r="C852" s="65" t="s">
        <v>3094</v>
      </c>
      <c r="D852" s="3" t="s">
        <v>100</v>
      </c>
      <c r="E852" s="4">
        <v>1056</v>
      </c>
      <c r="F852" s="173" t="s">
        <v>3071</v>
      </c>
      <c r="G852" s="3" t="s">
        <v>3072</v>
      </c>
      <c r="H852" s="98" t="s">
        <v>1204</v>
      </c>
      <c r="I852" s="78" t="s">
        <v>1292</v>
      </c>
      <c r="J852" s="89">
        <v>44939</v>
      </c>
      <c r="K852" s="85" t="s">
        <v>53</v>
      </c>
      <c r="L852" s="83" t="s">
        <v>104</v>
      </c>
      <c r="M852" s="83" t="s">
        <v>55</v>
      </c>
      <c r="N852" s="22" t="s">
        <v>56</v>
      </c>
      <c r="O852" s="20">
        <v>0</v>
      </c>
      <c r="P852" s="20">
        <v>0</v>
      </c>
      <c r="Q852" s="20"/>
      <c r="R852" s="20"/>
      <c r="S852" s="20">
        <v>4</v>
      </c>
      <c r="T852" s="20">
        <v>4</v>
      </c>
      <c r="U852" s="20">
        <v>1</v>
      </c>
      <c r="V852" s="20">
        <v>1</v>
      </c>
      <c r="W852" s="20">
        <v>2</v>
      </c>
      <c r="X852" s="20">
        <v>2</v>
      </c>
      <c r="Y852" s="84" t="s">
        <v>3095</v>
      </c>
      <c r="Z852" s="21"/>
      <c r="AA852" s="72" t="s">
        <v>473</v>
      </c>
      <c r="AB852" s="72"/>
      <c r="AC852" s="90"/>
      <c r="AD852" s="18">
        <f t="shared" ca="1" si="49"/>
        <v>163</v>
      </c>
      <c r="AE852" s="109">
        <v>44939</v>
      </c>
      <c r="AF852" s="109">
        <v>44939</v>
      </c>
      <c r="AG852" s="109">
        <v>44939</v>
      </c>
      <c r="AH852" s="275">
        <v>44939</v>
      </c>
      <c r="AI852" s="114">
        <v>44951</v>
      </c>
      <c r="AJ852" s="170">
        <f t="shared" si="48"/>
        <v>1.7142857142857142</v>
      </c>
      <c r="AK852" s="138">
        <v>44970</v>
      </c>
      <c r="AL852" s="90" t="s">
        <v>311</v>
      </c>
      <c r="AM852" s="90" t="s">
        <v>45</v>
      </c>
      <c r="AN852" s="90" t="s">
        <v>448</v>
      </c>
    </row>
    <row r="853" spans="1:40" ht="83.45" customHeight="1">
      <c r="A853" s="5">
        <f t="shared" si="50"/>
        <v>851</v>
      </c>
      <c r="B853" s="66" t="s">
        <v>3096</v>
      </c>
      <c r="C853" s="65" t="s">
        <v>3097</v>
      </c>
      <c r="D853" s="3" t="s">
        <v>100</v>
      </c>
      <c r="E853" s="4">
        <v>1116</v>
      </c>
      <c r="F853" s="125" t="s">
        <v>1805</v>
      </c>
      <c r="G853" s="3" t="s">
        <v>1375</v>
      </c>
      <c r="H853" s="98" t="s">
        <v>116</v>
      </c>
      <c r="I853" s="78" t="s">
        <v>1292</v>
      </c>
      <c r="J853" s="89">
        <v>44938</v>
      </c>
      <c r="K853" s="85" t="s">
        <v>53</v>
      </c>
      <c r="L853" s="83" t="s">
        <v>348</v>
      </c>
      <c r="M853" s="83" t="s">
        <v>55</v>
      </c>
      <c r="N853" s="22" t="s">
        <v>56</v>
      </c>
      <c r="O853" s="20">
        <v>0</v>
      </c>
      <c r="P853" s="20">
        <v>0</v>
      </c>
      <c r="Q853" s="20"/>
      <c r="R853" s="20"/>
      <c r="S853" s="20">
        <v>0</v>
      </c>
      <c r="T853" s="20">
        <v>0</v>
      </c>
      <c r="U853" s="20">
        <v>1</v>
      </c>
      <c r="V853" s="20">
        <v>1</v>
      </c>
      <c r="W853" s="20">
        <v>1</v>
      </c>
      <c r="X853" s="20">
        <v>0</v>
      </c>
      <c r="Y853" s="84" t="s">
        <v>3098</v>
      </c>
      <c r="Z853" s="21"/>
      <c r="AA853" s="72" t="s">
        <v>473</v>
      </c>
      <c r="AB853" s="72"/>
      <c r="AC853" s="90"/>
      <c r="AD853" s="18">
        <f t="shared" ca="1" si="49"/>
        <v>163</v>
      </c>
      <c r="AE853" s="109">
        <v>44938</v>
      </c>
      <c r="AF853" s="109">
        <v>44938</v>
      </c>
      <c r="AG853" s="109">
        <v>44938</v>
      </c>
      <c r="AH853" s="275">
        <v>44938</v>
      </c>
      <c r="AI853" s="116">
        <v>44951</v>
      </c>
      <c r="AJ853" s="170">
        <f t="shared" si="48"/>
        <v>1.8571428571428572</v>
      </c>
      <c r="AK853" s="107">
        <v>44970</v>
      </c>
      <c r="AL853" s="95" t="s">
        <v>311</v>
      </c>
      <c r="AM853" s="95" t="s">
        <v>45</v>
      </c>
      <c r="AN853" s="95" t="s">
        <v>484</v>
      </c>
    </row>
    <row r="854" spans="1:40" s="1" customFormat="1" ht="83.45" customHeight="1">
      <c r="A854" s="5">
        <f t="shared" si="50"/>
        <v>852</v>
      </c>
      <c r="B854" s="66" t="s">
        <v>3099</v>
      </c>
      <c r="C854" s="18" t="s">
        <v>3100</v>
      </c>
      <c r="D854" s="3" t="s">
        <v>138</v>
      </c>
      <c r="E854" s="4">
        <v>1124</v>
      </c>
      <c r="F854" s="3" t="s">
        <v>3101</v>
      </c>
      <c r="G854" s="3" t="s">
        <v>140</v>
      </c>
      <c r="H854" s="3" t="s">
        <v>1204</v>
      </c>
      <c r="I854" s="3" t="s">
        <v>1179</v>
      </c>
      <c r="J854" s="65">
        <v>44909</v>
      </c>
      <c r="K854" s="18" t="s">
        <v>53</v>
      </c>
      <c r="L854" s="86" t="s">
        <v>54</v>
      </c>
      <c r="M854" s="86" t="s">
        <v>453</v>
      </c>
      <c r="N854" s="5" t="s">
        <v>134</v>
      </c>
      <c r="O854" s="5" t="s">
        <v>406</v>
      </c>
      <c r="P854" s="5" t="s">
        <v>406</v>
      </c>
      <c r="Q854" s="5"/>
      <c r="R854" s="5"/>
      <c r="S854" s="5">
        <v>4</v>
      </c>
      <c r="T854" s="5">
        <v>4</v>
      </c>
      <c r="U854" s="5" t="s">
        <v>406</v>
      </c>
      <c r="V854" s="5" t="s">
        <v>406</v>
      </c>
      <c r="W854" s="5" t="s">
        <v>2564</v>
      </c>
      <c r="X854" s="5" t="s">
        <v>406</v>
      </c>
      <c r="Y854" s="27" t="s">
        <v>3102</v>
      </c>
      <c r="Z854" s="65">
        <v>44943</v>
      </c>
      <c r="AA854" s="77" t="s">
        <v>473</v>
      </c>
      <c r="AB854" s="77" t="s">
        <v>3103</v>
      </c>
      <c r="AC854" s="91"/>
      <c r="AD854" s="18">
        <f t="shared" ca="1" si="49"/>
        <v>162</v>
      </c>
      <c r="AE854" s="109"/>
      <c r="AF854" s="109"/>
      <c r="AG854" s="109">
        <v>44909</v>
      </c>
      <c r="AH854" s="275"/>
      <c r="AI854" s="151">
        <v>44951</v>
      </c>
      <c r="AJ854" s="170">
        <f t="shared" si="48"/>
        <v>6</v>
      </c>
      <c r="AK854" s="102">
        <v>44964</v>
      </c>
      <c r="AL854" s="91" t="s">
        <v>311</v>
      </c>
      <c r="AM854" s="91" t="s">
        <v>44</v>
      </c>
      <c r="AN854" s="91" t="s">
        <v>448</v>
      </c>
    </row>
    <row r="855" spans="1:40" s="1" customFormat="1" ht="83.45" customHeight="1">
      <c r="A855" s="5">
        <f t="shared" si="50"/>
        <v>853</v>
      </c>
      <c r="B855" s="66" t="s">
        <v>3104</v>
      </c>
      <c r="C855" s="18" t="s">
        <v>3105</v>
      </c>
      <c r="D855" s="3" t="s">
        <v>138</v>
      </c>
      <c r="E855" s="4">
        <v>1124</v>
      </c>
      <c r="F855" s="3" t="s">
        <v>2536</v>
      </c>
      <c r="G855" s="3" t="s">
        <v>482</v>
      </c>
      <c r="H855" s="3" t="s">
        <v>1204</v>
      </c>
      <c r="I855" s="3" t="s">
        <v>1179</v>
      </c>
      <c r="J855" s="65">
        <v>44951</v>
      </c>
      <c r="K855" s="18" t="s">
        <v>53</v>
      </c>
      <c r="L855" s="86" t="s">
        <v>54</v>
      </c>
      <c r="M855" s="86" t="s">
        <v>55</v>
      </c>
      <c r="N855" s="5" t="s">
        <v>547</v>
      </c>
      <c r="O855" s="5" t="s">
        <v>406</v>
      </c>
      <c r="P855" s="5" t="s">
        <v>406</v>
      </c>
      <c r="Q855" s="5" t="s">
        <v>406</v>
      </c>
      <c r="R855" s="5" t="s">
        <v>406</v>
      </c>
      <c r="S855" s="5" t="s">
        <v>406</v>
      </c>
      <c r="T855" s="5" t="s">
        <v>406</v>
      </c>
      <c r="U855" s="5">
        <v>1</v>
      </c>
      <c r="V855" s="5">
        <v>1</v>
      </c>
      <c r="W855" s="5" t="s">
        <v>2564</v>
      </c>
      <c r="X855" s="5" t="s">
        <v>406</v>
      </c>
      <c r="Y855" s="27" t="s">
        <v>3106</v>
      </c>
      <c r="Z855" s="65"/>
      <c r="AA855" s="77" t="s">
        <v>473</v>
      </c>
      <c r="AB855" s="77"/>
      <c r="AC855" s="91"/>
      <c r="AD855" s="18">
        <f t="shared" ca="1" si="49"/>
        <v>161</v>
      </c>
      <c r="AE855" s="109"/>
      <c r="AF855" s="109"/>
      <c r="AG855" s="109"/>
      <c r="AH855" s="275">
        <v>44951</v>
      </c>
      <c r="AI855" s="151">
        <v>44951</v>
      </c>
      <c r="AJ855" s="170">
        <f t="shared" si="48"/>
        <v>0</v>
      </c>
      <c r="AK855" s="102">
        <v>44970</v>
      </c>
      <c r="AL855" s="91" t="s">
        <v>311</v>
      </c>
      <c r="AM855" s="91" t="s">
        <v>45</v>
      </c>
      <c r="AN855" s="91" t="s">
        <v>448</v>
      </c>
    </row>
    <row r="856" spans="1:40" ht="83.45" customHeight="1">
      <c r="A856" s="5">
        <f t="shared" si="50"/>
        <v>854</v>
      </c>
      <c r="B856" s="66" t="s">
        <v>574</v>
      </c>
      <c r="C856" s="18" t="s">
        <v>3107</v>
      </c>
      <c r="D856" s="3" t="s">
        <v>138</v>
      </c>
      <c r="E856" s="4">
        <v>1124</v>
      </c>
      <c r="F856" s="169" t="s">
        <v>3108</v>
      </c>
      <c r="G856" s="3" t="s">
        <v>1894</v>
      </c>
      <c r="H856" s="3" t="s">
        <v>1204</v>
      </c>
      <c r="I856" s="3" t="s">
        <v>1292</v>
      </c>
      <c r="J856" s="65">
        <v>44907</v>
      </c>
      <c r="K856" s="18" t="s">
        <v>72</v>
      </c>
      <c r="L856" s="86" t="s">
        <v>54</v>
      </c>
      <c r="M856" s="86" t="s">
        <v>55</v>
      </c>
      <c r="N856" s="20" t="s">
        <v>56</v>
      </c>
      <c r="O856" s="20">
        <v>7</v>
      </c>
      <c r="P856" s="20">
        <v>7</v>
      </c>
      <c r="Q856" s="20"/>
      <c r="R856" s="20"/>
      <c r="S856" s="20">
        <v>5</v>
      </c>
      <c r="T856" s="20">
        <v>4</v>
      </c>
      <c r="U856" s="20">
        <v>0</v>
      </c>
      <c r="V856" s="20">
        <v>0</v>
      </c>
      <c r="W856" s="20">
        <v>9</v>
      </c>
      <c r="X856" s="20">
        <v>2</v>
      </c>
      <c r="Y856" s="84" t="s">
        <v>3109</v>
      </c>
      <c r="Z856" s="21"/>
      <c r="AA856" s="72" t="s">
        <v>473</v>
      </c>
      <c r="AB856" s="72"/>
      <c r="AC856" s="90"/>
      <c r="AD856" s="18">
        <f t="shared" ca="1" si="49"/>
        <v>168</v>
      </c>
      <c r="AE856" s="109">
        <v>44907</v>
      </c>
      <c r="AF856" s="109">
        <v>44907</v>
      </c>
      <c r="AG856" s="109">
        <v>44907</v>
      </c>
      <c r="AH856" s="275">
        <v>44907</v>
      </c>
      <c r="AI856" s="114">
        <v>44952</v>
      </c>
      <c r="AJ856" s="170">
        <f t="shared" si="48"/>
        <v>6.4285714285714288</v>
      </c>
      <c r="AK856" s="138">
        <v>44964</v>
      </c>
      <c r="AL856" s="90" t="s">
        <v>311</v>
      </c>
      <c r="AM856" s="90" t="s">
        <v>484</v>
      </c>
      <c r="AN856" s="90" t="s">
        <v>448</v>
      </c>
    </row>
    <row r="857" spans="1:40" s="1" customFormat="1" ht="83.45" customHeight="1">
      <c r="A857" s="5">
        <f t="shared" si="50"/>
        <v>855</v>
      </c>
      <c r="B857" s="66" t="s">
        <v>2611</v>
      </c>
      <c r="C857" s="65" t="s">
        <v>3110</v>
      </c>
      <c r="D857" s="3" t="s">
        <v>100</v>
      </c>
      <c r="E857" s="4">
        <v>1056</v>
      </c>
      <c r="F857" s="173" t="s">
        <v>3071</v>
      </c>
      <c r="G857" s="3" t="s">
        <v>3072</v>
      </c>
      <c r="H857" s="98" t="s">
        <v>1204</v>
      </c>
      <c r="I857" s="78" t="s">
        <v>1292</v>
      </c>
      <c r="J857" s="89">
        <v>44939</v>
      </c>
      <c r="K857" s="85" t="s">
        <v>53</v>
      </c>
      <c r="L857" s="83" t="s">
        <v>104</v>
      </c>
      <c r="M857" s="83" t="s">
        <v>55</v>
      </c>
      <c r="N857" s="22" t="s">
        <v>56</v>
      </c>
      <c r="O857" s="20">
        <v>4</v>
      </c>
      <c r="P857" s="20">
        <v>4</v>
      </c>
      <c r="Q857" s="20"/>
      <c r="R857" s="20"/>
      <c r="S857" s="20">
        <v>2</v>
      </c>
      <c r="T857" s="20">
        <v>2</v>
      </c>
      <c r="U857" s="20">
        <v>0</v>
      </c>
      <c r="V857" s="20">
        <v>0</v>
      </c>
      <c r="W857" s="20">
        <v>4</v>
      </c>
      <c r="X857" s="20">
        <v>1</v>
      </c>
      <c r="Y857" s="84" t="s">
        <v>3111</v>
      </c>
      <c r="Z857" s="21"/>
      <c r="AA857" s="72" t="s">
        <v>473</v>
      </c>
      <c r="AB857" s="72"/>
      <c r="AC857" s="90"/>
      <c r="AD857" s="18">
        <f t="shared" ca="1" si="49"/>
        <v>163</v>
      </c>
      <c r="AE857" s="109">
        <v>44939</v>
      </c>
      <c r="AF857" s="109">
        <v>44939</v>
      </c>
      <c r="AG857" s="109">
        <v>44939</v>
      </c>
      <c r="AH857" s="275">
        <v>44939</v>
      </c>
      <c r="AI857" s="151">
        <v>44953</v>
      </c>
      <c r="AJ857" s="170">
        <f t="shared" si="48"/>
        <v>2</v>
      </c>
      <c r="AK857" s="138">
        <v>44970</v>
      </c>
      <c r="AL857" s="90" t="s">
        <v>311</v>
      </c>
      <c r="AM857" s="90" t="s">
        <v>484</v>
      </c>
      <c r="AN857" s="90" t="s">
        <v>448</v>
      </c>
    </row>
    <row r="858" spans="1:40" s="1" customFormat="1" ht="83.45" customHeight="1">
      <c r="A858" s="5">
        <f t="shared" si="50"/>
        <v>856</v>
      </c>
      <c r="B858" s="66" t="s">
        <v>3112</v>
      </c>
      <c r="C858" s="65" t="s">
        <v>3113</v>
      </c>
      <c r="D858" s="3" t="s">
        <v>171</v>
      </c>
      <c r="E858" s="4">
        <v>1079</v>
      </c>
      <c r="F858" s="81" t="s">
        <v>3114</v>
      </c>
      <c r="G858" s="3" t="s">
        <v>173</v>
      </c>
      <c r="H858" s="98" t="s">
        <v>1204</v>
      </c>
      <c r="I858" s="78" t="s">
        <v>1179</v>
      </c>
      <c r="J858" s="89">
        <v>44930</v>
      </c>
      <c r="K858" s="85" t="s">
        <v>142</v>
      </c>
      <c r="L858" s="83" t="s">
        <v>54</v>
      </c>
      <c r="M858" s="83" t="s">
        <v>466</v>
      </c>
      <c r="N858" s="22" t="s">
        <v>134</v>
      </c>
      <c r="O858" s="20" t="s">
        <v>406</v>
      </c>
      <c r="P858" s="20" t="s">
        <v>406</v>
      </c>
      <c r="Q858" s="20"/>
      <c r="R858" s="20"/>
      <c r="S858" s="20">
        <v>5</v>
      </c>
      <c r="T858" s="20">
        <v>4</v>
      </c>
      <c r="U858" s="20" t="s">
        <v>406</v>
      </c>
      <c r="V858" s="20" t="s">
        <v>406</v>
      </c>
      <c r="W858" s="20" t="s">
        <v>2564</v>
      </c>
      <c r="X858" s="20" t="s">
        <v>406</v>
      </c>
      <c r="Y858" s="84" t="s">
        <v>3115</v>
      </c>
      <c r="Z858" s="21"/>
      <c r="AA858" s="72" t="s">
        <v>473</v>
      </c>
      <c r="AB858" s="72" t="s">
        <v>3116</v>
      </c>
      <c r="AC858" s="90"/>
      <c r="AD858" s="18">
        <f t="shared" ca="1" si="49"/>
        <v>164</v>
      </c>
      <c r="AE858" s="109" t="s">
        <v>297</v>
      </c>
      <c r="AF858" s="109" t="s">
        <v>297</v>
      </c>
      <c r="AG858" s="109">
        <v>44930</v>
      </c>
      <c r="AH858" s="275"/>
      <c r="AI858" s="114">
        <v>44956</v>
      </c>
      <c r="AJ858" s="170">
        <f t="shared" si="48"/>
        <v>3.7142857142857144</v>
      </c>
      <c r="AK858" s="138">
        <v>44977</v>
      </c>
      <c r="AL858" s="90" t="s">
        <v>311</v>
      </c>
      <c r="AM858" s="90" t="s">
        <v>44</v>
      </c>
      <c r="AN858" s="90" t="s">
        <v>448</v>
      </c>
    </row>
    <row r="859" spans="1:40" s="1" customFormat="1" ht="83.45" customHeight="1">
      <c r="A859" s="5">
        <f t="shared" si="50"/>
        <v>857</v>
      </c>
      <c r="B859" s="66" t="s">
        <v>574</v>
      </c>
      <c r="C859" s="18" t="s">
        <v>3117</v>
      </c>
      <c r="D859" s="3" t="s">
        <v>138</v>
      </c>
      <c r="E859" s="4">
        <v>1124</v>
      </c>
      <c r="F859" s="169" t="s">
        <v>507</v>
      </c>
      <c r="G859" s="3" t="s">
        <v>206</v>
      </c>
      <c r="H859" s="3" t="s">
        <v>1204</v>
      </c>
      <c r="I859" s="3" t="s">
        <v>1292</v>
      </c>
      <c r="J859" s="65">
        <v>44911</v>
      </c>
      <c r="K859" s="18" t="s">
        <v>53</v>
      </c>
      <c r="L859" s="86" t="s">
        <v>54</v>
      </c>
      <c r="M859" s="86" t="s">
        <v>453</v>
      </c>
      <c r="N859" s="5" t="s">
        <v>134</v>
      </c>
      <c r="O859" s="5" t="s">
        <v>406</v>
      </c>
      <c r="P859" s="5" t="s">
        <v>406</v>
      </c>
      <c r="Q859" s="5"/>
      <c r="R859" s="5"/>
      <c r="S859" s="5">
        <v>7</v>
      </c>
      <c r="T859" s="5">
        <v>5</v>
      </c>
      <c r="U859" s="5" t="s">
        <v>406</v>
      </c>
      <c r="V859" s="5" t="s">
        <v>406</v>
      </c>
      <c r="W859" s="5" t="s">
        <v>2564</v>
      </c>
      <c r="X859" s="5" t="s">
        <v>406</v>
      </c>
      <c r="Y859" s="27" t="s">
        <v>3118</v>
      </c>
      <c r="Z859" s="3"/>
      <c r="AA859" s="77" t="s">
        <v>473</v>
      </c>
      <c r="AB859" s="77"/>
      <c r="AC859" s="91"/>
      <c r="AD859" s="18">
        <f t="shared" ca="1" si="49"/>
        <v>167</v>
      </c>
      <c r="AE859" s="109"/>
      <c r="AF859" s="109"/>
      <c r="AG859" s="109">
        <v>44911</v>
      </c>
      <c r="AH859" s="275"/>
      <c r="AI859" s="151">
        <v>44956</v>
      </c>
      <c r="AJ859" s="170">
        <f t="shared" si="48"/>
        <v>6.4285714285714288</v>
      </c>
      <c r="AK859" s="102">
        <v>44991</v>
      </c>
      <c r="AL859" s="91" t="s">
        <v>311</v>
      </c>
      <c r="AM859" s="91" t="s">
        <v>44</v>
      </c>
      <c r="AN859" s="91" t="s">
        <v>448</v>
      </c>
    </row>
    <row r="860" spans="1:40" s="1" customFormat="1" ht="83.45" customHeight="1">
      <c r="A860" s="5">
        <f t="shared" si="50"/>
        <v>858</v>
      </c>
      <c r="B860" s="99" t="s">
        <v>122</v>
      </c>
      <c r="C860" s="21" t="s">
        <v>3119</v>
      </c>
      <c r="D860" s="21" t="s">
        <v>154</v>
      </c>
      <c r="E860" s="139">
        <v>1810</v>
      </c>
      <c r="F860" s="21" t="s">
        <v>812</v>
      </c>
      <c r="G860" s="21" t="s">
        <v>1520</v>
      </c>
      <c r="H860" s="21" t="s">
        <v>126</v>
      </c>
      <c r="I860" s="21" t="s">
        <v>1292</v>
      </c>
      <c r="J860" s="89">
        <v>44810</v>
      </c>
      <c r="K860" s="21" t="s">
        <v>53</v>
      </c>
      <c r="L860" s="20" t="s">
        <v>54</v>
      </c>
      <c r="M860" s="20" t="s">
        <v>55</v>
      </c>
      <c r="N860" s="22" t="s">
        <v>56</v>
      </c>
      <c r="O860" s="20">
        <v>8</v>
      </c>
      <c r="P860" s="20">
        <v>6</v>
      </c>
      <c r="Q860" s="20"/>
      <c r="R860" s="20"/>
      <c r="S860" s="20">
        <v>4</v>
      </c>
      <c r="T860" s="20">
        <v>4</v>
      </c>
      <c r="U860" s="20">
        <v>4</v>
      </c>
      <c r="V860" s="20">
        <v>2</v>
      </c>
      <c r="W860" s="20">
        <v>7</v>
      </c>
      <c r="X860" s="20">
        <v>4</v>
      </c>
      <c r="Y860" s="84" t="s">
        <v>3120</v>
      </c>
      <c r="Z860" s="21"/>
      <c r="AA860" s="72" t="s">
        <v>736</v>
      </c>
      <c r="AB860" s="72" t="s">
        <v>3121</v>
      </c>
      <c r="AC860" s="90"/>
      <c r="AD860" s="85">
        <f t="shared" ca="1" si="49"/>
        <v>181</v>
      </c>
      <c r="AE860" s="110">
        <v>44810</v>
      </c>
      <c r="AF860" s="110">
        <v>44826</v>
      </c>
      <c r="AG860" s="110">
        <v>44826</v>
      </c>
      <c r="AH860" s="278">
        <v>44826</v>
      </c>
      <c r="AI860" s="114">
        <v>44956</v>
      </c>
      <c r="AJ860" s="170">
        <f t="shared" si="48"/>
        <v>20.857142857142858</v>
      </c>
      <c r="AK860" s="95" t="s">
        <v>445</v>
      </c>
      <c r="AL860" s="90" t="s">
        <v>461</v>
      </c>
      <c r="AM860" s="95" t="s">
        <v>445</v>
      </c>
      <c r="AN860" s="95" t="s">
        <v>445</v>
      </c>
    </row>
    <row r="861" spans="1:40" s="1" customFormat="1" ht="83.45" customHeight="1">
      <c r="A861" s="5">
        <f t="shared" si="50"/>
        <v>859</v>
      </c>
      <c r="B861" s="66" t="s">
        <v>122</v>
      </c>
      <c r="C861" s="65" t="s">
        <v>3122</v>
      </c>
      <c r="D861" s="3" t="s">
        <v>154</v>
      </c>
      <c r="E861" s="4">
        <v>1810</v>
      </c>
      <c r="F861" s="125" t="s">
        <v>812</v>
      </c>
      <c r="G861" s="3" t="s">
        <v>1826</v>
      </c>
      <c r="H861" s="98" t="s">
        <v>126</v>
      </c>
      <c r="I861" s="78" t="s">
        <v>1179</v>
      </c>
      <c r="J861" s="89">
        <v>44932</v>
      </c>
      <c r="K861" s="85" t="s">
        <v>53</v>
      </c>
      <c r="L861" s="83" t="s">
        <v>54</v>
      </c>
      <c r="M861" s="83" t="s">
        <v>55</v>
      </c>
      <c r="N861" s="22" t="s">
        <v>56</v>
      </c>
      <c r="O861" s="20">
        <v>0</v>
      </c>
      <c r="P861" s="20">
        <v>0</v>
      </c>
      <c r="Q861" s="20">
        <v>0</v>
      </c>
      <c r="R861" s="20">
        <v>0</v>
      </c>
      <c r="S861" s="20">
        <v>0</v>
      </c>
      <c r="T861" s="20">
        <v>0</v>
      </c>
      <c r="U861" s="20">
        <v>4</v>
      </c>
      <c r="V861" s="20">
        <v>4</v>
      </c>
      <c r="W861" s="20">
        <v>2</v>
      </c>
      <c r="X861" s="20">
        <v>1</v>
      </c>
      <c r="Y861" s="84" t="s">
        <v>3123</v>
      </c>
      <c r="Z861" s="21"/>
      <c r="AA861" s="72" t="s">
        <v>473</v>
      </c>
      <c r="AB861" s="72" t="s">
        <v>2464</v>
      </c>
      <c r="AC861" s="90"/>
      <c r="AD861" s="18">
        <v>3</v>
      </c>
      <c r="AE861" s="109">
        <v>44932</v>
      </c>
      <c r="AF861" s="109">
        <v>44932</v>
      </c>
      <c r="AG861" s="109">
        <v>44932</v>
      </c>
      <c r="AH861" s="275">
        <v>44932</v>
      </c>
      <c r="AI861" s="114">
        <v>44956</v>
      </c>
      <c r="AJ861" s="170">
        <f t="shared" si="48"/>
        <v>3.4285714285714284</v>
      </c>
      <c r="AK861" s="95" t="s">
        <v>445</v>
      </c>
      <c r="AL861" s="90" t="s">
        <v>461</v>
      </c>
      <c r="AM861" s="95" t="s">
        <v>445</v>
      </c>
      <c r="AN861" s="95" t="s">
        <v>445</v>
      </c>
    </row>
    <row r="862" spans="1:40" s="1" customFormat="1" ht="83.45" customHeight="1">
      <c r="A862" s="5">
        <f t="shared" si="50"/>
        <v>860</v>
      </c>
      <c r="B862" s="66" t="s">
        <v>122</v>
      </c>
      <c r="C862" s="65" t="s">
        <v>3124</v>
      </c>
      <c r="D862" s="3" t="s">
        <v>154</v>
      </c>
      <c r="E862" s="4">
        <v>1810</v>
      </c>
      <c r="F862" s="125" t="s">
        <v>812</v>
      </c>
      <c r="G862" s="3" t="s">
        <v>1826</v>
      </c>
      <c r="H862" s="98" t="s">
        <v>126</v>
      </c>
      <c r="I862" s="78" t="s">
        <v>1179</v>
      </c>
      <c r="J862" s="89">
        <v>44932</v>
      </c>
      <c r="K862" s="85" t="s">
        <v>53</v>
      </c>
      <c r="L862" s="83" t="s">
        <v>54</v>
      </c>
      <c r="M862" s="83" t="s">
        <v>55</v>
      </c>
      <c r="N862" s="22" t="s">
        <v>56</v>
      </c>
      <c r="O862" s="20">
        <v>0</v>
      </c>
      <c r="P862" s="20">
        <v>0</v>
      </c>
      <c r="Q862" s="20"/>
      <c r="R862" s="20"/>
      <c r="S862" s="20">
        <v>5</v>
      </c>
      <c r="T862" s="20">
        <v>3</v>
      </c>
      <c r="U862" s="20">
        <v>3</v>
      </c>
      <c r="V862" s="20">
        <v>2</v>
      </c>
      <c r="W862" s="20">
        <v>1</v>
      </c>
      <c r="X862" s="20">
        <v>0</v>
      </c>
      <c r="Y862" s="84" t="s">
        <v>3125</v>
      </c>
      <c r="Z862" s="21"/>
      <c r="AA862" s="72" t="s">
        <v>736</v>
      </c>
      <c r="AB862" s="72" t="s">
        <v>3126</v>
      </c>
      <c r="AC862" s="90"/>
      <c r="AD862" s="18">
        <f t="shared" ref="AD862:AD874" ca="1" si="51">IF(ISNUMBER(Z862),ROUNDDOWN((TODAY()-Z862)/7,0),ROUNDDOWN((TODAY()-J862)/7,0))-AC862</f>
        <v>164</v>
      </c>
      <c r="AE862" s="109">
        <v>44932</v>
      </c>
      <c r="AF862" s="109">
        <v>44932</v>
      </c>
      <c r="AG862" s="109">
        <v>44932</v>
      </c>
      <c r="AH862" s="275">
        <v>44932</v>
      </c>
      <c r="AI862" s="114">
        <v>44978</v>
      </c>
      <c r="AJ862" s="170">
        <f t="shared" si="48"/>
        <v>6.5714285714285712</v>
      </c>
      <c r="AK862" s="138" t="s">
        <v>445</v>
      </c>
      <c r="AL862" s="90" t="s">
        <v>461</v>
      </c>
      <c r="AM862" s="90" t="s">
        <v>445</v>
      </c>
      <c r="AN862" s="90" t="s">
        <v>445</v>
      </c>
    </row>
    <row r="863" spans="1:40" s="1" customFormat="1" ht="83.45" customHeight="1">
      <c r="A863" s="5">
        <f t="shared" si="50"/>
        <v>861</v>
      </c>
      <c r="B863" s="66" t="s">
        <v>377</v>
      </c>
      <c r="C863" s="65" t="s">
        <v>3127</v>
      </c>
      <c r="D863" s="3" t="s">
        <v>67</v>
      </c>
      <c r="E863" s="4">
        <v>1009</v>
      </c>
      <c r="F863" s="81" t="s">
        <v>1501</v>
      </c>
      <c r="G863" s="3" t="s">
        <v>3128</v>
      </c>
      <c r="H863" s="98" t="s">
        <v>377</v>
      </c>
      <c r="I863" s="78" t="s">
        <v>1179</v>
      </c>
      <c r="J863" s="89">
        <v>44943</v>
      </c>
      <c r="K863" s="85" t="s">
        <v>53</v>
      </c>
      <c r="L863" s="83" t="s">
        <v>104</v>
      </c>
      <c r="M863" s="83" t="s">
        <v>55</v>
      </c>
      <c r="N863" s="22" t="s">
        <v>56</v>
      </c>
      <c r="O863" s="20">
        <v>1</v>
      </c>
      <c r="P863" s="20">
        <v>1</v>
      </c>
      <c r="Q863" s="20"/>
      <c r="R863" s="20"/>
      <c r="S863" s="20">
        <v>4</v>
      </c>
      <c r="T863" s="20">
        <v>4</v>
      </c>
      <c r="U863" s="20">
        <v>0</v>
      </c>
      <c r="V863" s="20">
        <v>0</v>
      </c>
      <c r="W863" s="20">
        <v>3</v>
      </c>
      <c r="X863" s="20">
        <v>3</v>
      </c>
      <c r="Y863" s="84" t="s">
        <v>3129</v>
      </c>
      <c r="Z863" s="21"/>
      <c r="AA863" s="72" t="s">
        <v>473</v>
      </c>
      <c r="AB863" s="72"/>
      <c r="AC863" s="90"/>
      <c r="AD863" s="18">
        <f t="shared" ca="1" si="51"/>
        <v>162</v>
      </c>
      <c r="AE863" s="109">
        <v>44943</v>
      </c>
      <c r="AF863" s="109">
        <v>44943</v>
      </c>
      <c r="AG863" s="109">
        <v>44943</v>
      </c>
      <c r="AH863" s="275">
        <v>44943</v>
      </c>
      <c r="AI863" s="114">
        <v>44957</v>
      </c>
      <c r="AJ863" s="170">
        <f t="shared" si="48"/>
        <v>2</v>
      </c>
      <c r="AK863" s="138">
        <v>44978</v>
      </c>
      <c r="AL863" s="90" t="s">
        <v>311</v>
      </c>
      <c r="AM863" s="90" t="s">
        <v>44</v>
      </c>
      <c r="AN863" s="90" t="s">
        <v>448</v>
      </c>
    </row>
    <row r="864" spans="1:40" s="1" customFormat="1" ht="83.45" customHeight="1">
      <c r="A864" s="5">
        <f t="shared" si="50"/>
        <v>862</v>
      </c>
      <c r="B864" s="66" t="s">
        <v>3130</v>
      </c>
      <c r="C864" s="18" t="s">
        <v>3131</v>
      </c>
      <c r="D864" s="3" t="s">
        <v>171</v>
      </c>
      <c r="E864" s="4">
        <v>827</v>
      </c>
      <c r="F864" s="125" t="s">
        <v>3132</v>
      </c>
      <c r="G864" s="3" t="s">
        <v>444</v>
      </c>
      <c r="H864" s="98" t="s">
        <v>1204</v>
      </c>
      <c r="I864" s="3" t="s">
        <v>1292</v>
      </c>
      <c r="J864" s="89">
        <v>44733</v>
      </c>
      <c r="K864" s="85" t="s">
        <v>53</v>
      </c>
      <c r="L864" s="83" t="s">
        <v>54</v>
      </c>
      <c r="M864" s="83" t="s">
        <v>55</v>
      </c>
      <c r="N864" s="22" t="s">
        <v>56</v>
      </c>
      <c r="O864" s="20">
        <v>0</v>
      </c>
      <c r="P864" s="20">
        <v>0</v>
      </c>
      <c r="Q864" s="20" t="s">
        <v>445</v>
      </c>
      <c r="R864" s="20" t="s">
        <v>342</v>
      </c>
      <c r="S864" s="20">
        <v>5</v>
      </c>
      <c r="T864" s="20">
        <v>5</v>
      </c>
      <c r="U864" s="20">
        <v>0</v>
      </c>
      <c r="V864" s="20">
        <v>0</v>
      </c>
      <c r="W864" s="20">
        <v>0</v>
      </c>
      <c r="X864" s="20">
        <v>0</v>
      </c>
      <c r="Y864" s="84" t="s">
        <v>3133</v>
      </c>
      <c r="Z864" s="21"/>
      <c r="AA864" s="72" t="s">
        <v>736</v>
      </c>
      <c r="AB864" s="72" t="s">
        <v>3134</v>
      </c>
      <c r="AC864" s="90"/>
      <c r="AD864" s="18">
        <f t="shared" ca="1" si="51"/>
        <v>192</v>
      </c>
      <c r="AE864" s="109">
        <v>44733</v>
      </c>
      <c r="AF864" s="109">
        <v>44733</v>
      </c>
      <c r="AG864" s="109">
        <v>44733</v>
      </c>
      <c r="AH864" s="275">
        <v>44733</v>
      </c>
      <c r="AI864" s="114">
        <v>44957</v>
      </c>
      <c r="AJ864" s="170">
        <f t="shared" si="48"/>
        <v>32</v>
      </c>
      <c r="AK864" s="95" t="s">
        <v>445</v>
      </c>
      <c r="AL864" s="90" t="s">
        <v>461</v>
      </c>
      <c r="AM864" s="90" t="s">
        <v>445</v>
      </c>
      <c r="AN864" s="90" t="s">
        <v>445</v>
      </c>
    </row>
    <row r="865" spans="1:40" ht="83.45" customHeight="1">
      <c r="A865" s="5">
        <f t="shared" si="50"/>
        <v>863</v>
      </c>
      <c r="B865" s="66" t="s">
        <v>3135</v>
      </c>
      <c r="C865" s="18" t="s">
        <v>3136</v>
      </c>
      <c r="D865" s="3" t="s">
        <v>67</v>
      </c>
      <c r="E865" s="4">
        <v>1005</v>
      </c>
      <c r="F865" s="125" t="s">
        <v>3137</v>
      </c>
      <c r="G865" s="3" t="s">
        <v>444</v>
      </c>
      <c r="H865" s="98" t="s">
        <v>110</v>
      </c>
      <c r="I865" s="3" t="s">
        <v>1183</v>
      </c>
      <c r="J865" s="89">
        <v>44958</v>
      </c>
      <c r="K865" s="85" t="s">
        <v>53</v>
      </c>
      <c r="L865" s="83" t="s">
        <v>54</v>
      </c>
      <c r="M865" s="83" t="s">
        <v>466</v>
      </c>
      <c r="N865" s="22" t="s">
        <v>547</v>
      </c>
      <c r="O865" s="20" t="s">
        <v>406</v>
      </c>
      <c r="P865" s="20" t="s">
        <v>406</v>
      </c>
      <c r="Q865" s="20" t="s">
        <v>445</v>
      </c>
      <c r="R865" s="20" t="s">
        <v>342</v>
      </c>
      <c r="S865" s="20" t="s">
        <v>406</v>
      </c>
      <c r="T865" s="20" t="s">
        <v>406</v>
      </c>
      <c r="U865" s="20">
        <v>1</v>
      </c>
      <c r="V865" s="20">
        <v>1</v>
      </c>
      <c r="W865" s="20" t="s">
        <v>406</v>
      </c>
      <c r="X865" s="20" t="s">
        <v>406</v>
      </c>
      <c r="Y865" s="84" t="s">
        <v>3138</v>
      </c>
      <c r="Z865" s="21"/>
      <c r="AA865" s="72" t="s">
        <v>473</v>
      </c>
      <c r="AB865" s="72" t="s">
        <v>297</v>
      </c>
      <c r="AC865" s="90"/>
      <c r="AD865" s="18">
        <f t="shared" ca="1" si="51"/>
        <v>160</v>
      </c>
      <c r="AE865" s="109" t="s">
        <v>297</v>
      </c>
      <c r="AF865" s="109" t="s">
        <v>297</v>
      </c>
      <c r="AG865" s="109" t="s">
        <v>297</v>
      </c>
      <c r="AH865" s="275">
        <v>44958</v>
      </c>
      <c r="AI865" s="114">
        <v>44958</v>
      </c>
      <c r="AJ865" s="170">
        <f t="shared" si="48"/>
        <v>0</v>
      </c>
      <c r="AK865" s="138">
        <v>44984</v>
      </c>
      <c r="AL865" s="90" t="s">
        <v>311</v>
      </c>
      <c r="AM865" s="90" t="s">
        <v>45</v>
      </c>
      <c r="AN865" s="90" t="s">
        <v>448</v>
      </c>
    </row>
    <row r="866" spans="1:40" s="1" customFormat="1" ht="83.45" customHeight="1">
      <c r="A866" s="5">
        <f t="shared" si="50"/>
        <v>864</v>
      </c>
      <c r="B866" s="66" t="s">
        <v>1239</v>
      </c>
      <c r="C866" s="65" t="s">
        <v>3139</v>
      </c>
      <c r="D866" s="3" t="s">
        <v>154</v>
      </c>
      <c r="E866" s="4">
        <v>977</v>
      </c>
      <c r="F866" s="125" t="s">
        <v>1923</v>
      </c>
      <c r="G866" s="3" t="s">
        <v>1826</v>
      </c>
      <c r="H866" s="98" t="s">
        <v>331</v>
      </c>
      <c r="I866" s="78" t="s">
        <v>1179</v>
      </c>
      <c r="J866" s="89">
        <v>44932</v>
      </c>
      <c r="K866" s="85" t="s">
        <v>53</v>
      </c>
      <c r="L866" s="83" t="s">
        <v>54</v>
      </c>
      <c r="M866" s="83" t="s">
        <v>55</v>
      </c>
      <c r="N866" s="22" t="s">
        <v>56</v>
      </c>
      <c r="O866" s="20">
        <v>0</v>
      </c>
      <c r="P866" s="20">
        <v>0</v>
      </c>
      <c r="Q866" s="20"/>
      <c r="R866" s="20"/>
      <c r="S866" s="20">
        <v>5</v>
      </c>
      <c r="T866" s="20">
        <v>5</v>
      </c>
      <c r="U866" s="20">
        <v>4</v>
      </c>
      <c r="V866" s="20">
        <v>3</v>
      </c>
      <c r="W866" s="20">
        <v>3</v>
      </c>
      <c r="X866" s="20">
        <v>3</v>
      </c>
      <c r="Y866" s="84" t="s">
        <v>3140</v>
      </c>
      <c r="Z866" s="21"/>
      <c r="AA866" s="72" t="s">
        <v>82</v>
      </c>
      <c r="AB866" s="72"/>
      <c r="AC866" s="90"/>
      <c r="AD866" s="18">
        <f t="shared" ca="1" si="51"/>
        <v>164</v>
      </c>
      <c r="AE866" s="109">
        <v>44932</v>
      </c>
      <c r="AF866" s="109">
        <v>44932</v>
      </c>
      <c r="AG866" s="109">
        <v>44932</v>
      </c>
      <c r="AH866" s="275">
        <v>44932</v>
      </c>
      <c r="AI866" s="114">
        <v>44958</v>
      </c>
      <c r="AJ866" s="170">
        <f t="shared" si="48"/>
        <v>3.7142857142857144</v>
      </c>
      <c r="AK866" s="95" t="s">
        <v>445</v>
      </c>
      <c r="AL866" s="90" t="s">
        <v>461</v>
      </c>
      <c r="AM866" s="90" t="s">
        <v>445</v>
      </c>
      <c r="AN866" s="90" t="s">
        <v>445</v>
      </c>
    </row>
    <row r="867" spans="1:40" s="1" customFormat="1" ht="83.45" customHeight="1">
      <c r="A867" s="5">
        <f t="shared" si="50"/>
        <v>865</v>
      </c>
      <c r="B867" s="66" t="s">
        <v>3141</v>
      </c>
      <c r="C867" s="18" t="s">
        <v>3142</v>
      </c>
      <c r="D867" s="3" t="s">
        <v>1890</v>
      </c>
      <c r="E867" s="4">
        <v>1806</v>
      </c>
      <c r="F867" s="169" t="s">
        <v>179</v>
      </c>
      <c r="G867" s="3" t="s">
        <v>1349</v>
      </c>
      <c r="H867" s="3" t="s">
        <v>51</v>
      </c>
      <c r="I867" s="3" t="s">
        <v>1292</v>
      </c>
      <c r="J867" s="65">
        <v>44904</v>
      </c>
      <c r="K867" s="18" t="s">
        <v>298</v>
      </c>
      <c r="L867" s="86" t="s">
        <v>104</v>
      </c>
      <c r="M867" s="86" t="s">
        <v>55</v>
      </c>
      <c r="N867" s="20" t="s">
        <v>56</v>
      </c>
      <c r="O867" s="20">
        <v>4</v>
      </c>
      <c r="P867" s="20">
        <v>4</v>
      </c>
      <c r="Q867" s="20"/>
      <c r="R867" s="20"/>
      <c r="S867" s="20">
        <v>0</v>
      </c>
      <c r="T867" s="20">
        <v>0</v>
      </c>
      <c r="U867" s="20">
        <v>3</v>
      </c>
      <c r="V867" s="20">
        <v>3</v>
      </c>
      <c r="W867" s="20">
        <v>1</v>
      </c>
      <c r="X867" s="20">
        <v>1</v>
      </c>
      <c r="Y867" s="84" t="s">
        <v>3143</v>
      </c>
      <c r="Z867" s="21"/>
      <c r="AA867" s="72" t="s">
        <v>736</v>
      </c>
      <c r="AB867" s="72" t="s">
        <v>3144</v>
      </c>
      <c r="AC867" s="90"/>
      <c r="AD867" s="18">
        <f t="shared" ca="1" si="51"/>
        <v>168</v>
      </c>
      <c r="AE867" s="109">
        <v>44904</v>
      </c>
      <c r="AF867" s="109">
        <v>44904</v>
      </c>
      <c r="AG867" s="109">
        <v>44904</v>
      </c>
      <c r="AH867" s="275">
        <v>44904</v>
      </c>
      <c r="AI867" s="114">
        <v>44958</v>
      </c>
      <c r="AJ867" s="170">
        <f t="shared" si="48"/>
        <v>7.7142857142857144</v>
      </c>
      <c r="AK867" s="95" t="s">
        <v>445</v>
      </c>
      <c r="AL867" s="90" t="s">
        <v>461</v>
      </c>
      <c r="AM867" s="90" t="s">
        <v>445</v>
      </c>
      <c r="AN867" s="90" t="s">
        <v>445</v>
      </c>
    </row>
    <row r="868" spans="1:40" s="1" customFormat="1" ht="83.45" customHeight="1">
      <c r="A868" s="5">
        <f t="shared" si="50"/>
        <v>866</v>
      </c>
      <c r="B868" s="66" t="s">
        <v>574</v>
      </c>
      <c r="C868" s="65" t="s">
        <v>3145</v>
      </c>
      <c r="D868" s="3" t="s">
        <v>138</v>
      </c>
      <c r="E868" s="4">
        <v>1124</v>
      </c>
      <c r="F868" s="80" t="s">
        <v>1274</v>
      </c>
      <c r="G868" s="3" t="s">
        <v>140</v>
      </c>
      <c r="H868" s="98" t="s">
        <v>1204</v>
      </c>
      <c r="I868" s="78" t="s">
        <v>1292</v>
      </c>
      <c r="J868" s="89">
        <v>44949</v>
      </c>
      <c r="K868" s="85" t="s">
        <v>53</v>
      </c>
      <c r="L868" s="83" t="s">
        <v>54</v>
      </c>
      <c r="M868" s="83" t="s">
        <v>55</v>
      </c>
      <c r="N868" s="22" t="s">
        <v>56</v>
      </c>
      <c r="O868" s="20">
        <v>1</v>
      </c>
      <c r="P868" s="20">
        <v>1</v>
      </c>
      <c r="Q868" s="20"/>
      <c r="R868" s="20"/>
      <c r="S868" s="20">
        <v>1</v>
      </c>
      <c r="T868" s="20">
        <v>1</v>
      </c>
      <c r="U868" s="20">
        <v>1</v>
      </c>
      <c r="V868" s="20">
        <v>1</v>
      </c>
      <c r="W868" s="20">
        <v>3</v>
      </c>
      <c r="X868" s="20">
        <v>3</v>
      </c>
      <c r="Y868" s="84" t="s">
        <v>3146</v>
      </c>
      <c r="Z868" s="21"/>
      <c r="AA868" s="72" t="s">
        <v>473</v>
      </c>
      <c r="AB868" s="72"/>
      <c r="AC868" s="90"/>
      <c r="AD868" s="18">
        <f t="shared" ca="1" si="51"/>
        <v>162</v>
      </c>
      <c r="AE868" s="109">
        <v>44584</v>
      </c>
      <c r="AF868" s="109">
        <v>44584</v>
      </c>
      <c r="AG868" s="109">
        <v>44584</v>
      </c>
      <c r="AH868" s="275">
        <v>44584</v>
      </c>
      <c r="AI868" s="114">
        <v>44958</v>
      </c>
      <c r="AJ868" s="170">
        <f t="shared" si="48"/>
        <v>1.2857142857142858</v>
      </c>
      <c r="AK868" s="138">
        <v>44977</v>
      </c>
      <c r="AL868" s="90" t="s">
        <v>311</v>
      </c>
      <c r="AM868" s="90" t="s">
        <v>461</v>
      </c>
      <c r="AN868" s="90" t="s">
        <v>448</v>
      </c>
    </row>
    <row r="869" spans="1:40" s="1" customFormat="1" ht="83.45" customHeight="1">
      <c r="A869" s="5">
        <f t="shared" si="50"/>
        <v>867</v>
      </c>
      <c r="B869" s="66" t="s">
        <v>3147</v>
      </c>
      <c r="C869" s="65" t="s">
        <v>3148</v>
      </c>
      <c r="D869" s="3" t="s">
        <v>48</v>
      </c>
      <c r="E869" s="4">
        <v>975</v>
      </c>
      <c r="F869" s="80" t="s">
        <v>1716</v>
      </c>
      <c r="G869" s="3" t="s">
        <v>444</v>
      </c>
      <c r="H869" s="98" t="s">
        <v>331</v>
      </c>
      <c r="I869" s="78" t="s">
        <v>1183</v>
      </c>
      <c r="J869" s="89">
        <v>44953</v>
      </c>
      <c r="K869" s="85" t="s">
        <v>53</v>
      </c>
      <c r="L869" s="83" t="s">
        <v>54</v>
      </c>
      <c r="M869" s="83" t="s">
        <v>55</v>
      </c>
      <c r="N869" s="22" t="s">
        <v>467</v>
      </c>
      <c r="O869" s="20">
        <v>1</v>
      </c>
      <c r="P869" s="20">
        <v>1</v>
      </c>
      <c r="Q869" s="20"/>
      <c r="R869" s="20"/>
      <c r="S869" s="20" t="s">
        <v>406</v>
      </c>
      <c r="T869" s="20" t="s">
        <v>406</v>
      </c>
      <c r="U869" s="20" t="s">
        <v>406</v>
      </c>
      <c r="V869" s="20" t="s">
        <v>406</v>
      </c>
      <c r="W869" s="20" t="s">
        <v>2564</v>
      </c>
      <c r="X869" s="20" t="s">
        <v>406</v>
      </c>
      <c r="Y869" s="84" t="s">
        <v>3149</v>
      </c>
      <c r="Z869" s="21"/>
      <c r="AA869" s="72" t="s">
        <v>473</v>
      </c>
      <c r="AB869" s="72"/>
      <c r="AC869" s="90"/>
      <c r="AD869" s="18">
        <f t="shared" ca="1" si="51"/>
        <v>161</v>
      </c>
      <c r="AE869" s="109">
        <v>44946</v>
      </c>
      <c r="AF869" s="109"/>
      <c r="AG869" s="109"/>
      <c r="AH869" s="275"/>
      <c r="AI869" s="114">
        <v>44959</v>
      </c>
      <c r="AJ869" s="170">
        <f t="shared" si="48"/>
        <v>0.8571428571428571</v>
      </c>
      <c r="AK869" s="138">
        <v>44960</v>
      </c>
      <c r="AL869" s="90" t="s">
        <v>311</v>
      </c>
      <c r="AM869" s="90" t="s">
        <v>461</v>
      </c>
      <c r="AN869" s="90"/>
    </row>
    <row r="870" spans="1:40" ht="83.45" customHeight="1">
      <c r="A870" s="5">
        <f t="shared" si="50"/>
        <v>868</v>
      </c>
      <c r="B870" s="175" t="s">
        <v>681</v>
      </c>
      <c r="C870" s="89" t="s">
        <v>3150</v>
      </c>
      <c r="D870" s="21" t="s">
        <v>1890</v>
      </c>
      <c r="E870" s="139">
        <v>1032</v>
      </c>
      <c r="F870" s="81" t="s">
        <v>3151</v>
      </c>
      <c r="G870" s="21" t="s">
        <v>1534</v>
      </c>
      <c r="H870" s="67" t="s">
        <v>1204</v>
      </c>
      <c r="I870" s="22" t="s">
        <v>1292</v>
      </c>
      <c r="J870" s="89">
        <v>44929</v>
      </c>
      <c r="K870" s="85" t="s">
        <v>53</v>
      </c>
      <c r="L870" s="83" t="s">
        <v>54</v>
      </c>
      <c r="M870" s="83" t="s">
        <v>466</v>
      </c>
      <c r="N870" s="22" t="s">
        <v>547</v>
      </c>
      <c r="O870" s="20" t="s">
        <v>406</v>
      </c>
      <c r="P870" s="20" t="s">
        <v>406</v>
      </c>
      <c r="Q870" s="20"/>
      <c r="R870" s="20"/>
      <c r="S870" s="20" t="s">
        <v>406</v>
      </c>
      <c r="T870" s="20" t="s">
        <v>406</v>
      </c>
      <c r="U870" s="20">
        <v>3</v>
      </c>
      <c r="V870" s="20">
        <v>3</v>
      </c>
      <c r="W870" s="20" t="s">
        <v>2564</v>
      </c>
      <c r="X870" s="20" t="s">
        <v>406</v>
      </c>
      <c r="Y870" s="84" t="s">
        <v>3152</v>
      </c>
      <c r="Z870" s="21"/>
      <c r="AA870" s="72" t="s">
        <v>74</v>
      </c>
      <c r="AB870" s="72" t="s">
        <v>3153</v>
      </c>
      <c r="AC870" s="90"/>
      <c r="AD870" s="85">
        <f t="shared" ca="1" si="51"/>
        <v>164</v>
      </c>
      <c r="AE870" s="110"/>
      <c r="AF870" s="110"/>
      <c r="AG870" s="110"/>
      <c r="AH870" s="278">
        <v>44929</v>
      </c>
      <c r="AI870" s="116">
        <v>44960</v>
      </c>
      <c r="AJ870" s="170">
        <f t="shared" si="48"/>
        <v>4.4285714285714288</v>
      </c>
      <c r="AK870" s="95" t="s">
        <v>445</v>
      </c>
      <c r="AL870" s="95" t="s">
        <v>461</v>
      </c>
      <c r="AM870" s="95" t="s">
        <v>445</v>
      </c>
      <c r="AN870" s="95" t="s">
        <v>445</v>
      </c>
    </row>
    <row r="871" spans="1:40" s="1" customFormat="1" ht="83.45" customHeight="1">
      <c r="A871" s="5">
        <f t="shared" si="50"/>
        <v>869</v>
      </c>
      <c r="B871" s="66" t="s">
        <v>3154</v>
      </c>
      <c r="C871" s="65" t="s">
        <v>3155</v>
      </c>
      <c r="D871" s="3" t="s">
        <v>353</v>
      </c>
      <c r="E871" s="4">
        <v>1806</v>
      </c>
      <c r="F871" s="125" t="s">
        <v>179</v>
      </c>
      <c r="G871" s="3" t="s">
        <v>1349</v>
      </c>
      <c r="H871" s="98" t="s">
        <v>1204</v>
      </c>
      <c r="I871" s="78" t="s">
        <v>1664</v>
      </c>
      <c r="J871" s="89">
        <v>44935</v>
      </c>
      <c r="K871" s="85" t="s">
        <v>53</v>
      </c>
      <c r="L871" s="83" t="s">
        <v>54</v>
      </c>
      <c r="M871" s="83" t="s">
        <v>55</v>
      </c>
      <c r="N871" s="22" t="s">
        <v>56</v>
      </c>
      <c r="O871" s="20">
        <v>0</v>
      </c>
      <c r="P871" s="20">
        <v>0</v>
      </c>
      <c r="Q871" s="20"/>
      <c r="R871" s="20"/>
      <c r="S871" s="20">
        <v>2</v>
      </c>
      <c r="T871" s="20">
        <v>2</v>
      </c>
      <c r="U871" s="20">
        <v>5</v>
      </c>
      <c r="V871" s="20">
        <v>3</v>
      </c>
      <c r="W871" s="20">
        <v>5</v>
      </c>
      <c r="X871" s="20">
        <v>5</v>
      </c>
      <c r="Y871" s="84" t="s">
        <v>3156</v>
      </c>
      <c r="Z871" s="21"/>
      <c r="AA871" s="72" t="s">
        <v>58</v>
      </c>
      <c r="AB871" s="72"/>
      <c r="AC871" s="90"/>
      <c r="AD871" s="18">
        <f t="shared" ca="1" si="51"/>
        <v>164</v>
      </c>
      <c r="AE871" s="109">
        <v>44935</v>
      </c>
      <c r="AF871" s="109">
        <v>44935</v>
      </c>
      <c r="AG871" s="109">
        <v>44935</v>
      </c>
      <c r="AH871" s="275">
        <v>44935</v>
      </c>
      <c r="AI871" s="116">
        <v>44960</v>
      </c>
      <c r="AJ871" s="170">
        <f t="shared" si="48"/>
        <v>3.5714285714285716</v>
      </c>
      <c r="AK871" s="107">
        <v>44977</v>
      </c>
      <c r="AL871" s="95" t="s">
        <v>311</v>
      </c>
      <c r="AM871" s="95" t="s">
        <v>45</v>
      </c>
      <c r="AN871" s="95" t="s">
        <v>484</v>
      </c>
    </row>
    <row r="872" spans="1:40" s="1" customFormat="1" ht="83.45" customHeight="1">
      <c r="A872" s="5">
        <f t="shared" si="50"/>
        <v>870</v>
      </c>
      <c r="B872" s="66" t="s">
        <v>122</v>
      </c>
      <c r="C872" s="65" t="s">
        <v>3157</v>
      </c>
      <c r="D872" s="3" t="s">
        <v>154</v>
      </c>
      <c r="E872" s="4">
        <v>1810</v>
      </c>
      <c r="F872" s="125" t="s">
        <v>812</v>
      </c>
      <c r="G872" s="3" t="s">
        <v>1826</v>
      </c>
      <c r="H872" s="98" t="s">
        <v>126</v>
      </c>
      <c r="I872" s="78" t="s">
        <v>1179</v>
      </c>
      <c r="J872" s="89">
        <v>44932</v>
      </c>
      <c r="K872" s="85" t="s">
        <v>53</v>
      </c>
      <c r="L872" s="83" t="s">
        <v>54</v>
      </c>
      <c r="M872" s="83" t="s">
        <v>55</v>
      </c>
      <c r="N872" s="22" t="s">
        <v>56</v>
      </c>
      <c r="O872" s="20">
        <v>1</v>
      </c>
      <c r="P872" s="20">
        <v>1</v>
      </c>
      <c r="Q872" s="20"/>
      <c r="R872" s="20"/>
      <c r="S872" s="20">
        <v>0</v>
      </c>
      <c r="T872" s="20">
        <v>0</v>
      </c>
      <c r="U872" s="20">
        <v>6</v>
      </c>
      <c r="V872" s="20">
        <v>4</v>
      </c>
      <c r="W872" s="20">
        <v>2</v>
      </c>
      <c r="X872" s="20">
        <v>1</v>
      </c>
      <c r="Y872" s="84" t="s">
        <v>3158</v>
      </c>
      <c r="Z872" s="21"/>
      <c r="AA872" s="72" t="s">
        <v>473</v>
      </c>
      <c r="AB872" s="72"/>
      <c r="AC872" s="90"/>
      <c r="AD872" s="18">
        <f t="shared" ca="1" si="51"/>
        <v>164</v>
      </c>
      <c r="AE872" s="109">
        <v>44932</v>
      </c>
      <c r="AF872" s="109">
        <v>44932</v>
      </c>
      <c r="AG872" s="109">
        <v>44932</v>
      </c>
      <c r="AH872" s="275">
        <v>44932</v>
      </c>
      <c r="AI872" s="114">
        <v>44960</v>
      </c>
      <c r="AJ872" s="170">
        <f t="shared" si="48"/>
        <v>4</v>
      </c>
      <c r="AK872" s="138">
        <v>44985</v>
      </c>
      <c r="AL872" s="90" t="s">
        <v>311</v>
      </c>
      <c r="AM872" s="90" t="s">
        <v>484</v>
      </c>
      <c r="AN872" s="90" t="s">
        <v>448</v>
      </c>
    </row>
    <row r="873" spans="1:40" s="1" customFormat="1" ht="83.45" customHeight="1">
      <c r="A873" s="5">
        <f t="shared" si="50"/>
        <v>871</v>
      </c>
      <c r="B873" s="66" t="s">
        <v>122</v>
      </c>
      <c r="C873" s="65" t="s">
        <v>3159</v>
      </c>
      <c r="D873" s="3" t="s">
        <v>154</v>
      </c>
      <c r="E873" s="4">
        <v>1810</v>
      </c>
      <c r="F873" s="125" t="s">
        <v>812</v>
      </c>
      <c r="G873" s="3" t="s">
        <v>1826</v>
      </c>
      <c r="H873" s="98" t="s">
        <v>126</v>
      </c>
      <c r="I873" s="78" t="s">
        <v>1179</v>
      </c>
      <c r="J873" s="89">
        <v>44932</v>
      </c>
      <c r="K873" s="85" t="s">
        <v>53</v>
      </c>
      <c r="L873" s="83" t="s">
        <v>54</v>
      </c>
      <c r="M873" s="83" t="s">
        <v>55</v>
      </c>
      <c r="N873" s="22" t="s">
        <v>56</v>
      </c>
      <c r="O873" s="20">
        <v>0</v>
      </c>
      <c r="P873" s="20">
        <v>0</v>
      </c>
      <c r="Q873" s="20"/>
      <c r="R873" s="20"/>
      <c r="S873" s="20">
        <v>0</v>
      </c>
      <c r="T873" s="20">
        <v>0</v>
      </c>
      <c r="U873" s="20">
        <v>5</v>
      </c>
      <c r="V873" s="20">
        <v>4</v>
      </c>
      <c r="W873" s="20">
        <v>5</v>
      </c>
      <c r="X873" s="20">
        <v>0</v>
      </c>
      <c r="Y873" s="84" t="s">
        <v>3160</v>
      </c>
      <c r="Z873" s="21"/>
      <c r="AA873" s="72" t="s">
        <v>736</v>
      </c>
      <c r="AB873" s="72" t="s">
        <v>3161</v>
      </c>
      <c r="AC873" s="90"/>
      <c r="AD873" s="18">
        <f t="shared" ca="1" si="51"/>
        <v>164</v>
      </c>
      <c r="AE873" s="109">
        <v>44932</v>
      </c>
      <c r="AF873" s="109">
        <v>44932</v>
      </c>
      <c r="AG873" s="109">
        <v>44932</v>
      </c>
      <c r="AH873" s="275">
        <v>44932</v>
      </c>
      <c r="AI873" s="114">
        <v>44960</v>
      </c>
      <c r="AJ873" s="170">
        <f t="shared" si="48"/>
        <v>4</v>
      </c>
      <c r="AK873" s="90" t="s">
        <v>445</v>
      </c>
      <c r="AL873" s="90" t="s">
        <v>461</v>
      </c>
      <c r="AM873" s="90" t="s">
        <v>445</v>
      </c>
      <c r="AN873" s="90" t="s">
        <v>445</v>
      </c>
    </row>
    <row r="874" spans="1:40" s="1" customFormat="1" ht="83.45" customHeight="1">
      <c r="A874" s="5">
        <f t="shared" si="50"/>
        <v>872</v>
      </c>
      <c r="B874" s="66" t="s">
        <v>122</v>
      </c>
      <c r="C874" s="65" t="s">
        <v>3162</v>
      </c>
      <c r="D874" s="3" t="s">
        <v>100</v>
      </c>
      <c r="E874" s="4">
        <v>1057</v>
      </c>
      <c r="F874" s="125" t="s">
        <v>683</v>
      </c>
      <c r="G874" s="3" t="s">
        <v>1322</v>
      </c>
      <c r="H874" s="98" t="s">
        <v>1204</v>
      </c>
      <c r="I874" s="78" t="s">
        <v>1292</v>
      </c>
      <c r="J874" s="89">
        <v>44931</v>
      </c>
      <c r="K874" s="85" t="s">
        <v>298</v>
      </c>
      <c r="L874" s="83" t="s">
        <v>54</v>
      </c>
      <c r="M874" s="83" t="s">
        <v>453</v>
      </c>
      <c r="N874" s="22" t="s">
        <v>56</v>
      </c>
      <c r="O874" s="20">
        <v>0</v>
      </c>
      <c r="P874" s="20">
        <v>0</v>
      </c>
      <c r="Q874" s="20"/>
      <c r="R874" s="20"/>
      <c r="S874" s="20">
        <v>0</v>
      </c>
      <c r="T874" s="20">
        <v>0</v>
      </c>
      <c r="U874" s="20">
        <v>0</v>
      </c>
      <c r="V874" s="20">
        <v>0</v>
      </c>
      <c r="W874" s="20">
        <v>0</v>
      </c>
      <c r="X874" s="20">
        <v>0</v>
      </c>
      <c r="Y874" s="84" t="s">
        <v>3163</v>
      </c>
      <c r="Z874" s="21"/>
      <c r="AA874" s="72" t="s">
        <v>473</v>
      </c>
      <c r="AB874" s="72"/>
      <c r="AC874" s="90"/>
      <c r="AD874" s="18">
        <f t="shared" ca="1" si="51"/>
        <v>164</v>
      </c>
      <c r="AE874" s="109">
        <v>44958</v>
      </c>
      <c r="AF874" s="109">
        <v>44958</v>
      </c>
      <c r="AG874" s="109">
        <v>44931</v>
      </c>
      <c r="AH874" s="275">
        <v>44958</v>
      </c>
      <c r="AI874" s="114">
        <v>44959</v>
      </c>
      <c r="AJ874" s="170">
        <f t="shared" si="48"/>
        <v>4</v>
      </c>
      <c r="AK874" s="138">
        <v>44984</v>
      </c>
      <c r="AL874" s="90" t="s">
        <v>311</v>
      </c>
      <c r="AM874" s="90" t="s">
        <v>44</v>
      </c>
      <c r="AN874" s="90" t="s">
        <v>448</v>
      </c>
    </row>
    <row r="875" spans="1:40" s="1" customFormat="1" ht="83.45" customHeight="1">
      <c r="A875" s="5">
        <f t="shared" si="50"/>
        <v>873</v>
      </c>
      <c r="B875" s="66" t="s">
        <v>2507</v>
      </c>
      <c r="C875" s="65" t="s">
        <v>3164</v>
      </c>
      <c r="D875" s="3" t="s">
        <v>100</v>
      </c>
      <c r="E875" s="4">
        <v>1058</v>
      </c>
      <c r="F875" s="80" t="s">
        <v>2659</v>
      </c>
      <c r="G875" s="3" t="s">
        <v>2104</v>
      </c>
      <c r="H875" s="98" t="s">
        <v>1204</v>
      </c>
      <c r="I875" s="78" t="s">
        <v>1183</v>
      </c>
      <c r="J875" s="89">
        <v>44963</v>
      </c>
      <c r="K875" s="85" t="s">
        <v>53</v>
      </c>
      <c r="L875" s="83" t="s">
        <v>104</v>
      </c>
      <c r="M875" s="83" t="s">
        <v>55</v>
      </c>
      <c r="N875" s="22" t="s">
        <v>43</v>
      </c>
      <c r="O875" s="20" t="s">
        <v>406</v>
      </c>
      <c r="P875" s="20" t="s">
        <v>406</v>
      </c>
      <c r="Q875" s="20"/>
      <c r="R875" s="20"/>
      <c r="S875" s="20" t="s">
        <v>406</v>
      </c>
      <c r="T875" s="20" t="s">
        <v>406</v>
      </c>
      <c r="U875" s="20" t="s">
        <v>406</v>
      </c>
      <c r="V875" s="20" t="s">
        <v>406</v>
      </c>
      <c r="W875" s="20">
        <v>1</v>
      </c>
      <c r="X875" s="20">
        <v>1</v>
      </c>
      <c r="Y875" s="84" t="s">
        <v>3165</v>
      </c>
      <c r="Z875" s="115">
        <v>44953</v>
      </c>
      <c r="AA875" s="72" t="s">
        <v>473</v>
      </c>
      <c r="AB875" s="21" t="s">
        <v>3166</v>
      </c>
      <c r="AC875" s="90"/>
      <c r="AD875" s="18">
        <v>0</v>
      </c>
      <c r="AE875" s="109"/>
      <c r="AF875" s="109">
        <v>44957</v>
      </c>
      <c r="AG875" s="109"/>
      <c r="AH875" s="275"/>
      <c r="AI875" s="114">
        <v>44963</v>
      </c>
      <c r="AJ875" s="170">
        <f t="shared" si="48"/>
        <v>0</v>
      </c>
      <c r="AK875" s="138">
        <v>44978</v>
      </c>
      <c r="AL875" s="90" t="s">
        <v>311</v>
      </c>
      <c r="AM875" s="90" t="s">
        <v>484</v>
      </c>
      <c r="AN875" s="90" t="s">
        <v>448</v>
      </c>
    </row>
    <row r="876" spans="1:40" s="1" customFormat="1" ht="83.45" customHeight="1">
      <c r="A876" s="5">
        <f t="shared" si="50"/>
        <v>874</v>
      </c>
      <c r="B876" s="66" t="s">
        <v>845</v>
      </c>
      <c r="C876" s="18" t="s">
        <v>3167</v>
      </c>
      <c r="D876" s="3" t="s">
        <v>138</v>
      </c>
      <c r="E876" s="4">
        <v>1124</v>
      </c>
      <c r="F876" s="169" t="s">
        <v>2076</v>
      </c>
      <c r="G876" s="3" t="s">
        <v>444</v>
      </c>
      <c r="H876" s="3" t="s">
        <v>1204</v>
      </c>
      <c r="I876" s="3" t="s">
        <v>1292</v>
      </c>
      <c r="J876" s="65">
        <v>44902</v>
      </c>
      <c r="K876" s="18" t="s">
        <v>53</v>
      </c>
      <c r="L876" s="86" t="s">
        <v>54</v>
      </c>
      <c r="M876" s="86" t="s">
        <v>466</v>
      </c>
      <c r="N876" s="5" t="s">
        <v>134</v>
      </c>
      <c r="O876" s="5" t="s">
        <v>406</v>
      </c>
      <c r="P876" s="5" t="s">
        <v>406</v>
      </c>
      <c r="Q876" s="5"/>
      <c r="R876" s="5"/>
      <c r="S876" s="5">
        <v>5</v>
      </c>
      <c r="T876" s="5">
        <v>5</v>
      </c>
      <c r="U876" s="5" t="s">
        <v>406</v>
      </c>
      <c r="V876" s="5" t="s">
        <v>406</v>
      </c>
      <c r="W876" s="5" t="s">
        <v>2564</v>
      </c>
      <c r="X876" s="5" t="s">
        <v>406</v>
      </c>
      <c r="Y876" s="27" t="s">
        <v>3168</v>
      </c>
      <c r="Z876" s="3"/>
      <c r="AA876" s="77" t="s">
        <v>736</v>
      </c>
      <c r="AB876" s="77" t="s">
        <v>3169</v>
      </c>
      <c r="AC876" s="91"/>
      <c r="AD876" s="18">
        <f ca="1">IF(ISNUMBER(Z876),ROUNDDOWN((TODAY()-Z876)/7,0),ROUNDDOWN((TODAY()-J876)/7,0))-AC876</f>
        <v>168</v>
      </c>
      <c r="AE876" s="109"/>
      <c r="AF876" s="109"/>
      <c r="AG876" s="109">
        <v>44902</v>
      </c>
      <c r="AH876" s="275"/>
      <c r="AI876" s="151">
        <v>44956</v>
      </c>
      <c r="AJ876" s="170">
        <f t="shared" si="48"/>
        <v>7.7142857142857144</v>
      </c>
      <c r="AK876" s="95" t="s">
        <v>445</v>
      </c>
      <c r="AL876" s="91" t="s">
        <v>461</v>
      </c>
      <c r="AM876" s="90" t="s">
        <v>445</v>
      </c>
      <c r="AN876" s="90" t="s">
        <v>445</v>
      </c>
    </row>
    <row r="877" spans="1:40" ht="83.45" customHeight="1">
      <c r="A877" s="5">
        <f t="shared" si="50"/>
        <v>875</v>
      </c>
      <c r="B877" s="66" t="s">
        <v>681</v>
      </c>
      <c r="C877" s="65" t="s">
        <v>3170</v>
      </c>
      <c r="D877" s="3" t="s">
        <v>372</v>
      </c>
      <c r="E877" s="4">
        <v>1129</v>
      </c>
      <c r="F877" s="169" t="s">
        <v>2438</v>
      </c>
      <c r="G877" s="3" t="s">
        <v>391</v>
      </c>
      <c r="H877" s="98" t="s">
        <v>1204</v>
      </c>
      <c r="I877" s="78" t="s">
        <v>1179</v>
      </c>
      <c r="J877" s="89">
        <v>44950</v>
      </c>
      <c r="K877" s="85" t="s">
        <v>53</v>
      </c>
      <c r="L877" s="83" t="s">
        <v>104</v>
      </c>
      <c r="M877" s="83" t="s">
        <v>55</v>
      </c>
      <c r="N877" s="22" t="s">
        <v>56</v>
      </c>
      <c r="O877" s="20">
        <v>2</v>
      </c>
      <c r="P877" s="20">
        <v>2</v>
      </c>
      <c r="Q877" s="20"/>
      <c r="R877" s="20"/>
      <c r="S877" s="20">
        <v>0</v>
      </c>
      <c r="T877" s="20">
        <v>0</v>
      </c>
      <c r="U877" s="20">
        <v>4</v>
      </c>
      <c r="V877" s="20">
        <v>4</v>
      </c>
      <c r="W877" s="20">
        <v>2</v>
      </c>
      <c r="X877" s="20">
        <v>0</v>
      </c>
      <c r="Y877" s="84" t="s">
        <v>3171</v>
      </c>
      <c r="Z877" s="21"/>
      <c r="AA877" s="72" t="s">
        <v>473</v>
      </c>
      <c r="AB877" s="72"/>
      <c r="AC877" s="90"/>
      <c r="AD877" s="18">
        <f ca="1">IF(ISNUMBER(Z877),ROUNDDOWN((TODAY()-Z877)/7,0),ROUNDDOWN((TODAY()-J877)/7,0))-AC877</f>
        <v>161</v>
      </c>
      <c r="AE877" s="109">
        <v>44950</v>
      </c>
      <c r="AF877" s="109">
        <v>44950</v>
      </c>
      <c r="AG877" s="109">
        <v>44950</v>
      </c>
      <c r="AH877" s="275">
        <v>44950</v>
      </c>
      <c r="AI877" s="116">
        <v>44963</v>
      </c>
      <c r="AJ877" s="170">
        <f t="shared" si="48"/>
        <v>1.8571428571428572</v>
      </c>
      <c r="AK877" s="107">
        <v>44984</v>
      </c>
      <c r="AL877" s="95" t="s">
        <v>311</v>
      </c>
      <c r="AM877" s="95" t="s">
        <v>45</v>
      </c>
      <c r="AN877" s="95" t="s">
        <v>448</v>
      </c>
    </row>
    <row r="878" spans="1:40" s="1" customFormat="1" ht="83.45" customHeight="1">
      <c r="A878" s="5">
        <f t="shared" si="50"/>
        <v>876</v>
      </c>
      <c r="B878" s="66" t="s">
        <v>681</v>
      </c>
      <c r="C878" s="65" t="s">
        <v>3172</v>
      </c>
      <c r="D878" s="3" t="s">
        <v>372</v>
      </c>
      <c r="E878" s="4">
        <v>1129</v>
      </c>
      <c r="F878" s="169" t="s">
        <v>2438</v>
      </c>
      <c r="G878" s="3" t="s">
        <v>391</v>
      </c>
      <c r="H878" s="98" t="s">
        <v>1204</v>
      </c>
      <c r="I878" s="78" t="s">
        <v>1179</v>
      </c>
      <c r="J878" s="89">
        <v>44950</v>
      </c>
      <c r="K878" s="85" t="s">
        <v>53</v>
      </c>
      <c r="L878" s="83" t="s">
        <v>104</v>
      </c>
      <c r="M878" s="83" t="s">
        <v>55</v>
      </c>
      <c r="N878" s="22" t="s">
        <v>56</v>
      </c>
      <c r="O878" s="20">
        <v>4</v>
      </c>
      <c r="P878" s="20">
        <v>4</v>
      </c>
      <c r="Q878" s="20"/>
      <c r="R878" s="20"/>
      <c r="S878" s="20">
        <v>1</v>
      </c>
      <c r="T878" s="20">
        <v>1</v>
      </c>
      <c r="U878" s="20">
        <v>4</v>
      </c>
      <c r="V878" s="20">
        <v>4</v>
      </c>
      <c r="W878" s="20">
        <v>2</v>
      </c>
      <c r="X878" s="20">
        <v>2</v>
      </c>
      <c r="Y878" s="84" t="s">
        <v>3173</v>
      </c>
      <c r="Z878" s="21"/>
      <c r="AA878" s="72" t="s">
        <v>473</v>
      </c>
      <c r="AB878" s="72"/>
      <c r="AC878" s="90"/>
      <c r="AD878" s="18">
        <f ca="1">IF(ISNUMBER(Z878),ROUNDDOWN((TODAY()-Z878)/7,0),ROUNDDOWN((TODAY()-J878)/7,0))-AC878</f>
        <v>161</v>
      </c>
      <c r="AE878" s="109">
        <v>44950</v>
      </c>
      <c r="AF878" s="109">
        <v>44950</v>
      </c>
      <c r="AG878" s="109">
        <v>44950</v>
      </c>
      <c r="AH878" s="275">
        <v>44950</v>
      </c>
      <c r="AI878" s="114">
        <v>44963</v>
      </c>
      <c r="AJ878" s="170">
        <f t="shared" si="48"/>
        <v>1.8571428571428572</v>
      </c>
      <c r="AK878" s="138">
        <v>44984</v>
      </c>
      <c r="AL878" s="90" t="s">
        <v>311</v>
      </c>
      <c r="AM878" s="90" t="s">
        <v>461</v>
      </c>
      <c r="AN878" s="90" t="s">
        <v>448</v>
      </c>
    </row>
    <row r="879" spans="1:40" s="1" customFormat="1" ht="83.45" customHeight="1">
      <c r="A879" s="5">
        <f t="shared" si="50"/>
        <v>877</v>
      </c>
      <c r="B879" s="99" t="s">
        <v>3174</v>
      </c>
      <c r="C879" s="85" t="s">
        <v>3175</v>
      </c>
      <c r="D879" s="21" t="s">
        <v>138</v>
      </c>
      <c r="E879" s="139">
        <v>1124</v>
      </c>
      <c r="F879" s="125" t="s">
        <v>339</v>
      </c>
      <c r="G879" s="21" t="s">
        <v>1227</v>
      </c>
      <c r="H879" s="21" t="s">
        <v>392</v>
      </c>
      <c r="I879" s="21" t="s">
        <v>1292</v>
      </c>
      <c r="J879" s="89">
        <v>44915</v>
      </c>
      <c r="K879" s="85" t="s">
        <v>53</v>
      </c>
      <c r="L879" s="83" t="s">
        <v>54</v>
      </c>
      <c r="M879" s="83" t="s">
        <v>55</v>
      </c>
      <c r="N879" s="20" t="s">
        <v>56</v>
      </c>
      <c r="O879" s="20">
        <v>5</v>
      </c>
      <c r="P879" s="20">
        <v>5</v>
      </c>
      <c r="Q879" s="20"/>
      <c r="R879" s="20"/>
      <c r="S879" s="20">
        <v>1</v>
      </c>
      <c r="T879" s="20">
        <v>1</v>
      </c>
      <c r="U879" s="20">
        <v>0</v>
      </c>
      <c r="V879" s="20">
        <v>0</v>
      </c>
      <c r="W879" s="20">
        <v>6</v>
      </c>
      <c r="X879" s="20">
        <v>6</v>
      </c>
      <c r="Y879" s="84" t="s">
        <v>3176</v>
      </c>
      <c r="Z879" s="21"/>
      <c r="AA879" s="72" t="s">
        <v>736</v>
      </c>
      <c r="AB879" s="72" t="s">
        <v>3177</v>
      </c>
      <c r="AC879" s="90"/>
      <c r="AD879" s="18">
        <f ca="1">IF(ISNUMBER(Z879),ROUNDDOWN((TODAY()-Z879)/7,0),ROUNDDOWN((TODAY()-J879)/7,0))-AC879</f>
        <v>166</v>
      </c>
      <c r="AE879" s="109">
        <v>44915</v>
      </c>
      <c r="AF879" s="109">
        <v>44915</v>
      </c>
      <c r="AG879" s="109">
        <v>44915</v>
      </c>
      <c r="AH879" s="275">
        <v>44915</v>
      </c>
      <c r="AI879" s="114">
        <v>44963</v>
      </c>
      <c r="AJ879" s="170">
        <f t="shared" si="48"/>
        <v>6.8571428571428568</v>
      </c>
      <c r="AK879" s="95" t="s">
        <v>445</v>
      </c>
      <c r="AL879" s="90" t="s">
        <v>461</v>
      </c>
      <c r="AM879" s="90" t="s">
        <v>445</v>
      </c>
      <c r="AN879" s="90" t="s">
        <v>445</v>
      </c>
    </row>
    <row r="880" spans="1:40" s="1" customFormat="1" ht="83.45" customHeight="1">
      <c r="A880" s="5">
        <f t="shared" si="50"/>
        <v>878</v>
      </c>
      <c r="B880" s="99" t="s">
        <v>574</v>
      </c>
      <c r="C880" s="65" t="s">
        <v>3178</v>
      </c>
      <c r="D880" s="3" t="s">
        <v>138</v>
      </c>
      <c r="E880" s="4">
        <v>1124</v>
      </c>
      <c r="F880" s="80" t="s">
        <v>857</v>
      </c>
      <c r="G880" s="3" t="s">
        <v>495</v>
      </c>
      <c r="H880" s="98" t="s">
        <v>1204</v>
      </c>
      <c r="I880" s="78" t="s">
        <v>1292</v>
      </c>
      <c r="J880" s="89">
        <v>44956</v>
      </c>
      <c r="K880" s="85" t="s">
        <v>53</v>
      </c>
      <c r="L880" s="83" t="s">
        <v>54</v>
      </c>
      <c r="M880" s="83" t="s">
        <v>55</v>
      </c>
      <c r="N880" s="22" t="s">
        <v>56</v>
      </c>
      <c r="O880" s="20">
        <v>3</v>
      </c>
      <c r="P880" s="20">
        <v>3</v>
      </c>
      <c r="Q880" s="20"/>
      <c r="R880" s="20"/>
      <c r="S880" s="20">
        <v>4</v>
      </c>
      <c r="T880" s="20">
        <v>4</v>
      </c>
      <c r="U880" s="20">
        <v>3</v>
      </c>
      <c r="V880" s="20">
        <v>3</v>
      </c>
      <c r="W880" s="20">
        <v>3</v>
      </c>
      <c r="X880" s="20">
        <v>3</v>
      </c>
      <c r="Y880" s="84" t="s">
        <v>3179</v>
      </c>
      <c r="Z880" s="21"/>
      <c r="AA880" s="72" t="s">
        <v>473</v>
      </c>
      <c r="AB880" s="72"/>
      <c r="AC880" s="90"/>
      <c r="AD880" s="18">
        <v>0</v>
      </c>
      <c r="AE880" s="109">
        <v>44956</v>
      </c>
      <c r="AF880" s="109">
        <v>44956</v>
      </c>
      <c r="AG880" s="109">
        <v>44956</v>
      </c>
      <c r="AH880" s="275">
        <v>44956</v>
      </c>
      <c r="AI880" s="114">
        <v>44963</v>
      </c>
      <c r="AJ880" s="170">
        <f t="shared" si="48"/>
        <v>1</v>
      </c>
      <c r="AK880" s="138">
        <v>44977</v>
      </c>
      <c r="AL880" s="90" t="s">
        <v>311</v>
      </c>
      <c r="AM880" s="90" t="s">
        <v>45</v>
      </c>
      <c r="AN880" s="90" t="s">
        <v>448</v>
      </c>
    </row>
    <row r="881" spans="1:40" ht="83.45" customHeight="1">
      <c r="A881" s="5">
        <f t="shared" si="50"/>
        <v>879</v>
      </c>
      <c r="B881" s="66" t="s">
        <v>619</v>
      </c>
      <c r="C881" s="65" t="s">
        <v>3180</v>
      </c>
      <c r="D881" s="3" t="s">
        <v>171</v>
      </c>
      <c r="E881" s="4">
        <v>1079</v>
      </c>
      <c r="F881" s="80" t="s">
        <v>409</v>
      </c>
      <c r="G881" s="3" t="s">
        <v>173</v>
      </c>
      <c r="H881" s="98" t="s">
        <v>1204</v>
      </c>
      <c r="I881" s="78" t="s">
        <v>1179</v>
      </c>
      <c r="J881" s="89">
        <v>44956</v>
      </c>
      <c r="K881" s="85" t="s">
        <v>53</v>
      </c>
      <c r="L881" s="83" t="s">
        <v>54</v>
      </c>
      <c r="M881" s="83" t="s">
        <v>453</v>
      </c>
      <c r="N881" s="22" t="s">
        <v>547</v>
      </c>
      <c r="O881" s="20">
        <v>0</v>
      </c>
      <c r="P881" s="20">
        <v>0</v>
      </c>
      <c r="Q881" s="20"/>
      <c r="R881" s="20"/>
      <c r="S881" s="20">
        <v>0</v>
      </c>
      <c r="T881" s="20">
        <v>0</v>
      </c>
      <c r="U881" s="20">
        <v>3</v>
      </c>
      <c r="V881" s="20">
        <v>2</v>
      </c>
      <c r="W881" s="20">
        <v>0</v>
      </c>
      <c r="X881" s="20">
        <v>0</v>
      </c>
      <c r="Y881" s="84" t="s">
        <v>3181</v>
      </c>
      <c r="Z881" s="21"/>
      <c r="AA881" s="72" t="s">
        <v>473</v>
      </c>
      <c r="AB881" s="72"/>
      <c r="AC881" s="90"/>
      <c r="AD881" s="18">
        <v>0</v>
      </c>
      <c r="AE881" s="109"/>
      <c r="AF881" s="109"/>
      <c r="AG881" s="109"/>
      <c r="AH881" s="275">
        <v>44956</v>
      </c>
      <c r="AI881" s="116">
        <v>44964</v>
      </c>
      <c r="AJ881" s="170">
        <f t="shared" si="48"/>
        <v>1.1428571428571428</v>
      </c>
      <c r="AK881" s="107">
        <v>44984</v>
      </c>
      <c r="AL881" s="95" t="s">
        <v>311</v>
      </c>
      <c r="AM881" s="95" t="s">
        <v>45</v>
      </c>
      <c r="AN881" s="95" t="s">
        <v>448</v>
      </c>
    </row>
    <row r="882" spans="1:40" s="1" customFormat="1" ht="83.45" customHeight="1">
      <c r="A882" s="5">
        <f t="shared" si="50"/>
        <v>880</v>
      </c>
      <c r="B882" s="66" t="s">
        <v>681</v>
      </c>
      <c r="C882" s="65" t="s">
        <v>3182</v>
      </c>
      <c r="D882" s="3" t="s">
        <v>372</v>
      </c>
      <c r="E882" s="4">
        <v>1129</v>
      </c>
      <c r="F882" s="80" t="s">
        <v>428</v>
      </c>
      <c r="G882" s="3" t="s">
        <v>391</v>
      </c>
      <c r="H882" s="98" t="s">
        <v>1204</v>
      </c>
      <c r="I882" s="78" t="s">
        <v>1179</v>
      </c>
      <c r="J882" s="89">
        <v>44939</v>
      </c>
      <c r="K882" s="85" t="s">
        <v>53</v>
      </c>
      <c r="L882" s="83" t="s">
        <v>104</v>
      </c>
      <c r="M882" s="83" t="s">
        <v>55</v>
      </c>
      <c r="N882" s="22" t="s">
        <v>56</v>
      </c>
      <c r="O882" s="20">
        <v>2</v>
      </c>
      <c r="P882" s="20">
        <v>2</v>
      </c>
      <c r="Q882" s="20"/>
      <c r="R882" s="20"/>
      <c r="S882" s="20">
        <v>8</v>
      </c>
      <c r="T882" s="20">
        <v>7</v>
      </c>
      <c r="U882" s="20">
        <v>2</v>
      </c>
      <c r="V882" s="20">
        <v>2</v>
      </c>
      <c r="W882" s="20">
        <v>7</v>
      </c>
      <c r="X882" s="20">
        <v>3</v>
      </c>
      <c r="Y882" s="84" t="s">
        <v>3183</v>
      </c>
      <c r="Z882" s="21"/>
      <c r="AA882" s="72" t="s">
        <v>473</v>
      </c>
      <c r="AB882" s="72"/>
      <c r="AC882" s="90"/>
      <c r="AD882" s="18">
        <f t="shared" ref="AD882:AD897" ca="1" si="52">IF(ISNUMBER(Z882),ROUNDDOWN((TODAY()-Z882)/7,0),ROUNDDOWN((TODAY()-J882)/7,0))-AC882</f>
        <v>163</v>
      </c>
      <c r="AE882" s="109">
        <v>44939</v>
      </c>
      <c r="AF882" s="109">
        <v>44939</v>
      </c>
      <c r="AG882" s="109">
        <v>44939</v>
      </c>
      <c r="AH882" s="275">
        <v>44939</v>
      </c>
      <c r="AI882" s="116">
        <v>44964</v>
      </c>
      <c r="AJ882" s="170">
        <f t="shared" si="48"/>
        <v>3.5714285714285716</v>
      </c>
      <c r="AK882" s="107">
        <v>44977</v>
      </c>
      <c r="AL882" s="95" t="s">
        <v>311</v>
      </c>
      <c r="AM882" s="95" t="s">
        <v>45</v>
      </c>
      <c r="AN882" s="95" t="s">
        <v>448</v>
      </c>
    </row>
    <row r="883" spans="1:40" s="1" customFormat="1" ht="83.45" customHeight="1">
      <c r="A883" s="5">
        <f t="shared" si="50"/>
        <v>881</v>
      </c>
      <c r="B883" s="66" t="s">
        <v>2502</v>
      </c>
      <c r="C883" s="65" t="s">
        <v>3184</v>
      </c>
      <c r="D883" s="3" t="s">
        <v>138</v>
      </c>
      <c r="E883" s="4">
        <v>1124</v>
      </c>
      <c r="F883" s="173" t="s">
        <v>205</v>
      </c>
      <c r="G883" s="3" t="s">
        <v>206</v>
      </c>
      <c r="H883" s="98" t="s">
        <v>358</v>
      </c>
      <c r="I883" s="78" t="s">
        <v>1183</v>
      </c>
      <c r="J883" s="89">
        <v>44943</v>
      </c>
      <c r="K883" s="85" t="s">
        <v>53</v>
      </c>
      <c r="L883" s="83" t="s">
        <v>54</v>
      </c>
      <c r="M883" s="83" t="s">
        <v>55</v>
      </c>
      <c r="N883" s="22" t="s">
        <v>56</v>
      </c>
      <c r="O883" s="20">
        <v>1</v>
      </c>
      <c r="P883" s="20">
        <v>1</v>
      </c>
      <c r="Q883" s="20"/>
      <c r="R883" s="20"/>
      <c r="S883" s="20">
        <v>10</v>
      </c>
      <c r="T883" s="20">
        <v>7</v>
      </c>
      <c r="U883" s="20">
        <v>3</v>
      </c>
      <c r="V883" s="20">
        <v>3</v>
      </c>
      <c r="W883" s="20">
        <v>2</v>
      </c>
      <c r="X883" s="20">
        <v>1</v>
      </c>
      <c r="Y883" s="84" t="s">
        <v>3185</v>
      </c>
      <c r="Z883" s="21"/>
      <c r="AA883" s="72" t="s">
        <v>473</v>
      </c>
      <c r="AB883" s="72" t="s">
        <v>3186</v>
      </c>
      <c r="AC883" s="90"/>
      <c r="AD883" s="18">
        <f t="shared" ca="1" si="52"/>
        <v>162</v>
      </c>
      <c r="AE883" s="109">
        <v>44943</v>
      </c>
      <c r="AF883" s="109">
        <v>44943</v>
      </c>
      <c r="AG883" s="109">
        <v>44943</v>
      </c>
      <c r="AH883" s="275">
        <v>44943</v>
      </c>
      <c r="AI883" s="116">
        <v>44965</v>
      </c>
      <c r="AJ883" s="170">
        <f t="shared" si="48"/>
        <v>3.1428571428571428</v>
      </c>
      <c r="AK883" s="107">
        <v>45699</v>
      </c>
      <c r="AL883" s="95" t="s">
        <v>311</v>
      </c>
      <c r="AM883" s="95" t="s">
        <v>484</v>
      </c>
      <c r="AN883" s="95" t="s">
        <v>484</v>
      </c>
    </row>
    <row r="884" spans="1:40" s="1" customFormat="1" ht="83.45" customHeight="1">
      <c r="A884" s="5">
        <f t="shared" si="50"/>
        <v>882</v>
      </c>
      <c r="B884" s="66" t="s">
        <v>3187</v>
      </c>
      <c r="C884" s="65" t="s">
        <v>3188</v>
      </c>
      <c r="D884" s="3" t="s">
        <v>145</v>
      </c>
      <c r="E884" s="4">
        <v>976</v>
      </c>
      <c r="F884" s="80" t="s">
        <v>3189</v>
      </c>
      <c r="G884" s="3" t="s">
        <v>1488</v>
      </c>
      <c r="H884" s="98" t="s">
        <v>331</v>
      </c>
      <c r="I884" s="78" t="s">
        <v>1179</v>
      </c>
      <c r="J884" s="89">
        <v>44951</v>
      </c>
      <c r="K884" s="85" t="s">
        <v>53</v>
      </c>
      <c r="L884" s="83" t="s">
        <v>54</v>
      </c>
      <c r="M884" s="83" t="s">
        <v>55</v>
      </c>
      <c r="N884" s="22" t="s">
        <v>56</v>
      </c>
      <c r="O884" s="20">
        <v>0</v>
      </c>
      <c r="P884" s="20">
        <v>0</v>
      </c>
      <c r="Q884" s="20"/>
      <c r="R884" s="20"/>
      <c r="S884" s="20">
        <v>1</v>
      </c>
      <c r="T884" s="20">
        <v>1</v>
      </c>
      <c r="U884" s="20">
        <v>0</v>
      </c>
      <c r="V884" s="20">
        <v>0</v>
      </c>
      <c r="W884" s="20">
        <v>3</v>
      </c>
      <c r="X884" s="20">
        <v>2</v>
      </c>
      <c r="Y884" s="84" t="s">
        <v>3190</v>
      </c>
      <c r="Z884" s="21"/>
      <c r="AA884" s="72" t="s">
        <v>58</v>
      </c>
      <c r="AB884" s="72"/>
      <c r="AC884" s="90"/>
      <c r="AD884" s="18">
        <f t="shared" ca="1" si="52"/>
        <v>161</v>
      </c>
      <c r="AE884" s="109">
        <v>44951</v>
      </c>
      <c r="AF884" s="109">
        <v>44951</v>
      </c>
      <c r="AG884" s="109">
        <v>44951</v>
      </c>
      <c r="AH884" s="275">
        <v>44951</v>
      </c>
      <c r="AI884" s="114">
        <v>44966</v>
      </c>
      <c r="AJ884" s="170">
        <f t="shared" si="48"/>
        <v>2.1428571428571428</v>
      </c>
      <c r="AK884" s="138">
        <v>44984</v>
      </c>
      <c r="AL884" s="90" t="s">
        <v>311</v>
      </c>
      <c r="AM884" s="90" t="s">
        <v>461</v>
      </c>
      <c r="AN884" s="90" t="s">
        <v>448</v>
      </c>
    </row>
    <row r="885" spans="1:40" s="1" customFormat="1" ht="83.45" customHeight="1">
      <c r="A885" s="5">
        <f t="shared" si="50"/>
        <v>883</v>
      </c>
      <c r="B885" s="99" t="s">
        <v>184</v>
      </c>
      <c r="C885" s="85" t="s">
        <v>3191</v>
      </c>
      <c r="D885" s="21" t="s">
        <v>138</v>
      </c>
      <c r="E885" s="139">
        <v>1124</v>
      </c>
      <c r="F885" s="125" t="s">
        <v>1253</v>
      </c>
      <c r="G885" s="21" t="s">
        <v>444</v>
      </c>
      <c r="H885" s="21" t="s">
        <v>1204</v>
      </c>
      <c r="I885" s="21" t="s">
        <v>1183</v>
      </c>
      <c r="J885" s="89">
        <v>44902</v>
      </c>
      <c r="K885" s="85" t="s">
        <v>53</v>
      </c>
      <c r="L885" s="83" t="s">
        <v>54</v>
      </c>
      <c r="M885" s="83" t="s">
        <v>466</v>
      </c>
      <c r="N885" s="20" t="s">
        <v>467</v>
      </c>
      <c r="O885" s="20">
        <v>9</v>
      </c>
      <c r="P885" s="20">
        <v>1</v>
      </c>
      <c r="Q885" s="20"/>
      <c r="R885" s="20"/>
      <c r="S885" s="20" t="s">
        <v>406</v>
      </c>
      <c r="T885" s="20" t="s">
        <v>406</v>
      </c>
      <c r="U885" s="20" t="s">
        <v>406</v>
      </c>
      <c r="V885" s="20" t="s">
        <v>406</v>
      </c>
      <c r="W885" s="20" t="s">
        <v>2564</v>
      </c>
      <c r="X885" s="20" t="s">
        <v>406</v>
      </c>
      <c r="Y885" s="84" t="s">
        <v>3192</v>
      </c>
      <c r="Z885" s="21"/>
      <c r="AA885" s="72" t="s">
        <v>74</v>
      </c>
      <c r="AB885" s="72"/>
      <c r="AC885" s="90"/>
      <c r="AD885" s="85">
        <f t="shared" ca="1" si="52"/>
        <v>168</v>
      </c>
      <c r="AE885" s="110">
        <v>44902</v>
      </c>
      <c r="AF885" s="110"/>
      <c r="AG885" s="110"/>
      <c r="AH885" s="278"/>
      <c r="AI885" s="114">
        <v>44967</v>
      </c>
      <c r="AJ885" s="170">
        <f t="shared" si="48"/>
        <v>9.2857142857142865</v>
      </c>
      <c r="AK885" s="95" t="s">
        <v>445</v>
      </c>
      <c r="AL885" s="90" t="s">
        <v>461</v>
      </c>
      <c r="AM885" s="90" t="s">
        <v>445</v>
      </c>
      <c r="AN885" s="90" t="s">
        <v>445</v>
      </c>
    </row>
    <row r="886" spans="1:40" s="1" customFormat="1" ht="83.45" customHeight="1">
      <c r="A886" s="5">
        <f t="shared" si="50"/>
        <v>884</v>
      </c>
      <c r="B886" s="99" t="s">
        <v>3193</v>
      </c>
      <c r="C886" s="89" t="s">
        <v>3194</v>
      </c>
      <c r="D886" s="21" t="s">
        <v>154</v>
      </c>
      <c r="E886" s="139">
        <v>977</v>
      </c>
      <c r="F886" s="21" t="s">
        <v>3195</v>
      </c>
      <c r="G886" s="21" t="s">
        <v>1826</v>
      </c>
      <c r="H886" s="67" t="s">
        <v>331</v>
      </c>
      <c r="I886" s="22" t="s">
        <v>1179</v>
      </c>
      <c r="J886" s="89">
        <v>44931</v>
      </c>
      <c r="K886" s="85" t="s">
        <v>53</v>
      </c>
      <c r="L886" s="83" t="s">
        <v>54</v>
      </c>
      <c r="M886" s="83" t="s">
        <v>466</v>
      </c>
      <c r="N886" s="22" t="s">
        <v>56</v>
      </c>
      <c r="O886" s="20">
        <v>0</v>
      </c>
      <c r="P886" s="20">
        <v>0</v>
      </c>
      <c r="Q886" s="20"/>
      <c r="R886" s="20"/>
      <c r="S886" s="20">
        <v>3</v>
      </c>
      <c r="T886" s="20">
        <v>1</v>
      </c>
      <c r="U886" s="20">
        <v>5</v>
      </c>
      <c r="V886" s="20">
        <v>1</v>
      </c>
      <c r="W886" s="20">
        <v>3</v>
      </c>
      <c r="X886" s="20">
        <v>2</v>
      </c>
      <c r="Y886" s="84" t="s">
        <v>3196</v>
      </c>
      <c r="Z886" s="21"/>
      <c r="AA886" s="72" t="s">
        <v>473</v>
      </c>
      <c r="AB886" s="72"/>
      <c r="AC886" s="90"/>
      <c r="AD886" s="85">
        <f t="shared" ca="1" si="52"/>
        <v>164</v>
      </c>
      <c r="AE886" s="110">
        <v>44931</v>
      </c>
      <c r="AF886" s="110">
        <v>44938</v>
      </c>
      <c r="AG886" s="110">
        <v>44938</v>
      </c>
      <c r="AH886" s="278">
        <v>44938</v>
      </c>
      <c r="AI886" s="114">
        <v>44967</v>
      </c>
      <c r="AJ886" s="170">
        <f t="shared" si="48"/>
        <v>5.1428571428571432</v>
      </c>
      <c r="AK886" s="138">
        <v>44985</v>
      </c>
      <c r="AL886" s="90" t="s">
        <v>311</v>
      </c>
      <c r="AM886" s="90" t="s">
        <v>44</v>
      </c>
      <c r="AN886" s="90" t="s">
        <v>448</v>
      </c>
    </row>
    <row r="887" spans="1:40" s="1" customFormat="1" ht="83.45" customHeight="1">
      <c r="A887" s="5">
        <f t="shared" si="50"/>
        <v>885</v>
      </c>
      <c r="B887" s="99" t="s">
        <v>699</v>
      </c>
      <c r="C887" s="65" t="s">
        <v>3197</v>
      </c>
      <c r="D887" s="3" t="s">
        <v>138</v>
      </c>
      <c r="E887" s="4">
        <v>1124</v>
      </c>
      <c r="F887" s="80" t="s">
        <v>3076</v>
      </c>
      <c r="G887" s="3" t="s">
        <v>495</v>
      </c>
      <c r="H887" s="98" t="s">
        <v>331</v>
      </c>
      <c r="I887" s="78" t="s">
        <v>1179</v>
      </c>
      <c r="J887" s="89">
        <v>44946</v>
      </c>
      <c r="K887" s="85" t="s">
        <v>53</v>
      </c>
      <c r="L887" s="83" t="s">
        <v>54</v>
      </c>
      <c r="M887" s="83" t="s">
        <v>55</v>
      </c>
      <c r="N887" s="22" t="s">
        <v>56</v>
      </c>
      <c r="O887" s="20">
        <v>1</v>
      </c>
      <c r="P887" s="20">
        <v>1</v>
      </c>
      <c r="Q887" s="20"/>
      <c r="R887" s="20"/>
      <c r="S887" s="20">
        <v>0</v>
      </c>
      <c r="T887" s="20">
        <v>0</v>
      </c>
      <c r="U887" s="20">
        <v>1</v>
      </c>
      <c r="V887" s="20">
        <v>1</v>
      </c>
      <c r="W887" s="20">
        <v>2</v>
      </c>
      <c r="X887" s="20">
        <v>0</v>
      </c>
      <c r="Y887" s="84" t="s">
        <v>3198</v>
      </c>
      <c r="Z887" s="21" t="s">
        <v>297</v>
      </c>
      <c r="AA887" s="72" t="s">
        <v>473</v>
      </c>
      <c r="AB887" s="72"/>
      <c r="AC887" s="90"/>
      <c r="AD887" s="18">
        <f t="shared" ca="1" si="52"/>
        <v>162</v>
      </c>
      <c r="AE887" s="109">
        <v>44946</v>
      </c>
      <c r="AF887" s="109">
        <v>44946</v>
      </c>
      <c r="AG887" s="109">
        <v>44946</v>
      </c>
      <c r="AH887" s="275">
        <v>44946</v>
      </c>
      <c r="AI887" s="114">
        <v>44967</v>
      </c>
      <c r="AJ887" s="170">
        <f t="shared" ref="AJ887:AJ950" si="53">IFERROR((((AI887-J887)/7)-AC887),0)</f>
        <v>3</v>
      </c>
      <c r="AK887" s="138">
        <v>44978</v>
      </c>
      <c r="AL887" s="90" t="s">
        <v>311</v>
      </c>
      <c r="AM887" s="90" t="s">
        <v>44</v>
      </c>
      <c r="AN887" s="90" t="s">
        <v>448</v>
      </c>
    </row>
    <row r="888" spans="1:40" ht="83.45" customHeight="1">
      <c r="A888" s="5">
        <f t="shared" si="50"/>
        <v>886</v>
      </c>
      <c r="B888" s="175" t="s">
        <v>3020</v>
      </c>
      <c r="C888" s="89" t="s">
        <v>3199</v>
      </c>
      <c r="D888" s="21" t="s">
        <v>67</v>
      </c>
      <c r="E888" s="139">
        <v>1047</v>
      </c>
      <c r="F888" s="81" t="s">
        <v>3022</v>
      </c>
      <c r="G888" s="21" t="s">
        <v>444</v>
      </c>
      <c r="H888" s="67" t="s">
        <v>94</v>
      </c>
      <c r="I888" s="22" t="s">
        <v>1292</v>
      </c>
      <c r="J888" s="89">
        <v>44929</v>
      </c>
      <c r="K888" s="85" t="s">
        <v>53</v>
      </c>
      <c r="L888" s="83" t="s">
        <v>54</v>
      </c>
      <c r="M888" s="83" t="s">
        <v>55</v>
      </c>
      <c r="N888" s="22" t="s">
        <v>95</v>
      </c>
      <c r="O888" s="20" t="s">
        <v>406</v>
      </c>
      <c r="P888" s="20" t="s">
        <v>406</v>
      </c>
      <c r="Q888" s="20"/>
      <c r="R888" s="20"/>
      <c r="S888" s="20">
        <v>0</v>
      </c>
      <c r="T888" s="20">
        <v>0</v>
      </c>
      <c r="U888" s="20">
        <v>6</v>
      </c>
      <c r="V888" s="20">
        <v>6</v>
      </c>
      <c r="W888" s="20" t="s">
        <v>2564</v>
      </c>
      <c r="X888" s="20" t="s">
        <v>406</v>
      </c>
      <c r="Y888" s="84" t="s">
        <v>3200</v>
      </c>
      <c r="Z888" s="21"/>
      <c r="AA888" s="72" t="s">
        <v>736</v>
      </c>
      <c r="AB888" s="72" t="s">
        <v>3201</v>
      </c>
      <c r="AC888" s="90"/>
      <c r="AD888" s="85">
        <f t="shared" ca="1" si="52"/>
        <v>164</v>
      </c>
      <c r="AE888" s="110"/>
      <c r="AF888" s="110"/>
      <c r="AG888" s="110">
        <v>44929</v>
      </c>
      <c r="AH888" s="278">
        <v>44929</v>
      </c>
      <c r="AI888" s="116">
        <v>44970</v>
      </c>
      <c r="AJ888" s="170">
        <f t="shared" si="53"/>
        <v>5.8571428571428568</v>
      </c>
      <c r="AK888" s="95" t="s">
        <v>445</v>
      </c>
      <c r="AL888" s="95" t="s">
        <v>461</v>
      </c>
      <c r="AM888" s="95" t="s">
        <v>445</v>
      </c>
      <c r="AN888" s="95" t="s">
        <v>445</v>
      </c>
    </row>
    <row r="889" spans="1:40" ht="83.45" customHeight="1">
      <c r="A889" s="5">
        <f t="shared" si="50"/>
        <v>887</v>
      </c>
      <c r="B889" s="175" t="s">
        <v>3020</v>
      </c>
      <c r="C889" s="89" t="s">
        <v>3202</v>
      </c>
      <c r="D889" s="21" t="s">
        <v>67</v>
      </c>
      <c r="E889" s="139">
        <v>1047</v>
      </c>
      <c r="F889" s="81" t="s">
        <v>3022</v>
      </c>
      <c r="G889" s="21" t="s">
        <v>444</v>
      </c>
      <c r="H889" s="67" t="s">
        <v>94</v>
      </c>
      <c r="I889" s="22" t="s">
        <v>1292</v>
      </c>
      <c r="J889" s="89">
        <v>44929</v>
      </c>
      <c r="K889" s="85" t="s">
        <v>53</v>
      </c>
      <c r="L889" s="83" t="s">
        <v>54</v>
      </c>
      <c r="M889" s="83" t="s">
        <v>55</v>
      </c>
      <c r="N889" s="22" t="s">
        <v>95</v>
      </c>
      <c r="O889" s="20" t="s">
        <v>406</v>
      </c>
      <c r="P889" s="20" t="s">
        <v>406</v>
      </c>
      <c r="Q889" s="20"/>
      <c r="R889" s="20"/>
      <c r="S889" s="20">
        <v>0</v>
      </c>
      <c r="T889" s="20">
        <v>0</v>
      </c>
      <c r="U889" s="20">
        <v>0</v>
      </c>
      <c r="V889" s="20">
        <v>0</v>
      </c>
      <c r="W889" s="20" t="s">
        <v>2564</v>
      </c>
      <c r="X889" s="20" t="s">
        <v>406</v>
      </c>
      <c r="Y889" s="84" t="s">
        <v>3203</v>
      </c>
      <c r="Z889" s="21"/>
      <c r="AA889" s="72" t="s">
        <v>736</v>
      </c>
      <c r="AB889" s="72" t="s">
        <v>3204</v>
      </c>
      <c r="AC889" s="90"/>
      <c r="AD889" s="85">
        <f t="shared" ca="1" si="52"/>
        <v>164</v>
      </c>
      <c r="AE889" s="110"/>
      <c r="AF889" s="110"/>
      <c r="AG889" s="110">
        <v>44929</v>
      </c>
      <c r="AH889" s="278">
        <v>44929</v>
      </c>
      <c r="AI889" s="116">
        <v>44970</v>
      </c>
      <c r="AJ889" s="170">
        <f t="shared" si="53"/>
        <v>5.8571428571428568</v>
      </c>
      <c r="AK889" s="95" t="s">
        <v>445</v>
      </c>
      <c r="AL889" s="95" t="s">
        <v>461</v>
      </c>
      <c r="AM889" s="95" t="s">
        <v>445</v>
      </c>
      <c r="AN889" s="95" t="s">
        <v>445</v>
      </c>
    </row>
    <row r="890" spans="1:40" s="1" customFormat="1" ht="83.45" customHeight="1">
      <c r="A890" s="5">
        <f t="shared" si="50"/>
        <v>888</v>
      </c>
      <c r="B890" s="99" t="s">
        <v>574</v>
      </c>
      <c r="C890" s="65" t="s">
        <v>3205</v>
      </c>
      <c r="D890" s="3" t="s">
        <v>138</v>
      </c>
      <c r="E890" s="4">
        <v>1124</v>
      </c>
      <c r="F890" s="80" t="s">
        <v>1833</v>
      </c>
      <c r="G890" s="3" t="s">
        <v>495</v>
      </c>
      <c r="H890" s="98" t="s">
        <v>1204</v>
      </c>
      <c r="I890" s="78" t="s">
        <v>1179</v>
      </c>
      <c r="J890" s="89">
        <v>44953</v>
      </c>
      <c r="K890" s="85" t="s">
        <v>53</v>
      </c>
      <c r="L890" s="83" t="s">
        <v>54</v>
      </c>
      <c r="M890" s="83" t="s">
        <v>55</v>
      </c>
      <c r="N890" s="22" t="s">
        <v>56</v>
      </c>
      <c r="O890" s="20">
        <v>5</v>
      </c>
      <c r="P890" s="20">
        <v>5</v>
      </c>
      <c r="Q890" s="20"/>
      <c r="R890" s="20"/>
      <c r="S890" s="20">
        <v>5</v>
      </c>
      <c r="T890" s="20">
        <v>5</v>
      </c>
      <c r="U890" s="20">
        <v>0</v>
      </c>
      <c r="V890" s="20">
        <v>0</v>
      </c>
      <c r="W890" s="20">
        <v>6</v>
      </c>
      <c r="X890" s="20">
        <v>3</v>
      </c>
      <c r="Y890" s="84" t="s">
        <v>3206</v>
      </c>
      <c r="Z890" s="21"/>
      <c r="AA890" s="72" t="s">
        <v>473</v>
      </c>
      <c r="AB890" s="72"/>
      <c r="AC890" s="90"/>
      <c r="AD890" s="18">
        <f t="shared" ca="1" si="52"/>
        <v>161</v>
      </c>
      <c r="AE890" s="109">
        <v>44953</v>
      </c>
      <c r="AF890" s="109">
        <v>44953</v>
      </c>
      <c r="AG890" s="109">
        <v>44953</v>
      </c>
      <c r="AH890" s="275">
        <v>44953</v>
      </c>
      <c r="AI890" s="116">
        <v>44970</v>
      </c>
      <c r="AJ890" s="170">
        <f t="shared" si="53"/>
        <v>2.4285714285714284</v>
      </c>
      <c r="AK890" s="107">
        <v>44985</v>
      </c>
      <c r="AL890" s="95" t="s">
        <v>311</v>
      </c>
      <c r="AM890" s="95" t="s">
        <v>484</v>
      </c>
      <c r="AN890" s="95" t="s">
        <v>448</v>
      </c>
    </row>
    <row r="891" spans="1:40" s="1" customFormat="1" ht="83.45" customHeight="1">
      <c r="A891" s="5">
        <f t="shared" si="50"/>
        <v>889</v>
      </c>
      <c r="B891" s="66" t="s">
        <v>3207</v>
      </c>
      <c r="C891" s="65" t="s">
        <v>3208</v>
      </c>
      <c r="D891" s="3" t="s">
        <v>138</v>
      </c>
      <c r="E891" s="4">
        <v>1124</v>
      </c>
      <c r="F891" s="80" t="s">
        <v>591</v>
      </c>
      <c r="G891" s="3" t="s">
        <v>444</v>
      </c>
      <c r="H891" s="98" t="s">
        <v>116</v>
      </c>
      <c r="I891" s="78" t="s">
        <v>1179</v>
      </c>
      <c r="J891" s="89">
        <v>44951</v>
      </c>
      <c r="K891" s="85" t="s">
        <v>53</v>
      </c>
      <c r="L891" s="83" t="s">
        <v>54</v>
      </c>
      <c r="M891" s="83" t="s">
        <v>453</v>
      </c>
      <c r="N891" s="22" t="s">
        <v>56</v>
      </c>
      <c r="O891" s="20" t="s">
        <v>406</v>
      </c>
      <c r="P891" s="20" t="s">
        <v>406</v>
      </c>
      <c r="Q891" s="20"/>
      <c r="R891" s="20"/>
      <c r="S891" s="20" t="s">
        <v>406</v>
      </c>
      <c r="T891" s="20" t="s">
        <v>406</v>
      </c>
      <c r="U891" s="20">
        <v>3</v>
      </c>
      <c r="V891" s="20">
        <v>1</v>
      </c>
      <c r="W891" s="20" t="s">
        <v>2564</v>
      </c>
      <c r="X891" s="20" t="s">
        <v>406</v>
      </c>
      <c r="Y891" s="84" t="s">
        <v>3209</v>
      </c>
      <c r="Z891" s="21"/>
      <c r="AA891" s="72" t="s">
        <v>473</v>
      </c>
      <c r="AB891" s="72"/>
      <c r="AC891" s="90"/>
      <c r="AD891" s="18">
        <f t="shared" ca="1" si="52"/>
        <v>161</v>
      </c>
      <c r="AE891" s="109">
        <v>44951</v>
      </c>
      <c r="AF891" s="109">
        <v>44951</v>
      </c>
      <c r="AG891" s="109">
        <v>44951</v>
      </c>
      <c r="AH891" s="275">
        <v>44951</v>
      </c>
      <c r="AI891" s="116">
        <v>44971</v>
      </c>
      <c r="AJ891" s="170">
        <f t="shared" si="53"/>
        <v>2.8571428571428572</v>
      </c>
      <c r="AK891" s="138">
        <v>44991</v>
      </c>
      <c r="AL891" s="90" t="s">
        <v>311</v>
      </c>
      <c r="AM891" s="90" t="s">
        <v>45</v>
      </c>
      <c r="AN891" s="90" t="s">
        <v>448</v>
      </c>
    </row>
    <row r="892" spans="1:40" s="1" customFormat="1" ht="83.45" customHeight="1">
      <c r="A892" s="5">
        <f t="shared" si="50"/>
        <v>890</v>
      </c>
      <c r="B892" s="66" t="s">
        <v>3096</v>
      </c>
      <c r="C892" s="65" t="s">
        <v>3210</v>
      </c>
      <c r="D892" s="3" t="s">
        <v>100</v>
      </c>
      <c r="E892" s="4">
        <v>1116</v>
      </c>
      <c r="F892" s="125" t="s">
        <v>1805</v>
      </c>
      <c r="G892" s="3" t="s">
        <v>1375</v>
      </c>
      <c r="H892" s="98" t="s">
        <v>116</v>
      </c>
      <c r="I892" s="78" t="s">
        <v>1292</v>
      </c>
      <c r="J892" s="89">
        <v>44938</v>
      </c>
      <c r="K892" s="85" t="s">
        <v>53</v>
      </c>
      <c r="L892" s="83" t="s">
        <v>348</v>
      </c>
      <c r="M892" s="83" t="s">
        <v>55</v>
      </c>
      <c r="N892" s="22" t="s">
        <v>56</v>
      </c>
      <c r="O892" s="20">
        <v>0</v>
      </c>
      <c r="P892" s="20">
        <v>0</v>
      </c>
      <c r="Q892" s="20"/>
      <c r="R892" s="20"/>
      <c r="S892" s="20">
        <v>14</v>
      </c>
      <c r="T892" s="20">
        <v>11</v>
      </c>
      <c r="U892" s="20">
        <v>2</v>
      </c>
      <c r="V892" s="20">
        <v>2</v>
      </c>
      <c r="W892" s="20">
        <v>3</v>
      </c>
      <c r="X892" s="20">
        <v>0</v>
      </c>
      <c r="Y892" s="84" t="s">
        <v>3211</v>
      </c>
      <c r="Z892" s="21"/>
      <c r="AA892" s="72" t="s">
        <v>736</v>
      </c>
      <c r="AB892" s="72" t="s">
        <v>3212</v>
      </c>
      <c r="AC892" s="90"/>
      <c r="AD892" s="18">
        <f t="shared" ca="1" si="52"/>
        <v>163</v>
      </c>
      <c r="AE892" s="109">
        <v>44938</v>
      </c>
      <c r="AF892" s="109">
        <v>44938</v>
      </c>
      <c r="AG892" s="109">
        <v>44938</v>
      </c>
      <c r="AH892" s="275">
        <v>44938</v>
      </c>
      <c r="AI892" s="116">
        <v>44972</v>
      </c>
      <c r="AJ892" s="170">
        <f t="shared" si="53"/>
        <v>4.8571428571428568</v>
      </c>
      <c r="AK892" s="138" t="s">
        <v>445</v>
      </c>
      <c r="AL892" s="90" t="s">
        <v>461</v>
      </c>
      <c r="AM892" s="90" t="s">
        <v>445</v>
      </c>
      <c r="AN892" s="90" t="s">
        <v>445</v>
      </c>
    </row>
    <row r="893" spans="1:40" s="1" customFormat="1" ht="83.45" customHeight="1">
      <c r="A893" s="5">
        <f t="shared" si="50"/>
        <v>891</v>
      </c>
      <c r="B893" s="66" t="s">
        <v>3096</v>
      </c>
      <c r="C893" s="65" t="s">
        <v>3213</v>
      </c>
      <c r="D893" s="3" t="s">
        <v>100</v>
      </c>
      <c r="E893" s="4">
        <v>1116</v>
      </c>
      <c r="F893" s="125" t="s">
        <v>1805</v>
      </c>
      <c r="G893" s="3" t="s">
        <v>1375</v>
      </c>
      <c r="H893" s="98" t="s">
        <v>116</v>
      </c>
      <c r="I893" s="78" t="s">
        <v>1292</v>
      </c>
      <c r="J893" s="89">
        <v>44938</v>
      </c>
      <c r="K893" s="85" t="s">
        <v>53</v>
      </c>
      <c r="L893" s="83" t="s">
        <v>348</v>
      </c>
      <c r="M893" s="83" t="s">
        <v>55</v>
      </c>
      <c r="N893" s="22" t="s">
        <v>56</v>
      </c>
      <c r="O893" s="20">
        <v>5</v>
      </c>
      <c r="P893" s="20">
        <v>5</v>
      </c>
      <c r="Q893" s="20"/>
      <c r="R893" s="20"/>
      <c r="S893" s="20">
        <v>0</v>
      </c>
      <c r="T893" s="20">
        <v>0</v>
      </c>
      <c r="U893" s="20">
        <v>0</v>
      </c>
      <c r="V893" s="20">
        <v>0</v>
      </c>
      <c r="W893" s="20">
        <v>1</v>
      </c>
      <c r="X893" s="20">
        <v>0</v>
      </c>
      <c r="Y893" s="84" t="s">
        <v>3214</v>
      </c>
      <c r="Z893" s="21"/>
      <c r="AA893" s="72" t="s">
        <v>736</v>
      </c>
      <c r="AB893" s="72" t="s">
        <v>3212</v>
      </c>
      <c r="AC893" s="90"/>
      <c r="AD893" s="18">
        <f t="shared" ca="1" si="52"/>
        <v>163</v>
      </c>
      <c r="AE893" s="109">
        <v>44938</v>
      </c>
      <c r="AF893" s="109">
        <v>44938</v>
      </c>
      <c r="AG893" s="109">
        <v>44938</v>
      </c>
      <c r="AH893" s="275">
        <v>44938</v>
      </c>
      <c r="AI893" s="116">
        <v>44972</v>
      </c>
      <c r="AJ893" s="170">
        <f t="shared" si="53"/>
        <v>4.8571428571428568</v>
      </c>
      <c r="AK893" s="138" t="s">
        <v>445</v>
      </c>
      <c r="AL893" s="90" t="s">
        <v>461</v>
      </c>
      <c r="AM893" s="90" t="s">
        <v>445</v>
      </c>
      <c r="AN893" s="90" t="s">
        <v>445</v>
      </c>
    </row>
    <row r="894" spans="1:40" s="1" customFormat="1" ht="83.45" customHeight="1">
      <c r="A894" s="5">
        <f t="shared" si="50"/>
        <v>892</v>
      </c>
      <c r="B894" s="66" t="s">
        <v>3096</v>
      </c>
      <c r="C894" s="65" t="s">
        <v>3215</v>
      </c>
      <c r="D894" s="3" t="s">
        <v>100</v>
      </c>
      <c r="E894" s="4">
        <v>1116</v>
      </c>
      <c r="F894" s="125" t="s">
        <v>1805</v>
      </c>
      <c r="G894" s="3" t="s">
        <v>1375</v>
      </c>
      <c r="H894" s="98" t="s">
        <v>116</v>
      </c>
      <c r="I894" s="78" t="s">
        <v>1292</v>
      </c>
      <c r="J894" s="89">
        <v>44938</v>
      </c>
      <c r="K894" s="85" t="s">
        <v>53</v>
      </c>
      <c r="L894" s="83" t="s">
        <v>348</v>
      </c>
      <c r="M894" s="83" t="s">
        <v>55</v>
      </c>
      <c r="N894" s="22" t="s">
        <v>56</v>
      </c>
      <c r="O894" s="20">
        <v>0</v>
      </c>
      <c r="P894" s="20">
        <v>0</v>
      </c>
      <c r="Q894" s="20"/>
      <c r="R894" s="20"/>
      <c r="S894" s="20">
        <v>0</v>
      </c>
      <c r="T894" s="20">
        <v>0</v>
      </c>
      <c r="U894" s="20">
        <v>4</v>
      </c>
      <c r="V894" s="20">
        <v>0</v>
      </c>
      <c r="W894" s="20">
        <v>2</v>
      </c>
      <c r="X894" s="20">
        <v>0</v>
      </c>
      <c r="Y894" s="84" t="s">
        <v>3216</v>
      </c>
      <c r="Z894" s="21"/>
      <c r="AA894" s="72" t="s">
        <v>736</v>
      </c>
      <c r="AB894" s="72" t="s">
        <v>3212</v>
      </c>
      <c r="AC894" s="90"/>
      <c r="AD894" s="18">
        <f t="shared" ca="1" si="52"/>
        <v>163</v>
      </c>
      <c r="AE894" s="109">
        <v>44938</v>
      </c>
      <c r="AF894" s="109">
        <v>44938</v>
      </c>
      <c r="AG894" s="109">
        <v>44938</v>
      </c>
      <c r="AH894" s="275">
        <v>44938</v>
      </c>
      <c r="AI894" s="116">
        <v>44972</v>
      </c>
      <c r="AJ894" s="170">
        <f t="shared" si="53"/>
        <v>4.8571428571428568</v>
      </c>
      <c r="AK894" s="138" t="s">
        <v>445</v>
      </c>
      <c r="AL894" s="90" t="s">
        <v>461</v>
      </c>
      <c r="AM894" s="90" t="s">
        <v>445</v>
      </c>
      <c r="AN894" s="90" t="s">
        <v>445</v>
      </c>
    </row>
    <row r="895" spans="1:40" s="1" customFormat="1" ht="83.45" customHeight="1">
      <c r="A895" s="5">
        <f t="shared" si="50"/>
        <v>893</v>
      </c>
      <c r="B895" s="66" t="s">
        <v>3096</v>
      </c>
      <c r="C895" s="65" t="s">
        <v>3217</v>
      </c>
      <c r="D895" s="3" t="s">
        <v>100</v>
      </c>
      <c r="E895" s="4">
        <v>1116</v>
      </c>
      <c r="F895" s="125" t="s">
        <v>1805</v>
      </c>
      <c r="G895" s="3" t="s">
        <v>1375</v>
      </c>
      <c r="H895" s="98" t="s">
        <v>116</v>
      </c>
      <c r="I895" s="78" t="s">
        <v>1292</v>
      </c>
      <c r="J895" s="89">
        <v>44938</v>
      </c>
      <c r="K895" s="85" t="s">
        <v>53</v>
      </c>
      <c r="L895" s="83" t="s">
        <v>348</v>
      </c>
      <c r="M895" s="83" t="s">
        <v>55</v>
      </c>
      <c r="N895" s="22" t="s">
        <v>56</v>
      </c>
      <c r="O895" s="20">
        <v>0</v>
      </c>
      <c r="P895" s="20">
        <v>0</v>
      </c>
      <c r="Q895" s="20"/>
      <c r="R895" s="20"/>
      <c r="S895" s="20">
        <v>0</v>
      </c>
      <c r="T895" s="20">
        <v>0</v>
      </c>
      <c r="U895" s="20">
        <v>0</v>
      </c>
      <c r="V895" s="20">
        <v>0</v>
      </c>
      <c r="W895" s="20">
        <v>2</v>
      </c>
      <c r="X895" s="20">
        <v>0</v>
      </c>
      <c r="Y895" s="84" t="s">
        <v>3218</v>
      </c>
      <c r="Z895" s="21"/>
      <c r="AA895" s="72" t="s">
        <v>736</v>
      </c>
      <c r="AB895" s="72" t="s">
        <v>3212</v>
      </c>
      <c r="AC895" s="90"/>
      <c r="AD895" s="18">
        <f t="shared" ca="1" si="52"/>
        <v>163</v>
      </c>
      <c r="AE895" s="109">
        <v>44938</v>
      </c>
      <c r="AF895" s="109">
        <v>44938</v>
      </c>
      <c r="AG895" s="109">
        <v>44938</v>
      </c>
      <c r="AH895" s="275">
        <v>44938</v>
      </c>
      <c r="AI895" s="116">
        <v>44972</v>
      </c>
      <c r="AJ895" s="170">
        <f t="shared" si="53"/>
        <v>4.8571428571428568</v>
      </c>
      <c r="AK895" s="138" t="s">
        <v>445</v>
      </c>
      <c r="AL895" s="90" t="s">
        <v>461</v>
      </c>
      <c r="AM895" s="90" t="s">
        <v>445</v>
      </c>
      <c r="AN895" s="90" t="s">
        <v>445</v>
      </c>
    </row>
    <row r="896" spans="1:40" s="1" customFormat="1" ht="83.45" customHeight="1">
      <c r="A896" s="5">
        <f t="shared" si="50"/>
        <v>894</v>
      </c>
      <c r="B896" s="66" t="s">
        <v>3033</v>
      </c>
      <c r="C896" s="65" t="s">
        <v>3219</v>
      </c>
      <c r="D896" s="3" t="s">
        <v>138</v>
      </c>
      <c r="E896" s="4">
        <v>1124</v>
      </c>
      <c r="F896" s="125" t="s">
        <v>3035</v>
      </c>
      <c r="G896" s="3" t="s">
        <v>1826</v>
      </c>
      <c r="H896" s="98" t="s">
        <v>116</v>
      </c>
      <c r="I896" s="78" t="s">
        <v>1183</v>
      </c>
      <c r="J896" s="89">
        <v>44938</v>
      </c>
      <c r="K896" s="85" t="s">
        <v>53</v>
      </c>
      <c r="L896" s="83" t="s">
        <v>104</v>
      </c>
      <c r="M896" s="83" t="s">
        <v>466</v>
      </c>
      <c r="N896" s="22" t="s">
        <v>56</v>
      </c>
      <c r="O896" s="20">
        <v>8</v>
      </c>
      <c r="P896" s="20">
        <v>3</v>
      </c>
      <c r="Q896" s="20"/>
      <c r="R896" s="20"/>
      <c r="S896" s="20">
        <v>6</v>
      </c>
      <c r="T896" s="20">
        <v>5</v>
      </c>
      <c r="U896" s="20">
        <v>0</v>
      </c>
      <c r="V896" s="20">
        <v>0</v>
      </c>
      <c r="W896" s="20">
        <v>3</v>
      </c>
      <c r="X896" s="20">
        <v>0</v>
      </c>
      <c r="Y896" s="84" t="s">
        <v>3220</v>
      </c>
      <c r="Z896" s="21"/>
      <c r="AA896" s="72" t="s">
        <v>82</v>
      </c>
      <c r="AB896" s="72"/>
      <c r="AC896" s="90"/>
      <c r="AD896" s="18">
        <f t="shared" ca="1" si="52"/>
        <v>163</v>
      </c>
      <c r="AE896" s="109">
        <v>44938</v>
      </c>
      <c r="AF896" s="109">
        <v>44957</v>
      </c>
      <c r="AG896" s="109">
        <v>44957</v>
      </c>
      <c r="AH896" s="275">
        <v>44957</v>
      </c>
      <c r="AI896" s="114">
        <v>44970</v>
      </c>
      <c r="AJ896" s="170">
        <f t="shared" si="53"/>
        <v>4.5714285714285712</v>
      </c>
      <c r="AK896" s="138">
        <v>44984</v>
      </c>
      <c r="AL896" s="90" t="s">
        <v>311</v>
      </c>
      <c r="AM896" s="90" t="s">
        <v>461</v>
      </c>
      <c r="AN896" s="90" t="s">
        <v>448</v>
      </c>
    </row>
    <row r="897" spans="1:40" s="1" customFormat="1" ht="83.45" customHeight="1">
      <c r="A897" s="5">
        <f t="shared" si="50"/>
        <v>895</v>
      </c>
      <c r="B897" s="99" t="s">
        <v>3221</v>
      </c>
      <c r="C897" s="85" t="s">
        <v>3222</v>
      </c>
      <c r="D897" s="21" t="s">
        <v>171</v>
      </c>
      <c r="E897" s="139">
        <v>826</v>
      </c>
      <c r="F897" s="125" t="s">
        <v>3223</v>
      </c>
      <c r="G897" s="21" t="s">
        <v>444</v>
      </c>
      <c r="H897" s="21" t="s">
        <v>392</v>
      </c>
      <c r="I897" s="21" t="s">
        <v>1179</v>
      </c>
      <c r="J897" s="89">
        <v>44915</v>
      </c>
      <c r="K897" s="85" t="s">
        <v>142</v>
      </c>
      <c r="L897" s="83" t="s">
        <v>54</v>
      </c>
      <c r="M897" s="83" t="s">
        <v>55</v>
      </c>
      <c r="N897" s="20" t="s">
        <v>134</v>
      </c>
      <c r="O897" s="20" t="s">
        <v>406</v>
      </c>
      <c r="P897" s="20" t="s">
        <v>406</v>
      </c>
      <c r="Q897" s="20"/>
      <c r="R897" s="20"/>
      <c r="S897" s="20">
        <v>3</v>
      </c>
      <c r="T897" s="20">
        <v>3</v>
      </c>
      <c r="U897" s="20" t="s">
        <v>406</v>
      </c>
      <c r="V897" s="20" t="s">
        <v>406</v>
      </c>
      <c r="W897" s="20" t="s">
        <v>2564</v>
      </c>
      <c r="X897" s="20" t="s">
        <v>406</v>
      </c>
      <c r="Y897" s="84" t="s">
        <v>3224</v>
      </c>
      <c r="Z897" s="21"/>
      <c r="AA897" s="72" t="s">
        <v>473</v>
      </c>
      <c r="AB897" s="72" t="s">
        <v>3225</v>
      </c>
      <c r="AC897" s="90"/>
      <c r="AD897" s="85">
        <f t="shared" ca="1" si="52"/>
        <v>166</v>
      </c>
      <c r="AE897" s="110"/>
      <c r="AF897" s="110"/>
      <c r="AG897" s="110">
        <v>44915</v>
      </c>
      <c r="AH897" s="278"/>
      <c r="AI897" s="114">
        <v>44972</v>
      </c>
      <c r="AJ897" s="170">
        <f t="shared" si="53"/>
        <v>8.1428571428571423</v>
      </c>
      <c r="AK897" s="138">
        <v>44992</v>
      </c>
      <c r="AL897" s="90" t="s">
        <v>311</v>
      </c>
      <c r="AM897" s="90" t="s">
        <v>44</v>
      </c>
      <c r="AN897" s="90" t="s">
        <v>448</v>
      </c>
    </row>
    <row r="898" spans="1:40" ht="83.45" customHeight="1">
      <c r="A898" s="5">
        <f t="shared" si="50"/>
        <v>896</v>
      </c>
      <c r="B898" s="66" t="s">
        <v>619</v>
      </c>
      <c r="C898" s="65" t="s">
        <v>3226</v>
      </c>
      <c r="D898" s="3" t="s">
        <v>171</v>
      </c>
      <c r="E898" s="4">
        <v>1079</v>
      </c>
      <c r="F898" s="80" t="s">
        <v>409</v>
      </c>
      <c r="G898" s="3" t="s">
        <v>173</v>
      </c>
      <c r="H898" s="98" t="s">
        <v>1204</v>
      </c>
      <c r="I898" s="78" t="s">
        <v>1179</v>
      </c>
      <c r="J898" s="89">
        <v>44972</v>
      </c>
      <c r="K898" s="85" t="s">
        <v>53</v>
      </c>
      <c r="L898" s="83" t="s">
        <v>54</v>
      </c>
      <c r="M898" s="83" t="s">
        <v>453</v>
      </c>
      <c r="N898" s="22" t="s">
        <v>547</v>
      </c>
      <c r="O898" s="20">
        <v>0</v>
      </c>
      <c r="P898" s="20">
        <v>0</v>
      </c>
      <c r="Q898" s="20"/>
      <c r="R898" s="20"/>
      <c r="S898" s="20">
        <v>0</v>
      </c>
      <c r="T898" s="20">
        <v>0</v>
      </c>
      <c r="U898" s="20">
        <v>1</v>
      </c>
      <c r="V898" s="20">
        <v>1</v>
      </c>
      <c r="W898" s="20">
        <v>0</v>
      </c>
      <c r="X898" s="20">
        <v>0</v>
      </c>
      <c r="Y898" s="84" t="s">
        <v>3224</v>
      </c>
      <c r="Z898" s="21"/>
      <c r="AA898" s="72" t="s">
        <v>473</v>
      </c>
      <c r="AB898" s="72"/>
      <c r="AC898" s="90"/>
      <c r="AD898" s="18">
        <v>0</v>
      </c>
      <c r="AE898" s="145"/>
      <c r="AF898" s="145"/>
      <c r="AG898" s="104"/>
      <c r="AH898" s="285">
        <v>44972</v>
      </c>
      <c r="AI898" s="116">
        <v>44974</v>
      </c>
      <c r="AJ898" s="170">
        <f t="shared" si="53"/>
        <v>0.2857142857142857</v>
      </c>
      <c r="AK898" s="107">
        <v>44992</v>
      </c>
      <c r="AL898" s="95" t="s">
        <v>311</v>
      </c>
      <c r="AM898" s="95" t="s">
        <v>45</v>
      </c>
      <c r="AN898" s="95" t="s">
        <v>448</v>
      </c>
    </row>
    <row r="899" spans="1:40" ht="83.45" customHeight="1">
      <c r="A899" s="5">
        <f t="shared" si="50"/>
        <v>897</v>
      </c>
      <c r="B899" s="66" t="s">
        <v>1138</v>
      </c>
      <c r="C899" s="65" t="s">
        <v>3227</v>
      </c>
      <c r="D899" s="3" t="s">
        <v>154</v>
      </c>
      <c r="E899" s="4">
        <v>977</v>
      </c>
      <c r="F899" s="80" t="s">
        <v>1344</v>
      </c>
      <c r="G899" s="3" t="s">
        <v>1826</v>
      </c>
      <c r="H899" s="98" t="s">
        <v>331</v>
      </c>
      <c r="I899" s="78" t="s">
        <v>1183</v>
      </c>
      <c r="J899" s="89">
        <v>44972</v>
      </c>
      <c r="K899" s="85" t="s">
        <v>53</v>
      </c>
      <c r="L899" s="83" t="s">
        <v>181</v>
      </c>
      <c r="M899" s="83" t="s">
        <v>55</v>
      </c>
      <c r="N899" s="22" t="s">
        <v>547</v>
      </c>
      <c r="O899" s="20">
        <v>0</v>
      </c>
      <c r="P899" s="20">
        <v>0</v>
      </c>
      <c r="Q899" s="20"/>
      <c r="R899" s="20"/>
      <c r="S899" s="20">
        <v>0</v>
      </c>
      <c r="T899" s="20">
        <v>0</v>
      </c>
      <c r="U899" s="20">
        <v>1</v>
      </c>
      <c r="V899" s="20">
        <v>1</v>
      </c>
      <c r="W899" s="20">
        <v>0</v>
      </c>
      <c r="X899" s="20">
        <v>0</v>
      </c>
      <c r="Y899" s="84" t="s">
        <v>3228</v>
      </c>
      <c r="Z899" s="21"/>
      <c r="AA899" s="72" t="s">
        <v>473</v>
      </c>
      <c r="AB899" s="72"/>
      <c r="AC899" s="90"/>
      <c r="AD899" s="18">
        <v>0</v>
      </c>
      <c r="AE899" s="145"/>
      <c r="AF899" s="145"/>
      <c r="AG899" s="104"/>
      <c r="AH899" s="285">
        <v>44972</v>
      </c>
      <c r="AI899" s="116">
        <v>44973</v>
      </c>
      <c r="AJ899" s="170">
        <f t="shared" si="53"/>
        <v>0.14285714285714285</v>
      </c>
      <c r="AK899" s="107">
        <v>44986</v>
      </c>
      <c r="AL899" s="95" t="s">
        <v>311</v>
      </c>
      <c r="AM899" s="95" t="s">
        <v>45</v>
      </c>
      <c r="AN899" s="95" t="s">
        <v>484</v>
      </c>
    </row>
    <row r="900" spans="1:40" s="1" customFormat="1" ht="83.45" customHeight="1">
      <c r="A900" s="5">
        <f t="shared" ref="A900:A963" si="54">SUM(A899+1)</f>
        <v>898</v>
      </c>
      <c r="B900" s="66" t="s">
        <v>3229</v>
      </c>
      <c r="C900" s="65" t="s">
        <v>3230</v>
      </c>
      <c r="D900" s="3" t="s">
        <v>67</v>
      </c>
      <c r="E900" s="4">
        <v>1265</v>
      </c>
      <c r="F900" s="125" t="s">
        <v>3231</v>
      </c>
      <c r="G900" s="3" t="s">
        <v>1552</v>
      </c>
      <c r="H900" s="98" t="s">
        <v>3232</v>
      </c>
      <c r="I900" s="78" t="s">
        <v>1292</v>
      </c>
      <c r="J900" s="89">
        <v>44937</v>
      </c>
      <c r="K900" s="85" t="s">
        <v>53</v>
      </c>
      <c r="L900" s="83" t="s">
        <v>54</v>
      </c>
      <c r="M900" s="83" t="s">
        <v>55</v>
      </c>
      <c r="N900" s="22" t="s">
        <v>56</v>
      </c>
      <c r="O900" s="20">
        <v>2</v>
      </c>
      <c r="P900" s="20">
        <v>2</v>
      </c>
      <c r="Q900" s="20"/>
      <c r="R900" s="20"/>
      <c r="S900" s="20">
        <v>3</v>
      </c>
      <c r="T900" s="20">
        <v>3</v>
      </c>
      <c r="U900" s="20">
        <v>0</v>
      </c>
      <c r="V900" s="20">
        <v>0</v>
      </c>
      <c r="W900" s="20">
        <v>3</v>
      </c>
      <c r="X900" s="20">
        <v>1</v>
      </c>
      <c r="Y900" s="84" t="s">
        <v>3233</v>
      </c>
      <c r="Z900" s="21"/>
      <c r="AA900" s="72" t="s">
        <v>74</v>
      </c>
      <c r="AB900" s="72" t="s">
        <v>3234</v>
      </c>
      <c r="AC900" s="90"/>
      <c r="AD900" s="18">
        <f ca="1">IF(ISNUMBER(Z900),ROUNDDOWN((TODAY()-Z900)/7,0),ROUNDDOWN((TODAY()-J900)/7,0))-AC900</f>
        <v>163</v>
      </c>
      <c r="AE900" s="109">
        <v>44937</v>
      </c>
      <c r="AF900" s="109">
        <v>44937</v>
      </c>
      <c r="AG900" s="109">
        <v>44937</v>
      </c>
      <c r="AH900" s="275">
        <v>44937</v>
      </c>
      <c r="AI900" s="114">
        <v>44974</v>
      </c>
      <c r="AJ900" s="170">
        <f t="shared" si="53"/>
        <v>5.2857142857142856</v>
      </c>
      <c r="AK900" s="90" t="s">
        <v>445</v>
      </c>
      <c r="AL900" s="90" t="s">
        <v>461</v>
      </c>
      <c r="AM900" s="90" t="s">
        <v>445</v>
      </c>
      <c r="AN900" s="90" t="s">
        <v>445</v>
      </c>
    </row>
    <row r="901" spans="1:40" s="1" customFormat="1" ht="83.45" customHeight="1">
      <c r="A901" s="5">
        <f t="shared" si="54"/>
        <v>899</v>
      </c>
      <c r="B901" s="66" t="s">
        <v>3235</v>
      </c>
      <c r="C901" s="65" t="s">
        <v>3236</v>
      </c>
      <c r="D901" s="3" t="s">
        <v>171</v>
      </c>
      <c r="E901" s="4">
        <v>460</v>
      </c>
      <c r="F901" s="80" t="s">
        <v>3237</v>
      </c>
      <c r="G901" s="3" t="s">
        <v>173</v>
      </c>
      <c r="H901" s="98" t="s">
        <v>1204</v>
      </c>
      <c r="I901" s="78" t="s">
        <v>1179</v>
      </c>
      <c r="J901" s="89">
        <v>44958</v>
      </c>
      <c r="K901" s="85" t="s">
        <v>72</v>
      </c>
      <c r="L901" s="83" t="s">
        <v>54</v>
      </c>
      <c r="M901" s="83" t="s">
        <v>453</v>
      </c>
      <c r="N901" s="22" t="s">
        <v>43</v>
      </c>
      <c r="O901" s="20">
        <v>0</v>
      </c>
      <c r="P901" s="20">
        <v>0</v>
      </c>
      <c r="Q901" s="20"/>
      <c r="R901" s="20"/>
      <c r="S901" s="20">
        <v>0</v>
      </c>
      <c r="T901" s="20">
        <v>0</v>
      </c>
      <c r="U901" s="20">
        <v>0</v>
      </c>
      <c r="V901" s="20">
        <v>0</v>
      </c>
      <c r="W901" s="20">
        <v>3</v>
      </c>
      <c r="X901" s="20">
        <v>1</v>
      </c>
      <c r="Y901" s="84" t="s">
        <v>3238</v>
      </c>
      <c r="Z901" s="21"/>
      <c r="AA901" s="72" t="s">
        <v>473</v>
      </c>
      <c r="AB901" s="72"/>
      <c r="AC901" s="90">
        <v>1</v>
      </c>
      <c r="AD901" s="18">
        <v>0</v>
      </c>
      <c r="AE901" s="109"/>
      <c r="AF901" s="109">
        <v>44958</v>
      </c>
      <c r="AG901" s="109"/>
      <c r="AH901" s="275"/>
      <c r="AI901" s="114">
        <v>44974</v>
      </c>
      <c r="AJ901" s="170">
        <f t="shared" si="53"/>
        <v>1.2857142857142856</v>
      </c>
      <c r="AK901" s="107">
        <v>44998</v>
      </c>
      <c r="AL901" s="90" t="s">
        <v>311</v>
      </c>
      <c r="AM901" s="90" t="s">
        <v>484</v>
      </c>
      <c r="AN901" s="90" t="s">
        <v>448</v>
      </c>
    </row>
    <row r="902" spans="1:40" s="1" customFormat="1" ht="83.45" customHeight="1">
      <c r="A902" s="5">
        <f t="shared" si="54"/>
        <v>900</v>
      </c>
      <c r="B902" s="66" t="s">
        <v>3239</v>
      </c>
      <c r="C902" s="65" t="s">
        <v>3240</v>
      </c>
      <c r="D902" s="3" t="s">
        <v>171</v>
      </c>
      <c r="E902" s="4">
        <v>460</v>
      </c>
      <c r="F902" s="80" t="s">
        <v>3241</v>
      </c>
      <c r="G902" s="3" t="s">
        <v>1463</v>
      </c>
      <c r="H902" s="98" t="s">
        <v>126</v>
      </c>
      <c r="I902" s="78" t="s">
        <v>1292</v>
      </c>
      <c r="J902" s="89">
        <v>44972</v>
      </c>
      <c r="K902" s="85" t="s">
        <v>53</v>
      </c>
      <c r="L902" s="83" t="s">
        <v>54</v>
      </c>
      <c r="M902" s="83" t="s">
        <v>55</v>
      </c>
      <c r="N902" s="22" t="s">
        <v>547</v>
      </c>
      <c r="O902" s="20" t="s">
        <v>406</v>
      </c>
      <c r="P902" s="20" t="s">
        <v>406</v>
      </c>
      <c r="Q902" s="20"/>
      <c r="R902" s="20"/>
      <c r="S902" s="20" t="s">
        <v>406</v>
      </c>
      <c r="T902" s="20" t="s">
        <v>406</v>
      </c>
      <c r="U902" s="20">
        <v>1</v>
      </c>
      <c r="V902" s="20">
        <v>1</v>
      </c>
      <c r="W902" s="20" t="s">
        <v>2564</v>
      </c>
      <c r="X902" s="20" t="s">
        <v>406</v>
      </c>
      <c r="Y902" s="84" t="s">
        <v>3242</v>
      </c>
      <c r="Z902" s="21" t="s">
        <v>297</v>
      </c>
      <c r="AA902" s="72" t="s">
        <v>473</v>
      </c>
      <c r="AB902" s="72"/>
      <c r="AC902" s="90"/>
      <c r="AD902" s="18">
        <f ca="1">IF(ISNUMBER(Z902),ROUNDDOWN((TODAY()-Z902)/7,0),ROUNDDOWN((TODAY()-J902)/7,0))-AC902</f>
        <v>158</v>
      </c>
      <c r="AE902" s="109" t="s">
        <v>297</v>
      </c>
      <c r="AF902" s="109" t="s">
        <v>297</v>
      </c>
      <c r="AG902" s="109" t="s">
        <v>297</v>
      </c>
      <c r="AH902" s="275">
        <v>44972</v>
      </c>
      <c r="AI902" s="151">
        <v>44972</v>
      </c>
      <c r="AJ902" s="170">
        <f t="shared" si="53"/>
        <v>0</v>
      </c>
      <c r="AK902" s="107">
        <v>44992</v>
      </c>
      <c r="AL902" s="95" t="s">
        <v>311</v>
      </c>
      <c r="AM902" s="95" t="s">
        <v>45</v>
      </c>
      <c r="AN902" s="95" t="s">
        <v>448</v>
      </c>
    </row>
    <row r="903" spans="1:40" s="1" customFormat="1" ht="83.45" customHeight="1">
      <c r="A903" s="5">
        <f t="shared" si="54"/>
        <v>901</v>
      </c>
      <c r="B903" s="66" t="s">
        <v>3239</v>
      </c>
      <c r="C903" s="65" t="s">
        <v>3243</v>
      </c>
      <c r="D903" s="3" t="s">
        <v>171</v>
      </c>
      <c r="E903" s="4">
        <v>460</v>
      </c>
      <c r="F903" s="80" t="s">
        <v>3241</v>
      </c>
      <c r="G903" s="3" t="s">
        <v>1463</v>
      </c>
      <c r="H903" s="98" t="s">
        <v>126</v>
      </c>
      <c r="I903" s="78" t="s">
        <v>1292</v>
      </c>
      <c r="J903" s="89">
        <v>44972</v>
      </c>
      <c r="K903" s="85" t="s">
        <v>53</v>
      </c>
      <c r="L903" s="83" t="s">
        <v>54</v>
      </c>
      <c r="M903" s="83" t="s">
        <v>55</v>
      </c>
      <c r="N903" s="22" t="s">
        <v>547</v>
      </c>
      <c r="O903" s="20" t="s">
        <v>406</v>
      </c>
      <c r="P903" s="20" t="s">
        <v>406</v>
      </c>
      <c r="Q903" s="20"/>
      <c r="R903" s="20"/>
      <c r="S903" s="20" t="s">
        <v>406</v>
      </c>
      <c r="T903" s="20" t="s">
        <v>406</v>
      </c>
      <c r="U903" s="20">
        <v>0</v>
      </c>
      <c r="V903" s="109">
        <v>44972</v>
      </c>
      <c r="W903" s="20" t="s">
        <v>2564</v>
      </c>
      <c r="X903" s="20" t="s">
        <v>406</v>
      </c>
      <c r="Y903" s="84" t="s">
        <v>3244</v>
      </c>
      <c r="Z903" s="21" t="s">
        <v>297</v>
      </c>
      <c r="AA903" s="72" t="s">
        <v>473</v>
      </c>
      <c r="AB903" s="72"/>
      <c r="AC903" s="90"/>
      <c r="AD903" s="18">
        <f ca="1">IF(ISNUMBER(Z903),ROUNDDOWN((TODAY()-Z903)/7,0),ROUNDDOWN((TODAY()-J903)/7,0))-AC903</f>
        <v>158</v>
      </c>
      <c r="AE903" s="109" t="s">
        <v>297</v>
      </c>
      <c r="AF903" s="109" t="s">
        <v>297</v>
      </c>
      <c r="AG903" s="109" t="s">
        <v>297</v>
      </c>
      <c r="AH903" s="275">
        <v>44972</v>
      </c>
      <c r="AI903" s="151">
        <v>44972</v>
      </c>
      <c r="AJ903" s="170">
        <f t="shared" si="53"/>
        <v>0</v>
      </c>
      <c r="AK903" s="107">
        <v>44992</v>
      </c>
      <c r="AL903" s="95" t="s">
        <v>311</v>
      </c>
      <c r="AM903" s="95" t="s">
        <v>45</v>
      </c>
      <c r="AN903" s="95" t="s">
        <v>448</v>
      </c>
    </row>
    <row r="904" spans="1:40" ht="83.45" customHeight="1">
      <c r="A904" s="5">
        <f t="shared" si="54"/>
        <v>902</v>
      </c>
      <c r="B904" s="66" t="s">
        <v>556</v>
      </c>
      <c r="C904" s="65" t="s">
        <v>3245</v>
      </c>
      <c r="D904" s="3" t="s">
        <v>138</v>
      </c>
      <c r="E904" s="4">
        <v>1124</v>
      </c>
      <c r="F904" s="80" t="s">
        <v>2403</v>
      </c>
      <c r="G904" s="3" t="s">
        <v>444</v>
      </c>
      <c r="H904" s="98" t="s">
        <v>1204</v>
      </c>
      <c r="I904" s="78" t="s">
        <v>1183</v>
      </c>
      <c r="J904" s="89">
        <v>44953</v>
      </c>
      <c r="K904" s="85" t="s">
        <v>53</v>
      </c>
      <c r="L904" s="83" t="s">
        <v>54</v>
      </c>
      <c r="M904" s="83" t="s">
        <v>453</v>
      </c>
      <c r="N904" s="22" t="s">
        <v>547</v>
      </c>
      <c r="O904" s="20" t="s">
        <v>406</v>
      </c>
      <c r="P904" s="20" t="s">
        <v>406</v>
      </c>
      <c r="Q904" s="20"/>
      <c r="R904" s="20"/>
      <c r="S904" s="20" t="s">
        <v>406</v>
      </c>
      <c r="T904" s="20" t="s">
        <v>406</v>
      </c>
      <c r="U904" s="20">
        <v>5</v>
      </c>
      <c r="V904" s="20">
        <v>4</v>
      </c>
      <c r="W904" s="20" t="s">
        <v>2564</v>
      </c>
      <c r="X904" s="20" t="s">
        <v>406</v>
      </c>
      <c r="Y904" s="84" t="s">
        <v>3246</v>
      </c>
      <c r="Z904" s="21"/>
      <c r="AA904" s="72" t="s">
        <v>473</v>
      </c>
      <c r="AB904" s="72"/>
      <c r="AC904" s="90"/>
      <c r="AD904" s="18">
        <f ca="1">IF(ISNUMBER(Z904),ROUNDDOWN((TODAY()-Z904)/7,0),ROUNDDOWN((TODAY()-J904)/7,0))-AC904</f>
        <v>161</v>
      </c>
      <c r="AE904" s="109"/>
      <c r="AF904" s="109"/>
      <c r="AG904" s="109"/>
      <c r="AH904" s="275">
        <v>44953</v>
      </c>
      <c r="AI904" s="116">
        <v>44973</v>
      </c>
      <c r="AJ904" s="170">
        <f t="shared" si="53"/>
        <v>2.8571428571428572</v>
      </c>
      <c r="AK904" s="107">
        <v>44992</v>
      </c>
      <c r="AL904" s="95" t="s">
        <v>311</v>
      </c>
      <c r="AM904" s="95" t="s">
        <v>45</v>
      </c>
      <c r="AN904" s="95" t="s">
        <v>448</v>
      </c>
    </row>
    <row r="905" spans="1:40" ht="83.45" customHeight="1">
      <c r="A905" s="5">
        <f t="shared" si="54"/>
        <v>903</v>
      </c>
      <c r="B905" s="99" t="s">
        <v>589</v>
      </c>
      <c r="C905" s="85" t="s">
        <v>3247</v>
      </c>
      <c r="D905" s="21" t="s">
        <v>138</v>
      </c>
      <c r="E905" s="139">
        <v>1124</v>
      </c>
      <c r="F905" s="164" t="s">
        <v>3248</v>
      </c>
      <c r="G905" s="21" t="s">
        <v>444</v>
      </c>
      <c r="H905" s="21" t="s">
        <v>1204</v>
      </c>
      <c r="I905" s="21" t="s">
        <v>1179</v>
      </c>
      <c r="J905" s="89">
        <v>44897</v>
      </c>
      <c r="K905" s="85" t="s">
        <v>53</v>
      </c>
      <c r="L905" s="83" t="s">
        <v>54</v>
      </c>
      <c r="M905" s="83" t="s">
        <v>466</v>
      </c>
      <c r="N905" s="20" t="s">
        <v>547</v>
      </c>
      <c r="O905" s="20" t="s">
        <v>406</v>
      </c>
      <c r="P905" s="20" t="s">
        <v>406</v>
      </c>
      <c r="Q905" s="20">
        <v>0</v>
      </c>
      <c r="R905" s="20">
        <v>0</v>
      </c>
      <c r="S905" s="20" t="s">
        <v>406</v>
      </c>
      <c r="T905" s="20" t="s">
        <v>406</v>
      </c>
      <c r="U905" s="20">
        <v>5</v>
      </c>
      <c r="V905" s="20">
        <v>5</v>
      </c>
      <c r="W905" s="20" t="s">
        <v>2564</v>
      </c>
      <c r="X905" s="20" t="s">
        <v>406</v>
      </c>
      <c r="Y905" s="84" t="s">
        <v>3249</v>
      </c>
      <c r="Z905" s="89">
        <v>44956</v>
      </c>
      <c r="AA905" s="72" t="s">
        <v>473</v>
      </c>
      <c r="AB905" s="72" t="s">
        <v>3250</v>
      </c>
      <c r="AC905" s="90">
        <v>7</v>
      </c>
      <c r="AD905" s="85">
        <f ca="1">IF(ISNUMBER(Z905),ROUNDDOWN((TODAY()-Z905)/7,0),ROUNDDOWN((TODAY()-J905)/7,0))-AC905</f>
        <v>154</v>
      </c>
      <c r="AE905" s="110"/>
      <c r="AF905" s="110"/>
      <c r="AG905" s="110" t="s">
        <v>297</v>
      </c>
      <c r="AH905" s="278">
        <v>44900</v>
      </c>
      <c r="AI905" s="116">
        <v>44971</v>
      </c>
      <c r="AJ905" s="170">
        <f t="shared" si="53"/>
        <v>3.5714285714285712</v>
      </c>
      <c r="AK905" s="107">
        <v>44992</v>
      </c>
      <c r="AL905" s="95" t="s">
        <v>311</v>
      </c>
      <c r="AM905" s="95" t="s">
        <v>45</v>
      </c>
      <c r="AN905" s="95" t="s">
        <v>448</v>
      </c>
    </row>
    <row r="906" spans="1:40" s="1" customFormat="1" ht="83.45" customHeight="1">
      <c r="A906" s="5">
        <f t="shared" si="54"/>
        <v>904</v>
      </c>
      <c r="B906" s="99" t="s">
        <v>574</v>
      </c>
      <c r="C906" s="65" t="s">
        <v>3251</v>
      </c>
      <c r="D906" s="3" t="s">
        <v>138</v>
      </c>
      <c r="E906" s="4">
        <v>1124</v>
      </c>
      <c r="F906" s="80" t="s">
        <v>1833</v>
      </c>
      <c r="G906" s="3" t="s">
        <v>495</v>
      </c>
      <c r="H906" s="98" t="s">
        <v>1204</v>
      </c>
      <c r="I906" s="78" t="s">
        <v>1179</v>
      </c>
      <c r="J906" s="89">
        <v>44953</v>
      </c>
      <c r="K906" s="85" t="s">
        <v>53</v>
      </c>
      <c r="L906" s="83" t="s">
        <v>54</v>
      </c>
      <c r="M906" s="83" t="s">
        <v>55</v>
      </c>
      <c r="N906" s="22" t="s">
        <v>56</v>
      </c>
      <c r="O906" s="20">
        <v>0</v>
      </c>
      <c r="P906" s="20">
        <v>0</v>
      </c>
      <c r="Q906" s="20"/>
      <c r="R906" s="20"/>
      <c r="S906" s="20">
        <v>5</v>
      </c>
      <c r="T906" s="20">
        <v>1</v>
      </c>
      <c r="U906" s="20">
        <v>5</v>
      </c>
      <c r="V906" s="20">
        <v>5</v>
      </c>
      <c r="W906" s="20">
        <v>0</v>
      </c>
      <c r="X906" s="20">
        <v>0</v>
      </c>
      <c r="Y906" s="84" t="s">
        <v>3252</v>
      </c>
      <c r="Z906" s="21"/>
      <c r="AA906" s="72" t="s">
        <v>473</v>
      </c>
      <c r="AB906" s="72"/>
      <c r="AC906" s="90"/>
      <c r="AD906" s="18">
        <f ca="1">IF(ISNUMBER(Z906),ROUNDDOWN((TODAY()-Z906)/7,0),ROUNDDOWN((TODAY()-J906)/7,0))-AC906</f>
        <v>161</v>
      </c>
      <c r="AE906" s="109">
        <v>44953</v>
      </c>
      <c r="AF906" s="109">
        <v>44953</v>
      </c>
      <c r="AG906" s="109">
        <v>44953</v>
      </c>
      <c r="AH906" s="275">
        <v>44953</v>
      </c>
      <c r="AI906" s="114">
        <v>44979</v>
      </c>
      <c r="AJ906" s="170">
        <f t="shared" si="53"/>
        <v>3.7142857142857144</v>
      </c>
      <c r="AK906" s="138">
        <v>44998</v>
      </c>
      <c r="AL906" s="90" t="s">
        <v>311</v>
      </c>
      <c r="AM906" s="90" t="s">
        <v>461</v>
      </c>
      <c r="AN906" s="90" t="s">
        <v>448</v>
      </c>
    </row>
    <row r="907" spans="1:40" s="1" customFormat="1" ht="83.45" customHeight="1">
      <c r="A907" s="5">
        <f t="shared" si="54"/>
        <v>905</v>
      </c>
      <c r="B907" s="66" t="s">
        <v>781</v>
      </c>
      <c r="C907" s="65" t="s">
        <v>3253</v>
      </c>
      <c r="D907" s="3" t="s">
        <v>138</v>
      </c>
      <c r="E907" s="4">
        <v>1124</v>
      </c>
      <c r="F907" s="80" t="s">
        <v>3254</v>
      </c>
      <c r="G907" s="3" t="s">
        <v>206</v>
      </c>
      <c r="H907" s="98" t="s">
        <v>157</v>
      </c>
      <c r="I907" s="78" t="s">
        <v>1179</v>
      </c>
      <c r="J907" s="89">
        <v>44959</v>
      </c>
      <c r="K907" s="85" t="s">
        <v>53</v>
      </c>
      <c r="L907" s="83" t="s">
        <v>54</v>
      </c>
      <c r="M907" s="83" t="s">
        <v>55</v>
      </c>
      <c r="N907" s="22" t="s">
        <v>56</v>
      </c>
      <c r="O907" s="20">
        <v>0</v>
      </c>
      <c r="P907" s="20">
        <v>0</v>
      </c>
      <c r="Q907" s="20"/>
      <c r="R907" s="20"/>
      <c r="S907" s="20">
        <v>7</v>
      </c>
      <c r="T907" s="20">
        <v>7</v>
      </c>
      <c r="U907" s="20">
        <v>4</v>
      </c>
      <c r="V907" s="20">
        <v>4</v>
      </c>
      <c r="W907" s="20">
        <v>2</v>
      </c>
      <c r="X907" s="20">
        <v>1</v>
      </c>
      <c r="Y907" s="84" t="s">
        <v>3255</v>
      </c>
      <c r="Z907" s="21"/>
      <c r="AA907" s="72" t="s">
        <v>82</v>
      </c>
      <c r="AB907" s="72"/>
      <c r="AC907" s="90"/>
      <c r="AD907" s="18">
        <v>0</v>
      </c>
      <c r="AE907" s="109">
        <v>44959</v>
      </c>
      <c r="AF907" s="109">
        <v>44959</v>
      </c>
      <c r="AG907" s="109">
        <v>44959</v>
      </c>
      <c r="AH907" s="275">
        <v>44959</v>
      </c>
      <c r="AI907" s="114">
        <v>44978</v>
      </c>
      <c r="AJ907" s="170">
        <f t="shared" si="53"/>
        <v>2.7142857142857144</v>
      </c>
      <c r="AK907" s="138">
        <v>45019</v>
      </c>
      <c r="AL907" s="90" t="s">
        <v>311</v>
      </c>
      <c r="AM907" s="90" t="s">
        <v>461</v>
      </c>
      <c r="AN907" s="90" t="s">
        <v>484</v>
      </c>
    </row>
    <row r="908" spans="1:40" s="1" customFormat="1" ht="83.45" customHeight="1">
      <c r="A908" s="5">
        <f t="shared" si="54"/>
        <v>906</v>
      </c>
      <c r="B908" s="66" t="s">
        <v>574</v>
      </c>
      <c r="C908" s="65" t="s">
        <v>3256</v>
      </c>
      <c r="D908" s="3" t="s">
        <v>138</v>
      </c>
      <c r="E908" s="4">
        <v>1124</v>
      </c>
      <c r="F908" s="80" t="s">
        <v>3257</v>
      </c>
      <c r="G908" s="3" t="s">
        <v>206</v>
      </c>
      <c r="H908" s="98" t="s">
        <v>1204</v>
      </c>
      <c r="I908" s="78" t="s">
        <v>1292</v>
      </c>
      <c r="J908" s="89">
        <v>44963</v>
      </c>
      <c r="K908" s="85" t="s">
        <v>53</v>
      </c>
      <c r="L908" s="83" t="s">
        <v>54</v>
      </c>
      <c r="M908" s="83" t="s">
        <v>55</v>
      </c>
      <c r="N908" s="22" t="s">
        <v>56</v>
      </c>
      <c r="O908" s="20">
        <v>0</v>
      </c>
      <c r="P908" s="20">
        <v>0</v>
      </c>
      <c r="Q908" s="20"/>
      <c r="R908" s="20"/>
      <c r="S908" s="20">
        <v>5</v>
      </c>
      <c r="T908" s="20">
        <v>5</v>
      </c>
      <c r="U908" s="20">
        <v>3</v>
      </c>
      <c r="V908" s="20">
        <v>3</v>
      </c>
      <c r="W908" s="20">
        <v>3</v>
      </c>
      <c r="X908" s="20">
        <v>3</v>
      </c>
      <c r="Y908" s="84" t="s">
        <v>3258</v>
      </c>
      <c r="Z908" s="21"/>
      <c r="AA908" s="72" t="s">
        <v>473</v>
      </c>
      <c r="AB908" s="72"/>
      <c r="AC908" s="90"/>
      <c r="AD908" s="18">
        <v>0</v>
      </c>
      <c r="AE908" s="109">
        <v>44963</v>
      </c>
      <c r="AF908" s="109">
        <v>44963</v>
      </c>
      <c r="AG908" s="109">
        <v>44963</v>
      </c>
      <c r="AH908" s="275">
        <v>44963</v>
      </c>
      <c r="AI908" s="114">
        <v>44977</v>
      </c>
      <c r="AJ908" s="170">
        <f t="shared" si="53"/>
        <v>2</v>
      </c>
      <c r="AK908" s="138">
        <v>44999</v>
      </c>
      <c r="AL908" s="90" t="s">
        <v>311</v>
      </c>
      <c r="AM908" s="90" t="s">
        <v>44</v>
      </c>
      <c r="AN908" s="90" t="s">
        <v>448</v>
      </c>
    </row>
    <row r="909" spans="1:40" s="1" customFormat="1" ht="83.45" customHeight="1">
      <c r="A909" s="5">
        <f t="shared" si="54"/>
        <v>907</v>
      </c>
      <c r="B909" s="66" t="s">
        <v>2766</v>
      </c>
      <c r="C909" s="65" t="s">
        <v>3259</v>
      </c>
      <c r="D909" s="3" t="s">
        <v>100</v>
      </c>
      <c r="E909" s="4">
        <v>1116</v>
      </c>
      <c r="F909" s="80" t="s">
        <v>2161</v>
      </c>
      <c r="G909" s="3" t="s">
        <v>1375</v>
      </c>
      <c r="H909" s="98" t="s">
        <v>358</v>
      </c>
      <c r="I909" s="78" t="s">
        <v>1179</v>
      </c>
      <c r="J909" s="89">
        <v>44971</v>
      </c>
      <c r="K909" s="85" t="s">
        <v>53</v>
      </c>
      <c r="L909" s="83" t="s">
        <v>54</v>
      </c>
      <c r="M909" s="83" t="s">
        <v>466</v>
      </c>
      <c r="N909" s="22" t="s">
        <v>134</v>
      </c>
      <c r="O909" s="20" t="s">
        <v>406</v>
      </c>
      <c r="P909" s="20" t="s">
        <v>406</v>
      </c>
      <c r="Q909" s="20"/>
      <c r="R909" s="20"/>
      <c r="S909" s="20">
        <v>4</v>
      </c>
      <c r="T909" s="20">
        <v>4</v>
      </c>
      <c r="U909" s="20" t="s">
        <v>406</v>
      </c>
      <c r="V909" s="20" t="s">
        <v>406</v>
      </c>
      <c r="W909" s="20" t="s">
        <v>2564</v>
      </c>
      <c r="X909" s="20" t="s">
        <v>406</v>
      </c>
      <c r="Y909" s="84" t="s">
        <v>3260</v>
      </c>
      <c r="Z909" s="21" t="s">
        <v>297</v>
      </c>
      <c r="AA909" s="72" t="s">
        <v>473</v>
      </c>
      <c r="AB909" s="72"/>
      <c r="AC909" s="90"/>
      <c r="AD909" s="18">
        <f ca="1">IF(ISNUMBER(Z909),ROUNDDOWN((TODAY()-Z909)/7,0),ROUNDDOWN((TODAY()-J909)/7,0))-AC909</f>
        <v>158</v>
      </c>
      <c r="AE909" s="109" t="s">
        <v>297</v>
      </c>
      <c r="AF909" s="109" t="s">
        <v>297</v>
      </c>
      <c r="AG909" s="109">
        <v>44971</v>
      </c>
      <c r="AH909" s="275"/>
      <c r="AI909" s="114">
        <v>44978</v>
      </c>
      <c r="AJ909" s="170">
        <f t="shared" si="53"/>
        <v>1</v>
      </c>
      <c r="AK909" s="138">
        <v>44999</v>
      </c>
      <c r="AL909" s="90" t="s">
        <v>311</v>
      </c>
      <c r="AM909" s="90" t="s">
        <v>44</v>
      </c>
      <c r="AN909" s="90" t="s">
        <v>448</v>
      </c>
    </row>
    <row r="910" spans="1:40" s="1" customFormat="1" ht="83.45" customHeight="1">
      <c r="A910" s="5">
        <f t="shared" si="54"/>
        <v>908</v>
      </c>
      <c r="B910" s="99" t="s">
        <v>3261</v>
      </c>
      <c r="C910" s="85" t="s">
        <v>3262</v>
      </c>
      <c r="D910" s="21" t="s">
        <v>353</v>
      </c>
      <c r="E910" s="139">
        <v>1806</v>
      </c>
      <c r="F910" s="125" t="s">
        <v>3263</v>
      </c>
      <c r="G910" s="21" t="s">
        <v>1349</v>
      </c>
      <c r="H910" s="21" t="s">
        <v>377</v>
      </c>
      <c r="I910" s="21" t="s">
        <v>1179</v>
      </c>
      <c r="J910" s="89">
        <v>44904</v>
      </c>
      <c r="K910" s="85" t="s">
        <v>142</v>
      </c>
      <c r="L910" s="83" t="s">
        <v>104</v>
      </c>
      <c r="M910" s="83" t="s">
        <v>55</v>
      </c>
      <c r="N910" s="20" t="s">
        <v>56</v>
      </c>
      <c r="O910" s="20">
        <v>7</v>
      </c>
      <c r="P910" s="20">
        <v>7</v>
      </c>
      <c r="Q910" s="20"/>
      <c r="R910" s="20"/>
      <c r="S910" s="20">
        <v>9</v>
      </c>
      <c r="T910" s="20">
        <v>7</v>
      </c>
      <c r="U910" s="20">
        <v>2</v>
      </c>
      <c r="V910" s="20">
        <v>1</v>
      </c>
      <c r="W910" s="20">
        <v>3</v>
      </c>
      <c r="X910" s="20">
        <v>2</v>
      </c>
      <c r="Y910" s="84" t="s">
        <v>3264</v>
      </c>
      <c r="Z910" s="21"/>
      <c r="AA910" s="72" t="s">
        <v>473</v>
      </c>
      <c r="AB910" s="72" t="s">
        <v>3265</v>
      </c>
      <c r="AC910" s="90">
        <v>6.5</v>
      </c>
      <c r="AD910" s="18">
        <f ca="1">IF(ISNUMBER(Z910),ROUNDDOWN((TODAY()-Z910)/7,0),ROUNDDOWN((TODAY()-J910)/7,0))-AC910</f>
        <v>161.5</v>
      </c>
      <c r="AE910" s="109">
        <v>44904</v>
      </c>
      <c r="AF910" s="109">
        <v>44904</v>
      </c>
      <c r="AG910" s="109">
        <v>44904</v>
      </c>
      <c r="AH910" s="275">
        <v>44904</v>
      </c>
      <c r="AI910" s="114">
        <v>44979</v>
      </c>
      <c r="AJ910" s="170">
        <f t="shared" si="53"/>
        <v>4.2142857142857135</v>
      </c>
      <c r="AK910" s="138">
        <v>44999</v>
      </c>
      <c r="AL910" s="90" t="s">
        <v>311</v>
      </c>
      <c r="AM910" s="90" t="s">
        <v>484</v>
      </c>
      <c r="AN910" s="90" t="s">
        <v>448</v>
      </c>
    </row>
    <row r="911" spans="1:40" s="1" customFormat="1" ht="83.45" customHeight="1">
      <c r="A911" s="5">
        <f t="shared" si="54"/>
        <v>909</v>
      </c>
      <c r="B911" s="66" t="s">
        <v>574</v>
      </c>
      <c r="C911" s="65" t="s">
        <v>3266</v>
      </c>
      <c r="D911" s="3" t="s">
        <v>138</v>
      </c>
      <c r="E911" s="4">
        <v>1124</v>
      </c>
      <c r="F911" s="80" t="s">
        <v>1274</v>
      </c>
      <c r="G911" s="3" t="s">
        <v>140</v>
      </c>
      <c r="H911" s="98" t="s">
        <v>1204</v>
      </c>
      <c r="I911" s="78" t="s">
        <v>1292</v>
      </c>
      <c r="J911" s="89">
        <v>44963</v>
      </c>
      <c r="K911" s="85" t="s">
        <v>53</v>
      </c>
      <c r="L911" s="83" t="s">
        <v>54</v>
      </c>
      <c r="M911" s="83" t="s">
        <v>55</v>
      </c>
      <c r="N911" s="22" t="s">
        <v>56</v>
      </c>
      <c r="O911" s="20">
        <v>5</v>
      </c>
      <c r="P911" s="20">
        <v>5</v>
      </c>
      <c r="Q911" s="20"/>
      <c r="R911" s="20"/>
      <c r="S911" s="20">
        <v>1</v>
      </c>
      <c r="T911" s="20">
        <v>1</v>
      </c>
      <c r="U911" s="20">
        <v>0</v>
      </c>
      <c r="V911" s="20">
        <v>0</v>
      </c>
      <c r="W911" s="20">
        <v>2</v>
      </c>
      <c r="X911" s="20">
        <v>2</v>
      </c>
      <c r="Y911" s="84" t="s">
        <v>3267</v>
      </c>
      <c r="Z911" s="21"/>
      <c r="AA911" s="72" t="s">
        <v>473</v>
      </c>
      <c r="AB911" s="72"/>
      <c r="AC911" s="90"/>
      <c r="AD911" s="18">
        <v>0</v>
      </c>
      <c r="AE911" s="109">
        <v>44963</v>
      </c>
      <c r="AF911" s="109">
        <v>44963</v>
      </c>
      <c r="AG911" s="109">
        <v>44963</v>
      </c>
      <c r="AH911" s="275">
        <v>44963</v>
      </c>
      <c r="AI911" s="114">
        <v>44979</v>
      </c>
      <c r="AJ911" s="170">
        <f t="shared" si="53"/>
        <v>2.2857142857142856</v>
      </c>
      <c r="AK911" s="138">
        <v>44999</v>
      </c>
      <c r="AL911" s="90" t="s">
        <v>311</v>
      </c>
      <c r="AM911" s="90" t="s">
        <v>461</v>
      </c>
      <c r="AN911" s="90" t="s">
        <v>448</v>
      </c>
    </row>
    <row r="912" spans="1:40" s="1" customFormat="1" ht="83.45" customHeight="1">
      <c r="A912" s="5">
        <f t="shared" si="54"/>
        <v>910</v>
      </c>
      <c r="B912" s="66" t="s">
        <v>3268</v>
      </c>
      <c r="C912" s="65" t="s">
        <v>3269</v>
      </c>
      <c r="D912" s="3" t="s">
        <v>154</v>
      </c>
      <c r="E912" s="4">
        <v>1267</v>
      </c>
      <c r="F912" s="80" t="s">
        <v>2669</v>
      </c>
      <c r="G912" s="3" t="s">
        <v>206</v>
      </c>
      <c r="H912" s="98" t="s">
        <v>116</v>
      </c>
      <c r="I912" s="78" t="s">
        <v>1183</v>
      </c>
      <c r="J912" s="89">
        <v>44951</v>
      </c>
      <c r="K912" s="85" t="s">
        <v>53</v>
      </c>
      <c r="L912" s="83" t="s">
        <v>54</v>
      </c>
      <c r="M912" s="83" t="s">
        <v>453</v>
      </c>
      <c r="N912" s="22" t="s">
        <v>467</v>
      </c>
      <c r="O912" s="20">
        <v>6</v>
      </c>
      <c r="P912" s="20">
        <v>6</v>
      </c>
      <c r="Q912" s="20"/>
      <c r="R912" s="20"/>
      <c r="S912" s="20" t="s">
        <v>406</v>
      </c>
      <c r="T912" s="20" t="s">
        <v>406</v>
      </c>
      <c r="U912" s="20" t="s">
        <v>406</v>
      </c>
      <c r="V912" s="20" t="s">
        <v>406</v>
      </c>
      <c r="W912" s="20" t="s">
        <v>2564</v>
      </c>
      <c r="X912" s="20" t="s">
        <v>406</v>
      </c>
      <c r="Y912" s="84" t="s">
        <v>3270</v>
      </c>
      <c r="Z912" s="21"/>
      <c r="AA912" s="72" t="s">
        <v>473</v>
      </c>
      <c r="AB912" s="72"/>
      <c r="AC912" s="90"/>
      <c r="AD912" s="18">
        <f ca="1">IF(ISNUMBER(Z912),ROUNDDOWN((TODAY()-Z912)/7,0),ROUNDDOWN((TODAY()-J912)/7,0))-AC912</f>
        <v>161</v>
      </c>
      <c r="AE912" s="109">
        <v>44951</v>
      </c>
      <c r="AF912" s="109" t="s">
        <v>445</v>
      </c>
      <c r="AG912" s="109" t="s">
        <v>406</v>
      </c>
      <c r="AH912" s="275" t="s">
        <v>445</v>
      </c>
      <c r="AI912" s="114">
        <v>44980</v>
      </c>
      <c r="AJ912" s="170">
        <f t="shared" si="53"/>
        <v>4.1428571428571432</v>
      </c>
      <c r="AK912" s="138">
        <v>44999</v>
      </c>
      <c r="AL912" s="90" t="s">
        <v>311</v>
      </c>
      <c r="AM912" s="90" t="s">
        <v>461</v>
      </c>
      <c r="AN912" s="90" t="s">
        <v>448</v>
      </c>
    </row>
    <row r="913" spans="1:40" s="1" customFormat="1" ht="83.45" customHeight="1">
      <c r="A913" s="5">
        <f t="shared" si="54"/>
        <v>911</v>
      </c>
      <c r="B913" s="176" t="s">
        <v>574</v>
      </c>
      <c r="C913" s="177" t="s">
        <v>3271</v>
      </c>
      <c r="D913" s="178" t="s">
        <v>138</v>
      </c>
      <c r="E913" s="234">
        <v>1124</v>
      </c>
      <c r="F913" s="179" t="s">
        <v>3272</v>
      </c>
      <c r="G913" s="178" t="s">
        <v>542</v>
      </c>
      <c r="H913" s="180" t="s">
        <v>1204</v>
      </c>
      <c r="I913" s="181" t="s">
        <v>1292</v>
      </c>
      <c r="J913" s="182">
        <v>44958</v>
      </c>
      <c r="K913" s="183" t="s">
        <v>53</v>
      </c>
      <c r="L913" s="184" t="s">
        <v>54</v>
      </c>
      <c r="M913" s="184" t="s">
        <v>55</v>
      </c>
      <c r="N913" s="185" t="s">
        <v>56</v>
      </c>
      <c r="O913" s="186">
        <v>0</v>
      </c>
      <c r="P913" s="186">
        <v>0</v>
      </c>
      <c r="Q913" s="186"/>
      <c r="R913" s="186"/>
      <c r="S913" s="186">
        <v>1</v>
      </c>
      <c r="T913" s="186">
        <v>1</v>
      </c>
      <c r="U913" s="186">
        <v>0</v>
      </c>
      <c r="V913" s="186">
        <v>0</v>
      </c>
      <c r="W913" s="186">
        <v>5</v>
      </c>
      <c r="X913" s="186">
        <v>3</v>
      </c>
      <c r="Y913" s="187" t="s">
        <v>3273</v>
      </c>
      <c r="Z913" s="188"/>
      <c r="AA913" s="189" t="s">
        <v>473</v>
      </c>
      <c r="AB913" s="189"/>
      <c r="AC913" s="190"/>
      <c r="AD913" s="191">
        <v>0</v>
      </c>
      <c r="AE913" s="192">
        <v>44958</v>
      </c>
      <c r="AF913" s="192">
        <v>44958</v>
      </c>
      <c r="AG913" s="192">
        <v>44958</v>
      </c>
      <c r="AH913" s="287">
        <v>44958</v>
      </c>
      <c r="AI913" s="296">
        <v>44984</v>
      </c>
      <c r="AJ913" s="170">
        <f t="shared" si="53"/>
        <v>3.7142857142857144</v>
      </c>
      <c r="AK913" s="346">
        <v>44999</v>
      </c>
      <c r="AL913" s="190" t="s">
        <v>311</v>
      </c>
      <c r="AM913" s="190" t="s">
        <v>44</v>
      </c>
      <c r="AN913" s="90" t="s">
        <v>448</v>
      </c>
    </row>
    <row r="914" spans="1:40" s="1" customFormat="1" ht="83.45" customHeight="1">
      <c r="A914" s="5">
        <f t="shared" si="54"/>
        <v>912</v>
      </c>
      <c r="B914" s="99" t="s">
        <v>781</v>
      </c>
      <c r="C914" s="89" t="s">
        <v>3274</v>
      </c>
      <c r="D914" s="21" t="s">
        <v>138</v>
      </c>
      <c r="E914" s="139">
        <v>1124</v>
      </c>
      <c r="F914" s="80" t="s">
        <v>3254</v>
      </c>
      <c r="G914" s="21" t="s">
        <v>206</v>
      </c>
      <c r="H914" s="67" t="s">
        <v>157</v>
      </c>
      <c r="I914" s="22" t="s">
        <v>1179</v>
      </c>
      <c r="J914" s="89">
        <v>44959</v>
      </c>
      <c r="K914" s="85" t="s">
        <v>53</v>
      </c>
      <c r="L914" s="83" t="s">
        <v>54</v>
      </c>
      <c r="M914" s="83" t="s">
        <v>55</v>
      </c>
      <c r="N914" s="22" t="s">
        <v>56</v>
      </c>
      <c r="O914" s="20">
        <v>0</v>
      </c>
      <c r="P914" s="20">
        <v>0</v>
      </c>
      <c r="Q914" s="20"/>
      <c r="R914" s="20"/>
      <c r="S914" s="20">
        <v>1</v>
      </c>
      <c r="T914" s="20">
        <v>1</v>
      </c>
      <c r="U914" s="20">
        <v>4</v>
      </c>
      <c r="V914" s="20">
        <v>4</v>
      </c>
      <c r="W914" s="20">
        <v>3</v>
      </c>
      <c r="X914" s="20">
        <v>0</v>
      </c>
      <c r="Y914" s="84" t="s">
        <v>3275</v>
      </c>
      <c r="Z914" s="21"/>
      <c r="AA914" s="72" t="s">
        <v>736</v>
      </c>
      <c r="AB914" s="72"/>
      <c r="AC914" s="90">
        <v>3</v>
      </c>
      <c r="AD914" s="85">
        <v>0</v>
      </c>
      <c r="AE914" s="110">
        <v>44959</v>
      </c>
      <c r="AF914" s="110">
        <v>44959</v>
      </c>
      <c r="AG914" s="110">
        <v>44959</v>
      </c>
      <c r="AH914" s="278">
        <v>44959</v>
      </c>
      <c r="AI914" s="114">
        <v>44984</v>
      </c>
      <c r="AJ914" s="170">
        <f t="shared" si="53"/>
        <v>0.57142857142857162</v>
      </c>
      <c r="AK914" s="90" t="s">
        <v>445</v>
      </c>
      <c r="AL914" s="90" t="s">
        <v>461</v>
      </c>
      <c r="AM914" s="95" t="s">
        <v>445</v>
      </c>
      <c r="AN914" s="95" t="s">
        <v>445</v>
      </c>
    </row>
    <row r="915" spans="1:40" s="1" customFormat="1" ht="83.45" customHeight="1">
      <c r="A915" s="5">
        <f t="shared" si="54"/>
        <v>913</v>
      </c>
      <c r="B915" s="66" t="s">
        <v>273</v>
      </c>
      <c r="C915" s="65" t="s">
        <v>3276</v>
      </c>
      <c r="D915" s="3" t="s">
        <v>372</v>
      </c>
      <c r="E915" s="4">
        <v>1129</v>
      </c>
      <c r="F915" s="80" t="s">
        <v>373</v>
      </c>
      <c r="G915" s="3" t="s">
        <v>2071</v>
      </c>
      <c r="H915" s="98" t="s">
        <v>1204</v>
      </c>
      <c r="I915" s="78" t="s">
        <v>1292</v>
      </c>
      <c r="J915" s="89">
        <v>44978</v>
      </c>
      <c r="K915" s="85" t="s">
        <v>53</v>
      </c>
      <c r="L915" s="83" t="s">
        <v>104</v>
      </c>
      <c r="M915" s="83" t="s">
        <v>55</v>
      </c>
      <c r="N915" s="22" t="s">
        <v>56</v>
      </c>
      <c r="O915" s="20">
        <v>0</v>
      </c>
      <c r="P915" s="20">
        <v>0</v>
      </c>
      <c r="Q915" s="20"/>
      <c r="R915" s="20"/>
      <c r="S915" s="20">
        <v>3</v>
      </c>
      <c r="T915" s="20">
        <v>3</v>
      </c>
      <c r="U915" s="20">
        <v>2</v>
      </c>
      <c r="V915" s="20">
        <v>2</v>
      </c>
      <c r="W915" s="20">
        <v>3</v>
      </c>
      <c r="X915" s="20">
        <v>3</v>
      </c>
      <c r="Y915" s="84" t="s">
        <v>3277</v>
      </c>
      <c r="Z915" s="21"/>
      <c r="AA915" s="72" t="s">
        <v>473</v>
      </c>
      <c r="AB915" s="72"/>
      <c r="AC915" s="90"/>
      <c r="AD915" s="18">
        <f t="shared" ref="AD915:AD946" ca="1" si="55">IF(ISNUMBER(Z915),ROUNDDOWN((TODAY()-Z915)/7,0),ROUNDDOWN((TODAY()-J915)/7,0))-AC915</f>
        <v>157</v>
      </c>
      <c r="AE915" s="109">
        <v>44978</v>
      </c>
      <c r="AF915" s="109">
        <v>44978</v>
      </c>
      <c r="AG915" s="109">
        <v>44978</v>
      </c>
      <c r="AH915" s="275">
        <v>44978</v>
      </c>
      <c r="AI915" s="296">
        <v>44984</v>
      </c>
      <c r="AJ915" s="170">
        <f t="shared" si="53"/>
        <v>0.8571428571428571</v>
      </c>
      <c r="AK915" s="346">
        <v>45006</v>
      </c>
      <c r="AL915" s="190" t="s">
        <v>311</v>
      </c>
      <c r="AM915" s="190" t="s">
        <v>44</v>
      </c>
      <c r="AN915" s="90" t="s">
        <v>448</v>
      </c>
    </row>
    <row r="916" spans="1:40" ht="83.45" customHeight="1">
      <c r="A916" s="5">
        <f t="shared" si="54"/>
        <v>914</v>
      </c>
      <c r="B916" s="99" t="s">
        <v>2723</v>
      </c>
      <c r="C916" s="85" t="s">
        <v>3278</v>
      </c>
      <c r="D916" s="21" t="s">
        <v>67</v>
      </c>
      <c r="E916" s="139">
        <v>1086</v>
      </c>
      <c r="F916" s="125" t="s">
        <v>1530</v>
      </c>
      <c r="G916" s="21" t="s">
        <v>79</v>
      </c>
      <c r="H916" s="21" t="s">
        <v>116</v>
      </c>
      <c r="I916" s="21" t="s">
        <v>1179</v>
      </c>
      <c r="J916" s="89">
        <v>44935</v>
      </c>
      <c r="K916" s="85" t="s">
        <v>53</v>
      </c>
      <c r="L916" s="83" t="s">
        <v>223</v>
      </c>
      <c r="M916" s="83" t="s">
        <v>466</v>
      </c>
      <c r="N916" s="22" t="s">
        <v>56</v>
      </c>
      <c r="O916" s="20">
        <v>6</v>
      </c>
      <c r="P916" s="20">
        <v>2</v>
      </c>
      <c r="Q916" s="158"/>
      <c r="R916" s="158"/>
      <c r="S916" s="20">
        <v>7</v>
      </c>
      <c r="T916" s="20">
        <v>7</v>
      </c>
      <c r="U916" s="20">
        <v>6</v>
      </c>
      <c r="V916" s="20">
        <v>3</v>
      </c>
      <c r="W916" s="20">
        <v>8</v>
      </c>
      <c r="X916" s="20">
        <v>2</v>
      </c>
      <c r="Y916" s="84" t="s">
        <v>3279</v>
      </c>
      <c r="Z916" s="21"/>
      <c r="AA916" s="72" t="s">
        <v>473</v>
      </c>
      <c r="AB916" s="72"/>
      <c r="AC916" s="90"/>
      <c r="AD916" s="85">
        <f t="shared" ca="1" si="55"/>
        <v>164</v>
      </c>
      <c r="AE916" s="110">
        <v>44935</v>
      </c>
      <c r="AF916" s="110">
        <v>44935</v>
      </c>
      <c r="AG916" s="110">
        <v>44935</v>
      </c>
      <c r="AH916" s="278">
        <v>44935</v>
      </c>
      <c r="AI916" s="116">
        <v>44984</v>
      </c>
      <c r="AJ916" s="170">
        <f t="shared" si="53"/>
        <v>7</v>
      </c>
      <c r="AK916" s="107">
        <v>45005</v>
      </c>
      <c r="AL916" s="95" t="s">
        <v>311</v>
      </c>
      <c r="AM916" s="95" t="s">
        <v>45</v>
      </c>
      <c r="AN916" s="95" t="s">
        <v>448</v>
      </c>
    </row>
    <row r="917" spans="1:40" s="1" customFormat="1" ht="83.45" customHeight="1">
      <c r="A917" s="5">
        <f t="shared" si="54"/>
        <v>915</v>
      </c>
      <c r="B917" s="99" t="s">
        <v>3074</v>
      </c>
      <c r="C917" s="89" t="s">
        <v>3280</v>
      </c>
      <c r="D917" s="21" t="s">
        <v>138</v>
      </c>
      <c r="E917" s="139">
        <v>1124</v>
      </c>
      <c r="F917" s="81" t="s">
        <v>3076</v>
      </c>
      <c r="G917" s="3" t="s">
        <v>495</v>
      </c>
      <c r="H917" s="67" t="s">
        <v>331</v>
      </c>
      <c r="I917" s="22" t="s">
        <v>1183</v>
      </c>
      <c r="J917" s="89">
        <v>44930</v>
      </c>
      <c r="K917" s="85" t="s">
        <v>53</v>
      </c>
      <c r="L917" s="83" t="s">
        <v>54</v>
      </c>
      <c r="M917" s="83" t="s">
        <v>466</v>
      </c>
      <c r="N917" s="22" t="s">
        <v>547</v>
      </c>
      <c r="O917" s="20" t="s">
        <v>406</v>
      </c>
      <c r="P917" s="20" t="s">
        <v>406</v>
      </c>
      <c r="Q917" s="20"/>
      <c r="R917" s="20"/>
      <c r="S917" s="20" t="s">
        <v>406</v>
      </c>
      <c r="T917" s="20" t="s">
        <v>406</v>
      </c>
      <c r="U917" s="20">
        <v>9</v>
      </c>
      <c r="V917" s="20">
        <v>2</v>
      </c>
      <c r="W917" s="20" t="s">
        <v>2564</v>
      </c>
      <c r="X917" s="20" t="s">
        <v>406</v>
      </c>
      <c r="Y917" s="84" t="s">
        <v>3281</v>
      </c>
      <c r="Z917" s="21"/>
      <c r="AA917" s="72" t="s">
        <v>473</v>
      </c>
      <c r="AB917" s="72" t="s">
        <v>3282</v>
      </c>
      <c r="AC917" s="90"/>
      <c r="AD917" s="85">
        <f t="shared" ca="1" si="55"/>
        <v>164</v>
      </c>
      <c r="AE917" s="110" t="s">
        <v>297</v>
      </c>
      <c r="AF917" s="110" t="s">
        <v>297</v>
      </c>
      <c r="AG917" s="110" t="s">
        <v>297</v>
      </c>
      <c r="AH917" s="278">
        <v>44930</v>
      </c>
      <c r="AI917" s="114">
        <v>44984</v>
      </c>
      <c r="AJ917" s="170">
        <f t="shared" si="53"/>
        <v>7.7142857142857144</v>
      </c>
      <c r="AK917" s="138">
        <v>45006</v>
      </c>
      <c r="AL917" s="90" t="s">
        <v>311</v>
      </c>
      <c r="AM917" s="90" t="s">
        <v>45</v>
      </c>
      <c r="AN917" s="90" t="s">
        <v>448</v>
      </c>
    </row>
    <row r="918" spans="1:40" s="1" customFormat="1" ht="83.45" customHeight="1">
      <c r="A918" s="5">
        <f t="shared" si="54"/>
        <v>916</v>
      </c>
      <c r="B918" s="66" t="s">
        <v>867</v>
      </c>
      <c r="C918" s="65" t="s">
        <v>3283</v>
      </c>
      <c r="D918" s="3" t="s">
        <v>138</v>
      </c>
      <c r="E918" s="4">
        <v>1124</v>
      </c>
      <c r="F918" s="80" t="s">
        <v>3284</v>
      </c>
      <c r="G918" s="3" t="s">
        <v>444</v>
      </c>
      <c r="H918" s="98" t="s">
        <v>1204</v>
      </c>
      <c r="I918" s="78" t="s">
        <v>1183</v>
      </c>
      <c r="J918" s="89">
        <v>44946</v>
      </c>
      <c r="K918" s="85" t="s">
        <v>53</v>
      </c>
      <c r="L918" s="83" t="s">
        <v>54</v>
      </c>
      <c r="M918" s="83" t="s">
        <v>453</v>
      </c>
      <c r="N918" s="22" t="s">
        <v>467</v>
      </c>
      <c r="O918" s="20">
        <v>4</v>
      </c>
      <c r="P918" s="20">
        <v>4</v>
      </c>
      <c r="Q918" s="20"/>
      <c r="R918" s="20"/>
      <c r="S918" s="20" t="s">
        <v>406</v>
      </c>
      <c r="T918" s="20" t="s">
        <v>406</v>
      </c>
      <c r="U918" s="20" t="s">
        <v>406</v>
      </c>
      <c r="V918" s="20" t="s">
        <v>406</v>
      </c>
      <c r="W918" s="20" t="s">
        <v>2564</v>
      </c>
      <c r="X918" s="20" t="s">
        <v>406</v>
      </c>
      <c r="Y918" s="84" t="s">
        <v>3285</v>
      </c>
      <c r="Z918" s="21"/>
      <c r="AA918" s="72" t="s">
        <v>58</v>
      </c>
      <c r="AB918" s="72"/>
      <c r="AC918" s="90"/>
      <c r="AD918" s="18">
        <f t="shared" ca="1" si="55"/>
        <v>162</v>
      </c>
      <c r="AE918" s="109">
        <v>44946</v>
      </c>
      <c r="AF918" s="109"/>
      <c r="AG918" s="109"/>
      <c r="AH918" s="275"/>
      <c r="AI918" s="114">
        <v>44987</v>
      </c>
      <c r="AJ918" s="170">
        <f t="shared" si="53"/>
        <v>5.8571428571428568</v>
      </c>
      <c r="AK918" s="138">
        <v>45005</v>
      </c>
      <c r="AL918" s="90" t="s">
        <v>311</v>
      </c>
      <c r="AM918" s="90" t="s">
        <v>461</v>
      </c>
      <c r="AN918" s="90" t="s">
        <v>3286</v>
      </c>
    </row>
    <row r="919" spans="1:40" s="1" customFormat="1" ht="83.45" customHeight="1">
      <c r="A919" s="5">
        <f t="shared" si="54"/>
        <v>917</v>
      </c>
      <c r="B919" s="66" t="s">
        <v>184</v>
      </c>
      <c r="C919" s="65" t="s">
        <v>3287</v>
      </c>
      <c r="D919" s="3" t="s">
        <v>100</v>
      </c>
      <c r="E919" s="4">
        <v>1053</v>
      </c>
      <c r="F919" s="80" t="s">
        <v>805</v>
      </c>
      <c r="G919" s="3" t="s">
        <v>806</v>
      </c>
      <c r="H919" s="98" t="s">
        <v>1204</v>
      </c>
      <c r="I919" s="78" t="s">
        <v>1292</v>
      </c>
      <c r="J919" s="89">
        <v>44978</v>
      </c>
      <c r="K919" s="85" t="s">
        <v>53</v>
      </c>
      <c r="L919" s="83" t="s">
        <v>1007</v>
      </c>
      <c r="M919" s="83" t="s">
        <v>55</v>
      </c>
      <c r="N919" s="22" t="s">
        <v>56</v>
      </c>
      <c r="O919" s="20">
        <v>2</v>
      </c>
      <c r="P919" s="20">
        <v>2</v>
      </c>
      <c r="Q919" s="20"/>
      <c r="R919" s="20"/>
      <c r="S919" s="20">
        <v>9</v>
      </c>
      <c r="T919" s="20">
        <v>9</v>
      </c>
      <c r="U919" s="20">
        <v>0</v>
      </c>
      <c r="V919" s="20">
        <v>0</v>
      </c>
      <c r="W919" s="20">
        <v>2</v>
      </c>
      <c r="X919" s="20">
        <v>2</v>
      </c>
      <c r="Y919" s="84" t="s">
        <v>3288</v>
      </c>
      <c r="Z919" s="21" t="s">
        <v>297</v>
      </c>
      <c r="AA919" s="72" t="s">
        <v>58</v>
      </c>
      <c r="AB919" s="72"/>
      <c r="AC919" s="90"/>
      <c r="AD919" s="18">
        <f t="shared" ca="1" si="55"/>
        <v>157</v>
      </c>
      <c r="AE919" s="109">
        <v>44978</v>
      </c>
      <c r="AF919" s="109">
        <v>44978</v>
      </c>
      <c r="AG919" s="109">
        <v>44978</v>
      </c>
      <c r="AH919" s="275">
        <v>44978</v>
      </c>
      <c r="AI919" s="114">
        <v>44987</v>
      </c>
      <c r="AJ919" s="170">
        <f t="shared" si="53"/>
        <v>1.2857142857142858</v>
      </c>
      <c r="AK919" s="138">
        <v>45005</v>
      </c>
      <c r="AL919" s="90" t="s">
        <v>311</v>
      </c>
      <c r="AM919" s="90" t="s">
        <v>461</v>
      </c>
      <c r="AN919" s="90" t="s">
        <v>448</v>
      </c>
    </row>
    <row r="920" spans="1:40" s="1" customFormat="1" ht="83.45" customHeight="1">
      <c r="A920" s="5">
        <f t="shared" si="54"/>
        <v>918</v>
      </c>
      <c r="B920" s="66" t="s">
        <v>3289</v>
      </c>
      <c r="C920" s="65" t="s">
        <v>3290</v>
      </c>
      <c r="D920" s="3" t="s">
        <v>138</v>
      </c>
      <c r="E920" s="4">
        <v>1124</v>
      </c>
      <c r="F920" s="22" t="s">
        <v>1274</v>
      </c>
      <c r="G920" s="3" t="s">
        <v>140</v>
      </c>
      <c r="H920" s="98" t="s">
        <v>1204</v>
      </c>
      <c r="I920" s="78" t="s">
        <v>1292</v>
      </c>
      <c r="J920" s="89">
        <v>44986</v>
      </c>
      <c r="K920" s="85" t="s">
        <v>53</v>
      </c>
      <c r="L920" s="83" t="s">
        <v>54</v>
      </c>
      <c r="M920" s="83" t="s">
        <v>55</v>
      </c>
      <c r="N920" s="22" t="s">
        <v>56</v>
      </c>
      <c r="O920" s="20">
        <v>0</v>
      </c>
      <c r="P920" s="20">
        <v>0</v>
      </c>
      <c r="Q920" s="20"/>
      <c r="R920" s="20"/>
      <c r="S920" s="20">
        <v>0</v>
      </c>
      <c r="T920" s="20">
        <v>0</v>
      </c>
      <c r="U920" s="20">
        <v>0</v>
      </c>
      <c r="V920" s="20">
        <v>0</v>
      </c>
      <c r="W920" s="20">
        <v>0</v>
      </c>
      <c r="X920" s="20">
        <v>0</v>
      </c>
      <c r="Y920" s="84" t="s">
        <v>3291</v>
      </c>
      <c r="Z920" s="21"/>
      <c r="AA920" s="72" t="s">
        <v>473</v>
      </c>
      <c r="AB920" s="72"/>
      <c r="AC920" s="90"/>
      <c r="AD920" s="18">
        <f t="shared" ca="1" si="55"/>
        <v>156</v>
      </c>
      <c r="AE920" s="109">
        <v>44986</v>
      </c>
      <c r="AF920" s="109">
        <v>44986</v>
      </c>
      <c r="AG920" s="109">
        <v>44986</v>
      </c>
      <c r="AH920" s="275">
        <v>44986</v>
      </c>
      <c r="AI920" s="114">
        <v>44987</v>
      </c>
      <c r="AJ920" s="170">
        <f t="shared" si="53"/>
        <v>0.14285714285714285</v>
      </c>
      <c r="AK920" s="138">
        <v>45006</v>
      </c>
      <c r="AL920" s="90" t="s">
        <v>311</v>
      </c>
      <c r="AM920" s="90" t="s">
        <v>44</v>
      </c>
      <c r="AN920" s="90" t="s">
        <v>448</v>
      </c>
    </row>
    <row r="921" spans="1:40" s="1" customFormat="1" ht="83.45" customHeight="1">
      <c r="A921" s="5">
        <f t="shared" si="54"/>
        <v>919</v>
      </c>
      <c r="B921" s="66" t="s">
        <v>936</v>
      </c>
      <c r="C921" s="18" t="s">
        <v>3292</v>
      </c>
      <c r="D921" s="3" t="s">
        <v>154</v>
      </c>
      <c r="E921" s="4">
        <v>977</v>
      </c>
      <c r="F921" s="169" t="s">
        <v>636</v>
      </c>
      <c r="G921" s="3" t="s">
        <v>1826</v>
      </c>
      <c r="H921" s="3" t="s">
        <v>1204</v>
      </c>
      <c r="I921" s="3" t="s">
        <v>1292</v>
      </c>
      <c r="J921" s="65">
        <v>44879</v>
      </c>
      <c r="K921" s="18" t="s">
        <v>53</v>
      </c>
      <c r="L921" s="86" t="s">
        <v>54</v>
      </c>
      <c r="M921" s="86" t="s">
        <v>55</v>
      </c>
      <c r="N921" s="78" t="s">
        <v>56</v>
      </c>
      <c r="O921" s="5">
        <v>5</v>
      </c>
      <c r="P921" s="5">
        <v>4</v>
      </c>
      <c r="Q921" s="171"/>
      <c r="R921" s="171"/>
      <c r="S921" s="5">
        <v>7</v>
      </c>
      <c r="T921" s="5">
        <v>6</v>
      </c>
      <c r="U921" s="5">
        <v>4</v>
      </c>
      <c r="V921" s="5">
        <v>1</v>
      </c>
      <c r="W921" s="5">
        <v>5</v>
      </c>
      <c r="X921" s="5">
        <v>0</v>
      </c>
      <c r="Y921" s="27" t="s">
        <v>3293</v>
      </c>
      <c r="Z921" s="193">
        <v>44880</v>
      </c>
      <c r="AA921" s="77" t="s">
        <v>473</v>
      </c>
      <c r="AB921" s="77" t="s">
        <v>3294</v>
      </c>
      <c r="AC921" s="91"/>
      <c r="AD921" s="18">
        <f t="shared" ca="1" si="55"/>
        <v>171</v>
      </c>
      <c r="AE921" s="109">
        <v>44879</v>
      </c>
      <c r="AF921" s="109">
        <v>44879</v>
      </c>
      <c r="AG921" s="109">
        <v>44879</v>
      </c>
      <c r="AH921" s="275">
        <v>44879</v>
      </c>
      <c r="AI921" s="151">
        <v>44987</v>
      </c>
      <c r="AJ921" s="170">
        <f t="shared" si="53"/>
        <v>15.428571428571429</v>
      </c>
      <c r="AK921" s="102">
        <v>45013</v>
      </c>
      <c r="AL921" s="91" t="s">
        <v>311</v>
      </c>
      <c r="AM921" s="91" t="s">
        <v>44</v>
      </c>
      <c r="AN921" s="91" t="s">
        <v>448</v>
      </c>
    </row>
    <row r="922" spans="1:40" s="1" customFormat="1" ht="83.45" customHeight="1">
      <c r="A922" s="5">
        <f t="shared" si="54"/>
        <v>920</v>
      </c>
      <c r="B922" s="66" t="s">
        <v>681</v>
      </c>
      <c r="C922" s="65" t="s">
        <v>3295</v>
      </c>
      <c r="D922" s="3" t="s">
        <v>100</v>
      </c>
      <c r="E922" s="4">
        <v>1057</v>
      </c>
      <c r="F922" s="80" t="s">
        <v>362</v>
      </c>
      <c r="G922" s="3" t="s">
        <v>1322</v>
      </c>
      <c r="H922" s="98" t="s">
        <v>1204</v>
      </c>
      <c r="I922" s="78" t="s">
        <v>1292</v>
      </c>
      <c r="J922" s="89">
        <v>44944</v>
      </c>
      <c r="K922" s="85" t="s">
        <v>53</v>
      </c>
      <c r="L922" s="83" t="s">
        <v>54</v>
      </c>
      <c r="M922" s="83" t="s">
        <v>55</v>
      </c>
      <c r="N922" s="22" t="s">
        <v>56</v>
      </c>
      <c r="O922" s="20">
        <v>5</v>
      </c>
      <c r="P922" s="20">
        <v>5</v>
      </c>
      <c r="Q922" s="20"/>
      <c r="R922" s="20"/>
      <c r="S922" s="20">
        <v>6</v>
      </c>
      <c r="T922" s="20">
        <v>6</v>
      </c>
      <c r="U922" s="20">
        <v>4</v>
      </c>
      <c r="V922" s="20">
        <v>4</v>
      </c>
      <c r="W922" s="20">
        <v>2</v>
      </c>
      <c r="X922" s="20">
        <v>2</v>
      </c>
      <c r="Y922" s="84" t="s">
        <v>3296</v>
      </c>
      <c r="Z922" s="21"/>
      <c r="AA922" s="72" t="s">
        <v>473</v>
      </c>
      <c r="AB922" s="72"/>
      <c r="AC922" s="90"/>
      <c r="AD922" s="18">
        <f t="shared" ca="1" si="55"/>
        <v>162</v>
      </c>
      <c r="AE922" s="109">
        <v>44943</v>
      </c>
      <c r="AF922" s="109">
        <v>44943</v>
      </c>
      <c r="AG922" s="109">
        <v>44943</v>
      </c>
      <c r="AH922" s="275">
        <v>44943</v>
      </c>
      <c r="AI922" s="114">
        <v>44987</v>
      </c>
      <c r="AJ922" s="170">
        <f t="shared" si="53"/>
        <v>6.1428571428571432</v>
      </c>
      <c r="AK922" s="138">
        <v>45013</v>
      </c>
      <c r="AL922" s="90" t="s">
        <v>311</v>
      </c>
      <c r="AM922" s="90" t="s">
        <v>44</v>
      </c>
      <c r="AN922" s="90" t="s">
        <v>448</v>
      </c>
    </row>
    <row r="923" spans="1:40" s="1" customFormat="1" ht="83.45" customHeight="1">
      <c r="A923" s="5">
        <f t="shared" si="54"/>
        <v>921</v>
      </c>
      <c r="B923" s="66" t="s">
        <v>845</v>
      </c>
      <c r="C923" s="18" t="s">
        <v>3297</v>
      </c>
      <c r="D923" s="3" t="s">
        <v>138</v>
      </c>
      <c r="E923" s="4">
        <v>1124</v>
      </c>
      <c r="F923" s="169" t="s">
        <v>1893</v>
      </c>
      <c r="G923" s="3" t="s">
        <v>1894</v>
      </c>
      <c r="H923" s="3" t="s">
        <v>1204</v>
      </c>
      <c r="I923" s="3" t="s">
        <v>1292</v>
      </c>
      <c r="J923" s="65">
        <v>44901</v>
      </c>
      <c r="K923" s="18" t="s">
        <v>53</v>
      </c>
      <c r="L923" s="86" t="s">
        <v>54</v>
      </c>
      <c r="M923" s="86" t="s">
        <v>466</v>
      </c>
      <c r="N923" s="5" t="s">
        <v>134</v>
      </c>
      <c r="O923" s="5" t="s">
        <v>406</v>
      </c>
      <c r="P923" s="5" t="s">
        <v>406</v>
      </c>
      <c r="Q923" s="5"/>
      <c r="R923" s="5"/>
      <c r="S923" s="5">
        <v>13</v>
      </c>
      <c r="T923" s="5">
        <v>11</v>
      </c>
      <c r="U923" s="5" t="s">
        <v>406</v>
      </c>
      <c r="V923" s="5" t="s">
        <v>406</v>
      </c>
      <c r="W923" s="5" t="s">
        <v>2564</v>
      </c>
      <c r="X923" s="5" t="s">
        <v>406</v>
      </c>
      <c r="Y923" s="27" t="s">
        <v>3298</v>
      </c>
      <c r="Z923" s="3"/>
      <c r="AA923" s="77" t="s">
        <v>473</v>
      </c>
      <c r="AB923" s="77" t="s">
        <v>3299</v>
      </c>
      <c r="AC923" s="91">
        <v>5</v>
      </c>
      <c r="AD923" s="18">
        <f t="shared" ca="1" si="55"/>
        <v>163</v>
      </c>
      <c r="AE923" s="109"/>
      <c r="AF923" s="109"/>
      <c r="AG923" s="109">
        <v>44901</v>
      </c>
      <c r="AH923" s="275"/>
      <c r="AI923" s="151">
        <v>44988</v>
      </c>
      <c r="AJ923" s="170">
        <f t="shared" si="53"/>
        <v>7.4285714285714288</v>
      </c>
      <c r="AK923" s="102">
        <v>45013</v>
      </c>
      <c r="AL923" s="91" t="s">
        <v>311</v>
      </c>
      <c r="AM923" s="91" t="s">
        <v>44</v>
      </c>
      <c r="AN923" s="91" t="s">
        <v>448</v>
      </c>
    </row>
    <row r="924" spans="1:40" s="1" customFormat="1" ht="83.45" customHeight="1">
      <c r="A924" s="5">
        <f t="shared" si="54"/>
        <v>922</v>
      </c>
      <c r="B924" s="66" t="s">
        <v>2645</v>
      </c>
      <c r="C924" s="3" t="s">
        <v>3300</v>
      </c>
      <c r="D924" s="3" t="s">
        <v>145</v>
      </c>
      <c r="E924" s="4">
        <v>996</v>
      </c>
      <c r="F924" s="3" t="s">
        <v>390</v>
      </c>
      <c r="G924" s="3" t="s">
        <v>2311</v>
      </c>
      <c r="H924" s="3" t="s">
        <v>392</v>
      </c>
      <c r="I924" s="3" t="s">
        <v>1179</v>
      </c>
      <c r="J924" s="65">
        <v>44749</v>
      </c>
      <c r="K924" s="3" t="s">
        <v>53</v>
      </c>
      <c r="L924" s="5" t="s">
        <v>54</v>
      </c>
      <c r="M924" s="5" t="s">
        <v>55</v>
      </c>
      <c r="N924" s="78" t="s">
        <v>56</v>
      </c>
      <c r="O924" s="5">
        <v>6</v>
      </c>
      <c r="P924" s="5">
        <v>0</v>
      </c>
      <c r="Q924" s="5" t="s">
        <v>445</v>
      </c>
      <c r="R924" s="5" t="s">
        <v>342</v>
      </c>
      <c r="S924" s="5">
        <v>2</v>
      </c>
      <c r="T924" s="5">
        <v>1</v>
      </c>
      <c r="U924" s="5">
        <v>1</v>
      </c>
      <c r="V924" s="5">
        <v>1</v>
      </c>
      <c r="W924" s="5">
        <v>2</v>
      </c>
      <c r="X924" s="5">
        <v>1</v>
      </c>
      <c r="Y924" s="27" t="s">
        <v>3301</v>
      </c>
      <c r="Z924" s="3"/>
      <c r="AA924" s="77" t="s">
        <v>473</v>
      </c>
      <c r="AB924" s="77" t="s">
        <v>3302</v>
      </c>
      <c r="AC924" s="91"/>
      <c r="AD924" s="18">
        <f t="shared" ca="1" si="55"/>
        <v>190</v>
      </c>
      <c r="AE924" s="109">
        <v>44743</v>
      </c>
      <c r="AF924" s="109">
        <v>44743</v>
      </c>
      <c r="AG924" s="109">
        <v>44743</v>
      </c>
      <c r="AH924" s="275">
        <v>44743</v>
      </c>
      <c r="AI924" s="151">
        <v>44987</v>
      </c>
      <c r="AJ924" s="170">
        <f t="shared" si="53"/>
        <v>34</v>
      </c>
      <c r="AK924" s="102">
        <v>45006</v>
      </c>
      <c r="AL924" s="91" t="s">
        <v>311</v>
      </c>
      <c r="AM924" s="91" t="s">
        <v>44</v>
      </c>
      <c r="AN924" s="91" t="s">
        <v>448</v>
      </c>
    </row>
    <row r="925" spans="1:40" s="1" customFormat="1" ht="83.45" customHeight="1">
      <c r="A925" s="5">
        <f t="shared" si="54"/>
        <v>923</v>
      </c>
      <c r="B925" s="99" t="s">
        <v>2611</v>
      </c>
      <c r="C925" s="85" t="s">
        <v>3303</v>
      </c>
      <c r="D925" s="21" t="s">
        <v>48</v>
      </c>
      <c r="E925" s="139">
        <v>1178</v>
      </c>
      <c r="F925" s="125" t="s">
        <v>640</v>
      </c>
      <c r="G925" s="21" t="s">
        <v>1746</v>
      </c>
      <c r="H925" s="21" t="s">
        <v>1204</v>
      </c>
      <c r="I925" s="21" t="s">
        <v>1179</v>
      </c>
      <c r="J925" s="89">
        <v>44974</v>
      </c>
      <c r="K925" s="85" t="s">
        <v>53</v>
      </c>
      <c r="L925" s="83" t="s">
        <v>54</v>
      </c>
      <c r="M925" s="83" t="s">
        <v>453</v>
      </c>
      <c r="N925" s="22" t="s">
        <v>43</v>
      </c>
      <c r="O925" s="20" t="s">
        <v>406</v>
      </c>
      <c r="P925" s="20" t="s">
        <v>406</v>
      </c>
      <c r="Q925" s="20"/>
      <c r="R925" s="20"/>
      <c r="S925" s="20" t="s">
        <v>406</v>
      </c>
      <c r="T925" s="20" t="s">
        <v>406</v>
      </c>
      <c r="U925" s="20" t="s">
        <v>406</v>
      </c>
      <c r="V925" s="20" t="s">
        <v>406</v>
      </c>
      <c r="W925" s="20">
        <v>3</v>
      </c>
      <c r="X925" s="20">
        <v>3</v>
      </c>
      <c r="Y925" s="84" t="s">
        <v>3304</v>
      </c>
      <c r="Z925" s="21"/>
      <c r="AA925" s="72" t="s">
        <v>736</v>
      </c>
      <c r="AB925" s="72" t="s">
        <v>3305</v>
      </c>
      <c r="AC925" s="90">
        <v>2</v>
      </c>
      <c r="AD925" s="18">
        <f t="shared" ca="1" si="55"/>
        <v>156</v>
      </c>
      <c r="AE925" s="109"/>
      <c r="AF925" s="109">
        <v>44974</v>
      </c>
      <c r="AG925" s="109"/>
      <c r="AH925" s="275"/>
      <c r="AI925" s="151">
        <v>44991</v>
      </c>
      <c r="AJ925" s="170">
        <f t="shared" si="53"/>
        <v>0.42857142857142838</v>
      </c>
      <c r="AK925" s="91" t="s">
        <v>445</v>
      </c>
      <c r="AL925" s="91" t="s">
        <v>461</v>
      </c>
      <c r="AM925" s="91" t="s">
        <v>445</v>
      </c>
      <c r="AN925" s="91" t="s">
        <v>445</v>
      </c>
    </row>
    <row r="926" spans="1:40" s="1" customFormat="1" ht="83.45" customHeight="1">
      <c r="A926" s="5">
        <f t="shared" si="54"/>
        <v>924</v>
      </c>
      <c r="B926" s="66" t="s">
        <v>3239</v>
      </c>
      <c r="C926" s="65" t="s">
        <v>3306</v>
      </c>
      <c r="D926" s="3" t="s">
        <v>171</v>
      </c>
      <c r="E926" s="4">
        <v>460</v>
      </c>
      <c r="F926" s="80" t="s">
        <v>3241</v>
      </c>
      <c r="G926" s="3" t="s">
        <v>1463</v>
      </c>
      <c r="H926" s="98" t="s">
        <v>126</v>
      </c>
      <c r="I926" s="78" t="s">
        <v>1292</v>
      </c>
      <c r="J926" s="89">
        <v>44972</v>
      </c>
      <c r="K926" s="85" t="s">
        <v>53</v>
      </c>
      <c r="L926" s="83" t="s">
        <v>54</v>
      </c>
      <c r="M926" s="83" t="s">
        <v>55</v>
      </c>
      <c r="N926" s="22" t="s">
        <v>95</v>
      </c>
      <c r="O926" s="20" t="s">
        <v>406</v>
      </c>
      <c r="P926" s="20" t="s">
        <v>406</v>
      </c>
      <c r="Q926" s="20"/>
      <c r="R926" s="20"/>
      <c r="S926" s="20">
        <v>4</v>
      </c>
      <c r="T926" s="20">
        <v>4</v>
      </c>
      <c r="U926" s="20">
        <v>3</v>
      </c>
      <c r="V926" s="20">
        <v>3</v>
      </c>
      <c r="W926" s="20" t="s">
        <v>2564</v>
      </c>
      <c r="X926" s="20" t="s">
        <v>406</v>
      </c>
      <c r="Y926" s="84" t="s">
        <v>3307</v>
      </c>
      <c r="Z926" s="21" t="s">
        <v>297</v>
      </c>
      <c r="AA926" s="72" t="s">
        <v>473</v>
      </c>
      <c r="AB926" s="72" t="s">
        <v>3308</v>
      </c>
      <c r="AC926" s="90"/>
      <c r="AD926" s="18">
        <f t="shared" ca="1" si="55"/>
        <v>158</v>
      </c>
      <c r="AE926" s="109" t="s">
        <v>297</v>
      </c>
      <c r="AF926" s="109" t="s">
        <v>297</v>
      </c>
      <c r="AG926" s="109">
        <v>44978</v>
      </c>
      <c r="AH926" s="275">
        <v>44972</v>
      </c>
      <c r="AI926" s="114">
        <v>44992</v>
      </c>
      <c r="AJ926" s="170">
        <f t="shared" si="53"/>
        <v>2.8571428571428572</v>
      </c>
      <c r="AK926" s="138">
        <v>45013</v>
      </c>
      <c r="AL926" s="90" t="s">
        <v>311</v>
      </c>
      <c r="AM926" s="90" t="s">
        <v>44</v>
      </c>
      <c r="AN926" s="90" t="s">
        <v>448</v>
      </c>
    </row>
    <row r="927" spans="1:40" s="1" customFormat="1" ht="83.45" customHeight="1">
      <c r="A927" s="5">
        <f t="shared" si="54"/>
        <v>925</v>
      </c>
      <c r="B927" s="66" t="s">
        <v>867</v>
      </c>
      <c r="C927" s="65" t="s">
        <v>3309</v>
      </c>
      <c r="D927" s="3" t="s">
        <v>100</v>
      </c>
      <c r="E927" s="4">
        <v>1058</v>
      </c>
      <c r="F927" s="22" t="s">
        <v>1787</v>
      </c>
      <c r="G927" s="3" t="s">
        <v>2104</v>
      </c>
      <c r="H927" s="98" t="s">
        <v>1204</v>
      </c>
      <c r="I927" s="78" t="s">
        <v>1292</v>
      </c>
      <c r="J927" s="89">
        <v>44986</v>
      </c>
      <c r="K927" s="85" t="s">
        <v>53</v>
      </c>
      <c r="L927" s="83" t="s">
        <v>104</v>
      </c>
      <c r="M927" s="83" t="s">
        <v>55</v>
      </c>
      <c r="N927" s="22" t="s">
        <v>56</v>
      </c>
      <c r="O927" s="20">
        <v>0</v>
      </c>
      <c r="P927" s="20">
        <v>0</v>
      </c>
      <c r="Q927" s="20"/>
      <c r="R927" s="20"/>
      <c r="S927" s="20">
        <v>3</v>
      </c>
      <c r="T927" s="20">
        <v>3</v>
      </c>
      <c r="U927" s="20">
        <v>3</v>
      </c>
      <c r="V927" s="20">
        <v>3</v>
      </c>
      <c r="W927" s="20">
        <v>0</v>
      </c>
      <c r="X927" s="20">
        <v>0</v>
      </c>
      <c r="Y927" s="84" t="s">
        <v>3310</v>
      </c>
      <c r="Z927" s="21"/>
      <c r="AA927" s="72" t="s">
        <v>473</v>
      </c>
      <c r="AB927" s="72"/>
      <c r="AC927" s="90"/>
      <c r="AD927" s="18">
        <f t="shared" ca="1" si="55"/>
        <v>156</v>
      </c>
      <c r="AE927" s="109">
        <v>44986</v>
      </c>
      <c r="AF927" s="109">
        <v>44986</v>
      </c>
      <c r="AG927" s="109">
        <v>44986</v>
      </c>
      <c r="AH927" s="275">
        <v>44986</v>
      </c>
      <c r="AI927" s="114">
        <v>44992</v>
      </c>
      <c r="AJ927" s="170">
        <f t="shared" si="53"/>
        <v>0.8571428571428571</v>
      </c>
      <c r="AK927" s="138">
        <v>45013</v>
      </c>
      <c r="AL927" s="90" t="s">
        <v>311</v>
      </c>
      <c r="AM927" s="90" t="s">
        <v>44</v>
      </c>
      <c r="AN927" s="90" t="s">
        <v>448</v>
      </c>
    </row>
    <row r="928" spans="1:40" s="1" customFormat="1" ht="83.45" customHeight="1">
      <c r="A928" s="5">
        <f t="shared" si="54"/>
        <v>926</v>
      </c>
      <c r="B928" s="66" t="s">
        <v>3311</v>
      </c>
      <c r="C928" s="18" t="s">
        <v>3312</v>
      </c>
      <c r="D928" s="3" t="s">
        <v>171</v>
      </c>
      <c r="E928" s="4">
        <v>973</v>
      </c>
      <c r="F928" s="169" t="s">
        <v>3313</v>
      </c>
      <c r="G928" s="3" t="s">
        <v>1463</v>
      </c>
      <c r="H928" s="3" t="s">
        <v>157</v>
      </c>
      <c r="I928" s="3" t="s">
        <v>1179</v>
      </c>
      <c r="J928" s="65">
        <v>44963</v>
      </c>
      <c r="K928" s="18" t="s">
        <v>53</v>
      </c>
      <c r="L928" s="86" t="s">
        <v>223</v>
      </c>
      <c r="M928" s="86" t="s">
        <v>55</v>
      </c>
      <c r="N928" s="78" t="s">
        <v>56</v>
      </c>
      <c r="O928" s="5">
        <v>1</v>
      </c>
      <c r="P928" s="5">
        <v>1</v>
      </c>
      <c r="Q928" s="171"/>
      <c r="R928" s="171"/>
      <c r="S928" s="5">
        <v>13</v>
      </c>
      <c r="T928" s="5">
        <v>11</v>
      </c>
      <c r="U928" s="5">
        <v>5</v>
      </c>
      <c r="V928" s="5">
        <v>1</v>
      </c>
      <c r="W928" s="5">
        <v>4</v>
      </c>
      <c r="X928" s="5">
        <v>1</v>
      </c>
      <c r="Y928" s="27" t="s">
        <v>3314</v>
      </c>
      <c r="Z928" s="3"/>
      <c r="AA928" s="77" t="s">
        <v>473</v>
      </c>
      <c r="AB928" s="77"/>
      <c r="AC928" s="91"/>
      <c r="AD928" s="18">
        <f t="shared" ca="1" si="55"/>
        <v>160</v>
      </c>
      <c r="AE928" s="109">
        <v>44880</v>
      </c>
      <c r="AF928" s="109">
        <v>44880</v>
      </c>
      <c r="AG928" s="109">
        <v>44880</v>
      </c>
      <c r="AH928" s="275">
        <v>44880</v>
      </c>
      <c r="AI928" s="151">
        <v>44993</v>
      </c>
      <c r="AJ928" s="170">
        <f t="shared" si="53"/>
        <v>4.2857142857142856</v>
      </c>
      <c r="AK928" s="102">
        <v>45013</v>
      </c>
      <c r="AL928" s="91" t="s">
        <v>311</v>
      </c>
      <c r="AM928" s="91" t="s">
        <v>44</v>
      </c>
      <c r="AN928" s="91" t="s">
        <v>448</v>
      </c>
    </row>
    <row r="929" spans="1:40" s="1" customFormat="1" ht="83.45" customHeight="1">
      <c r="A929" s="5">
        <f t="shared" si="54"/>
        <v>927</v>
      </c>
      <c r="B929" s="66" t="s">
        <v>3315</v>
      </c>
      <c r="C929" s="65" t="s">
        <v>3316</v>
      </c>
      <c r="D929" s="3" t="s">
        <v>48</v>
      </c>
      <c r="E929" s="4">
        <v>1823</v>
      </c>
      <c r="F929" s="22" t="s">
        <v>3317</v>
      </c>
      <c r="G929" s="3" t="s">
        <v>50</v>
      </c>
      <c r="H929" s="98" t="s">
        <v>1204</v>
      </c>
      <c r="I929" s="78" t="s">
        <v>1183</v>
      </c>
      <c r="J929" s="89">
        <v>44979</v>
      </c>
      <c r="K929" s="85" t="s">
        <v>53</v>
      </c>
      <c r="L929" s="83" t="s">
        <v>54</v>
      </c>
      <c r="M929" s="83" t="s">
        <v>55</v>
      </c>
      <c r="N929" s="22" t="s">
        <v>56</v>
      </c>
      <c r="O929" s="20">
        <v>4</v>
      </c>
      <c r="P929" s="20">
        <v>4</v>
      </c>
      <c r="Q929" s="20"/>
      <c r="R929" s="20"/>
      <c r="S929" s="20">
        <v>7</v>
      </c>
      <c r="T929" s="20">
        <v>6</v>
      </c>
      <c r="U929" s="20">
        <v>3</v>
      </c>
      <c r="V929" s="20">
        <v>0</v>
      </c>
      <c r="W929" s="20">
        <v>6</v>
      </c>
      <c r="X929" s="20">
        <v>3</v>
      </c>
      <c r="Y929" s="84" t="s">
        <v>3318</v>
      </c>
      <c r="Z929" s="21" t="s">
        <v>297</v>
      </c>
      <c r="AA929" s="72" t="s">
        <v>473</v>
      </c>
      <c r="AB929" s="72" t="s">
        <v>3319</v>
      </c>
      <c r="AC929" s="90"/>
      <c r="AD929" s="18">
        <f t="shared" ca="1" si="55"/>
        <v>157</v>
      </c>
      <c r="AE929" s="109">
        <v>44979</v>
      </c>
      <c r="AF929" s="109">
        <v>44979</v>
      </c>
      <c r="AG929" s="109">
        <v>44979</v>
      </c>
      <c r="AH929" s="275">
        <v>44979</v>
      </c>
      <c r="AI929" s="114">
        <v>44993</v>
      </c>
      <c r="AJ929" s="170">
        <f t="shared" si="53"/>
        <v>2</v>
      </c>
      <c r="AK929" s="138">
        <v>45013</v>
      </c>
      <c r="AL929" s="90" t="s">
        <v>311</v>
      </c>
      <c r="AM929" s="90" t="s">
        <v>44</v>
      </c>
      <c r="AN929" s="90" t="s">
        <v>448</v>
      </c>
    </row>
    <row r="930" spans="1:40" s="1" customFormat="1" ht="83.45" customHeight="1">
      <c r="A930" s="5">
        <f t="shared" si="54"/>
        <v>928</v>
      </c>
      <c r="B930" s="66" t="s">
        <v>2502</v>
      </c>
      <c r="C930" s="65" t="s">
        <v>3320</v>
      </c>
      <c r="D930" s="3" t="s">
        <v>138</v>
      </c>
      <c r="E930" s="4">
        <v>1124</v>
      </c>
      <c r="F930" s="22" t="s">
        <v>2140</v>
      </c>
      <c r="G930" s="3" t="s">
        <v>482</v>
      </c>
      <c r="H930" s="98" t="s">
        <v>1204</v>
      </c>
      <c r="I930" s="78" t="s">
        <v>1183</v>
      </c>
      <c r="J930" s="89">
        <v>44991</v>
      </c>
      <c r="K930" s="85" t="s">
        <v>53</v>
      </c>
      <c r="L930" s="83" t="s">
        <v>54</v>
      </c>
      <c r="M930" s="83" t="s">
        <v>55</v>
      </c>
      <c r="N930" s="22" t="s">
        <v>56</v>
      </c>
      <c r="O930" s="20">
        <v>0</v>
      </c>
      <c r="P930" s="20">
        <v>0</v>
      </c>
      <c r="Q930" s="20"/>
      <c r="R930" s="20"/>
      <c r="S930" s="20">
        <v>0</v>
      </c>
      <c r="T930" s="20">
        <v>0</v>
      </c>
      <c r="U930" s="20">
        <v>1</v>
      </c>
      <c r="V930" s="20">
        <v>1</v>
      </c>
      <c r="W930" s="20">
        <v>0</v>
      </c>
      <c r="X930" s="20">
        <v>0</v>
      </c>
      <c r="Y930" s="84" t="s">
        <v>3321</v>
      </c>
      <c r="Z930" s="21" t="s">
        <v>297</v>
      </c>
      <c r="AA930" s="72" t="s">
        <v>473</v>
      </c>
      <c r="AB930" s="72" t="s">
        <v>3319</v>
      </c>
      <c r="AC930" s="90"/>
      <c r="AD930" s="18">
        <f t="shared" ca="1" si="55"/>
        <v>156</v>
      </c>
      <c r="AE930" s="109">
        <v>44991</v>
      </c>
      <c r="AF930" s="109">
        <v>44991</v>
      </c>
      <c r="AG930" s="109">
        <v>44991</v>
      </c>
      <c r="AH930" s="275">
        <v>44991</v>
      </c>
      <c r="AI930" s="114">
        <v>44993</v>
      </c>
      <c r="AJ930" s="170">
        <f t="shared" si="53"/>
        <v>0.2857142857142857</v>
      </c>
      <c r="AK930" s="138">
        <v>45013</v>
      </c>
      <c r="AL930" s="90" t="s">
        <v>311</v>
      </c>
      <c r="AM930" s="90" t="s">
        <v>45</v>
      </c>
      <c r="AN930" s="90" t="s">
        <v>484</v>
      </c>
    </row>
    <row r="931" spans="1:40" s="1" customFormat="1" ht="83.45" customHeight="1">
      <c r="A931" s="5">
        <f t="shared" si="54"/>
        <v>929</v>
      </c>
      <c r="B931" s="66" t="s">
        <v>867</v>
      </c>
      <c r="C931" s="65" t="s">
        <v>3322</v>
      </c>
      <c r="D931" s="3" t="s">
        <v>100</v>
      </c>
      <c r="E931" s="4">
        <v>1058</v>
      </c>
      <c r="F931" s="22" t="s">
        <v>1787</v>
      </c>
      <c r="G931" s="3" t="s">
        <v>2104</v>
      </c>
      <c r="H931" s="98" t="s">
        <v>1204</v>
      </c>
      <c r="I931" s="78" t="s">
        <v>1292</v>
      </c>
      <c r="J931" s="89">
        <v>44986</v>
      </c>
      <c r="K931" s="85" t="s">
        <v>53</v>
      </c>
      <c r="L931" s="83" t="s">
        <v>104</v>
      </c>
      <c r="M931" s="83" t="s">
        <v>55</v>
      </c>
      <c r="N931" s="22" t="s">
        <v>56</v>
      </c>
      <c r="O931" s="20">
        <v>5</v>
      </c>
      <c r="P931" s="20">
        <v>4</v>
      </c>
      <c r="Q931" s="20"/>
      <c r="R931" s="20"/>
      <c r="S931" s="20">
        <v>8</v>
      </c>
      <c r="T931" s="20">
        <v>8</v>
      </c>
      <c r="U931" s="20">
        <v>2</v>
      </c>
      <c r="V931" s="20">
        <v>2</v>
      </c>
      <c r="W931" s="20">
        <v>0</v>
      </c>
      <c r="X931" s="20">
        <v>0</v>
      </c>
      <c r="Y931" s="84" t="s">
        <v>3323</v>
      </c>
      <c r="Z931" s="21"/>
      <c r="AA931" s="72" t="s">
        <v>58</v>
      </c>
      <c r="AB931" s="72"/>
      <c r="AC931" s="90"/>
      <c r="AD931" s="18">
        <f t="shared" ca="1" si="55"/>
        <v>156</v>
      </c>
      <c r="AE931" s="109">
        <v>44986</v>
      </c>
      <c r="AF931" s="109">
        <v>44986</v>
      </c>
      <c r="AG931" s="109">
        <v>44986</v>
      </c>
      <c r="AH931" s="275">
        <v>44986</v>
      </c>
      <c r="AI931" s="114">
        <v>44993</v>
      </c>
      <c r="AJ931" s="170">
        <f t="shared" si="53"/>
        <v>1</v>
      </c>
      <c r="AK931" s="138">
        <f>$AK$930</f>
        <v>45013</v>
      </c>
      <c r="AL931" s="90" t="s">
        <v>311</v>
      </c>
      <c r="AM931" s="90" t="s">
        <v>45</v>
      </c>
      <c r="AN931" s="90" t="s">
        <v>448</v>
      </c>
    </row>
    <row r="932" spans="1:40" ht="83.45" customHeight="1">
      <c r="A932" s="5">
        <f t="shared" si="54"/>
        <v>930</v>
      </c>
      <c r="B932" s="66" t="s">
        <v>3324</v>
      </c>
      <c r="C932" s="65" t="s">
        <v>3325</v>
      </c>
      <c r="D932" s="3" t="s">
        <v>154</v>
      </c>
      <c r="E932" s="4">
        <v>977</v>
      </c>
      <c r="F932" s="22" t="s">
        <v>628</v>
      </c>
      <c r="G932" s="3" t="s">
        <v>1826</v>
      </c>
      <c r="H932" s="98" t="s">
        <v>1764</v>
      </c>
      <c r="I932" s="78" t="s">
        <v>1292</v>
      </c>
      <c r="J932" s="89">
        <v>44986</v>
      </c>
      <c r="K932" s="85" t="s">
        <v>53</v>
      </c>
      <c r="L932" s="20" t="s">
        <v>684</v>
      </c>
      <c r="M932" s="83" t="s">
        <v>55</v>
      </c>
      <c r="N932" s="22" t="s">
        <v>56</v>
      </c>
      <c r="O932" s="20">
        <v>1</v>
      </c>
      <c r="P932" s="20">
        <v>0</v>
      </c>
      <c r="Q932" s="20"/>
      <c r="R932" s="20"/>
      <c r="S932" s="20">
        <v>3</v>
      </c>
      <c r="T932" s="20">
        <v>3</v>
      </c>
      <c r="U932" s="20">
        <v>4</v>
      </c>
      <c r="V932" s="20">
        <v>4</v>
      </c>
      <c r="W932" s="20">
        <v>3</v>
      </c>
      <c r="X932" s="20">
        <v>2</v>
      </c>
      <c r="Y932" s="84" t="s">
        <v>3326</v>
      </c>
      <c r="Z932" s="21"/>
      <c r="AA932" s="72" t="s">
        <v>473</v>
      </c>
      <c r="AB932" s="72"/>
      <c r="AC932" s="90"/>
      <c r="AD932" s="18">
        <f t="shared" ca="1" si="55"/>
        <v>156</v>
      </c>
      <c r="AE932" s="109">
        <v>44986</v>
      </c>
      <c r="AF932" s="109">
        <v>44986</v>
      </c>
      <c r="AG932" s="109">
        <v>44986</v>
      </c>
      <c r="AH932" s="275">
        <v>44986</v>
      </c>
      <c r="AI932" s="116">
        <v>44995</v>
      </c>
      <c r="AJ932" s="170">
        <f t="shared" si="53"/>
        <v>1.2857142857142858</v>
      </c>
      <c r="AK932" s="107">
        <v>45013</v>
      </c>
      <c r="AL932" s="95" t="s">
        <v>311</v>
      </c>
      <c r="AM932" s="95" t="s">
        <v>45</v>
      </c>
      <c r="AN932" s="95" t="s">
        <v>484</v>
      </c>
    </row>
    <row r="933" spans="1:40" s="1" customFormat="1" ht="83.45" customHeight="1">
      <c r="A933" s="5">
        <f t="shared" si="54"/>
        <v>931</v>
      </c>
      <c r="B933" s="66" t="s">
        <v>867</v>
      </c>
      <c r="C933" s="65" t="s">
        <v>3327</v>
      </c>
      <c r="D933" s="3" t="s">
        <v>100</v>
      </c>
      <c r="E933" s="4">
        <v>1058</v>
      </c>
      <c r="F933" s="80" t="s">
        <v>2659</v>
      </c>
      <c r="G933" s="3" t="s">
        <v>2104</v>
      </c>
      <c r="H933" s="98" t="s">
        <v>1204</v>
      </c>
      <c r="I933" s="78" t="s">
        <v>1292</v>
      </c>
      <c r="J933" s="89">
        <v>44986</v>
      </c>
      <c r="K933" s="85" t="s">
        <v>53</v>
      </c>
      <c r="L933" s="83" t="s">
        <v>104</v>
      </c>
      <c r="M933" s="83" t="s">
        <v>55</v>
      </c>
      <c r="N933" s="22" t="s">
        <v>56</v>
      </c>
      <c r="O933" s="20">
        <v>0</v>
      </c>
      <c r="P933" s="20">
        <v>0</v>
      </c>
      <c r="Q933" s="20"/>
      <c r="R933" s="20"/>
      <c r="S933" s="20">
        <v>4</v>
      </c>
      <c r="T933" s="20">
        <v>4</v>
      </c>
      <c r="U933" s="20">
        <v>0</v>
      </c>
      <c r="V933" s="20">
        <v>0</v>
      </c>
      <c r="W933" s="20">
        <v>1</v>
      </c>
      <c r="X933" s="20">
        <v>0</v>
      </c>
      <c r="Y933" s="84" t="s">
        <v>3328</v>
      </c>
      <c r="Z933" s="21"/>
      <c r="AA933" s="72" t="s">
        <v>473</v>
      </c>
      <c r="AB933" s="72"/>
      <c r="AC933" s="90"/>
      <c r="AD933" s="18">
        <f t="shared" ca="1" si="55"/>
        <v>156</v>
      </c>
      <c r="AE933" s="109">
        <v>44986</v>
      </c>
      <c r="AF933" s="109">
        <v>44986</v>
      </c>
      <c r="AG933" s="109">
        <v>44986</v>
      </c>
      <c r="AH933" s="275">
        <v>44986</v>
      </c>
      <c r="AI933" s="116">
        <v>44995</v>
      </c>
      <c r="AJ933" s="170">
        <f t="shared" si="53"/>
        <v>1.2857142857142858</v>
      </c>
      <c r="AK933" s="138">
        <f>$AK$930</f>
        <v>45013</v>
      </c>
      <c r="AL933" s="95" t="s">
        <v>311</v>
      </c>
      <c r="AM933" s="95" t="s">
        <v>45</v>
      </c>
      <c r="AN933" s="95" t="s">
        <v>448</v>
      </c>
    </row>
    <row r="934" spans="1:40" ht="83.45" customHeight="1">
      <c r="A934" s="5">
        <f t="shared" si="54"/>
        <v>932</v>
      </c>
      <c r="B934" s="66" t="s">
        <v>867</v>
      </c>
      <c r="C934" s="65" t="s">
        <v>3329</v>
      </c>
      <c r="D934" s="3" t="s">
        <v>100</v>
      </c>
      <c r="E934" s="4">
        <v>1058</v>
      </c>
      <c r="F934" s="22" t="s">
        <v>1235</v>
      </c>
      <c r="G934" s="3" t="s">
        <v>2104</v>
      </c>
      <c r="H934" s="98" t="s">
        <v>1204</v>
      </c>
      <c r="I934" s="78" t="s">
        <v>1292</v>
      </c>
      <c r="J934" s="89">
        <v>44986</v>
      </c>
      <c r="K934" s="85" t="s">
        <v>53</v>
      </c>
      <c r="L934" s="83" t="s">
        <v>223</v>
      </c>
      <c r="M934" s="83" t="s">
        <v>55</v>
      </c>
      <c r="N934" s="22" t="s">
        <v>56</v>
      </c>
      <c r="O934" s="20">
        <v>1</v>
      </c>
      <c r="P934" s="20">
        <v>1</v>
      </c>
      <c r="Q934" s="20"/>
      <c r="R934" s="20"/>
      <c r="S934" s="20">
        <v>0</v>
      </c>
      <c r="T934" s="20">
        <v>0</v>
      </c>
      <c r="U934" s="20">
        <v>1</v>
      </c>
      <c r="V934" s="20">
        <v>1</v>
      </c>
      <c r="W934" s="20">
        <v>1</v>
      </c>
      <c r="X934" s="20">
        <v>1</v>
      </c>
      <c r="Y934" s="84" t="s">
        <v>3330</v>
      </c>
      <c r="Z934" s="21"/>
      <c r="AA934" s="72" t="s">
        <v>473</v>
      </c>
      <c r="AB934" s="72"/>
      <c r="AC934" s="90"/>
      <c r="AD934" s="18">
        <f t="shared" ca="1" si="55"/>
        <v>156</v>
      </c>
      <c r="AE934" s="109">
        <v>44986</v>
      </c>
      <c r="AF934" s="109">
        <v>44986</v>
      </c>
      <c r="AG934" s="109">
        <v>44986</v>
      </c>
      <c r="AH934" s="275">
        <v>44986</v>
      </c>
      <c r="AI934" s="116">
        <v>44998</v>
      </c>
      <c r="AJ934" s="170">
        <f t="shared" si="53"/>
        <v>1.7142857142857142</v>
      </c>
      <c r="AK934" s="107">
        <v>45020</v>
      </c>
      <c r="AL934" s="95" t="s">
        <v>311</v>
      </c>
      <c r="AM934" s="95" t="s">
        <v>45</v>
      </c>
      <c r="AN934" s="95" t="s">
        <v>448</v>
      </c>
    </row>
    <row r="935" spans="1:40" s="1" customFormat="1" ht="83.45" customHeight="1">
      <c r="A935" s="5">
        <f t="shared" si="54"/>
        <v>933</v>
      </c>
      <c r="B935" s="66" t="s">
        <v>574</v>
      </c>
      <c r="C935" s="65" t="s">
        <v>3331</v>
      </c>
      <c r="D935" s="3" t="s">
        <v>138</v>
      </c>
      <c r="E935" s="4">
        <v>1124</v>
      </c>
      <c r="F935" s="80" t="s">
        <v>3332</v>
      </c>
      <c r="G935" s="3" t="s">
        <v>542</v>
      </c>
      <c r="H935" s="98" t="s">
        <v>1204</v>
      </c>
      <c r="I935" s="78" t="s">
        <v>1183</v>
      </c>
      <c r="J935" s="89">
        <v>44945</v>
      </c>
      <c r="K935" s="85" t="s">
        <v>53</v>
      </c>
      <c r="L935" s="83" t="s">
        <v>54</v>
      </c>
      <c r="M935" s="83" t="s">
        <v>466</v>
      </c>
      <c r="N935" s="22" t="s">
        <v>467</v>
      </c>
      <c r="O935" s="20">
        <v>11</v>
      </c>
      <c r="P935" s="20">
        <v>4</v>
      </c>
      <c r="Q935" s="20"/>
      <c r="R935" s="20"/>
      <c r="S935" s="20" t="s">
        <v>406</v>
      </c>
      <c r="T935" s="20" t="s">
        <v>406</v>
      </c>
      <c r="U935" s="20" t="s">
        <v>406</v>
      </c>
      <c r="V935" s="20" t="s">
        <v>406</v>
      </c>
      <c r="W935" s="20" t="s">
        <v>2564</v>
      </c>
      <c r="X935" s="20" t="s">
        <v>406</v>
      </c>
      <c r="Y935" s="84" t="s">
        <v>3333</v>
      </c>
      <c r="Z935" s="21"/>
      <c r="AA935" s="72" t="s">
        <v>473</v>
      </c>
      <c r="AB935" s="72"/>
      <c r="AC935" s="90">
        <v>3</v>
      </c>
      <c r="AD935" s="18">
        <f t="shared" ca="1" si="55"/>
        <v>159</v>
      </c>
      <c r="AE935" s="109">
        <v>44943</v>
      </c>
      <c r="AF935" s="109"/>
      <c r="AG935" s="109"/>
      <c r="AH935" s="275"/>
      <c r="AI935" s="114">
        <v>44998</v>
      </c>
      <c r="AJ935" s="170">
        <f t="shared" si="53"/>
        <v>4.5714285714285712</v>
      </c>
      <c r="AK935" s="138">
        <v>45012</v>
      </c>
      <c r="AL935" s="90" t="s">
        <v>311</v>
      </c>
      <c r="AM935" s="90" t="s">
        <v>461</v>
      </c>
      <c r="AN935" s="90" t="s">
        <v>448</v>
      </c>
    </row>
    <row r="936" spans="1:40" s="1" customFormat="1" ht="83.45" customHeight="1">
      <c r="A936" s="5">
        <f t="shared" si="54"/>
        <v>934</v>
      </c>
      <c r="B936" s="66" t="s">
        <v>94</v>
      </c>
      <c r="C936" s="65" t="s">
        <v>3334</v>
      </c>
      <c r="D936" s="3" t="s">
        <v>67</v>
      </c>
      <c r="E936" s="4">
        <v>1047</v>
      </c>
      <c r="F936" s="173" t="s">
        <v>3022</v>
      </c>
      <c r="G936" s="125" t="s">
        <v>3335</v>
      </c>
      <c r="H936" s="98" t="s">
        <v>94</v>
      </c>
      <c r="I936" s="78" t="s">
        <v>1664</v>
      </c>
      <c r="J936" s="89">
        <v>44999</v>
      </c>
      <c r="K936" s="85" t="s">
        <v>142</v>
      </c>
      <c r="L936" s="83" t="s">
        <v>54</v>
      </c>
      <c r="M936" s="83" t="s">
        <v>55</v>
      </c>
      <c r="N936" s="22" t="s">
        <v>95</v>
      </c>
      <c r="O936" s="20" t="s">
        <v>406</v>
      </c>
      <c r="P936" s="20" t="s">
        <v>406</v>
      </c>
      <c r="Q936" s="20"/>
      <c r="R936" s="20"/>
      <c r="S936" s="20">
        <v>0</v>
      </c>
      <c r="T936" s="20">
        <v>0</v>
      </c>
      <c r="U936" s="20">
        <v>1</v>
      </c>
      <c r="V936" s="20">
        <v>1</v>
      </c>
      <c r="W936" s="20">
        <v>0</v>
      </c>
      <c r="X936" s="20">
        <v>0</v>
      </c>
      <c r="Y936" s="84" t="s">
        <v>3336</v>
      </c>
      <c r="Z936" s="21"/>
      <c r="AA936" s="72" t="s">
        <v>473</v>
      </c>
      <c r="AB936" s="72"/>
      <c r="AC936" s="90"/>
      <c r="AD936" s="18">
        <f t="shared" ca="1" si="55"/>
        <v>154</v>
      </c>
      <c r="AE936" s="109"/>
      <c r="AF936" s="109">
        <v>44999</v>
      </c>
      <c r="AG936" s="109">
        <v>44999</v>
      </c>
      <c r="AH936" s="275">
        <v>44999</v>
      </c>
      <c r="AI936" s="151">
        <v>44999</v>
      </c>
      <c r="AJ936" s="170">
        <f t="shared" si="53"/>
        <v>0</v>
      </c>
      <c r="AK936" s="138">
        <v>45020</v>
      </c>
      <c r="AL936" s="90" t="s">
        <v>311</v>
      </c>
      <c r="AM936" s="90" t="s">
        <v>45</v>
      </c>
      <c r="AN936" s="90" t="s">
        <v>484</v>
      </c>
    </row>
    <row r="937" spans="1:40" s="1" customFormat="1" ht="83.45" customHeight="1">
      <c r="A937" s="5">
        <f t="shared" si="54"/>
        <v>935</v>
      </c>
      <c r="B937" s="122" t="s">
        <v>936</v>
      </c>
      <c r="C937" s="65" t="s">
        <v>3337</v>
      </c>
      <c r="D937" s="3" t="s">
        <v>100</v>
      </c>
      <c r="E937" s="4">
        <v>1116</v>
      </c>
      <c r="F937" s="22" t="s">
        <v>1207</v>
      </c>
      <c r="G937" s="3" t="s">
        <v>1375</v>
      </c>
      <c r="H937" s="98" t="s">
        <v>1204</v>
      </c>
      <c r="I937" s="78" t="s">
        <v>1179</v>
      </c>
      <c r="J937" s="89">
        <v>44987</v>
      </c>
      <c r="K937" s="85" t="s">
        <v>53</v>
      </c>
      <c r="L937" s="83" t="s">
        <v>104</v>
      </c>
      <c r="M937" s="83" t="s">
        <v>55</v>
      </c>
      <c r="N937" s="22" t="s">
        <v>56</v>
      </c>
      <c r="O937" s="20">
        <v>2</v>
      </c>
      <c r="P937" s="20">
        <v>2</v>
      </c>
      <c r="Q937" s="20"/>
      <c r="R937" s="20"/>
      <c r="S937" s="20">
        <v>0</v>
      </c>
      <c r="T937" s="20">
        <v>0</v>
      </c>
      <c r="U937" s="20">
        <v>3</v>
      </c>
      <c r="V937" s="20">
        <v>3</v>
      </c>
      <c r="W937" s="20">
        <v>3</v>
      </c>
      <c r="X937" s="20">
        <v>2</v>
      </c>
      <c r="Y937" s="84" t="s">
        <v>3338</v>
      </c>
      <c r="Z937" s="21"/>
      <c r="AA937" s="72" t="s">
        <v>473</v>
      </c>
      <c r="AB937" s="72"/>
      <c r="AC937" s="90"/>
      <c r="AD937" s="18">
        <f t="shared" ca="1" si="55"/>
        <v>156</v>
      </c>
      <c r="AE937" s="109">
        <v>44987</v>
      </c>
      <c r="AF937" s="109">
        <v>44987</v>
      </c>
      <c r="AG937" s="109">
        <v>44987</v>
      </c>
      <c r="AH937" s="275">
        <v>44987</v>
      </c>
      <c r="AI937" s="114">
        <v>44999</v>
      </c>
      <c r="AJ937" s="170">
        <f t="shared" si="53"/>
        <v>1.7142857142857142</v>
      </c>
      <c r="AK937" s="138">
        <v>45013</v>
      </c>
      <c r="AL937" s="90" t="s">
        <v>311</v>
      </c>
      <c r="AM937" s="90" t="s">
        <v>484</v>
      </c>
      <c r="AN937" s="90" t="s">
        <v>448</v>
      </c>
    </row>
    <row r="938" spans="1:40" s="1" customFormat="1" ht="83.45" customHeight="1">
      <c r="A938" s="5">
        <f t="shared" si="54"/>
        <v>936</v>
      </c>
      <c r="B938" s="66" t="s">
        <v>94</v>
      </c>
      <c r="C938" s="65" t="s">
        <v>3339</v>
      </c>
      <c r="D938" s="3" t="s">
        <v>67</v>
      </c>
      <c r="E938" s="4">
        <v>1047</v>
      </c>
      <c r="F938" s="173" t="s">
        <v>3022</v>
      </c>
      <c r="G938" s="125" t="s">
        <v>3335</v>
      </c>
      <c r="H938" s="98" t="s">
        <v>94</v>
      </c>
      <c r="I938" s="78" t="s">
        <v>1664</v>
      </c>
      <c r="J938" s="89">
        <v>44999</v>
      </c>
      <c r="K938" s="85" t="s">
        <v>142</v>
      </c>
      <c r="L938" s="83" t="s">
        <v>54</v>
      </c>
      <c r="M938" s="83" t="s">
        <v>55</v>
      </c>
      <c r="N938" s="22" t="s">
        <v>95</v>
      </c>
      <c r="O938" s="20" t="s">
        <v>406</v>
      </c>
      <c r="P938" s="20" t="s">
        <v>406</v>
      </c>
      <c r="Q938" s="20"/>
      <c r="R938" s="20"/>
      <c r="S938" s="20">
        <v>5</v>
      </c>
      <c r="T938" s="20">
        <v>5</v>
      </c>
      <c r="U938" s="20">
        <v>0</v>
      </c>
      <c r="V938" s="20">
        <v>0</v>
      </c>
      <c r="W938" s="20">
        <v>0</v>
      </c>
      <c r="X938" s="20">
        <v>0</v>
      </c>
      <c r="Y938" s="84" t="s">
        <v>3340</v>
      </c>
      <c r="Z938" s="21"/>
      <c r="AA938" s="72" t="s">
        <v>473</v>
      </c>
      <c r="AB938" s="72"/>
      <c r="AC938" s="90"/>
      <c r="AD938" s="18">
        <f t="shared" ca="1" si="55"/>
        <v>154</v>
      </c>
      <c r="AE938" s="109"/>
      <c r="AF938" s="109">
        <v>44999</v>
      </c>
      <c r="AG938" s="109">
        <v>44999</v>
      </c>
      <c r="AH938" s="275">
        <v>44999</v>
      </c>
      <c r="AI938" s="114">
        <v>45000</v>
      </c>
      <c r="AJ938" s="170">
        <f t="shared" si="53"/>
        <v>0.14285714285714285</v>
      </c>
      <c r="AK938" s="138">
        <v>45012</v>
      </c>
      <c r="AL938" s="90" t="s">
        <v>311</v>
      </c>
      <c r="AM938" s="90" t="s">
        <v>44</v>
      </c>
      <c r="AN938" s="90" t="s">
        <v>448</v>
      </c>
    </row>
    <row r="939" spans="1:40" s="1" customFormat="1" ht="83.45" customHeight="1">
      <c r="A939" s="5">
        <f t="shared" si="54"/>
        <v>937</v>
      </c>
      <c r="B939" s="66" t="s">
        <v>94</v>
      </c>
      <c r="C939" s="65" t="s">
        <v>3341</v>
      </c>
      <c r="D939" s="3" t="s">
        <v>67</v>
      </c>
      <c r="E939" s="4">
        <v>1047</v>
      </c>
      <c r="F939" s="173" t="s">
        <v>3022</v>
      </c>
      <c r="G939" s="125" t="s">
        <v>3335</v>
      </c>
      <c r="H939" s="98" t="s">
        <v>94</v>
      </c>
      <c r="I939" s="78" t="s">
        <v>1664</v>
      </c>
      <c r="J939" s="89">
        <v>44999</v>
      </c>
      <c r="K939" s="85" t="s">
        <v>142</v>
      </c>
      <c r="L939" s="83" t="s">
        <v>54</v>
      </c>
      <c r="M939" s="83" t="s">
        <v>55</v>
      </c>
      <c r="N939" s="22" t="s">
        <v>95</v>
      </c>
      <c r="O939" s="20" t="s">
        <v>406</v>
      </c>
      <c r="P939" s="20" t="s">
        <v>406</v>
      </c>
      <c r="Q939" s="20"/>
      <c r="R939" s="20"/>
      <c r="S939" s="20">
        <v>0</v>
      </c>
      <c r="T939" s="20">
        <v>0</v>
      </c>
      <c r="U939" s="20">
        <v>0</v>
      </c>
      <c r="V939" s="20">
        <v>0</v>
      </c>
      <c r="W939" s="20">
        <v>0</v>
      </c>
      <c r="X939" s="20">
        <v>0</v>
      </c>
      <c r="Y939" s="84" t="s">
        <v>3342</v>
      </c>
      <c r="Z939" s="21"/>
      <c r="AA939" s="72" t="s">
        <v>473</v>
      </c>
      <c r="AB939" s="72"/>
      <c r="AC939" s="90"/>
      <c r="AD939" s="18">
        <f t="shared" ca="1" si="55"/>
        <v>154</v>
      </c>
      <c r="AE939" s="109"/>
      <c r="AF939" s="109">
        <v>44999</v>
      </c>
      <c r="AG939" s="109">
        <v>44999</v>
      </c>
      <c r="AH939" s="275">
        <v>44999</v>
      </c>
      <c r="AI939" s="114">
        <v>45000</v>
      </c>
      <c r="AJ939" s="170">
        <f t="shared" si="53"/>
        <v>0.14285714285714285</v>
      </c>
      <c r="AK939" s="138">
        <v>45019</v>
      </c>
      <c r="AL939" s="90" t="s">
        <v>311</v>
      </c>
      <c r="AM939" s="90" t="s">
        <v>44</v>
      </c>
      <c r="AN939" s="90" t="s">
        <v>448</v>
      </c>
    </row>
    <row r="940" spans="1:40" s="1" customFormat="1" ht="83.45" customHeight="1">
      <c r="A940" s="5">
        <f t="shared" si="54"/>
        <v>938</v>
      </c>
      <c r="B940" s="66" t="s">
        <v>3343</v>
      </c>
      <c r="C940" s="65" t="s">
        <v>3344</v>
      </c>
      <c r="D940" s="3" t="s">
        <v>154</v>
      </c>
      <c r="E940" s="4">
        <v>1815</v>
      </c>
      <c r="F940" s="22" t="s">
        <v>3345</v>
      </c>
      <c r="G940" s="3" t="s">
        <v>3346</v>
      </c>
      <c r="H940" s="98" t="s">
        <v>261</v>
      </c>
      <c r="I940" s="78" t="s">
        <v>1292</v>
      </c>
      <c r="J940" s="89">
        <v>44980</v>
      </c>
      <c r="K940" s="85" t="s">
        <v>53</v>
      </c>
      <c r="L940" s="83" t="s">
        <v>54</v>
      </c>
      <c r="M940" s="83" t="s">
        <v>55</v>
      </c>
      <c r="N940" s="22" t="s">
        <v>56</v>
      </c>
      <c r="O940" s="20">
        <v>0</v>
      </c>
      <c r="P940" s="20">
        <v>0</v>
      </c>
      <c r="Q940" s="20"/>
      <c r="R940" s="20"/>
      <c r="S940" s="20">
        <v>5</v>
      </c>
      <c r="T940" s="20">
        <v>3</v>
      </c>
      <c r="U940" s="20">
        <v>3</v>
      </c>
      <c r="V940" s="20">
        <v>1</v>
      </c>
      <c r="W940" s="20">
        <v>4</v>
      </c>
      <c r="X940" s="20">
        <v>4</v>
      </c>
      <c r="Y940" s="84" t="s">
        <v>3347</v>
      </c>
      <c r="Z940" s="21"/>
      <c r="AA940" s="72" t="s">
        <v>473</v>
      </c>
      <c r="AB940" s="72"/>
      <c r="AC940" s="90"/>
      <c r="AD940" s="18">
        <f t="shared" ca="1" si="55"/>
        <v>157</v>
      </c>
      <c r="AE940" s="109">
        <v>44980</v>
      </c>
      <c r="AF940" s="109">
        <v>44980</v>
      </c>
      <c r="AG940" s="109">
        <v>44980</v>
      </c>
      <c r="AH940" s="275">
        <v>44980</v>
      </c>
      <c r="AI940" s="114">
        <v>45000</v>
      </c>
      <c r="AJ940" s="170">
        <f t="shared" si="53"/>
        <v>2.8571428571428572</v>
      </c>
      <c r="AK940" s="138">
        <v>45020</v>
      </c>
      <c r="AL940" s="90" t="s">
        <v>311</v>
      </c>
      <c r="AM940" s="90" t="s">
        <v>44</v>
      </c>
      <c r="AN940" s="90" t="s">
        <v>448</v>
      </c>
    </row>
    <row r="941" spans="1:40" s="1" customFormat="1" ht="83.45" customHeight="1">
      <c r="A941" s="5">
        <f t="shared" si="54"/>
        <v>939</v>
      </c>
      <c r="B941" s="66" t="s">
        <v>3348</v>
      </c>
      <c r="C941" s="18" t="s">
        <v>3349</v>
      </c>
      <c r="D941" s="3" t="s">
        <v>67</v>
      </c>
      <c r="E941" s="4">
        <v>1088</v>
      </c>
      <c r="F941" s="125" t="s">
        <v>1105</v>
      </c>
      <c r="G941" s="3" t="s">
        <v>2109</v>
      </c>
      <c r="H941" s="98" t="s">
        <v>94</v>
      </c>
      <c r="I941" s="3" t="s">
        <v>1664</v>
      </c>
      <c r="J941" s="89">
        <v>44753</v>
      </c>
      <c r="K941" s="85" t="s">
        <v>53</v>
      </c>
      <c r="L941" s="83" t="s">
        <v>54</v>
      </c>
      <c r="M941" s="83" t="s">
        <v>453</v>
      </c>
      <c r="N941" s="22" t="s">
        <v>134</v>
      </c>
      <c r="O941" s="20" t="s">
        <v>406</v>
      </c>
      <c r="P941" s="20" t="s">
        <v>406</v>
      </c>
      <c r="Q941" s="20"/>
      <c r="R941" s="20"/>
      <c r="S941" s="20">
        <v>11</v>
      </c>
      <c r="T941" s="20">
        <v>10</v>
      </c>
      <c r="U941" s="20" t="s">
        <v>406</v>
      </c>
      <c r="V941" s="20" t="s">
        <v>406</v>
      </c>
      <c r="W941" s="20" t="s">
        <v>406</v>
      </c>
      <c r="X941" s="20" t="s">
        <v>406</v>
      </c>
      <c r="Y941" s="84" t="s">
        <v>3350</v>
      </c>
      <c r="Z941" s="21"/>
      <c r="AA941" s="72" t="s">
        <v>473</v>
      </c>
      <c r="AB941" s="72"/>
      <c r="AC941" s="90">
        <v>30</v>
      </c>
      <c r="AD941" s="18">
        <f t="shared" ca="1" si="55"/>
        <v>160</v>
      </c>
      <c r="AE941" s="109"/>
      <c r="AF941" s="109"/>
      <c r="AG941" s="109">
        <v>44753</v>
      </c>
      <c r="AH941" s="275"/>
      <c r="AI941" s="114">
        <v>45000</v>
      </c>
      <c r="AJ941" s="170">
        <f t="shared" si="53"/>
        <v>5.2857142857142847</v>
      </c>
      <c r="AK941" s="138">
        <v>45012</v>
      </c>
      <c r="AL941" s="90" t="s">
        <v>311</v>
      </c>
      <c r="AM941" s="90" t="s">
        <v>44</v>
      </c>
      <c r="AN941" s="90" t="s">
        <v>448</v>
      </c>
    </row>
    <row r="942" spans="1:40" s="1" customFormat="1" ht="83.45" customHeight="1">
      <c r="A942" s="5">
        <f t="shared" si="54"/>
        <v>940</v>
      </c>
      <c r="B942" s="66" t="s">
        <v>556</v>
      </c>
      <c r="C942" s="65" t="s">
        <v>3351</v>
      </c>
      <c r="D942" s="3" t="s">
        <v>138</v>
      </c>
      <c r="E942" s="4">
        <v>1124</v>
      </c>
      <c r="F942" s="22" t="s">
        <v>765</v>
      </c>
      <c r="G942" s="3" t="s">
        <v>482</v>
      </c>
      <c r="H942" s="98" t="s">
        <v>1204</v>
      </c>
      <c r="I942" s="78" t="s">
        <v>1292</v>
      </c>
      <c r="J942" s="89">
        <v>44987</v>
      </c>
      <c r="K942" s="85" t="s">
        <v>53</v>
      </c>
      <c r="L942" s="83" t="s">
        <v>54</v>
      </c>
      <c r="M942" s="83" t="s">
        <v>466</v>
      </c>
      <c r="N942" s="22" t="s">
        <v>134</v>
      </c>
      <c r="O942" s="20" t="s">
        <v>406</v>
      </c>
      <c r="P942" s="20" t="s">
        <v>406</v>
      </c>
      <c r="Q942" s="20"/>
      <c r="R942" s="20"/>
      <c r="S942" s="20">
        <v>1</v>
      </c>
      <c r="T942" s="20">
        <v>1</v>
      </c>
      <c r="U942" s="20" t="s">
        <v>406</v>
      </c>
      <c r="V942" s="20" t="s">
        <v>406</v>
      </c>
      <c r="W942" s="20" t="s">
        <v>2564</v>
      </c>
      <c r="X942" s="20" t="s">
        <v>406</v>
      </c>
      <c r="Y942" s="84" t="s">
        <v>3352</v>
      </c>
      <c r="Z942" s="21"/>
      <c r="AA942" s="72" t="s">
        <v>473</v>
      </c>
      <c r="AB942" s="72"/>
      <c r="AC942" s="90"/>
      <c r="AD942" s="18">
        <f t="shared" ca="1" si="55"/>
        <v>156</v>
      </c>
      <c r="AE942" s="109"/>
      <c r="AF942" s="109">
        <v>44987</v>
      </c>
      <c r="AG942" s="109"/>
      <c r="AH942" s="275"/>
      <c r="AI942" s="114">
        <v>45001</v>
      </c>
      <c r="AJ942" s="170">
        <f t="shared" si="53"/>
        <v>2</v>
      </c>
      <c r="AK942" s="138">
        <v>45020</v>
      </c>
      <c r="AL942" s="90" t="s">
        <v>311</v>
      </c>
      <c r="AM942" s="90" t="s">
        <v>44</v>
      </c>
      <c r="AN942" s="90" t="s">
        <v>448</v>
      </c>
    </row>
    <row r="943" spans="1:40" s="1" customFormat="1" ht="83.45" customHeight="1">
      <c r="A943" s="5">
        <f t="shared" si="54"/>
        <v>941</v>
      </c>
      <c r="B943" s="66" t="s">
        <v>94</v>
      </c>
      <c r="C943" s="65" t="s">
        <v>3353</v>
      </c>
      <c r="D943" s="3" t="s">
        <v>67</v>
      </c>
      <c r="E943" s="4">
        <v>1047</v>
      </c>
      <c r="F943" s="173" t="s">
        <v>3022</v>
      </c>
      <c r="G943" s="125" t="s">
        <v>3335</v>
      </c>
      <c r="H943" s="98" t="s">
        <v>94</v>
      </c>
      <c r="I943" s="78" t="s">
        <v>1664</v>
      </c>
      <c r="J943" s="89">
        <v>44999</v>
      </c>
      <c r="K943" s="85" t="s">
        <v>142</v>
      </c>
      <c r="L943" s="83" t="s">
        <v>54</v>
      </c>
      <c r="M943" s="83" t="s">
        <v>55</v>
      </c>
      <c r="N943" s="22" t="s">
        <v>95</v>
      </c>
      <c r="O943" s="20" t="s">
        <v>406</v>
      </c>
      <c r="P943" s="20" t="s">
        <v>406</v>
      </c>
      <c r="Q943" s="20"/>
      <c r="R943" s="20"/>
      <c r="S943" s="20">
        <v>3</v>
      </c>
      <c r="T943" s="20">
        <v>2</v>
      </c>
      <c r="U943" s="20">
        <v>3</v>
      </c>
      <c r="V943" s="20">
        <v>3</v>
      </c>
      <c r="W943" s="20">
        <v>2</v>
      </c>
      <c r="X943" s="20">
        <v>2</v>
      </c>
      <c r="Y943" s="84" t="s">
        <v>3354</v>
      </c>
      <c r="Z943" s="21"/>
      <c r="AA943" s="72" t="s">
        <v>473</v>
      </c>
      <c r="AB943" s="72"/>
      <c r="AC943" s="90"/>
      <c r="AD943" s="18">
        <f t="shared" ca="1" si="55"/>
        <v>154</v>
      </c>
      <c r="AE943" s="109"/>
      <c r="AF943" s="109">
        <v>44999</v>
      </c>
      <c r="AG943" s="109">
        <v>44999</v>
      </c>
      <c r="AH943" s="275">
        <v>44999</v>
      </c>
      <c r="AI943" s="114">
        <v>45000</v>
      </c>
      <c r="AJ943" s="170">
        <f t="shared" si="53"/>
        <v>0.14285714285714285</v>
      </c>
      <c r="AK943" s="138">
        <v>45026</v>
      </c>
      <c r="AL943" s="90" t="s">
        <v>311</v>
      </c>
      <c r="AM943" s="90" t="s">
        <v>44</v>
      </c>
      <c r="AN943" s="90" t="s">
        <v>448</v>
      </c>
    </row>
    <row r="944" spans="1:40" s="1" customFormat="1" ht="83.45" customHeight="1">
      <c r="A944" s="5">
        <f t="shared" si="54"/>
        <v>942</v>
      </c>
      <c r="B944" s="122" t="s">
        <v>936</v>
      </c>
      <c r="C944" s="65" t="s">
        <v>3355</v>
      </c>
      <c r="D944" s="3" t="s">
        <v>100</v>
      </c>
      <c r="E944" s="4">
        <v>1116</v>
      </c>
      <c r="F944" s="22" t="s">
        <v>1207</v>
      </c>
      <c r="G944" s="3" t="s">
        <v>1375</v>
      </c>
      <c r="H944" s="98" t="s">
        <v>1204</v>
      </c>
      <c r="I944" s="78" t="s">
        <v>1292</v>
      </c>
      <c r="J944" s="89">
        <v>44987</v>
      </c>
      <c r="K944" s="85" t="s">
        <v>53</v>
      </c>
      <c r="L944" s="83" t="s">
        <v>104</v>
      </c>
      <c r="M944" s="83" t="s">
        <v>55</v>
      </c>
      <c r="N944" s="22" t="s">
        <v>56</v>
      </c>
      <c r="O944" s="20">
        <v>0</v>
      </c>
      <c r="P944" s="20">
        <v>0</v>
      </c>
      <c r="Q944" s="20"/>
      <c r="R944" s="20"/>
      <c r="S944" s="20">
        <v>12</v>
      </c>
      <c r="T944" s="20">
        <v>10</v>
      </c>
      <c r="U944" s="20">
        <v>3</v>
      </c>
      <c r="V944" s="20">
        <v>3</v>
      </c>
      <c r="W944" s="20">
        <v>2</v>
      </c>
      <c r="X944" s="20">
        <v>1</v>
      </c>
      <c r="Y944" s="84" t="s">
        <v>3356</v>
      </c>
      <c r="Z944" s="21"/>
      <c r="AA944" s="72" t="s">
        <v>473</v>
      </c>
      <c r="AB944" s="72"/>
      <c r="AC944" s="90"/>
      <c r="AD944" s="18">
        <f t="shared" ca="1" si="55"/>
        <v>156</v>
      </c>
      <c r="AE944" s="109">
        <v>44987</v>
      </c>
      <c r="AF944" s="109">
        <v>44987</v>
      </c>
      <c r="AG944" s="109">
        <v>44987</v>
      </c>
      <c r="AH944" s="275">
        <v>44987</v>
      </c>
      <c r="AI944" s="114">
        <v>45002</v>
      </c>
      <c r="AJ944" s="170">
        <f t="shared" si="53"/>
        <v>2.1428571428571428</v>
      </c>
      <c r="AK944" s="138">
        <v>45027</v>
      </c>
      <c r="AL944" s="90" t="s">
        <v>311</v>
      </c>
      <c r="AM944" s="90" t="s">
        <v>44</v>
      </c>
      <c r="AN944" s="90" t="s">
        <v>448</v>
      </c>
    </row>
    <row r="945" spans="1:40" s="1" customFormat="1" ht="83.45" customHeight="1">
      <c r="A945" s="5">
        <f t="shared" si="54"/>
        <v>943</v>
      </c>
      <c r="B945" s="66" t="s">
        <v>3096</v>
      </c>
      <c r="C945" s="65" t="s">
        <v>3357</v>
      </c>
      <c r="D945" s="3" t="s">
        <v>100</v>
      </c>
      <c r="E945" s="4">
        <v>1116</v>
      </c>
      <c r="F945" s="80" t="s">
        <v>647</v>
      </c>
      <c r="G945" s="3" t="s">
        <v>1375</v>
      </c>
      <c r="H945" s="98" t="s">
        <v>1204</v>
      </c>
      <c r="I945" s="78" t="s">
        <v>1292</v>
      </c>
      <c r="J945" s="89">
        <v>44981</v>
      </c>
      <c r="K945" s="85" t="s">
        <v>53</v>
      </c>
      <c r="L945" s="83" t="s">
        <v>348</v>
      </c>
      <c r="M945" s="83" t="s">
        <v>55</v>
      </c>
      <c r="N945" s="22" t="s">
        <v>56</v>
      </c>
      <c r="O945" s="20">
        <v>0</v>
      </c>
      <c r="P945" s="20">
        <v>0</v>
      </c>
      <c r="Q945" s="20"/>
      <c r="R945" s="20"/>
      <c r="S945" s="20">
        <v>7</v>
      </c>
      <c r="T945" s="20">
        <v>5</v>
      </c>
      <c r="U945" s="20">
        <v>0</v>
      </c>
      <c r="V945" s="20">
        <v>0</v>
      </c>
      <c r="W945" s="20">
        <v>2</v>
      </c>
      <c r="X945" s="20">
        <v>2</v>
      </c>
      <c r="Y945" s="84" t="s">
        <v>3358</v>
      </c>
      <c r="Z945" s="21"/>
      <c r="AA945" s="72" t="s">
        <v>74</v>
      </c>
      <c r="AB945" s="72" t="s">
        <v>3359</v>
      </c>
      <c r="AC945" s="90"/>
      <c r="AD945" s="18">
        <f t="shared" ca="1" si="55"/>
        <v>157</v>
      </c>
      <c r="AE945" s="109">
        <v>44981</v>
      </c>
      <c r="AF945" s="109">
        <v>44981</v>
      </c>
      <c r="AG945" s="109">
        <v>44981</v>
      </c>
      <c r="AH945" s="275">
        <v>44981</v>
      </c>
      <c r="AI945" s="114">
        <v>45002</v>
      </c>
      <c r="AJ945" s="170">
        <f t="shared" si="53"/>
        <v>3</v>
      </c>
      <c r="AK945" s="95" t="s">
        <v>445</v>
      </c>
      <c r="AL945" s="90" t="s">
        <v>461</v>
      </c>
      <c r="AM945" s="90" t="s">
        <v>445</v>
      </c>
      <c r="AN945" s="90" t="s">
        <v>445</v>
      </c>
    </row>
    <row r="946" spans="1:40" s="1" customFormat="1" ht="83.45" customHeight="1">
      <c r="A946" s="5">
        <f t="shared" si="54"/>
        <v>944</v>
      </c>
      <c r="B946" s="66" t="s">
        <v>936</v>
      </c>
      <c r="C946" s="65" t="s">
        <v>3360</v>
      </c>
      <c r="D946" s="3" t="s">
        <v>154</v>
      </c>
      <c r="E946" s="4">
        <v>977</v>
      </c>
      <c r="F946" s="80" t="s">
        <v>636</v>
      </c>
      <c r="G946" s="3" t="s">
        <v>1826</v>
      </c>
      <c r="H946" s="98" t="s">
        <v>126</v>
      </c>
      <c r="I946" s="78" t="s">
        <v>1179</v>
      </c>
      <c r="J946" s="89">
        <v>44959</v>
      </c>
      <c r="K946" s="85" t="s">
        <v>298</v>
      </c>
      <c r="L946" s="83" t="s">
        <v>54</v>
      </c>
      <c r="M946" s="83" t="s">
        <v>55</v>
      </c>
      <c r="N946" s="22" t="s">
        <v>56</v>
      </c>
      <c r="O946" s="20">
        <v>1</v>
      </c>
      <c r="P946" s="20">
        <v>1</v>
      </c>
      <c r="Q946" s="20"/>
      <c r="R946" s="20"/>
      <c r="S946" s="20">
        <v>8</v>
      </c>
      <c r="T946" s="20">
        <v>7</v>
      </c>
      <c r="U946" s="20">
        <v>0</v>
      </c>
      <c r="V946" s="20">
        <v>0</v>
      </c>
      <c r="W946" s="20">
        <v>2</v>
      </c>
      <c r="X946" s="20">
        <v>1</v>
      </c>
      <c r="Y946" s="84" t="s">
        <v>3361</v>
      </c>
      <c r="Z946" s="21"/>
      <c r="AA946" s="72" t="s">
        <v>885</v>
      </c>
      <c r="AB946" s="72" t="s">
        <v>3362</v>
      </c>
      <c r="AC946" s="90"/>
      <c r="AD946" s="18">
        <f t="shared" ca="1" si="55"/>
        <v>160</v>
      </c>
      <c r="AE946" s="109">
        <v>44959</v>
      </c>
      <c r="AF946" s="109">
        <v>44959</v>
      </c>
      <c r="AG946" s="109">
        <v>44959</v>
      </c>
      <c r="AH946" s="275">
        <v>44959</v>
      </c>
      <c r="AI946" s="114">
        <v>45000</v>
      </c>
      <c r="AJ946" s="170">
        <f t="shared" si="53"/>
        <v>5.8571428571428568</v>
      </c>
      <c r="AK946" s="95" t="s">
        <v>445</v>
      </c>
      <c r="AL946" s="90" t="s">
        <v>461</v>
      </c>
      <c r="AM946" s="95" t="s">
        <v>445</v>
      </c>
      <c r="AN946" s="95" t="s">
        <v>445</v>
      </c>
    </row>
    <row r="947" spans="1:40" s="1" customFormat="1" ht="83.45" customHeight="1">
      <c r="A947" s="5">
        <f t="shared" si="54"/>
        <v>945</v>
      </c>
      <c r="B947" s="66" t="s">
        <v>867</v>
      </c>
      <c r="C947" s="65" t="s">
        <v>3363</v>
      </c>
      <c r="D947" s="3" t="s">
        <v>100</v>
      </c>
      <c r="E947" s="4">
        <v>1058</v>
      </c>
      <c r="F947" s="22" t="s">
        <v>1235</v>
      </c>
      <c r="G947" s="3" t="s">
        <v>2104</v>
      </c>
      <c r="H947" s="98" t="s">
        <v>1204</v>
      </c>
      <c r="I947" s="78" t="s">
        <v>1292</v>
      </c>
      <c r="J947" s="89">
        <v>44986</v>
      </c>
      <c r="K947" s="85" t="s">
        <v>53</v>
      </c>
      <c r="L947" s="83" t="s">
        <v>223</v>
      </c>
      <c r="M947" s="83" t="s">
        <v>55</v>
      </c>
      <c r="N947" s="22" t="s">
        <v>56</v>
      </c>
      <c r="O947" s="20">
        <v>1</v>
      </c>
      <c r="P947" s="20">
        <v>1</v>
      </c>
      <c r="Q947" s="20"/>
      <c r="R947" s="20"/>
      <c r="S947" s="20">
        <v>2</v>
      </c>
      <c r="T947" s="20">
        <v>2</v>
      </c>
      <c r="U947" s="20">
        <v>6</v>
      </c>
      <c r="V947" s="20">
        <v>6</v>
      </c>
      <c r="W947" s="20">
        <v>2</v>
      </c>
      <c r="X947" s="20">
        <v>1</v>
      </c>
      <c r="Y947" s="84" t="s">
        <v>3364</v>
      </c>
      <c r="Z947" s="21"/>
      <c r="AA947" s="72" t="s">
        <v>473</v>
      </c>
      <c r="AB947" s="72"/>
      <c r="AC947" s="90"/>
      <c r="AD947" s="18">
        <f t="shared" ref="AD947:AD966" ca="1" si="56">IF(ISNUMBER(Z947),ROUNDDOWN((TODAY()-Z947)/7,0),ROUNDDOWN((TODAY()-J947)/7,0))-AC947</f>
        <v>156</v>
      </c>
      <c r="AE947" s="109">
        <v>44986</v>
      </c>
      <c r="AF947" s="109">
        <v>44986</v>
      </c>
      <c r="AG947" s="109">
        <v>44986</v>
      </c>
      <c r="AH947" s="275">
        <v>44986</v>
      </c>
      <c r="AI947" s="114">
        <v>45002</v>
      </c>
      <c r="AJ947" s="170">
        <f t="shared" si="53"/>
        <v>2.2857142857142856</v>
      </c>
      <c r="AK947" s="347">
        <v>45019</v>
      </c>
      <c r="AL947" s="90" t="s">
        <v>311</v>
      </c>
      <c r="AM947" s="90" t="s">
        <v>484</v>
      </c>
      <c r="AN947" s="90" t="s">
        <v>448</v>
      </c>
    </row>
    <row r="948" spans="1:40" s="1" customFormat="1" ht="83.45" customHeight="1">
      <c r="A948" s="5">
        <f t="shared" si="54"/>
        <v>946</v>
      </c>
      <c r="B948" s="66" t="s">
        <v>3365</v>
      </c>
      <c r="C948" s="65" t="s">
        <v>3366</v>
      </c>
      <c r="D948" s="3" t="s">
        <v>154</v>
      </c>
      <c r="E948" s="4">
        <v>1267</v>
      </c>
      <c r="F948" s="22" t="s">
        <v>1428</v>
      </c>
      <c r="G948" s="3" t="s">
        <v>1439</v>
      </c>
      <c r="H948" s="98" t="s">
        <v>416</v>
      </c>
      <c r="I948" s="78" t="s">
        <v>1183</v>
      </c>
      <c r="J948" s="89">
        <v>44998</v>
      </c>
      <c r="K948" s="85" t="s">
        <v>53</v>
      </c>
      <c r="L948" s="83" t="s">
        <v>54</v>
      </c>
      <c r="M948" s="83" t="s">
        <v>466</v>
      </c>
      <c r="N948" s="22" t="s">
        <v>134</v>
      </c>
      <c r="O948" s="20" t="s">
        <v>406</v>
      </c>
      <c r="P948" s="20" t="s">
        <v>406</v>
      </c>
      <c r="Q948" s="20"/>
      <c r="R948" s="20"/>
      <c r="S948" s="20">
        <v>3</v>
      </c>
      <c r="T948" s="20">
        <v>3</v>
      </c>
      <c r="U948" s="20" t="s">
        <v>406</v>
      </c>
      <c r="V948" s="20" t="s">
        <v>406</v>
      </c>
      <c r="W948" s="20" t="s">
        <v>2564</v>
      </c>
      <c r="X948" s="20" t="s">
        <v>406</v>
      </c>
      <c r="Y948" s="84" t="s">
        <v>3367</v>
      </c>
      <c r="Z948" s="21"/>
      <c r="AA948" s="72" t="s">
        <v>473</v>
      </c>
      <c r="AB948" s="72"/>
      <c r="AC948" s="90"/>
      <c r="AD948" s="18">
        <f t="shared" ca="1" si="56"/>
        <v>155</v>
      </c>
      <c r="AE948" s="109"/>
      <c r="AF948" s="109"/>
      <c r="AG948" s="109">
        <v>44998</v>
      </c>
      <c r="AH948" s="275"/>
      <c r="AI948" s="114">
        <v>45005</v>
      </c>
      <c r="AJ948" s="170">
        <f t="shared" si="53"/>
        <v>1</v>
      </c>
      <c r="AK948" s="138">
        <v>45033</v>
      </c>
      <c r="AL948" s="90" t="s">
        <v>311</v>
      </c>
      <c r="AM948" s="90" t="s">
        <v>44</v>
      </c>
      <c r="AN948" s="90" t="s">
        <v>448</v>
      </c>
    </row>
    <row r="949" spans="1:40" s="1" customFormat="1" ht="83.45" customHeight="1">
      <c r="A949" s="5">
        <f t="shared" si="54"/>
        <v>947</v>
      </c>
      <c r="B949" s="66" t="s">
        <v>3368</v>
      </c>
      <c r="C949" s="65" t="s">
        <v>3369</v>
      </c>
      <c r="D949" s="3" t="s">
        <v>67</v>
      </c>
      <c r="E949" s="4">
        <v>993</v>
      </c>
      <c r="F949" s="80" t="s">
        <v>3370</v>
      </c>
      <c r="G949" s="3" t="s">
        <v>79</v>
      </c>
      <c r="H949" s="98" t="s">
        <v>1204</v>
      </c>
      <c r="I949" s="78" t="s">
        <v>1179</v>
      </c>
      <c r="J949" s="89">
        <v>44957</v>
      </c>
      <c r="K949" s="85" t="s">
        <v>53</v>
      </c>
      <c r="L949" s="83" t="s">
        <v>54</v>
      </c>
      <c r="M949" s="83" t="s">
        <v>466</v>
      </c>
      <c r="N949" s="22" t="s">
        <v>134</v>
      </c>
      <c r="O949" s="20" t="s">
        <v>406</v>
      </c>
      <c r="P949" s="20" t="s">
        <v>406</v>
      </c>
      <c r="Q949" s="20"/>
      <c r="R949" s="20"/>
      <c r="S949" s="20">
        <v>8</v>
      </c>
      <c r="T949" s="20">
        <v>5</v>
      </c>
      <c r="U949" s="20" t="s">
        <v>406</v>
      </c>
      <c r="V949" s="20" t="s">
        <v>406</v>
      </c>
      <c r="W949" s="20" t="s">
        <v>2564</v>
      </c>
      <c r="X949" s="20" t="s">
        <v>406</v>
      </c>
      <c r="Y949" s="84" t="s">
        <v>3371</v>
      </c>
      <c r="Z949" s="21"/>
      <c r="AA949" s="72" t="s">
        <v>473</v>
      </c>
      <c r="AB949" s="72"/>
      <c r="AC949" s="90"/>
      <c r="AD949" s="18">
        <f t="shared" ca="1" si="56"/>
        <v>160</v>
      </c>
      <c r="AE949" s="109"/>
      <c r="AF949" s="109"/>
      <c r="AG949" s="109">
        <v>44957</v>
      </c>
      <c r="AH949" s="275"/>
      <c r="AI949" s="114">
        <v>45005</v>
      </c>
      <c r="AJ949" s="170">
        <f t="shared" si="53"/>
        <v>6.8571428571428568</v>
      </c>
      <c r="AK949" s="138">
        <v>45020</v>
      </c>
      <c r="AL949" s="90" t="s">
        <v>311</v>
      </c>
      <c r="AM949" s="90" t="s">
        <v>44</v>
      </c>
      <c r="AN949" s="90" t="s">
        <v>448</v>
      </c>
    </row>
    <row r="950" spans="1:40" s="1" customFormat="1" ht="83.45" customHeight="1">
      <c r="A950" s="5">
        <f t="shared" si="54"/>
        <v>948</v>
      </c>
      <c r="B950" s="66" t="s">
        <v>574</v>
      </c>
      <c r="C950" s="65" t="s">
        <v>3372</v>
      </c>
      <c r="D950" s="3" t="s">
        <v>138</v>
      </c>
      <c r="E950" s="4">
        <v>1124</v>
      </c>
      <c r="F950" s="22" t="s">
        <v>1096</v>
      </c>
      <c r="G950" s="3" t="s">
        <v>542</v>
      </c>
      <c r="H950" s="98" t="s">
        <v>1204</v>
      </c>
      <c r="I950" s="78" t="s">
        <v>1183</v>
      </c>
      <c r="J950" s="89">
        <v>44987</v>
      </c>
      <c r="K950" s="85" t="s">
        <v>53</v>
      </c>
      <c r="L950" s="83" t="s">
        <v>54</v>
      </c>
      <c r="M950" s="83" t="s">
        <v>453</v>
      </c>
      <c r="N950" s="22" t="s">
        <v>43</v>
      </c>
      <c r="O950" s="20" t="s">
        <v>406</v>
      </c>
      <c r="P950" s="20" t="s">
        <v>406</v>
      </c>
      <c r="Q950" s="20"/>
      <c r="R950" s="20"/>
      <c r="S950" s="20" t="s">
        <v>406</v>
      </c>
      <c r="T950" s="20" t="s">
        <v>406</v>
      </c>
      <c r="U950" s="20" t="s">
        <v>406</v>
      </c>
      <c r="V950" s="20" t="s">
        <v>406</v>
      </c>
      <c r="W950" s="20">
        <v>3</v>
      </c>
      <c r="X950" s="20">
        <v>3</v>
      </c>
      <c r="Y950" s="84" t="s">
        <v>3373</v>
      </c>
      <c r="Z950" s="21"/>
      <c r="AA950" s="72" t="s">
        <v>473</v>
      </c>
      <c r="AB950" s="72"/>
      <c r="AC950" s="90"/>
      <c r="AD950" s="18">
        <f t="shared" ca="1" si="56"/>
        <v>156</v>
      </c>
      <c r="AE950" s="109"/>
      <c r="AF950" s="109">
        <v>44987</v>
      </c>
      <c r="AG950" s="109"/>
      <c r="AH950" s="275"/>
      <c r="AI950" s="114">
        <v>45005</v>
      </c>
      <c r="AJ950" s="170">
        <f t="shared" si="53"/>
        <v>2.5714285714285716</v>
      </c>
      <c r="AK950" s="138">
        <v>45026</v>
      </c>
      <c r="AL950" s="90" t="s">
        <v>311</v>
      </c>
      <c r="AM950" s="90" t="s">
        <v>484</v>
      </c>
      <c r="AN950" s="90" t="s">
        <v>448</v>
      </c>
    </row>
    <row r="951" spans="1:40" s="1" customFormat="1" ht="83.45" customHeight="1">
      <c r="A951" s="5">
        <f t="shared" si="54"/>
        <v>949</v>
      </c>
      <c r="B951" s="122" t="s">
        <v>936</v>
      </c>
      <c r="C951" s="65" t="s">
        <v>3374</v>
      </c>
      <c r="D951" s="3" t="s">
        <v>100</v>
      </c>
      <c r="E951" s="4">
        <v>1116</v>
      </c>
      <c r="F951" s="22" t="s">
        <v>2161</v>
      </c>
      <c r="G951" s="3" t="s">
        <v>1375</v>
      </c>
      <c r="H951" s="98" t="s">
        <v>1204</v>
      </c>
      <c r="I951" s="78" t="s">
        <v>1179</v>
      </c>
      <c r="J951" s="89">
        <v>44987</v>
      </c>
      <c r="K951" s="85" t="s">
        <v>53</v>
      </c>
      <c r="L951" s="83" t="s">
        <v>104</v>
      </c>
      <c r="M951" s="83" t="s">
        <v>55</v>
      </c>
      <c r="N951" s="22" t="s">
        <v>56</v>
      </c>
      <c r="O951" s="20">
        <v>4</v>
      </c>
      <c r="P951" s="20">
        <v>4</v>
      </c>
      <c r="Q951" s="20"/>
      <c r="R951" s="20"/>
      <c r="S951" s="20">
        <v>2</v>
      </c>
      <c r="T951" s="20">
        <v>2</v>
      </c>
      <c r="U951" s="20">
        <v>2</v>
      </c>
      <c r="V951" s="20">
        <v>2</v>
      </c>
      <c r="W951" s="20">
        <v>4</v>
      </c>
      <c r="X951" s="20">
        <v>3</v>
      </c>
      <c r="Y951" s="84" t="s">
        <v>3375</v>
      </c>
      <c r="Z951" s="21"/>
      <c r="AA951" s="72" t="s">
        <v>473</v>
      </c>
      <c r="AB951" s="72" t="s">
        <v>3376</v>
      </c>
      <c r="AC951" s="90"/>
      <c r="AD951" s="18">
        <f t="shared" ca="1" si="56"/>
        <v>156</v>
      </c>
      <c r="AE951" s="109">
        <v>44987</v>
      </c>
      <c r="AF951" s="109">
        <v>44987</v>
      </c>
      <c r="AG951" s="109">
        <v>44987</v>
      </c>
      <c r="AH951" s="275">
        <v>44987</v>
      </c>
      <c r="AI951" s="114">
        <v>45006</v>
      </c>
      <c r="AJ951" s="170">
        <f t="shared" ref="AJ951:AJ1014" si="57">IFERROR((((AI951-J951)/7)-AC951),0)</f>
        <v>2.7142857142857144</v>
      </c>
      <c r="AK951" s="138">
        <v>45026</v>
      </c>
      <c r="AL951" s="90" t="s">
        <v>311</v>
      </c>
      <c r="AM951" s="90" t="s">
        <v>44</v>
      </c>
      <c r="AN951" s="90" t="s">
        <v>448</v>
      </c>
    </row>
    <row r="952" spans="1:40" s="1" customFormat="1" ht="83.45" customHeight="1">
      <c r="A952" s="5">
        <f t="shared" si="54"/>
        <v>950</v>
      </c>
      <c r="B952" s="66" t="s">
        <v>2986</v>
      </c>
      <c r="C952" s="65" t="s">
        <v>3377</v>
      </c>
      <c r="D952" s="3" t="s">
        <v>100</v>
      </c>
      <c r="E952" s="4">
        <v>1058</v>
      </c>
      <c r="F952" s="80" t="s">
        <v>1787</v>
      </c>
      <c r="G952" s="3" t="s">
        <v>2104</v>
      </c>
      <c r="H952" s="98" t="s">
        <v>1204</v>
      </c>
      <c r="I952" s="78" t="s">
        <v>1179</v>
      </c>
      <c r="J952" s="89">
        <v>44950</v>
      </c>
      <c r="K952" s="85" t="s">
        <v>53</v>
      </c>
      <c r="L952" s="83" t="s">
        <v>104</v>
      </c>
      <c r="M952" s="83" t="s">
        <v>55</v>
      </c>
      <c r="N952" s="22" t="s">
        <v>43</v>
      </c>
      <c r="O952" s="20" t="s">
        <v>406</v>
      </c>
      <c r="P952" s="20" t="s">
        <v>406</v>
      </c>
      <c r="Q952" s="20"/>
      <c r="R952" s="20"/>
      <c r="S952" s="20" t="s">
        <v>406</v>
      </c>
      <c r="T952" s="20" t="s">
        <v>406</v>
      </c>
      <c r="U952" s="20" t="s">
        <v>406</v>
      </c>
      <c r="V952" s="20" t="s">
        <v>406</v>
      </c>
      <c r="W952" s="20">
        <v>9</v>
      </c>
      <c r="X952" s="20">
        <v>1</v>
      </c>
      <c r="Y952" s="84" t="s">
        <v>3378</v>
      </c>
      <c r="Z952" s="21"/>
      <c r="AA952" s="72" t="s">
        <v>473</v>
      </c>
      <c r="AB952" s="72" t="s">
        <v>3379</v>
      </c>
      <c r="AC952" s="90">
        <v>4.5</v>
      </c>
      <c r="AD952" s="18">
        <f t="shared" ca="1" si="56"/>
        <v>156.5</v>
      </c>
      <c r="AE952" s="109"/>
      <c r="AF952" s="109">
        <v>44950</v>
      </c>
      <c r="AG952" s="109"/>
      <c r="AH952" s="275"/>
      <c r="AI952" s="114">
        <v>45006</v>
      </c>
      <c r="AJ952" s="170">
        <f t="shared" si="57"/>
        <v>3.5</v>
      </c>
      <c r="AK952" s="138">
        <v>45033</v>
      </c>
      <c r="AL952" s="90" t="s">
        <v>311</v>
      </c>
      <c r="AM952" s="90" t="s">
        <v>484</v>
      </c>
      <c r="AN952" s="90" t="s">
        <v>448</v>
      </c>
    </row>
    <row r="953" spans="1:40" s="1" customFormat="1" ht="83.45" customHeight="1">
      <c r="A953" s="5">
        <f t="shared" si="54"/>
        <v>951</v>
      </c>
      <c r="B953" s="66" t="s">
        <v>2502</v>
      </c>
      <c r="C953" s="65" t="s">
        <v>3380</v>
      </c>
      <c r="D953" s="3" t="s">
        <v>138</v>
      </c>
      <c r="E953" s="4">
        <v>1124</v>
      </c>
      <c r="F953" s="22" t="s">
        <v>2536</v>
      </c>
      <c r="G953" s="3" t="s">
        <v>482</v>
      </c>
      <c r="H953" s="98" t="s">
        <v>358</v>
      </c>
      <c r="I953" s="78" t="s">
        <v>1292</v>
      </c>
      <c r="J953" s="89">
        <v>44985</v>
      </c>
      <c r="K953" s="85" t="s">
        <v>53</v>
      </c>
      <c r="L953" s="83" t="s">
        <v>54</v>
      </c>
      <c r="M953" s="83" t="s">
        <v>55</v>
      </c>
      <c r="N953" s="22" t="s">
        <v>56</v>
      </c>
      <c r="O953" s="20">
        <v>0</v>
      </c>
      <c r="P953" s="20">
        <v>0</v>
      </c>
      <c r="Q953" s="20"/>
      <c r="R953" s="20"/>
      <c r="S953" s="20">
        <v>6</v>
      </c>
      <c r="T953" s="20">
        <v>6</v>
      </c>
      <c r="U953" s="20">
        <v>2</v>
      </c>
      <c r="V953" s="20">
        <v>2</v>
      </c>
      <c r="W953" s="20">
        <v>2</v>
      </c>
      <c r="X953" s="20">
        <v>2</v>
      </c>
      <c r="Y953" s="84" t="s">
        <v>3381</v>
      </c>
      <c r="Z953" s="21"/>
      <c r="AA953" s="72" t="s">
        <v>74</v>
      </c>
      <c r="AB953" s="72" t="s">
        <v>3382</v>
      </c>
      <c r="AC953" s="90"/>
      <c r="AD953" s="18">
        <f t="shared" ca="1" si="56"/>
        <v>156</v>
      </c>
      <c r="AE953" s="109">
        <v>44985</v>
      </c>
      <c r="AF953" s="109">
        <v>44985</v>
      </c>
      <c r="AG953" s="109">
        <v>44985</v>
      </c>
      <c r="AH953" s="275">
        <v>44985</v>
      </c>
      <c r="AI953" s="114">
        <v>45005</v>
      </c>
      <c r="AJ953" s="170">
        <f t="shared" si="57"/>
        <v>2.8571428571428572</v>
      </c>
      <c r="AK953" s="138">
        <v>45020</v>
      </c>
      <c r="AL953" s="90" t="s">
        <v>311</v>
      </c>
      <c r="AM953" s="90" t="s">
        <v>461</v>
      </c>
      <c r="AN953" s="90" t="s">
        <v>448</v>
      </c>
    </row>
    <row r="954" spans="1:40" s="1" customFormat="1" ht="83.45" customHeight="1">
      <c r="A954" s="5">
        <f t="shared" si="54"/>
        <v>952</v>
      </c>
      <c r="B954" s="66" t="s">
        <v>3383</v>
      </c>
      <c r="C954" s="65" t="s">
        <v>3384</v>
      </c>
      <c r="D954" s="3" t="s">
        <v>48</v>
      </c>
      <c r="E954" s="4">
        <v>1823</v>
      </c>
      <c r="F954" s="78" t="s">
        <v>3317</v>
      </c>
      <c r="G954" s="3" t="s">
        <v>50</v>
      </c>
      <c r="H954" s="98" t="s">
        <v>1204</v>
      </c>
      <c r="I954" s="78" t="s">
        <v>1183</v>
      </c>
      <c r="J954" s="65">
        <v>45001</v>
      </c>
      <c r="K954" s="18" t="s">
        <v>53</v>
      </c>
      <c r="L954" s="86" t="s">
        <v>54</v>
      </c>
      <c r="M954" s="86" t="s">
        <v>55</v>
      </c>
      <c r="N954" s="78" t="s">
        <v>134</v>
      </c>
      <c r="O954" s="5" t="s">
        <v>406</v>
      </c>
      <c r="P954" s="5" t="s">
        <v>406</v>
      </c>
      <c r="Q954" s="5"/>
      <c r="R954" s="5"/>
      <c r="S954" s="5">
        <v>1</v>
      </c>
      <c r="T954" s="5">
        <v>1</v>
      </c>
      <c r="U954" s="5" t="s">
        <v>406</v>
      </c>
      <c r="V954" s="5" t="s">
        <v>406</v>
      </c>
      <c r="W954" s="5" t="s">
        <v>406</v>
      </c>
      <c r="X954" s="5" t="s">
        <v>406</v>
      </c>
      <c r="Y954" s="27" t="s">
        <v>3385</v>
      </c>
      <c r="Z954" s="3"/>
      <c r="AA954" s="77" t="s">
        <v>473</v>
      </c>
      <c r="AB954" s="77"/>
      <c r="AC954" s="91"/>
      <c r="AD954" s="18">
        <f t="shared" ca="1" si="56"/>
        <v>154</v>
      </c>
      <c r="AE954" s="109">
        <v>44994</v>
      </c>
      <c r="AF954" s="109">
        <v>44994</v>
      </c>
      <c r="AG954" s="109">
        <v>44994</v>
      </c>
      <c r="AH954" s="275">
        <v>44994</v>
      </c>
      <c r="AI954" s="151">
        <v>45001</v>
      </c>
      <c r="AJ954" s="170">
        <f t="shared" si="57"/>
        <v>0</v>
      </c>
      <c r="AK954" s="102">
        <v>45013</v>
      </c>
      <c r="AL954" s="91" t="s">
        <v>311</v>
      </c>
      <c r="AM954" s="91" t="s">
        <v>44</v>
      </c>
      <c r="AN954" s="91" t="s">
        <v>448</v>
      </c>
    </row>
    <row r="955" spans="1:40" s="1" customFormat="1" ht="83.45" customHeight="1">
      <c r="A955" s="5">
        <f t="shared" si="54"/>
        <v>953</v>
      </c>
      <c r="B955" s="66" t="s">
        <v>936</v>
      </c>
      <c r="C955" s="65" t="s">
        <v>3386</v>
      </c>
      <c r="D955" s="3" t="s">
        <v>100</v>
      </c>
      <c r="E955" s="4">
        <v>1056</v>
      </c>
      <c r="F955" s="22" t="s">
        <v>3387</v>
      </c>
      <c r="G955" s="3" t="s">
        <v>3072</v>
      </c>
      <c r="H955" s="98" t="s">
        <v>1204</v>
      </c>
      <c r="I955" s="78" t="s">
        <v>1179</v>
      </c>
      <c r="J955" s="89">
        <v>44991</v>
      </c>
      <c r="K955" s="85" t="s">
        <v>53</v>
      </c>
      <c r="L955" s="83" t="s">
        <v>104</v>
      </c>
      <c r="M955" s="83" t="s">
        <v>55</v>
      </c>
      <c r="N955" s="22" t="s">
        <v>56</v>
      </c>
      <c r="O955" s="20">
        <v>4</v>
      </c>
      <c r="P955" s="20">
        <v>4</v>
      </c>
      <c r="Q955" s="20"/>
      <c r="R955" s="20"/>
      <c r="S955" s="20">
        <v>3</v>
      </c>
      <c r="T955" s="20">
        <v>3</v>
      </c>
      <c r="U955" s="20">
        <v>3</v>
      </c>
      <c r="V955" s="20">
        <v>3</v>
      </c>
      <c r="W955" s="20">
        <v>2</v>
      </c>
      <c r="X955" s="20">
        <v>2</v>
      </c>
      <c r="Y955" s="84" t="s">
        <v>3388</v>
      </c>
      <c r="Z955" s="21"/>
      <c r="AA955" s="72" t="s">
        <v>82</v>
      </c>
      <c r="AB955" s="72"/>
      <c r="AC955" s="90"/>
      <c r="AD955" s="18">
        <f t="shared" ca="1" si="56"/>
        <v>156</v>
      </c>
      <c r="AE955" s="109">
        <v>44991</v>
      </c>
      <c r="AF955" s="109">
        <v>44991</v>
      </c>
      <c r="AG955" s="109">
        <v>44991</v>
      </c>
      <c r="AH955" s="275">
        <v>44991</v>
      </c>
      <c r="AI955" s="114">
        <v>45001</v>
      </c>
      <c r="AJ955" s="170">
        <f t="shared" si="57"/>
        <v>1.4285714285714286</v>
      </c>
      <c r="AK955" s="138">
        <v>45020</v>
      </c>
      <c r="AL955" s="90" t="s">
        <v>311</v>
      </c>
      <c r="AM955" s="90" t="s">
        <v>461</v>
      </c>
      <c r="AN955" s="90" t="s">
        <v>448</v>
      </c>
    </row>
    <row r="956" spans="1:40" s="1" customFormat="1" ht="83.45" customHeight="1">
      <c r="A956" s="5">
        <f t="shared" si="54"/>
        <v>954</v>
      </c>
      <c r="B956" s="66" t="s">
        <v>574</v>
      </c>
      <c r="C956" s="65" t="s">
        <v>3389</v>
      </c>
      <c r="D956" s="3" t="s">
        <v>138</v>
      </c>
      <c r="E956" s="4">
        <v>1124</v>
      </c>
      <c r="F956" s="22" t="s">
        <v>489</v>
      </c>
      <c r="G956" s="3" t="s">
        <v>206</v>
      </c>
      <c r="H956" s="98" t="s">
        <v>1204</v>
      </c>
      <c r="I956" s="78" t="s">
        <v>1292</v>
      </c>
      <c r="J956" s="89">
        <v>44994</v>
      </c>
      <c r="K956" s="85" t="s">
        <v>53</v>
      </c>
      <c r="L956" s="83" t="s">
        <v>54</v>
      </c>
      <c r="M956" s="83" t="s">
        <v>55</v>
      </c>
      <c r="N956" s="22" t="s">
        <v>56</v>
      </c>
      <c r="O956" s="20">
        <v>2</v>
      </c>
      <c r="P956" s="20">
        <v>2</v>
      </c>
      <c r="Q956" s="20"/>
      <c r="R956" s="20"/>
      <c r="S956" s="20">
        <v>1</v>
      </c>
      <c r="T956" s="20">
        <v>1</v>
      </c>
      <c r="U956" s="20">
        <v>5</v>
      </c>
      <c r="V956" s="20">
        <v>5</v>
      </c>
      <c r="W956" s="20">
        <v>0</v>
      </c>
      <c r="X956" s="20">
        <v>0</v>
      </c>
      <c r="Y956" s="84" t="s">
        <v>3390</v>
      </c>
      <c r="Z956" s="21"/>
      <c r="AA956" s="77" t="s">
        <v>473</v>
      </c>
      <c r="AB956" s="72"/>
      <c r="AC956" s="90"/>
      <c r="AD956" s="18">
        <f t="shared" ca="1" si="56"/>
        <v>155</v>
      </c>
      <c r="AE956" s="109">
        <v>44994</v>
      </c>
      <c r="AF956" s="109">
        <v>44994</v>
      </c>
      <c r="AG956" s="109">
        <v>44994</v>
      </c>
      <c r="AH956" s="275">
        <v>44994</v>
      </c>
      <c r="AI956" s="114">
        <v>45008</v>
      </c>
      <c r="AJ956" s="170">
        <f t="shared" si="57"/>
        <v>2</v>
      </c>
      <c r="AK956" s="102">
        <v>45019</v>
      </c>
      <c r="AL956" s="90" t="s">
        <v>311</v>
      </c>
      <c r="AM956" s="90" t="s">
        <v>45</v>
      </c>
      <c r="AN956" s="90" t="s">
        <v>448</v>
      </c>
    </row>
    <row r="957" spans="1:40" s="1" customFormat="1" ht="83.45" customHeight="1">
      <c r="A957" s="5">
        <f t="shared" si="54"/>
        <v>955</v>
      </c>
      <c r="B957" s="66" t="s">
        <v>574</v>
      </c>
      <c r="C957" s="65" t="s">
        <v>3391</v>
      </c>
      <c r="D957" s="3" t="s">
        <v>138</v>
      </c>
      <c r="E957" s="4">
        <v>1124</v>
      </c>
      <c r="F957" s="22" t="s">
        <v>489</v>
      </c>
      <c r="G957" s="3" t="s">
        <v>206</v>
      </c>
      <c r="H957" s="98" t="s">
        <v>1204</v>
      </c>
      <c r="I957" s="78" t="s">
        <v>1292</v>
      </c>
      <c r="J957" s="89">
        <v>44994</v>
      </c>
      <c r="K957" s="85" t="s">
        <v>53</v>
      </c>
      <c r="L957" s="83" t="s">
        <v>54</v>
      </c>
      <c r="M957" s="83" t="s">
        <v>55</v>
      </c>
      <c r="N957" s="22" t="s">
        <v>56</v>
      </c>
      <c r="O957" s="20">
        <v>0</v>
      </c>
      <c r="P957" s="20">
        <v>0</v>
      </c>
      <c r="Q957" s="20"/>
      <c r="R957" s="20"/>
      <c r="S957" s="20">
        <v>0</v>
      </c>
      <c r="T957" s="20">
        <v>0</v>
      </c>
      <c r="U957" s="20">
        <v>0</v>
      </c>
      <c r="V957" s="20">
        <v>0</v>
      </c>
      <c r="W957" s="20">
        <v>4</v>
      </c>
      <c r="X957" s="20">
        <v>4</v>
      </c>
      <c r="Y957" s="84" t="s">
        <v>3392</v>
      </c>
      <c r="Z957" s="21"/>
      <c r="AA957" s="77" t="s">
        <v>473</v>
      </c>
      <c r="AB957" s="72"/>
      <c r="AC957" s="90"/>
      <c r="AD957" s="18">
        <f t="shared" ca="1" si="56"/>
        <v>155</v>
      </c>
      <c r="AE957" s="109">
        <v>44994</v>
      </c>
      <c r="AF957" s="109">
        <v>44994</v>
      </c>
      <c r="AG957" s="109">
        <v>44994</v>
      </c>
      <c r="AH957" s="275">
        <v>44994</v>
      </c>
      <c r="AI957" s="114">
        <v>45008</v>
      </c>
      <c r="AJ957" s="170">
        <f t="shared" si="57"/>
        <v>2</v>
      </c>
      <c r="AK957" s="102">
        <v>45026</v>
      </c>
      <c r="AL957" s="90" t="s">
        <v>311</v>
      </c>
      <c r="AM957" s="90" t="s">
        <v>45</v>
      </c>
      <c r="AN957" s="90" t="s">
        <v>448</v>
      </c>
    </row>
    <row r="958" spans="1:40" s="1" customFormat="1" ht="83.45" customHeight="1">
      <c r="A958" s="5">
        <f t="shared" si="54"/>
        <v>956</v>
      </c>
      <c r="B958" s="66" t="s">
        <v>867</v>
      </c>
      <c r="C958" s="65" t="s">
        <v>3393</v>
      </c>
      <c r="D958" s="3" t="s">
        <v>100</v>
      </c>
      <c r="E958" s="4">
        <v>1058</v>
      </c>
      <c r="F958" s="80" t="s">
        <v>2659</v>
      </c>
      <c r="G958" s="3" t="s">
        <v>2104</v>
      </c>
      <c r="H958" s="98" t="s">
        <v>1204</v>
      </c>
      <c r="I958" s="78" t="s">
        <v>1292</v>
      </c>
      <c r="J958" s="89">
        <v>45005</v>
      </c>
      <c r="K958" s="85" t="s">
        <v>53</v>
      </c>
      <c r="L958" s="83" t="s">
        <v>104</v>
      </c>
      <c r="M958" s="83" t="s">
        <v>55</v>
      </c>
      <c r="N958" s="22" t="s">
        <v>56</v>
      </c>
      <c r="O958" s="20">
        <v>0</v>
      </c>
      <c r="P958" s="20">
        <v>0</v>
      </c>
      <c r="Q958" s="20"/>
      <c r="R958" s="20"/>
      <c r="S958" s="20">
        <v>0</v>
      </c>
      <c r="T958" s="20">
        <v>0</v>
      </c>
      <c r="U958" s="20">
        <v>0</v>
      </c>
      <c r="V958" s="20">
        <v>0</v>
      </c>
      <c r="W958" s="20">
        <v>2</v>
      </c>
      <c r="X958" s="20">
        <v>1</v>
      </c>
      <c r="Y958" s="84" t="s">
        <v>3394</v>
      </c>
      <c r="Z958" s="21"/>
      <c r="AA958" s="72" t="s">
        <v>58</v>
      </c>
      <c r="AB958" s="72"/>
      <c r="AC958" s="90"/>
      <c r="AD958" s="18">
        <f t="shared" ca="1" si="56"/>
        <v>154</v>
      </c>
      <c r="AE958" s="109">
        <v>45005</v>
      </c>
      <c r="AF958" s="109">
        <v>45005</v>
      </c>
      <c r="AG958" s="109">
        <v>45005</v>
      </c>
      <c r="AH958" s="275">
        <v>45005</v>
      </c>
      <c r="AI958" s="114">
        <v>45008</v>
      </c>
      <c r="AJ958" s="170">
        <f t="shared" si="57"/>
        <v>0.42857142857142855</v>
      </c>
      <c r="AK958" s="90" t="s">
        <v>445</v>
      </c>
      <c r="AL958" s="90" t="s">
        <v>461</v>
      </c>
      <c r="AM958" s="90" t="s">
        <v>445</v>
      </c>
      <c r="AN958" s="90" t="s">
        <v>445</v>
      </c>
    </row>
    <row r="959" spans="1:40" s="1" customFormat="1" ht="83.45" customHeight="1">
      <c r="A959" s="5">
        <f t="shared" si="54"/>
        <v>957</v>
      </c>
      <c r="B959" s="66" t="s">
        <v>1835</v>
      </c>
      <c r="C959" s="65" t="s">
        <v>3395</v>
      </c>
      <c r="D959" s="3" t="s">
        <v>138</v>
      </c>
      <c r="E959" s="4">
        <v>1124</v>
      </c>
      <c r="F959" s="80" t="s">
        <v>3396</v>
      </c>
      <c r="G959" s="3" t="s">
        <v>542</v>
      </c>
      <c r="H959" s="98" t="s">
        <v>331</v>
      </c>
      <c r="I959" s="78" t="s">
        <v>1183</v>
      </c>
      <c r="J959" s="89">
        <v>45001</v>
      </c>
      <c r="K959" s="85" t="s">
        <v>53</v>
      </c>
      <c r="L959" s="83" t="s">
        <v>54</v>
      </c>
      <c r="M959" s="83" t="s">
        <v>453</v>
      </c>
      <c r="N959" s="22" t="s">
        <v>467</v>
      </c>
      <c r="O959" s="20">
        <v>2</v>
      </c>
      <c r="P959" s="20">
        <v>2</v>
      </c>
      <c r="Q959" s="20"/>
      <c r="R959" s="20"/>
      <c r="S959" s="20">
        <v>0</v>
      </c>
      <c r="T959" s="20">
        <v>0</v>
      </c>
      <c r="U959" s="20">
        <v>0</v>
      </c>
      <c r="V959" s="20">
        <v>0</v>
      </c>
      <c r="W959" s="20">
        <v>0</v>
      </c>
      <c r="X959" s="20">
        <v>0</v>
      </c>
      <c r="Y959" s="84" t="s">
        <v>3397</v>
      </c>
      <c r="Z959" s="21"/>
      <c r="AA959" s="72" t="s">
        <v>58</v>
      </c>
      <c r="AB959" s="72"/>
      <c r="AC959" s="90"/>
      <c r="AD959" s="18">
        <f t="shared" ca="1" si="56"/>
        <v>154</v>
      </c>
      <c r="AE959" s="109">
        <v>45001</v>
      </c>
      <c r="AF959" s="109"/>
      <c r="AG959" s="109"/>
      <c r="AH959" s="275"/>
      <c r="AI959" s="114">
        <v>45008</v>
      </c>
      <c r="AJ959" s="170">
        <f t="shared" si="57"/>
        <v>1</v>
      </c>
      <c r="AK959" s="138">
        <v>45026</v>
      </c>
      <c r="AL959" s="90" t="s">
        <v>311</v>
      </c>
      <c r="AM959" s="90" t="s">
        <v>461</v>
      </c>
      <c r="AN959" s="90" t="s">
        <v>448</v>
      </c>
    </row>
    <row r="960" spans="1:40" s="1" customFormat="1" ht="83.45" customHeight="1">
      <c r="A960" s="5">
        <f t="shared" si="54"/>
        <v>958</v>
      </c>
      <c r="B960" s="99" t="s">
        <v>3398</v>
      </c>
      <c r="C960" s="85" t="s">
        <v>3399</v>
      </c>
      <c r="D960" s="21" t="s">
        <v>154</v>
      </c>
      <c r="E960" s="139">
        <v>977</v>
      </c>
      <c r="F960" s="125" t="s">
        <v>1923</v>
      </c>
      <c r="G960" s="21" t="s">
        <v>1826</v>
      </c>
      <c r="H960" s="21" t="s">
        <v>331</v>
      </c>
      <c r="I960" s="21" t="s">
        <v>1179</v>
      </c>
      <c r="J960" s="89">
        <v>44902</v>
      </c>
      <c r="K960" s="85" t="s">
        <v>53</v>
      </c>
      <c r="L960" s="83" t="s">
        <v>54</v>
      </c>
      <c r="M960" s="83" t="s">
        <v>55</v>
      </c>
      <c r="N960" s="20" t="s">
        <v>56</v>
      </c>
      <c r="O960" s="20">
        <v>5</v>
      </c>
      <c r="P960" s="20">
        <v>1</v>
      </c>
      <c r="Q960" s="20"/>
      <c r="R960" s="20"/>
      <c r="S960" s="20">
        <v>12</v>
      </c>
      <c r="T960" s="20">
        <v>9</v>
      </c>
      <c r="U960" s="20">
        <v>5</v>
      </c>
      <c r="V960" s="20">
        <v>2</v>
      </c>
      <c r="W960" s="20">
        <v>6</v>
      </c>
      <c r="X960" s="20">
        <v>3</v>
      </c>
      <c r="Y960" s="84" t="s">
        <v>3400</v>
      </c>
      <c r="Z960" s="21"/>
      <c r="AA960" s="72" t="s">
        <v>473</v>
      </c>
      <c r="AB960" s="72" t="s">
        <v>3401</v>
      </c>
      <c r="AC960" s="90">
        <v>2</v>
      </c>
      <c r="AD960" s="18">
        <f t="shared" ca="1" si="56"/>
        <v>166</v>
      </c>
      <c r="AE960" s="109">
        <v>44902</v>
      </c>
      <c r="AF960" s="109">
        <v>44902</v>
      </c>
      <c r="AG960" s="109">
        <v>44902</v>
      </c>
      <c r="AH960" s="275">
        <v>44902</v>
      </c>
      <c r="AI960" s="114">
        <v>45007</v>
      </c>
      <c r="AJ960" s="170">
        <f t="shared" si="57"/>
        <v>13</v>
      </c>
      <c r="AK960" s="138">
        <v>45027</v>
      </c>
      <c r="AL960" s="90" t="s">
        <v>311</v>
      </c>
      <c r="AM960" s="90" t="s">
        <v>44</v>
      </c>
      <c r="AN960" s="90" t="s">
        <v>448</v>
      </c>
    </row>
    <row r="961" spans="1:40" ht="83.45" customHeight="1">
      <c r="A961" s="5">
        <f t="shared" si="54"/>
        <v>959</v>
      </c>
      <c r="B961" s="66" t="s">
        <v>184</v>
      </c>
      <c r="C961" s="65" t="s">
        <v>3402</v>
      </c>
      <c r="D961" s="3" t="s">
        <v>199</v>
      </c>
      <c r="E961" s="4">
        <v>982</v>
      </c>
      <c r="F961" s="80" t="s">
        <v>3403</v>
      </c>
      <c r="G961" s="3" t="s">
        <v>3404</v>
      </c>
      <c r="H961" s="98" t="s">
        <v>1204</v>
      </c>
      <c r="I961" s="78" t="s">
        <v>1179</v>
      </c>
      <c r="J961" s="89">
        <v>44972</v>
      </c>
      <c r="K961" s="85" t="s">
        <v>53</v>
      </c>
      <c r="L961" s="83" t="s">
        <v>54</v>
      </c>
      <c r="M961" s="83" t="s">
        <v>466</v>
      </c>
      <c r="N961" s="22" t="s">
        <v>547</v>
      </c>
      <c r="O961" s="20" t="s">
        <v>406</v>
      </c>
      <c r="P961" s="20" t="s">
        <v>406</v>
      </c>
      <c r="Q961" s="20"/>
      <c r="R961" s="20"/>
      <c r="S961" s="20" t="s">
        <v>406</v>
      </c>
      <c r="T961" s="20" t="s">
        <v>406</v>
      </c>
      <c r="U961" s="20">
        <v>4</v>
      </c>
      <c r="V961" s="20">
        <v>4</v>
      </c>
      <c r="W961" s="20" t="s">
        <v>2564</v>
      </c>
      <c r="X961" s="20" t="s">
        <v>406</v>
      </c>
      <c r="Y961" s="84" t="s">
        <v>3405</v>
      </c>
      <c r="Z961" s="21" t="s">
        <v>297</v>
      </c>
      <c r="AA961" s="72" t="s">
        <v>74</v>
      </c>
      <c r="AB961" s="72" t="s">
        <v>3406</v>
      </c>
      <c r="AC961" s="90">
        <v>1</v>
      </c>
      <c r="AD961" s="18">
        <f t="shared" ca="1" si="56"/>
        <v>157</v>
      </c>
      <c r="AE961" s="109" t="s">
        <v>297</v>
      </c>
      <c r="AF961" s="109" t="s">
        <v>297</v>
      </c>
      <c r="AG961" s="109" t="s">
        <v>297</v>
      </c>
      <c r="AH961" s="275">
        <v>44972</v>
      </c>
      <c r="AI961" s="116">
        <v>45008</v>
      </c>
      <c r="AJ961" s="170">
        <f t="shared" si="57"/>
        <v>4.1428571428571432</v>
      </c>
      <c r="AK961" s="107">
        <v>45027</v>
      </c>
      <c r="AL961" s="95" t="s">
        <v>311</v>
      </c>
      <c r="AM961" s="95" t="s">
        <v>45</v>
      </c>
      <c r="AN961" s="95" t="s">
        <v>448</v>
      </c>
    </row>
    <row r="962" spans="1:40" s="1" customFormat="1" ht="83.45" customHeight="1">
      <c r="A962" s="5">
        <f t="shared" si="54"/>
        <v>960</v>
      </c>
      <c r="B962" s="66" t="s">
        <v>94</v>
      </c>
      <c r="C962" s="65" t="s">
        <v>3353</v>
      </c>
      <c r="D962" s="3" t="s">
        <v>67</v>
      </c>
      <c r="E962" s="4">
        <v>1047</v>
      </c>
      <c r="F962" s="173" t="s">
        <v>3022</v>
      </c>
      <c r="G962" s="125" t="s">
        <v>3335</v>
      </c>
      <c r="H962" s="98" t="s">
        <v>94</v>
      </c>
      <c r="I962" s="78" t="s">
        <v>1664</v>
      </c>
      <c r="J962" s="89">
        <v>44999</v>
      </c>
      <c r="K962" s="85" t="s">
        <v>142</v>
      </c>
      <c r="L962" s="83" t="s">
        <v>54</v>
      </c>
      <c r="M962" s="83" t="s">
        <v>55</v>
      </c>
      <c r="N962" s="22" t="s">
        <v>95</v>
      </c>
      <c r="O962" s="20" t="s">
        <v>406</v>
      </c>
      <c r="P962" s="20" t="s">
        <v>406</v>
      </c>
      <c r="Q962" s="20"/>
      <c r="R962" s="20"/>
      <c r="S962" s="20">
        <v>3</v>
      </c>
      <c r="T962" s="20">
        <v>2</v>
      </c>
      <c r="U962" s="20">
        <v>3</v>
      </c>
      <c r="V962" s="20">
        <v>3</v>
      </c>
      <c r="W962" s="20">
        <v>2</v>
      </c>
      <c r="X962" s="20">
        <v>2</v>
      </c>
      <c r="Y962" s="84" t="s">
        <v>3407</v>
      </c>
      <c r="Z962" s="21"/>
      <c r="AA962" s="72" t="s">
        <v>473</v>
      </c>
      <c r="AB962" s="72"/>
      <c r="AC962" s="90"/>
      <c r="AD962" s="18">
        <f t="shared" ca="1" si="56"/>
        <v>154</v>
      </c>
      <c r="AE962" s="109"/>
      <c r="AF962" s="109"/>
      <c r="AG962" s="109">
        <v>44999</v>
      </c>
      <c r="AH962" s="275">
        <v>44999</v>
      </c>
      <c r="AI962" s="114">
        <v>45002</v>
      </c>
      <c r="AJ962" s="170">
        <f t="shared" si="57"/>
        <v>0.42857142857142855</v>
      </c>
      <c r="AK962" s="138">
        <v>45026</v>
      </c>
      <c r="AL962" s="90" t="s">
        <v>311</v>
      </c>
      <c r="AM962" s="90" t="s">
        <v>45</v>
      </c>
      <c r="AN962" s="90" t="s">
        <v>484</v>
      </c>
    </row>
    <row r="963" spans="1:40" ht="83.45" customHeight="1">
      <c r="A963" s="5">
        <f t="shared" si="54"/>
        <v>961</v>
      </c>
      <c r="B963" s="66" t="s">
        <v>184</v>
      </c>
      <c r="C963" s="65" t="s">
        <v>3408</v>
      </c>
      <c r="D963" s="3" t="s">
        <v>138</v>
      </c>
      <c r="E963" s="4">
        <v>1124</v>
      </c>
      <c r="F963" s="22" t="s">
        <v>3332</v>
      </c>
      <c r="G963" s="3" t="s">
        <v>542</v>
      </c>
      <c r="H963" s="98" t="s">
        <v>1204</v>
      </c>
      <c r="I963" s="78" t="s">
        <v>1183</v>
      </c>
      <c r="J963" s="89">
        <v>44994</v>
      </c>
      <c r="K963" s="85" t="s">
        <v>53</v>
      </c>
      <c r="L963" s="83" t="s">
        <v>54</v>
      </c>
      <c r="M963" s="83" t="s">
        <v>453</v>
      </c>
      <c r="N963" s="22" t="s">
        <v>547</v>
      </c>
      <c r="O963" s="20" t="s">
        <v>406</v>
      </c>
      <c r="P963" s="20" t="s">
        <v>406</v>
      </c>
      <c r="Q963" s="20"/>
      <c r="R963" s="20"/>
      <c r="S963" s="20" t="s">
        <v>406</v>
      </c>
      <c r="T963" s="20" t="s">
        <v>406</v>
      </c>
      <c r="U963" s="20">
        <v>3</v>
      </c>
      <c r="V963" s="20">
        <v>3</v>
      </c>
      <c r="W963" s="20" t="s">
        <v>2564</v>
      </c>
      <c r="X963" s="20" t="s">
        <v>406</v>
      </c>
      <c r="Y963" s="84" t="s">
        <v>3409</v>
      </c>
      <c r="Z963" s="21"/>
      <c r="AA963" s="72" t="s">
        <v>58</v>
      </c>
      <c r="AB963" s="72"/>
      <c r="AC963" s="90"/>
      <c r="AD963" s="18">
        <f t="shared" ca="1" si="56"/>
        <v>155</v>
      </c>
      <c r="AE963" s="109"/>
      <c r="AF963" s="109"/>
      <c r="AG963" s="109"/>
      <c r="AH963" s="275">
        <v>44994</v>
      </c>
      <c r="AI963" s="116">
        <v>45008</v>
      </c>
      <c r="AJ963" s="170">
        <f t="shared" si="57"/>
        <v>2</v>
      </c>
      <c r="AK963" s="107">
        <v>45027</v>
      </c>
      <c r="AL963" s="95" t="s">
        <v>311</v>
      </c>
      <c r="AM963" s="95" t="s">
        <v>45</v>
      </c>
      <c r="AN963" s="95" t="s">
        <v>448</v>
      </c>
    </row>
    <row r="964" spans="1:40" ht="83.45" customHeight="1">
      <c r="A964" s="5">
        <f t="shared" ref="A964:A1027" si="58">SUM(A963+1)</f>
        <v>962</v>
      </c>
      <c r="B964" s="66" t="s">
        <v>196</v>
      </c>
      <c r="C964" s="194" t="s">
        <v>3410</v>
      </c>
      <c r="D964" s="3" t="s">
        <v>100</v>
      </c>
      <c r="E964" s="4">
        <v>1058</v>
      </c>
      <c r="F964" s="22" t="s">
        <v>1235</v>
      </c>
      <c r="G964" s="3" t="s">
        <v>2104</v>
      </c>
      <c r="H964" s="3" t="s">
        <v>1204</v>
      </c>
      <c r="I964" s="78" t="s">
        <v>1292</v>
      </c>
      <c r="J964" s="89">
        <v>45005</v>
      </c>
      <c r="K964" s="85" t="s">
        <v>53</v>
      </c>
      <c r="L964" s="83" t="s">
        <v>54</v>
      </c>
      <c r="M964" s="83" t="s">
        <v>55</v>
      </c>
      <c r="N964" s="22" t="s">
        <v>547</v>
      </c>
      <c r="O964" s="20" t="s">
        <v>406</v>
      </c>
      <c r="P964" s="20" t="s">
        <v>406</v>
      </c>
      <c r="Q964" s="20"/>
      <c r="R964" s="20"/>
      <c r="S964" s="20" t="s">
        <v>406</v>
      </c>
      <c r="T964" s="20" t="s">
        <v>406</v>
      </c>
      <c r="U964" s="20">
        <v>4</v>
      </c>
      <c r="V964" s="20">
        <v>1</v>
      </c>
      <c r="W964" s="20" t="s">
        <v>2564</v>
      </c>
      <c r="X964" s="20" t="s">
        <v>406</v>
      </c>
      <c r="Y964" s="84" t="s">
        <v>3411</v>
      </c>
      <c r="Z964" s="21"/>
      <c r="AA964" s="72" t="s">
        <v>58</v>
      </c>
      <c r="AB964" s="72"/>
      <c r="AC964" s="90"/>
      <c r="AD964" s="18">
        <f t="shared" ca="1" si="56"/>
        <v>154</v>
      </c>
      <c r="AE964" s="109"/>
      <c r="AF964" s="109"/>
      <c r="AG964" s="109"/>
      <c r="AH964" s="275">
        <v>45005</v>
      </c>
      <c r="AI964" s="116">
        <v>45008</v>
      </c>
      <c r="AJ964" s="170">
        <f t="shared" si="57"/>
        <v>0.42857142857142855</v>
      </c>
      <c r="AK964" s="107">
        <v>45020</v>
      </c>
      <c r="AL964" s="95" t="s">
        <v>311</v>
      </c>
      <c r="AM964" s="95" t="s">
        <v>45</v>
      </c>
      <c r="AN964" s="95" t="s">
        <v>448</v>
      </c>
    </row>
    <row r="965" spans="1:40" s="1" customFormat="1" ht="83.45" customHeight="1">
      <c r="A965" s="5">
        <f t="shared" si="58"/>
        <v>963</v>
      </c>
      <c r="B965" s="66" t="s">
        <v>574</v>
      </c>
      <c r="C965" s="65" t="s">
        <v>3412</v>
      </c>
      <c r="D965" s="3" t="s">
        <v>138</v>
      </c>
      <c r="E965" s="4">
        <v>1124</v>
      </c>
      <c r="F965" s="22" t="s">
        <v>3413</v>
      </c>
      <c r="G965" s="3" t="s">
        <v>482</v>
      </c>
      <c r="H965" s="98" t="s">
        <v>1204</v>
      </c>
      <c r="I965" s="78" t="s">
        <v>1292</v>
      </c>
      <c r="J965" s="89">
        <v>44995</v>
      </c>
      <c r="K965" s="85" t="s">
        <v>53</v>
      </c>
      <c r="L965" s="83" t="s">
        <v>54</v>
      </c>
      <c r="M965" s="83" t="s">
        <v>55</v>
      </c>
      <c r="N965" s="22" t="s">
        <v>56</v>
      </c>
      <c r="O965" s="20">
        <v>5</v>
      </c>
      <c r="P965" s="20">
        <v>5</v>
      </c>
      <c r="Q965" s="20"/>
      <c r="R965" s="20"/>
      <c r="S965" s="20">
        <v>5</v>
      </c>
      <c r="T965" s="20">
        <v>5</v>
      </c>
      <c r="U965" s="20">
        <v>4</v>
      </c>
      <c r="V965" s="20">
        <v>4</v>
      </c>
      <c r="W965" s="20">
        <v>4</v>
      </c>
      <c r="X965" s="20">
        <v>4</v>
      </c>
      <c r="Y965" s="84" t="s">
        <v>3414</v>
      </c>
      <c r="Z965" s="21"/>
      <c r="AA965" s="72" t="s">
        <v>473</v>
      </c>
      <c r="AB965" s="72"/>
      <c r="AC965" s="90"/>
      <c r="AD965" s="18">
        <f t="shared" ca="1" si="56"/>
        <v>155</v>
      </c>
      <c r="AE965" s="109">
        <v>44995</v>
      </c>
      <c r="AF965" s="109">
        <v>44995</v>
      </c>
      <c r="AG965" s="109">
        <v>44995</v>
      </c>
      <c r="AH965" s="275">
        <v>44995</v>
      </c>
      <c r="AI965" s="114">
        <v>45012</v>
      </c>
      <c r="AJ965" s="170">
        <f t="shared" si="57"/>
        <v>2.4285714285714284</v>
      </c>
      <c r="AK965" s="138">
        <v>45027</v>
      </c>
      <c r="AL965" s="90" t="s">
        <v>311</v>
      </c>
      <c r="AM965" s="90" t="s">
        <v>44</v>
      </c>
      <c r="AN965" s="90" t="s">
        <v>448</v>
      </c>
    </row>
    <row r="966" spans="1:40" s="1" customFormat="1" ht="83.45" customHeight="1">
      <c r="A966" s="5">
        <f t="shared" si="58"/>
        <v>964</v>
      </c>
      <c r="B966" s="66" t="s">
        <v>574</v>
      </c>
      <c r="C966" s="65" t="s">
        <v>3415</v>
      </c>
      <c r="D966" s="3" t="s">
        <v>138</v>
      </c>
      <c r="E966" s="4">
        <v>1124</v>
      </c>
      <c r="F966" s="80" t="s">
        <v>1448</v>
      </c>
      <c r="G966" s="3" t="s">
        <v>444</v>
      </c>
      <c r="H966" s="98" t="s">
        <v>1204</v>
      </c>
      <c r="I966" s="78" t="s">
        <v>1292</v>
      </c>
      <c r="J966" s="89">
        <v>45002</v>
      </c>
      <c r="K966" s="85" t="s">
        <v>53</v>
      </c>
      <c r="L966" s="83" t="s">
        <v>54</v>
      </c>
      <c r="M966" s="83" t="s">
        <v>466</v>
      </c>
      <c r="N966" s="22" t="s">
        <v>134</v>
      </c>
      <c r="O966" s="20" t="s">
        <v>406</v>
      </c>
      <c r="P966" s="20" t="s">
        <v>406</v>
      </c>
      <c r="Q966" s="20"/>
      <c r="R966" s="20"/>
      <c r="S966" s="20">
        <v>1</v>
      </c>
      <c r="T966" s="20">
        <v>1</v>
      </c>
      <c r="U966" s="20" t="s">
        <v>406</v>
      </c>
      <c r="V966" s="20" t="s">
        <v>406</v>
      </c>
      <c r="W966" s="20" t="s">
        <v>2564</v>
      </c>
      <c r="X966" s="20" t="s">
        <v>406</v>
      </c>
      <c r="Y966" s="84" t="s">
        <v>3416</v>
      </c>
      <c r="Z966" s="21"/>
      <c r="AA966" s="72" t="s">
        <v>473</v>
      </c>
      <c r="AB966" s="72"/>
      <c r="AC966" s="90"/>
      <c r="AD966" s="18">
        <f t="shared" ca="1" si="56"/>
        <v>154</v>
      </c>
      <c r="AE966" s="109"/>
      <c r="AF966" s="109"/>
      <c r="AG966" s="109">
        <v>45002</v>
      </c>
      <c r="AH966" s="275"/>
      <c r="AI966" s="114">
        <v>45012</v>
      </c>
      <c r="AJ966" s="170">
        <f t="shared" si="57"/>
        <v>1.4285714285714286</v>
      </c>
      <c r="AK966" s="138">
        <v>45041</v>
      </c>
      <c r="AL966" s="90" t="s">
        <v>311</v>
      </c>
      <c r="AM966" s="90" t="s">
        <v>44</v>
      </c>
      <c r="AN966" s="90" t="s">
        <v>448</v>
      </c>
    </row>
    <row r="967" spans="1:40" s="1" customFormat="1" ht="83.45" customHeight="1">
      <c r="A967" s="5">
        <f t="shared" si="58"/>
        <v>965</v>
      </c>
      <c r="B967" s="66" t="s">
        <v>574</v>
      </c>
      <c r="C967" s="65" t="s">
        <v>3417</v>
      </c>
      <c r="D967" s="3" t="s">
        <v>138</v>
      </c>
      <c r="E967" s="4">
        <v>1124</v>
      </c>
      <c r="F967" s="80" t="s">
        <v>3257</v>
      </c>
      <c r="G967" s="3" t="s">
        <v>206</v>
      </c>
      <c r="H967" s="98" t="s">
        <v>1204</v>
      </c>
      <c r="I967" s="78" t="s">
        <v>1292</v>
      </c>
      <c r="J967" s="89">
        <v>44963</v>
      </c>
      <c r="K967" s="85" t="s">
        <v>53</v>
      </c>
      <c r="L967" s="83" t="s">
        <v>54</v>
      </c>
      <c r="M967" s="83" t="s">
        <v>55</v>
      </c>
      <c r="N967" s="22" t="s">
        <v>56</v>
      </c>
      <c r="O967" s="20">
        <v>2</v>
      </c>
      <c r="P967" s="20">
        <v>2</v>
      </c>
      <c r="Q967" s="20"/>
      <c r="R967" s="20"/>
      <c r="S967" s="20">
        <v>10</v>
      </c>
      <c r="T967" s="20">
        <v>10</v>
      </c>
      <c r="U967" s="20">
        <v>0</v>
      </c>
      <c r="V967" s="20">
        <v>0</v>
      </c>
      <c r="W967" s="20">
        <v>3</v>
      </c>
      <c r="X967" s="20">
        <v>1</v>
      </c>
      <c r="Y967" s="84" t="s">
        <v>3418</v>
      </c>
      <c r="Z967" s="21"/>
      <c r="AA967" s="72" t="s">
        <v>473</v>
      </c>
      <c r="AB967" s="72" t="s">
        <v>3419</v>
      </c>
      <c r="AC967" s="21">
        <v>4</v>
      </c>
      <c r="AD967" s="18">
        <v>0</v>
      </c>
      <c r="AE967" s="109">
        <v>44963</v>
      </c>
      <c r="AF967" s="109">
        <v>44963</v>
      </c>
      <c r="AG967" s="109">
        <v>44963</v>
      </c>
      <c r="AH967" s="275">
        <v>44963</v>
      </c>
      <c r="AI967" s="114">
        <v>45012</v>
      </c>
      <c r="AJ967" s="170">
        <f t="shared" si="57"/>
        <v>3</v>
      </c>
      <c r="AK967" s="138">
        <v>45034</v>
      </c>
      <c r="AL967" s="90" t="s">
        <v>311</v>
      </c>
      <c r="AM967" s="90" t="s">
        <v>44</v>
      </c>
      <c r="AN967" s="90" t="s">
        <v>448</v>
      </c>
    </row>
    <row r="968" spans="1:40" ht="83.45" customHeight="1">
      <c r="A968" s="5">
        <f t="shared" si="58"/>
        <v>966</v>
      </c>
      <c r="B968" s="66" t="s">
        <v>3289</v>
      </c>
      <c r="C968" s="65" t="s">
        <v>3420</v>
      </c>
      <c r="D968" s="3" t="s">
        <v>138</v>
      </c>
      <c r="E968" s="4">
        <v>1124</v>
      </c>
      <c r="F968" s="173" t="s">
        <v>1990</v>
      </c>
      <c r="G968" s="3" t="s">
        <v>482</v>
      </c>
      <c r="H968" s="98" t="s">
        <v>1204</v>
      </c>
      <c r="I968" s="78" t="s">
        <v>1179</v>
      </c>
      <c r="J968" s="89">
        <v>44999</v>
      </c>
      <c r="K968" s="85" t="s">
        <v>53</v>
      </c>
      <c r="L968" s="83" t="s">
        <v>54</v>
      </c>
      <c r="M968" s="83" t="s">
        <v>55</v>
      </c>
      <c r="N968" s="22" t="s">
        <v>56</v>
      </c>
      <c r="O968" s="20">
        <v>0</v>
      </c>
      <c r="P968" s="20">
        <v>0</v>
      </c>
      <c r="Q968" s="20"/>
      <c r="R968" s="20"/>
      <c r="S968" s="20">
        <v>4</v>
      </c>
      <c r="T968" s="20">
        <v>4</v>
      </c>
      <c r="U968" s="20">
        <v>4</v>
      </c>
      <c r="V968" s="20">
        <v>1</v>
      </c>
      <c r="W968" s="20">
        <v>3</v>
      </c>
      <c r="X968" s="20">
        <v>1</v>
      </c>
      <c r="Y968" s="84" t="s">
        <v>3421</v>
      </c>
      <c r="Z968" s="21"/>
      <c r="AA968" s="72" t="s">
        <v>58</v>
      </c>
      <c r="AB968" s="72" t="s">
        <v>3422</v>
      </c>
      <c r="AC968" s="90"/>
      <c r="AD968" s="18">
        <f ca="1">IF(ISNUMBER(Z968),ROUNDDOWN((TODAY()-Z968)/7,0),ROUNDDOWN((TODAY()-J968)/7,0))-AC968</f>
        <v>154</v>
      </c>
      <c r="AE968" s="109">
        <v>44999</v>
      </c>
      <c r="AF968" s="109">
        <v>44999</v>
      </c>
      <c r="AG968" s="109">
        <v>44999</v>
      </c>
      <c r="AH968" s="275">
        <v>44999</v>
      </c>
      <c r="AI968" s="116">
        <v>45012</v>
      </c>
      <c r="AJ968" s="170">
        <f t="shared" si="57"/>
        <v>1.8571428571428572</v>
      </c>
      <c r="AK968" s="107">
        <v>45034</v>
      </c>
      <c r="AL968" s="95" t="s">
        <v>311</v>
      </c>
      <c r="AM968" s="95" t="s">
        <v>45</v>
      </c>
      <c r="AN968" s="95" t="s">
        <v>448</v>
      </c>
    </row>
    <row r="969" spans="1:40" s="1" customFormat="1" ht="83.45" customHeight="1">
      <c r="A969" s="5">
        <f t="shared" si="58"/>
        <v>967</v>
      </c>
      <c r="B969" s="66" t="s">
        <v>936</v>
      </c>
      <c r="C969" s="65" t="s">
        <v>3423</v>
      </c>
      <c r="D969" s="3" t="s">
        <v>100</v>
      </c>
      <c r="E969" s="4">
        <v>1057</v>
      </c>
      <c r="F969" s="22" t="s">
        <v>2718</v>
      </c>
      <c r="G969" s="3" t="s">
        <v>1322</v>
      </c>
      <c r="H969" s="98" t="s">
        <v>126</v>
      </c>
      <c r="I969" s="78" t="s">
        <v>1179</v>
      </c>
      <c r="J969" s="89">
        <v>44986</v>
      </c>
      <c r="K969" s="85" t="s">
        <v>53</v>
      </c>
      <c r="L969" s="83" t="s">
        <v>104</v>
      </c>
      <c r="M969" s="83" t="s">
        <v>55</v>
      </c>
      <c r="N969" s="22" t="s">
        <v>56</v>
      </c>
      <c r="O969" s="20">
        <v>1</v>
      </c>
      <c r="P969" s="20">
        <v>1</v>
      </c>
      <c r="Q969" s="20"/>
      <c r="R969" s="20"/>
      <c r="S969" s="20">
        <v>7</v>
      </c>
      <c r="T969" s="20">
        <v>5</v>
      </c>
      <c r="U969" s="20">
        <v>0</v>
      </c>
      <c r="V969" s="20">
        <v>0</v>
      </c>
      <c r="W969" s="20">
        <v>3</v>
      </c>
      <c r="X969" s="20">
        <v>3</v>
      </c>
      <c r="Y969" s="84" t="s">
        <v>3424</v>
      </c>
      <c r="Z969" s="21"/>
      <c r="AA969" s="72" t="s">
        <v>473</v>
      </c>
      <c r="AB969" s="72"/>
      <c r="AC969" s="90"/>
      <c r="AD969" s="18">
        <f ca="1">IF(ISNUMBER(Z969),ROUNDDOWN((TODAY()-Z969)/7,0),ROUNDDOWN((TODAY()-J969)/7,0))-AC969</f>
        <v>156</v>
      </c>
      <c r="AE969" s="109">
        <v>44986</v>
      </c>
      <c r="AF969" s="109">
        <v>44986</v>
      </c>
      <c r="AG969" s="109">
        <v>44986</v>
      </c>
      <c r="AH969" s="275">
        <v>44986</v>
      </c>
      <c r="AI969" s="114">
        <v>45013</v>
      </c>
      <c r="AJ969" s="170">
        <f t="shared" si="57"/>
        <v>3.8571428571428572</v>
      </c>
      <c r="AK969" s="138">
        <v>45027</v>
      </c>
      <c r="AL969" s="90" t="s">
        <v>311</v>
      </c>
      <c r="AM969" s="90" t="s">
        <v>44</v>
      </c>
      <c r="AN969" s="90" t="s">
        <v>448</v>
      </c>
    </row>
    <row r="970" spans="1:40" s="1" customFormat="1" ht="83.45" customHeight="1">
      <c r="A970" s="5">
        <f t="shared" si="58"/>
        <v>968</v>
      </c>
      <c r="B970" s="66" t="s">
        <v>3425</v>
      </c>
      <c r="C970" s="65" t="s">
        <v>3426</v>
      </c>
      <c r="D970" s="3" t="s">
        <v>138</v>
      </c>
      <c r="E970" s="4">
        <v>1124</v>
      </c>
      <c r="F970" s="80" t="s">
        <v>1044</v>
      </c>
      <c r="G970" s="3" t="s">
        <v>206</v>
      </c>
      <c r="H970" s="98" t="s">
        <v>1204</v>
      </c>
      <c r="I970" s="78" t="s">
        <v>1292</v>
      </c>
      <c r="J970" s="89">
        <v>44951</v>
      </c>
      <c r="K970" s="85" t="s">
        <v>53</v>
      </c>
      <c r="L970" s="83" t="s">
        <v>54</v>
      </c>
      <c r="M970" s="83" t="s">
        <v>466</v>
      </c>
      <c r="N970" s="22" t="s">
        <v>134</v>
      </c>
      <c r="O970" s="20" t="s">
        <v>406</v>
      </c>
      <c r="P970" s="20" t="s">
        <v>406</v>
      </c>
      <c r="Q970" s="20"/>
      <c r="R970" s="20"/>
      <c r="S970" s="20">
        <v>12</v>
      </c>
      <c r="T970" s="20">
        <v>9</v>
      </c>
      <c r="U970" s="20" t="s">
        <v>406</v>
      </c>
      <c r="V970" s="20" t="s">
        <v>406</v>
      </c>
      <c r="W970" s="20" t="s">
        <v>2564</v>
      </c>
      <c r="X970" s="20" t="s">
        <v>406</v>
      </c>
      <c r="Y970" s="84" t="s">
        <v>3427</v>
      </c>
      <c r="Z970" s="21"/>
      <c r="AA970" s="72" t="s">
        <v>473</v>
      </c>
      <c r="AB970" s="72" t="s">
        <v>3428</v>
      </c>
      <c r="AC970" s="90"/>
      <c r="AD970" s="18">
        <f ca="1">IF(ISNUMBER(Z970),ROUNDDOWN((TODAY()-Z970)/7,0),ROUNDDOWN((TODAY()-J970)/7,0))-AC970</f>
        <v>161</v>
      </c>
      <c r="AE970" s="109"/>
      <c r="AF970" s="109"/>
      <c r="AG970" s="109">
        <v>44951</v>
      </c>
      <c r="AH970" s="275"/>
      <c r="AI970" s="114">
        <v>45014</v>
      </c>
      <c r="AJ970" s="170">
        <f t="shared" si="57"/>
        <v>9</v>
      </c>
      <c r="AK970" s="138">
        <v>45034</v>
      </c>
      <c r="AL970" s="90" t="s">
        <v>311</v>
      </c>
      <c r="AM970" s="90" t="s">
        <v>44</v>
      </c>
      <c r="AN970" s="90" t="s">
        <v>448</v>
      </c>
    </row>
    <row r="971" spans="1:40" s="1" customFormat="1" ht="83.45" customHeight="1">
      <c r="A971" s="5">
        <f t="shared" si="58"/>
        <v>969</v>
      </c>
      <c r="B971" s="66" t="s">
        <v>3429</v>
      </c>
      <c r="C971" s="65" t="s">
        <v>3430</v>
      </c>
      <c r="D971" s="3" t="s">
        <v>171</v>
      </c>
      <c r="E971" s="4">
        <v>437</v>
      </c>
      <c r="F971" s="80" t="s">
        <v>3431</v>
      </c>
      <c r="G971" s="3" t="s">
        <v>1463</v>
      </c>
      <c r="H971" s="98" t="s">
        <v>116</v>
      </c>
      <c r="I971" s="78" t="s">
        <v>1292</v>
      </c>
      <c r="J971" s="89">
        <v>44956</v>
      </c>
      <c r="K971" s="85" t="s">
        <v>53</v>
      </c>
      <c r="L971" s="83" t="s">
        <v>54</v>
      </c>
      <c r="M971" s="83" t="s">
        <v>55</v>
      </c>
      <c r="N971" s="22" t="s">
        <v>467</v>
      </c>
      <c r="O971" s="20">
        <v>0</v>
      </c>
      <c r="P971" s="20">
        <v>0</v>
      </c>
      <c r="Q971" s="20"/>
      <c r="R971" s="20"/>
      <c r="S971" s="20" t="s">
        <v>406</v>
      </c>
      <c r="T971" s="20" t="s">
        <v>406</v>
      </c>
      <c r="U971" s="20" t="s">
        <v>406</v>
      </c>
      <c r="V971" s="20" t="s">
        <v>406</v>
      </c>
      <c r="W971" s="20" t="s">
        <v>2564</v>
      </c>
      <c r="X971" s="20" t="s">
        <v>406</v>
      </c>
      <c r="Y971" s="84" t="s">
        <v>3432</v>
      </c>
      <c r="Z971" s="21"/>
      <c r="AA971" s="72" t="s">
        <v>473</v>
      </c>
      <c r="AB971" s="72"/>
      <c r="AC971" s="90"/>
      <c r="AD971" s="18">
        <f ca="1">IF(ISNUMBER(Z971),ROUNDDOWN((TODAY()-Z971)/7,0),ROUNDDOWN((TODAY()-J971)/7,0))-AC971</f>
        <v>161</v>
      </c>
      <c r="AE971" s="109">
        <v>44956</v>
      </c>
      <c r="AF971" s="109"/>
      <c r="AG971" s="109"/>
      <c r="AH971" s="275"/>
      <c r="AI971" s="114">
        <v>45014</v>
      </c>
      <c r="AJ971" s="170">
        <f t="shared" si="57"/>
        <v>8.2857142857142865</v>
      </c>
      <c r="AK971" s="138">
        <v>45027</v>
      </c>
      <c r="AL971" s="90" t="s">
        <v>311</v>
      </c>
      <c r="AM971" s="90" t="s">
        <v>461</v>
      </c>
      <c r="AN971" s="90" t="s">
        <v>448</v>
      </c>
    </row>
    <row r="972" spans="1:40" s="1" customFormat="1" ht="83.45" customHeight="1">
      <c r="A972" s="5">
        <f t="shared" si="58"/>
        <v>970</v>
      </c>
      <c r="B972" s="66" t="s">
        <v>867</v>
      </c>
      <c r="C972" s="65" t="s">
        <v>3433</v>
      </c>
      <c r="D972" s="3" t="s">
        <v>100</v>
      </c>
      <c r="E972" s="4">
        <v>1058</v>
      </c>
      <c r="F972" s="80" t="s">
        <v>2659</v>
      </c>
      <c r="G972" s="3" t="s">
        <v>2104</v>
      </c>
      <c r="H972" s="98" t="s">
        <v>1204</v>
      </c>
      <c r="I972" s="78" t="s">
        <v>1179</v>
      </c>
      <c r="J972" s="89">
        <v>44986</v>
      </c>
      <c r="K972" s="85" t="s">
        <v>53</v>
      </c>
      <c r="L972" s="83" t="s">
        <v>104</v>
      </c>
      <c r="M972" s="83" t="s">
        <v>55</v>
      </c>
      <c r="N972" s="22" t="s">
        <v>56</v>
      </c>
      <c r="O972" s="20">
        <v>2</v>
      </c>
      <c r="P972" s="20">
        <v>2</v>
      </c>
      <c r="Q972" s="20"/>
      <c r="R972" s="20"/>
      <c r="S972" s="20">
        <v>2</v>
      </c>
      <c r="T972" s="20">
        <v>2</v>
      </c>
      <c r="U972" s="20">
        <v>0</v>
      </c>
      <c r="V972" s="20">
        <v>0</v>
      </c>
      <c r="W972" s="20">
        <v>3</v>
      </c>
      <c r="X972" s="20">
        <v>1</v>
      </c>
      <c r="Y972" s="84" t="s">
        <v>3434</v>
      </c>
      <c r="Z972" s="21"/>
      <c r="AA972" s="72" t="s">
        <v>473</v>
      </c>
      <c r="AB972" s="72" t="s">
        <v>3435</v>
      </c>
      <c r="AC972" s="90">
        <v>2</v>
      </c>
      <c r="AD972" s="18">
        <f ca="1">IF(ISNUMBER(Z972),ROUNDDOWN((TODAY()-Z972)/7,0),ROUNDDOWN((TODAY()-J972)/7,0))-AC972</f>
        <v>154</v>
      </c>
      <c r="AE972" s="109">
        <v>44986</v>
      </c>
      <c r="AF972" s="109">
        <v>44986</v>
      </c>
      <c r="AG972" s="109">
        <v>44986</v>
      </c>
      <c r="AH972" s="275">
        <v>44986</v>
      </c>
      <c r="AI972" s="114">
        <v>45005</v>
      </c>
      <c r="AJ972" s="170">
        <f t="shared" si="57"/>
        <v>0.71428571428571441</v>
      </c>
      <c r="AK972" s="138">
        <v>45020</v>
      </c>
      <c r="AL972" s="90" t="s">
        <v>311</v>
      </c>
      <c r="AM972" s="90" t="s">
        <v>484</v>
      </c>
      <c r="AN972" s="90" t="s">
        <v>448</v>
      </c>
    </row>
    <row r="973" spans="1:40" s="1" customFormat="1" ht="83.45" customHeight="1">
      <c r="A973" s="5">
        <f t="shared" si="58"/>
        <v>971</v>
      </c>
      <c r="B973" s="66" t="s">
        <v>681</v>
      </c>
      <c r="C973" s="65" t="s">
        <v>3436</v>
      </c>
      <c r="D973" s="3" t="s">
        <v>171</v>
      </c>
      <c r="E973" s="4">
        <v>1079</v>
      </c>
      <c r="F973" s="80" t="s">
        <v>409</v>
      </c>
      <c r="G973" s="3" t="s">
        <v>173</v>
      </c>
      <c r="H973" s="98" t="s">
        <v>1204</v>
      </c>
      <c r="I973" s="78" t="s">
        <v>1183</v>
      </c>
      <c r="J973" s="89">
        <v>45016</v>
      </c>
      <c r="K973" s="85" t="s">
        <v>53</v>
      </c>
      <c r="L973" s="83" t="s">
        <v>54</v>
      </c>
      <c r="M973" s="83" t="s">
        <v>453</v>
      </c>
      <c r="N973" s="22" t="s">
        <v>547</v>
      </c>
      <c r="O973" s="20" t="s">
        <v>406</v>
      </c>
      <c r="P973" s="20" t="s">
        <v>406</v>
      </c>
      <c r="Q973" s="20"/>
      <c r="R973" s="20"/>
      <c r="S973" s="20" t="s">
        <v>3437</v>
      </c>
      <c r="T973" s="20" t="s">
        <v>406</v>
      </c>
      <c r="U973" s="20">
        <v>1</v>
      </c>
      <c r="V973" s="20">
        <v>1</v>
      </c>
      <c r="W973" s="20" t="s">
        <v>2708</v>
      </c>
      <c r="X973" s="20" t="s">
        <v>2708</v>
      </c>
      <c r="Y973" s="84" t="s">
        <v>3438</v>
      </c>
      <c r="Z973" s="21"/>
      <c r="AA973" s="72" t="s">
        <v>473</v>
      </c>
      <c r="AB973" s="72"/>
      <c r="AC973" s="90"/>
      <c r="AD973" s="18"/>
      <c r="AE973" s="109"/>
      <c r="AF973" s="109"/>
      <c r="AG973" s="109"/>
      <c r="AH973" s="275">
        <v>45016</v>
      </c>
      <c r="AI973" s="114">
        <v>45016</v>
      </c>
      <c r="AJ973" s="170">
        <f t="shared" si="57"/>
        <v>0</v>
      </c>
      <c r="AK973" s="138">
        <v>45034</v>
      </c>
      <c r="AL973" s="90" t="s">
        <v>311</v>
      </c>
      <c r="AM973" s="90" t="s">
        <v>45</v>
      </c>
      <c r="AN973" s="90" t="s">
        <v>448</v>
      </c>
    </row>
    <row r="974" spans="1:40" s="1" customFormat="1" ht="83.45" customHeight="1">
      <c r="A974" s="5">
        <f t="shared" si="58"/>
        <v>972</v>
      </c>
      <c r="B974" s="66" t="s">
        <v>103</v>
      </c>
      <c r="C974" s="65"/>
      <c r="D974" s="3" t="s">
        <v>100</v>
      </c>
      <c r="E974" s="4">
        <v>1056</v>
      </c>
      <c r="F974" s="195" t="s">
        <v>3439</v>
      </c>
      <c r="G974" s="3" t="s">
        <v>3072</v>
      </c>
      <c r="H974" s="98" t="s">
        <v>1204</v>
      </c>
      <c r="I974" s="78" t="s">
        <v>1179</v>
      </c>
      <c r="J974" s="89">
        <v>45016</v>
      </c>
      <c r="K974" s="85" t="s">
        <v>53</v>
      </c>
      <c r="L974" s="83" t="s">
        <v>104</v>
      </c>
      <c r="M974" s="83" t="s">
        <v>55</v>
      </c>
      <c r="N974" s="22" t="s">
        <v>547</v>
      </c>
      <c r="O974" s="20" t="s">
        <v>445</v>
      </c>
      <c r="P974" s="20" t="s">
        <v>445</v>
      </c>
      <c r="Q974" s="20"/>
      <c r="R974" s="20"/>
      <c r="S974" s="20" t="s">
        <v>406</v>
      </c>
      <c r="T974" s="20" t="s">
        <v>406</v>
      </c>
      <c r="U974" s="20">
        <v>1</v>
      </c>
      <c r="V974" s="20">
        <v>1</v>
      </c>
      <c r="W974" s="20" t="s">
        <v>406</v>
      </c>
      <c r="X974" s="20" t="s">
        <v>406</v>
      </c>
      <c r="Y974" s="84" t="s">
        <v>3440</v>
      </c>
      <c r="Z974" s="21"/>
      <c r="AA974" s="72" t="s">
        <v>473</v>
      </c>
      <c r="AB974" s="72"/>
      <c r="AC974" s="90"/>
      <c r="AD974" s="18"/>
      <c r="AE974" s="109"/>
      <c r="AF974" s="109"/>
      <c r="AG974" s="109"/>
      <c r="AH974" s="275">
        <v>45016</v>
      </c>
      <c r="AI974" s="114">
        <v>45016</v>
      </c>
      <c r="AJ974" s="170">
        <f t="shared" si="57"/>
        <v>0</v>
      </c>
      <c r="AK974" s="138">
        <v>45027</v>
      </c>
      <c r="AL974" s="90" t="s">
        <v>311</v>
      </c>
      <c r="AM974" s="90" t="s">
        <v>45</v>
      </c>
      <c r="AN974" s="90" t="s">
        <v>448</v>
      </c>
    </row>
    <row r="975" spans="1:40" s="1" customFormat="1" ht="83.45" customHeight="1">
      <c r="A975" s="5">
        <f t="shared" si="58"/>
        <v>973</v>
      </c>
      <c r="B975" s="66" t="s">
        <v>377</v>
      </c>
      <c r="C975" s="65" t="s">
        <v>3441</v>
      </c>
      <c r="D975" s="3" t="s">
        <v>100</v>
      </c>
      <c r="E975" s="4">
        <v>1057</v>
      </c>
      <c r="F975" s="173" t="s">
        <v>3442</v>
      </c>
      <c r="G975" s="3" t="s">
        <v>2713</v>
      </c>
      <c r="H975" s="98" t="s">
        <v>377</v>
      </c>
      <c r="I975" s="78" t="s">
        <v>1292</v>
      </c>
      <c r="J975" s="89">
        <v>44999</v>
      </c>
      <c r="K975" s="85" t="s">
        <v>53</v>
      </c>
      <c r="L975" s="83" t="s">
        <v>54</v>
      </c>
      <c r="M975" s="83" t="s">
        <v>55</v>
      </c>
      <c r="N975" s="22" t="s">
        <v>467</v>
      </c>
      <c r="O975" s="20">
        <v>0</v>
      </c>
      <c r="P975" s="20">
        <v>0</v>
      </c>
      <c r="Q975" s="20"/>
      <c r="R975" s="20"/>
      <c r="S975" s="20" t="s">
        <v>406</v>
      </c>
      <c r="T975" s="20" t="s">
        <v>406</v>
      </c>
      <c r="U975" s="20" t="s">
        <v>406</v>
      </c>
      <c r="V975" s="20" t="s">
        <v>406</v>
      </c>
      <c r="W975" s="20" t="s">
        <v>406</v>
      </c>
      <c r="X975" s="20" t="s">
        <v>406</v>
      </c>
      <c r="Y975" s="84" t="s">
        <v>3443</v>
      </c>
      <c r="Z975" s="21"/>
      <c r="AA975" s="72" t="s">
        <v>58</v>
      </c>
      <c r="AB975" s="72" t="s">
        <v>3444</v>
      </c>
      <c r="AC975" s="90"/>
      <c r="AD975" s="18">
        <f ca="1">IF(ISNUMBER(Z975),ROUNDDOWN((TODAY()-Z975)/7,0),ROUNDDOWN((TODAY()-J975)/7,0))-AC975</f>
        <v>154</v>
      </c>
      <c r="AE975" s="109">
        <v>44999</v>
      </c>
      <c r="AF975" s="109"/>
      <c r="AG975" s="109"/>
      <c r="AH975" s="275"/>
      <c r="AI975" s="114">
        <v>45016</v>
      </c>
      <c r="AJ975" s="170">
        <f t="shared" si="57"/>
        <v>2.4285714285714284</v>
      </c>
      <c r="AK975" s="138">
        <v>45034</v>
      </c>
      <c r="AL975" s="90" t="s">
        <v>311</v>
      </c>
      <c r="AM975" s="90" t="s">
        <v>461</v>
      </c>
      <c r="AN975" s="90" t="s">
        <v>448</v>
      </c>
    </row>
    <row r="976" spans="1:40" s="1" customFormat="1" ht="83.45" customHeight="1">
      <c r="A976" s="5">
        <f t="shared" si="58"/>
        <v>974</v>
      </c>
      <c r="B976" s="66" t="s">
        <v>94</v>
      </c>
      <c r="C976" s="65" t="s">
        <v>3341</v>
      </c>
      <c r="D976" s="3" t="s">
        <v>67</v>
      </c>
      <c r="E976" s="4">
        <v>1047</v>
      </c>
      <c r="F976" s="173" t="s">
        <v>3022</v>
      </c>
      <c r="G976" s="125" t="s">
        <v>3335</v>
      </c>
      <c r="H976" s="98" t="s">
        <v>94</v>
      </c>
      <c r="I976" s="78" t="s">
        <v>1664</v>
      </c>
      <c r="J976" s="89">
        <v>44999</v>
      </c>
      <c r="K976" s="85" t="s">
        <v>142</v>
      </c>
      <c r="L976" s="83" t="s">
        <v>54</v>
      </c>
      <c r="M976" s="83" t="s">
        <v>55</v>
      </c>
      <c r="N976" s="22" t="s">
        <v>95</v>
      </c>
      <c r="O976" s="20" t="s">
        <v>406</v>
      </c>
      <c r="P976" s="20" t="s">
        <v>406</v>
      </c>
      <c r="Q976" s="20"/>
      <c r="R976" s="20"/>
      <c r="S976" s="20">
        <v>3</v>
      </c>
      <c r="T976" s="20">
        <v>2</v>
      </c>
      <c r="U976" s="20">
        <v>3</v>
      </c>
      <c r="V976" s="20">
        <v>3</v>
      </c>
      <c r="W976" s="20">
        <v>2</v>
      </c>
      <c r="X976" s="20">
        <v>2</v>
      </c>
      <c r="Y976" s="84" t="s">
        <v>3445</v>
      </c>
      <c r="Z976" s="21"/>
      <c r="AA976" s="72" t="s">
        <v>473</v>
      </c>
      <c r="AB976" s="72"/>
      <c r="AC976" s="90"/>
      <c r="AD976" s="18">
        <f ca="1">IF(ISNUMBER(Z976),ROUNDDOWN((TODAY()-Z976)/7,0),ROUNDDOWN((TODAY()-J976)/7,0))-AC976</f>
        <v>154</v>
      </c>
      <c r="AE976" s="109"/>
      <c r="AF976" s="109">
        <v>44999</v>
      </c>
      <c r="AG976" s="109">
        <v>44999</v>
      </c>
      <c r="AH976" s="275">
        <v>44999</v>
      </c>
      <c r="AI976" s="114">
        <v>45007</v>
      </c>
      <c r="AJ976" s="170">
        <f t="shared" si="57"/>
        <v>1.1428571428571428</v>
      </c>
      <c r="AK976" s="138">
        <v>45033</v>
      </c>
      <c r="AL976" s="90" t="s">
        <v>311</v>
      </c>
      <c r="AM976" s="90" t="s">
        <v>484</v>
      </c>
      <c r="AN976" s="90" t="s">
        <v>448</v>
      </c>
    </row>
    <row r="977" spans="1:40" s="1" customFormat="1" ht="83.45" customHeight="1">
      <c r="A977" s="5">
        <f t="shared" si="58"/>
        <v>975</v>
      </c>
      <c r="B977" s="66" t="s">
        <v>936</v>
      </c>
      <c r="C977" s="65" t="s">
        <v>3446</v>
      </c>
      <c r="D977" s="3" t="s">
        <v>100</v>
      </c>
      <c r="E977" s="4">
        <v>1057</v>
      </c>
      <c r="F977" s="22" t="s">
        <v>2718</v>
      </c>
      <c r="G977" s="3" t="s">
        <v>1322</v>
      </c>
      <c r="H977" s="98" t="s">
        <v>126</v>
      </c>
      <c r="I977" s="78" t="s">
        <v>1179</v>
      </c>
      <c r="J977" s="89">
        <v>44986</v>
      </c>
      <c r="K977" s="85" t="s">
        <v>53</v>
      </c>
      <c r="L977" s="83" t="s">
        <v>104</v>
      </c>
      <c r="M977" s="83" t="s">
        <v>55</v>
      </c>
      <c r="N977" s="22" t="s">
        <v>56</v>
      </c>
      <c r="O977" s="20">
        <v>0</v>
      </c>
      <c r="P977" s="20">
        <v>0</v>
      </c>
      <c r="Q977" s="20"/>
      <c r="R977" s="20"/>
      <c r="S977" s="20">
        <v>0</v>
      </c>
      <c r="T977" s="20">
        <v>0</v>
      </c>
      <c r="U977" s="20">
        <v>1</v>
      </c>
      <c r="V977" s="20">
        <v>1</v>
      </c>
      <c r="W977" s="20">
        <v>8</v>
      </c>
      <c r="X977" s="20">
        <v>8</v>
      </c>
      <c r="Y977" s="84" t="s">
        <v>3447</v>
      </c>
      <c r="Z977" s="21"/>
      <c r="AA977" s="72" t="s">
        <v>473</v>
      </c>
      <c r="AB977" s="72"/>
      <c r="AC977" s="90"/>
      <c r="AD977" s="18">
        <f ca="1">IF(ISNUMBER(Z977),ROUNDDOWN((TODAY()-Z977)/7,0),ROUNDDOWN((TODAY()-J977)/7,0))-AC977</f>
        <v>156</v>
      </c>
      <c r="AE977" s="109">
        <v>44986</v>
      </c>
      <c r="AF977" s="109">
        <v>44986</v>
      </c>
      <c r="AG977" s="109">
        <v>44986</v>
      </c>
      <c r="AH977" s="275">
        <v>44986</v>
      </c>
      <c r="AI977" s="114">
        <v>45019</v>
      </c>
      <c r="AJ977" s="170">
        <f t="shared" si="57"/>
        <v>4.7142857142857144</v>
      </c>
      <c r="AK977" s="138">
        <v>45041</v>
      </c>
      <c r="AL977" s="90" t="s">
        <v>311</v>
      </c>
      <c r="AM977" s="90" t="s">
        <v>44</v>
      </c>
      <c r="AN977" s="90" t="s">
        <v>448</v>
      </c>
    </row>
    <row r="978" spans="1:40" s="1" customFormat="1" ht="83.45" customHeight="1">
      <c r="A978" s="5">
        <f t="shared" si="58"/>
        <v>976</v>
      </c>
      <c r="B978" s="66" t="s">
        <v>3448</v>
      </c>
      <c r="C978" s="65" t="s">
        <v>3449</v>
      </c>
      <c r="D978" s="3" t="s">
        <v>138</v>
      </c>
      <c r="E978" s="4">
        <v>1124</v>
      </c>
      <c r="F978" s="22" t="s">
        <v>329</v>
      </c>
      <c r="G978" s="3"/>
      <c r="H978" s="98" t="s">
        <v>1204</v>
      </c>
      <c r="I978" s="78" t="s">
        <v>1183</v>
      </c>
      <c r="J978" s="89">
        <v>45000</v>
      </c>
      <c r="K978" s="85" t="s">
        <v>142</v>
      </c>
      <c r="L978" s="83" t="s">
        <v>104</v>
      </c>
      <c r="M978" s="83" t="s">
        <v>55</v>
      </c>
      <c r="N978" s="22" t="s">
        <v>547</v>
      </c>
      <c r="O978" s="20" t="s">
        <v>406</v>
      </c>
      <c r="P978" s="20" t="s">
        <v>406</v>
      </c>
      <c r="Q978" s="20"/>
      <c r="R978" s="20"/>
      <c r="S978" s="20" t="s">
        <v>406</v>
      </c>
      <c r="T978" s="20" t="s">
        <v>406</v>
      </c>
      <c r="U978" s="20">
        <v>1</v>
      </c>
      <c r="V978" s="20">
        <v>1</v>
      </c>
      <c r="W978" s="20" t="s">
        <v>406</v>
      </c>
      <c r="X978" s="20" t="s">
        <v>406</v>
      </c>
      <c r="Y978" s="84" t="s">
        <v>3450</v>
      </c>
      <c r="Z978" s="21"/>
      <c r="AA978" s="72" t="s">
        <v>473</v>
      </c>
      <c r="AB978" s="72"/>
      <c r="AC978" s="90"/>
      <c r="AD978" s="18"/>
      <c r="AE978" s="109"/>
      <c r="AF978" s="109"/>
      <c r="AG978" s="109"/>
      <c r="AH978" s="275">
        <v>45000</v>
      </c>
      <c r="AI978" s="114">
        <v>45005</v>
      </c>
      <c r="AJ978" s="170">
        <f t="shared" si="57"/>
        <v>0.7142857142857143</v>
      </c>
      <c r="AK978" s="138">
        <v>45019</v>
      </c>
      <c r="AL978" s="90" t="s">
        <v>311</v>
      </c>
      <c r="AM978" s="90" t="s">
        <v>45</v>
      </c>
      <c r="AN978" s="90" t="s">
        <v>448</v>
      </c>
    </row>
    <row r="979" spans="1:40" s="1" customFormat="1" ht="83.45" customHeight="1">
      <c r="A979" s="5">
        <f t="shared" si="58"/>
        <v>977</v>
      </c>
      <c r="B979" s="66" t="s">
        <v>3448</v>
      </c>
      <c r="C979" s="65" t="s">
        <v>3451</v>
      </c>
      <c r="D979" s="3" t="s">
        <v>138</v>
      </c>
      <c r="E979" s="4">
        <v>1124</v>
      </c>
      <c r="F979" s="22" t="s">
        <v>329</v>
      </c>
      <c r="G979" s="3"/>
      <c r="H979" s="98" t="s">
        <v>1204</v>
      </c>
      <c r="I979" s="78" t="s">
        <v>1183</v>
      </c>
      <c r="J979" s="89">
        <v>45000</v>
      </c>
      <c r="K979" s="85" t="s">
        <v>142</v>
      </c>
      <c r="L979" s="83" t="s">
        <v>104</v>
      </c>
      <c r="M979" s="83" t="s">
        <v>55</v>
      </c>
      <c r="N979" s="22" t="s">
        <v>547</v>
      </c>
      <c r="O979" s="20" t="s">
        <v>406</v>
      </c>
      <c r="P979" s="20" t="s">
        <v>406</v>
      </c>
      <c r="Q979" s="20"/>
      <c r="R979" s="20"/>
      <c r="S979" s="20" t="s">
        <v>406</v>
      </c>
      <c r="T979" s="20" t="s">
        <v>406</v>
      </c>
      <c r="U979" s="20">
        <v>1</v>
      </c>
      <c r="V979" s="20">
        <v>1</v>
      </c>
      <c r="W979" s="20" t="s">
        <v>406</v>
      </c>
      <c r="X979" s="20" t="s">
        <v>406</v>
      </c>
      <c r="Y979" s="84" t="s">
        <v>3452</v>
      </c>
      <c r="Z979" s="21"/>
      <c r="AA979" s="72" t="s">
        <v>473</v>
      </c>
      <c r="AB979" s="72"/>
      <c r="AC979" s="90"/>
      <c r="AD979" s="18"/>
      <c r="AE979" s="109"/>
      <c r="AF979" s="109"/>
      <c r="AG979" s="109"/>
      <c r="AH979" s="275">
        <v>45000</v>
      </c>
      <c r="AI979" s="114">
        <v>45006</v>
      </c>
      <c r="AJ979" s="170">
        <f t="shared" si="57"/>
        <v>0.8571428571428571</v>
      </c>
      <c r="AK979" s="138">
        <v>45019</v>
      </c>
      <c r="AL979" s="90" t="s">
        <v>311</v>
      </c>
      <c r="AM979" s="90" t="s">
        <v>45</v>
      </c>
      <c r="AN979" s="90" t="s">
        <v>448</v>
      </c>
    </row>
    <row r="980" spans="1:40" s="1" customFormat="1" ht="83.45" customHeight="1">
      <c r="A980" s="5">
        <f t="shared" si="58"/>
        <v>978</v>
      </c>
      <c r="B980" s="66" t="s">
        <v>2251</v>
      </c>
      <c r="C980" s="65" t="s">
        <v>3453</v>
      </c>
      <c r="D980" s="3" t="s">
        <v>48</v>
      </c>
      <c r="E980" s="4">
        <v>1823</v>
      </c>
      <c r="F980" s="173" t="s">
        <v>3317</v>
      </c>
      <c r="G980" s="3" t="s">
        <v>50</v>
      </c>
      <c r="H980" s="98" t="s">
        <v>331</v>
      </c>
      <c r="I980" s="78" t="s">
        <v>1183</v>
      </c>
      <c r="J980" s="89">
        <v>45019</v>
      </c>
      <c r="K980" s="85" t="s">
        <v>53</v>
      </c>
      <c r="L980" s="83" t="s">
        <v>54</v>
      </c>
      <c r="M980" s="83" t="s">
        <v>55</v>
      </c>
      <c r="N980" s="22" t="s">
        <v>467</v>
      </c>
      <c r="O980" s="20">
        <v>1</v>
      </c>
      <c r="P980" s="20">
        <v>1</v>
      </c>
      <c r="Q980" s="20"/>
      <c r="R980" s="20"/>
      <c r="S980" s="20" t="s">
        <v>406</v>
      </c>
      <c r="T980" s="20" t="s">
        <v>406</v>
      </c>
      <c r="U980" s="20" t="s">
        <v>406</v>
      </c>
      <c r="V980" s="20" t="s">
        <v>406</v>
      </c>
      <c r="W980" s="20" t="s">
        <v>406</v>
      </c>
      <c r="X980" s="20" t="s">
        <v>406</v>
      </c>
      <c r="Y980" s="84" t="s">
        <v>3454</v>
      </c>
      <c r="Z980" s="21"/>
      <c r="AA980" s="72" t="s">
        <v>58</v>
      </c>
      <c r="AB980" s="72" t="s">
        <v>3444</v>
      </c>
      <c r="AC980" s="90"/>
      <c r="AD980" s="18">
        <f t="shared" ref="AD980:AD1008" ca="1" si="59">IF(ISNUMBER(Z980),ROUNDDOWN((TODAY()-Z980)/7,0),ROUNDDOWN((TODAY()-J980)/7,0))-AC980</f>
        <v>152</v>
      </c>
      <c r="AE980" s="109">
        <v>45019</v>
      </c>
      <c r="AF980" s="109"/>
      <c r="AG980" s="109"/>
      <c r="AH980" s="275"/>
      <c r="AI980" s="114">
        <v>45019</v>
      </c>
      <c r="AJ980" s="170">
        <f t="shared" si="57"/>
        <v>0</v>
      </c>
      <c r="AK980" s="138">
        <v>45034</v>
      </c>
      <c r="AL980" s="90" t="s">
        <v>311</v>
      </c>
      <c r="AM980" s="90" t="s">
        <v>461</v>
      </c>
      <c r="AN980" s="90" t="s">
        <v>448</v>
      </c>
    </row>
    <row r="981" spans="1:40" s="1" customFormat="1" ht="83.45" customHeight="1">
      <c r="A981" s="5">
        <f t="shared" si="58"/>
        <v>979</v>
      </c>
      <c r="B981" s="66" t="s">
        <v>574</v>
      </c>
      <c r="C981" s="65" t="s">
        <v>3455</v>
      </c>
      <c r="D981" s="3" t="s">
        <v>138</v>
      </c>
      <c r="E981" s="4">
        <v>1124</v>
      </c>
      <c r="F981" s="80" t="s">
        <v>3456</v>
      </c>
      <c r="G981" s="3" t="s">
        <v>206</v>
      </c>
      <c r="H981" s="98" t="s">
        <v>1204</v>
      </c>
      <c r="I981" s="78" t="s">
        <v>1292</v>
      </c>
      <c r="J981" s="89">
        <v>44966</v>
      </c>
      <c r="K981" s="85" t="s">
        <v>53</v>
      </c>
      <c r="L981" s="83" t="s">
        <v>54</v>
      </c>
      <c r="M981" s="83" t="s">
        <v>55</v>
      </c>
      <c r="N981" s="22" t="s">
        <v>56</v>
      </c>
      <c r="O981" s="20">
        <v>1</v>
      </c>
      <c r="P981" s="20">
        <v>1</v>
      </c>
      <c r="Q981" s="20"/>
      <c r="R981" s="20"/>
      <c r="S981" s="20">
        <v>2</v>
      </c>
      <c r="T981" s="20">
        <v>1</v>
      </c>
      <c r="U981" s="20">
        <v>4</v>
      </c>
      <c r="V981" s="20">
        <v>4</v>
      </c>
      <c r="W981" s="20">
        <v>5</v>
      </c>
      <c r="X981" s="20">
        <v>2</v>
      </c>
      <c r="Y981" s="84" t="s">
        <v>3457</v>
      </c>
      <c r="Z981" s="21" t="s">
        <v>297</v>
      </c>
      <c r="AA981" s="72" t="s">
        <v>74</v>
      </c>
      <c r="AB981" s="72" t="s">
        <v>3458</v>
      </c>
      <c r="AC981" s="90"/>
      <c r="AD981" s="18">
        <f t="shared" ca="1" si="59"/>
        <v>159</v>
      </c>
      <c r="AE981" s="109">
        <v>44966</v>
      </c>
      <c r="AF981" s="109">
        <v>44966</v>
      </c>
      <c r="AG981" s="109">
        <v>44966</v>
      </c>
      <c r="AH981" s="275">
        <v>44966</v>
      </c>
      <c r="AI981" s="114">
        <v>45019</v>
      </c>
      <c r="AJ981" s="170">
        <f t="shared" si="57"/>
        <v>7.5714285714285712</v>
      </c>
      <c r="AK981" s="95" t="s">
        <v>445</v>
      </c>
      <c r="AL981" s="90" t="s">
        <v>461</v>
      </c>
      <c r="AM981" s="95" t="s">
        <v>445</v>
      </c>
      <c r="AN981" s="95" t="s">
        <v>445</v>
      </c>
    </row>
    <row r="982" spans="1:40" s="1" customFormat="1" ht="83.45" customHeight="1">
      <c r="A982" s="5">
        <f t="shared" si="58"/>
        <v>980</v>
      </c>
      <c r="B982" s="66" t="s">
        <v>3459</v>
      </c>
      <c r="C982" s="65" t="s">
        <v>3460</v>
      </c>
      <c r="D982" s="3" t="s">
        <v>138</v>
      </c>
      <c r="E982" s="4">
        <v>1124</v>
      </c>
      <c r="F982" s="22" t="s">
        <v>3456</v>
      </c>
      <c r="G982" s="3" t="s">
        <v>206</v>
      </c>
      <c r="H982" s="98" t="s">
        <v>358</v>
      </c>
      <c r="I982" s="78" t="s">
        <v>1183</v>
      </c>
      <c r="J982" s="89">
        <v>44988</v>
      </c>
      <c r="K982" s="85" t="s">
        <v>53</v>
      </c>
      <c r="L982" s="83" t="s">
        <v>54</v>
      </c>
      <c r="M982" s="83" t="s">
        <v>466</v>
      </c>
      <c r="N982" s="22" t="s">
        <v>43</v>
      </c>
      <c r="O982" s="20" t="s">
        <v>406</v>
      </c>
      <c r="P982" s="20" t="s">
        <v>406</v>
      </c>
      <c r="Q982" s="20"/>
      <c r="R982" s="20"/>
      <c r="S982" s="20" t="s">
        <v>406</v>
      </c>
      <c r="T982" s="20" t="s">
        <v>406</v>
      </c>
      <c r="U982" s="20" t="s">
        <v>406</v>
      </c>
      <c r="V982" s="20" t="s">
        <v>406</v>
      </c>
      <c r="W982" s="20">
        <v>3</v>
      </c>
      <c r="X982" s="20">
        <v>2</v>
      </c>
      <c r="Y982" s="84" t="s">
        <v>3461</v>
      </c>
      <c r="Z982" s="21"/>
      <c r="AA982" s="72" t="s">
        <v>58</v>
      </c>
      <c r="AB982" s="72" t="s">
        <v>3462</v>
      </c>
      <c r="AC982" s="90">
        <v>2.5</v>
      </c>
      <c r="AD982" s="18">
        <f t="shared" ca="1" si="59"/>
        <v>153.5</v>
      </c>
      <c r="AE982" s="109"/>
      <c r="AF982" s="109">
        <v>44987</v>
      </c>
      <c r="AG982" s="109"/>
      <c r="AH982" s="275"/>
      <c r="AI982" s="114">
        <v>45019</v>
      </c>
      <c r="AJ982" s="170">
        <f t="shared" si="57"/>
        <v>1.9285714285714288</v>
      </c>
      <c r="AK982" s="95" t="s">
        <v>445</v>
      </c>
      <c r="AL982" s="90" t="s">
        <v>461</v>
      </c>
      <c r="AM982" s="95" t="s">
        <v>445</v>
      </c>
      <c r="AN982" s="95" t="s">
        <v>445</v>
      </c>
    </row>
    <row r="983" spans="1:40" ht="83.45" customHeight="1">
      <c r="A983" s="5">
        <f t="shared" si="58"/>
        <v>981</v>
      </c>
      <c r="B983" s="66" t="s">
        <v>184</v>
      </c>
      <c r="C983" s="65" t="s">
        <v>3463</v>
      </c>
      <c r="D983" s="3" t="s">
        <v>48</v>
      </c>
      <c r="E983" s="4">
        <v>1178</v>
      </c>
      <c r="F983" s="22" t="s">
        <v>640</v>
      </c>
      <c r="G983" s="3" t="s">
        <v>1746</v>
      </c>
      <c r="H983" s="98" t="s">
        <v>1204</v>
      </c>
      <c r="I983" s="78" t="s">
        <v>1183</v>
      </c>
      <c r="J983" s="89">
        <v>44986</v>
      </c>
      <c r="K983" s="85" t="s">
        <v>53</v>
      </c>
      <c r="L983" s="83" t="s">
        <v>54</v>
      </c>
      <c r="M983" s="83" t="s">
        <v>55</v>
      </c>
      <c r="N983" s="22" t="s">
        <v>56</v>
      </c>
      <c r="O983" s="20">
        <v>3</v>
      </c>
      <c r="P983" s="20">
        <v>3</v>
      </c>
      <c r="Q983" s="20"/>
      <c r="R983" s="20"/>
      <c r="S983" s="20">
        <v>6</v>
      </c>
      <c r="T983" s="20">
        <v>5</v>
      </c>
      <c r="U983" s="20">
        <v>3</v>
      </c>
      <c r="V983" s="20">
        <v>3</v>
      </c>
      <c r="W983" s="20">
        <v>0</v>
      </c>
      <c r="X983" s="20">
        <v>0</v>
      </c>
      <c r="Y983" s="84" t="s">
        <v>3464</v>
      </c>
      <c r="Z983" s="21"/>
      <c r="AA983" s="72" t="s">
        <v>3465</v>
      </c>
      <c r="AB983" s="72" t="s">
        <v>3466</v>
      </c>
      <c r="AC983" s="90"/>
      <c r="AD983" s="18">
        <f t="shared" ca="1" si="59"/>
        <v>156</v>
      </c>
      <c r="AE983" s="109">
        <v>44986</v>
      </c>
      <c r="AF983" s="109">
        <v>44986</v>
      </c>
      <c r="AG983" s="109">
        <v>44986</v>
      </c>
      <c r="AH983" s="275">
        <v>44986</v>
      </c>
      <c r="AI983" s="116">
        <v>45019</v>
      </c>
      <c r="AJ983" s="170">
        <f t="shared" si="57"/>
        <v>4.7142857142857144</v>
      </c>
      <c r="AK983" s="107">
        <v>45034</v>
      </c>
      <c r="AL983" s="95" t="s">
        <v>311</v>
      </c>
      <c r="AM983" s="95" t="s">
        <v>45</v>
      </c>
      <c r="AN983" s="95" t="s">
        <v>448</v>
      </c>
    </row>
    <row r="984" spans="1:40" s="1" customFormat="1" ht="83.45" customHeight="1">
      <c r="A984" s="5">
        <f t="shared" si="58"/>
        <v>982</v>
      </c>
      <c r="B984" s="66" t="s">
        <v>3467</v>
      </c>
      <c r="C984" s="65" t="s">
        <v>3468</v>
      </c>
      <c r="D984" s="3" t="s">
        <v>67</v>
      </c>
      <c r="E984" s="4">
        <v>1801</v>
      </c>
      <c r="F984" s="80" t="s">
        <v>1551</v>
      </c>
      <c r="G984" s="3" t="s">
        <v>444</v>
      </c>
      <c r="H984" s="98" t="s">
        <v>94</v>
      </c>
      <c r="I984" s="78" t="s">
        <v>1179</v>
      </c>
      <c r="J984" s="89">
        <v>45008</v>
      </c>
      <c r="K984" s="85" t="s">
        <v>53</v>
      </c>
      <c r="L984" s="83" t="s">
        <v>54</v>
      </c>
      <c r="M984" s="83" t="s">
        <v>466</v>
      </c>
      <c r="N984" s="22" t="s">
        <v>134</v>
      </c>
      <c r="O984" s="20" t="s">
        <v>406</v>
      </c>
      <c r="P984" s="20" t="s">
        <v>406</v>
      </c>
      <c r="Q984" s="20"/>
      <c r="R984" s="20"/>
      <c r="S984" s="20">
        <v>4</v>
      </c>
      <c r="T984" s="20">
        <v>4</v>
      </c>
      <c r="U984" s="20" t="s">
        <v>406</v>
      </c>
      <c r="V984" s="20" t="s">
        <v>406</v>
      </c>
      <c r="W984" s="20" t="s">
        <v>2564</v>
      </c>
      <c r="X984" s="20" t="s">
        <v>406</v>
      </c>
      <c r="Y984" s="84" t="s">
        <v>3469</v>
      </c>
      <c r="Z984" s="21"/>
      <c r="AA984" s="72" t="s">
        <v>473</v>
      </c>
      <c r="AB984" s="72"/>
      <c r="AC984" s="90"/>
      <c r="AD984" s="18">
        <f t="shared" ca="1" si="59"/>
        <v>153</v>
      </c>
      <c r="AE984" s="109"/>
      <c r="AF984" s="109"/>
      <c r="AG984" s="109">
        <v>45008</v>
      </c>
      <c r="AH984" s="275"/>
      <c r="AI984" s="114">
        <v>45019</v>
      </c>
      <c r="AJ984" s="170">
        <f t="shared" si="57"/>
        <v>1.5714285714285714</v>
      </c>
      <c r="AK984" s="138">
        <v>45040</v>
      </c>
      <c r="AL984" s="90" t="s">
        <v>311</v>
      </c>
      <c r="AM984" s="90" t="s">
        <v>44</v>
      </c>
      <c r="AN984" s="90" t="s">
        <v>448</v>
      </c>
    </row>
    <row r="985" spans="1:40" s="1" customFormat="1" ht="83.45" customHeight="1">
      <c r="A985" s="5">
        <f t="shared" si="58"/>
        <v>983</v>
      </c>
      <c r="B985" s="66" t="s">
        <v>3235</v>
      </c>
      <c r="C985" s="65" t="s">
        <v>3470</v>
      </c>
      <c r="D985" s="3" t="s">
        <v>171</v>
      </c>
      <c r="E985" s="4">
        <v>1079</v>
      </c>
      <c r="F985" s="80" t="s">
        <v>3471</v>
      </c>
      <c r="G985" s="3" t="s">
        <v>173</v>
      </c>
      <c r="H985" s="98" t="s">
        <v>1204</v>
      </c>
      <c r="I985" s="78" t="s">
        <v>1183</v>
      </c>
      <c r="J985" s="89">
        <v>45014</v>
      </c>
      <c r="K985" s="85" t="s">
        <v>142</v>
      </c>
      <c r="L985" s="83" t="s">
        <v>54</v>
      </c>
      <c r="M985" s="83" t="s">
        <v>453</v>
      </c>
      <c r="N985" s="22" t="s">
        <v>56</v>
      </c>
      <c r="O985" s="20">
        <v>0</v>
      </c>
      <c r="P985" s="20">
        <v>0</v>
      </c>
      <c r="Q985" s="20"/>
      <c r="R985" s="20"/>
      <c r="S985" s="20">
        <v>3</v>
      </c>
      <c r="T985" s="20">
        <v>3</v>
      </c>
      <c r="U985" s="20">
        <v>0</v>
      </c>
      <c r="V985" s="20">
        <v>0</v>
      </c>
      <c r="W985" s="20">
        <v>0</v>
      </c>
      <c r="X985" s="20">
        <v>0</v>
      </c>
      <c r="Y985" s="84" t="s">
        <v>3472</v>
      </c>
      <c r="Z985" s="21"/>
      <c r="AA985" s="72" t="s">
        <v>473</v>
      </c>
      <c r="AB985" s="72" t="s">
        <v>3473</v>
      </c>
      <c r="AC985" s="90"/>
      <c r="AD985" s="18">
        <f t="shared" ca="1" si="59"/>
        <v>152</v>
      </c>
      <c r="AE985" s="109">
        <v>45014</v>
      </c>
      <c r="AF985" s="109">
        <v>45014</v>
      </c>
      <c r="AG985" s="109">
        <v>45014</v>
      </c>
      <c r="AH985" s="275">
        <v>45014</v>
      </c>
      <c r="AI985" s="114">
        <v>45020</v>
      </c>
      <c r="AJ985" s="170">
        <f t="shared" si="57"/>
        <v>0.8571428571428571</v>
      </c>
      <c r="AK985" s="138">
        <v>45041</v>
      </c>
      <c r="AL985" s="90" t="s">
        <v>311</v>
      </c>
      <c r="AM985" s="90" t="s">
        <v>44</v>
      </c>
      <c r="AN985" s="90" t="s">
        <v>448</v>
      </c>
    </row>
    <row r="986" spans="1:40" ht="83.45" customHeight="1">
      <c r="A986" s="5">
        <f t="shared" si="58"/>
        <v>984</v>
      </c>
      <c r="B986" s="66" t="s">
        <v>574</v>
      </c>
      <c r="C986" s="65" t="s">
        <v>3474</v>
      </c>
      <c r="D986" s="3" t="s">
        <v>138</v>
      </c>
      <c r="E986" s="4">
        <v>1124</v>
      </c>
      <c r="F986" s="80" t="s">
        <v>1096</v>
      </c>
      <c r="G986" s="3" t="s">
        <v>444</v>
      </c>
      <c r="H986" s="98" t="s">
        <v>1204</v>
      </c>
      <c r="I986" s="78" t="s">
        <v>1183</v>
      </c>
      <c r="J986" s="89">
        <v>45000</v>
      </c>
      <c r="K986" s="85" t="s">
        <v>53</v>
      </c>
      <c r="L986" s="83" t="s">
        <v>54</v>
      </c>
      <c r="M986" s="83" t="s">
        <v>466</v>
      </c>
      <c r="N986" s="22" t="s">
        <v>547</v>
      </c>
      <c r="O986" s="20" t="s">
        <v>406</v>
      </c>
      <c r="P986" s="20" t="s">
        <v>406</v>
      </c>
      <c r="Q986" s="20"/>
      <c r="R986" s="20"/>
      <c r="S986" s="20" t="s">
        <v>406</v>
      </c>
      <c r="T986" s="20" t="s">
        <v>406</v>
      </c>
      <c r="U986" s="20">
        <v>1</v>
      </c>
      <c r="V986" s="20">
        <v>1</v>
      </c>
      <c r="W986" s="20" t="s">
        <v>2564</v>
      </c>
      <c r="X986" s="20" t="s">
        <v>406</v>
      </c>
      <c r="Y986" s="84" t="s">
        <v>3475</v>
      </c>
      <c r="Z986" s="21"/>
      <c r="AA986" s="72" t="s">
        <v>58</v>
      </c>
      <c r="AB986" s="72"/>
      <c r="AC986" s="90"/>
      <c r="AD986" s="18">
        <f t="shared" ca="1" si="59"/>
        <v>154</v>
      </c>
      <c r="AE986" s="109"/>
      <c r="AF986" s="109"/>
      <c r="AG986" s="109"/>
      <c r="AH986" s="275">
        <v>45000</v>
      </c>
      <c r="AI986" s="116">
        <v>45020</v>
      </c>
      <c r="AJ986" s="170">
        <f t="shared" si="57"/>
        <v>2.8571428571428572</v>
      </c>
      <c r="AK986" s="107">
        <v>45041</v>
      </c>
      <c r="AL986" s="95" t="s">
        <v>311</v>
      </c>
      <c r="AM986" s="95" t="s">
        <v>45</v>
      </c>
      <c r="AN986" s="95" t="s">
        <v>448</v>
      </c>
    </row>
    <row r="987" spans="1:40" s="1" customFormat="1" ht="83.45" customHeight="1">
      <c r="A987" s="5">
        <f t="shared" si="58"/>
        <v>985</v>
      </c>
      <c r="B987" s="66" t="s">
        <v>867</v>
      </c>
      <c r="C987" s="65" t="s">
        <v>3476</v>
      </c>
      <c r="D987" s="3" t="s">
        <v>9</v>
      </c>
      <c r="E987" s="4">
        <v>1032</v>
      </c>
      <c r="F987" s="80" t="s">
        <v>3477</v>
      </c>
      <c r="G987" s="3" t="s">
        <v>1349</v>
      </c>
      <c r="H987" s="98" t="s">
        <v>1204</v>
      </c>
      <c r="I987" s="78" t="s">
        <v>1183</v>
      </c>
      <c r="J987" s="89">
        <v>44946</v>
      </c>
      <c r="K987" s="85" t="s">
        <v>53</v>
      </c>
      <c r="L987" s="83" t="s">
        <v>54</v>
      </c>
      <c r="M987" s="83" t="s">
        <v>466</v>
      </c>
      <c r="N987" s="22" t="s">
        <v>56</v>
      </c>
      <c r="O987" s="20">
        <v>4</v>
      </c>
      <c r="P987" s="20">
        <v>3</v>
      </c>
      <c r="Q987" s="20"/>
      <c r="R987" s="20"/>
      <c r="S987" s="20">
        <v>8</v>
      </c>
      <c r="T987" s="20">
        <v>7</v>
      </c>
      <c r="U987" s="20">
        <v>5</v>
      </c>
      <c r="V987" s="20">
        <v>1</v>
      </c>
      <c r="W987" s="20">
        <v>3</v>
      </c>
      <c r="X987" s="20">
        <v>3</v>
      </c>
      <c r="Y987" s="84" t="s">
        <v>3478</v>
      </c>
      <c r="Z987" s="21"/>
      <c r="AA987" s="72" t="s">
        <v>473</v>
      </c>
      <c r="AB987" s="72" t="s">
        <v>3479</v>
      </c>
      <c r="AC987" s="90"/>
      <c r="AD987" s="18">
        <f t="shared" ca="1" si="59"/>
        <v>162</v>
      </c>
      <c r="AE987" s="109">
        <v>44946</v>
      </c>
      <c r="AF987" s="109">
        <v>44970</v>
      </c>
      <c r="AG987" s="109">
        <v>44970</v>
      </c>
      <c r="AH987" s="275">
        <v>44970</v>
      </c>
      <c r="AI987" s="114">
        <v>45021</v>
      </c>
      <c r="AJ987" s="170">
        <f t="shared" si="57"/>
        <v>10.714285714285714</v>
      </c>
      <c r="AK987" s="138">
        <v>45041</v>
      </c>
      <c r="AL987" s="90" t="s">
        <v>311</v>
      </c>
      <c r="AM987" s="90" t="s">
        <v>44</v>
      </c>
      <c r="AN987" s="90" t="s">
        <v>448</v>
      </c>
    </row>
    <row r="988" spans="1:40" s="1" customFormat="1" ht="83.45" customHeight="1">
      <c r="A988" s="5">
        <f t="shared" si="58"/>
        <v>986</v>
      </c>
      <c r="B988" s="66" t="s">
        <v>1100</v>
      </c>
      <c r="C988" s="65" t="s">
        <v>3480</v>
      </c>
      <c r="D988" s="3" t="s">
        <v>48</v>
      </c>
      <c r="E988" s="4">
        <v>1178</v>
      </c>
      <c r="F988" s="80" t="s">
        <v>3481</v>
      </c>
      <c r="G988" s="3" t="s">
        <v>1746</v>
      </c>
      <c r="H988" s="3" t="s">
        <v>116</v>
      </c>
      <c r="I988" s="78" t="s">
        <v>1292</v>
      </c>
      <c r="J988" s="89">
        <v>44993</v>
      </c>
      <c r="K988" s="85" t="s">
        <v>142</v>
      </c>
      <c r="L988" s="83" t="s">
        <v>54</v>
      </c>
      <c r="M988" s="83" t="s">
        <v>55</v>
      </c>
      <c r="N988" s="22" t="s">
        <v>56</v>
      </c>
      <c r="O988" s="20">
        <v>0</v>
      </c>
      <c r="P988" s="20">
        <v>0</v>
      </c>
      <c r="Q988" s="20"/>
      <c r="R988" s="20"/>
      <c r="S988" s="20">
        <v>8</v>
      </c>
      <c r="T988" s="20">
        <v>4</v>
      </c>
      <c r="U988" s="20">
        <v>3</v>
      </c>
      <c r="V988" s="20">
        <v>2</v>
      </c>
      <c r="W988" s="20">
        <v>2</v>
      </c>
      <c r="X988" s="20">
        <v>2</v>
      </c>
      <c r="Y988" s="84" t="s">
        <v>3482</v>
      </c>
      <c r="Z988" s="21"/>
      <c r="AA988" s="72" t="s">
        <v>74</v>
      </c>
      <c r="AB988" s="72"/>
      <c r="AC988" s="90"/>
      <c r="AD988" s="18">
        <f t="shared" ca="1" si="59"/>
        <v>155</v>
      </c>
      <c r="AE988" s="109">
        <v>44993</v>
      </c>
      <c r="AF988" s="109">
        <v>44993</v>
      </c>
      <c r="AG988" s="109">
        <v>44993</v>
      </c>
      <c r="AH988" s="275">
        <v>44993</v>
      </c>
      <c r="AI988" s="114">
        <v>45022</v>
      </c>
      <c r="AJ988" s="170">
        <f t="shared" si="57"/>
        <v>4.1428571428571432</v>
      </c>
      <c r="AK988" s="138">
        <v>45040</v>
      </c>
      <c r="AL988" s="90" t="s">
        <v>311</v>
      </c>
      <c r="AM988" s="90" t="s">
        <v>45</v>
      </c>
      <c r="AN988" s="90" t="s">
        <v>448</v>
      </c>
    </row>
    <row r="989" spans="1:40" s="1" customFormat="1" ht="83.45" customHeight="1">
      <c r="A989" s="5">
        <f t="shared" si="58"/>
        <v>987</v>
      </c>
      <c r="B989" s="197" t="s">
        <v>681</v>
      </c>
      <c r="C989" s="177" t="s">
        <v>3483</v>
      </c>
      <c r="D989" s="178" t="s">
        <v>154</v>
      </c>
      <c r="E989" s="234">
        <v>1821</v>
      </c>
      <c r="F989" s="179" t="s">
        <v>253</v>
      </c>
      <c r="G989" s="178"/>
      <c r="H989" s="180" t="s">
        <v>1204</v>
      </c>
      <c r="I989" s="181" t="s">
        <v>1179</v>
      </c>
      <c r="J989" s="182">
        <v>45022</v>
      </c>
      <c r="K989" s="183" t="s">
        <v>53</v>
      </c>
      <c r="L989" s="184" t="s">
        <v>54</v>
      </c>
      <c r="M989" s="184" t="s">
        <v>55</v>
      </c>
      <c r="N989" s="185" t="s">
        <v>547</v>
      </c>
      <c r="O989" s="186" t="s">
        <v>406</v>
      </c>
      <c r="P989" s="186" t="s">
        <v>406</v>
      </c>
      <c r="Q989" s="186"/>
      <c r="R989" s="186"/>
      <c r="S989" s="186" t="s">
        <v>406</v>
      </c>
      <c r="T989" s="186" t="s">
        <v>406</v>
      </c>
      <c r="U989" s="186">
        <v>3</v>
      </c>
      <c r="V989" s="186">
        <v>3</v>
      </c>
      <c r="W989" s="186" t="s">
        <v>2564</v>
      </c>
      <c r="X989" s="186" t="s">
        <v>406</v>
      </c>
      <c r="Y989" s="187" t="s">
        <v>3484</v>
      </c>
      <c r="Z989" s="188"/>
      <c r="AA989" s="189" t="s">
        <v>58</v>
      </c>
      <c r="AB989" s="189"/>
      <c r="AC989" s="190"/>
      <c r="AD989" s="191">
        <f t="shared" ca="1" si="59"/>
        <v>151</v>
      </c>
      <c r="AE989" s="192" t="s">
        <v>297</v>
      </c>
      <c r="AF989" s="192" t="s">
        <v>297</v>
      </c>
      <c r="AG989" s="192"/>
      <c r="AH989" s="287">
        <v>45022</v>
      </c>
      <c r="AI989" s="315">
        <v>45026</v>
      </c>
      <c r="AJ989" s="170">
        <f t="shared" si="57"/>
        <v>0.5714285714285714</v>
      </c>
      <c r="AK989" s="348">
        <v>45040</v>
      </c>
      <c r="AL989" s="190" t="s">
        <v>311</v>
      </c>
      <c r="AM989" s="190" t="s">
        <v>45</v>
      </c>
      <c r="AN989" s="90" t="s">
        <v>448</v>
      </c>
    </row>
    <row r="990" spans="1:40" ht="83.45" customHeight="1">
      <c r="A990" s="5">
        <f t="shared" si="58"/>
        <v>988</v>
      </c>
      <c r="B990" s="99" t="s">
        <v>867</v>
      </c>
      <c r="C990" s="89" t="s">
        <v>3485</v>
      </c>
      <c r="D990" s="21" t="s">
        <v>100</v>
      </c>
      <c r="E990" s="139">
        <v>1058</v>
      </c>
      <c r="F990" s="22" t="s">
        <v>1787</v>
      </c>
      <c r="G990" s="21" t="s">
        <v>2104</v>
      </c>
      <c r="H990" s="67" t="s">
        <v>1204</v>
      </c>
      <c r="I990" s="22" t="s">
        <v>1292</v>
      </c>
      <c r="J990" s="89">
        <v>44986</v>
      </c>
      <c r="K990" s="85" t="s">
        <v>53</v>
      </c>
      <c r="L990" s="83" t="s">
        <v>104</v>
      </c>
      <c r="M990" s="83" t="s">
        <v>55</v>
      </c>
      <c r="N990" s="22" t="s">
        <v>56</v>
      </c>
      <c r="O990" s="20">
        <v>1</v>
      </c>
      <c r="P990" s="20">
        <v>1</v>
      </c>
      <c r="Q990" s="20"/>
      <c r="R990" s="20"/>
      <c r="S990" s="20">
        <v>0</v>
      </c>
      <c r="T990" s="20">
        <v>0</v>
      </c>
      <c r="U990" s="20">
        <v>2</v>
      </c>
      <c r="V990" s="20">
        <v>1</v>
      </c>
      <c r="W990" s="20">
        <v>3</v>
      </c>
      <c r="X990" s="20">
        <v>3</v>
      </c>
      <c r="Y990" s="84" t="s">
        <v>3486</v>
      </c>
      <c r="Z990" s="21"/>
      <c r="AA990" s="72" t="s">
        <v>473</v>
      </c>
      <c r="AB990" s="72" t="s">
        <v>3487</v>
      </c>
      <c r="AC990" s="90"/>
      <c r="AD990" s="85">
        <f t="shared" ca="1" si="59"/>
        <v>156</v>
      </c>
      <c r="AE990" s="110">
        <v>44986</v>
      </c>
      <c r="AF990" s="110">
        <v>44986</v>
      </c>
      <c r="AG990" s="110">
        <v>44986</v>
      </c>
      <c r="AH990" s="278">
        <v>44986</v>
      </c>
      <c r="AI990" s="116">
        <v>45034</v>
      </c>
      <c r="AJ990" s="170">
        <f t="shared" si="57"/>
        <v>6.8571428571428568</v>
      </c>
      <c r="AK990" s="107">
        <v>45041</v>
      </c>
      <c r="AL990" s="95" t="s">
        <v>311</v>
      </c>
      <c r="AM990" s="95" t="s">
        <v>45</v>
      </c>
      <c r="AN990" s="95" t="s">
        <v>484</v>
      </c>
    </row>
    <row r="991" spans="1:40" ht="83.45" customHeight="1">
      <c r="A991" s="5">
        <f t="shared" si="58"/>
        <v>989</v>
      </c>
      <c r="B991" s="99" t="s">
        <v>3239</v>
      </c>
      <c r="C991" s="89" t="s">
        <v>3488</v>
      </c>
      <c r="D991" s="21" t="s">
        <v>171</v>
      </c>
      <c r="E991" s="139">
        <v>460</v>
      </c>
      <c r="F991" s="80" t="s">
        <v>3241</v>
      </c>
      <c r="G991" s="21" t="s">
        <v>1463</v>
      </c>
      <c r="H991" s="67" t="s">
        <v>126</v>
      </c>
      <c r="I991" s="22" t="s">
        <v>1292</v>
      </c>
      <c r="J991" s="89">
        <v>44972</v>
      </c>
      <c r="K991" s="85" t="s">
        <v>53</v>
      </c>
      <c r="L991" s="83" t="s">
        <v>54</v>
      </c>
      <c r="M991" s="83" t="s">
        <v>55</v>
      </c>
      <c r="N991" s="22" t="s">
        <v>95</v>
      </c>
      <c r="O991" s="20" t="s">
        <v>406</v>
      </c>
      <c r="P991" s="20" t="s">
        <v>406</v>
      </c>
      <c r="Q991" s="20"/>
      <c r="R991" s="20"/>
      <c r="S991" s="20" t="s">
        <v>406</v>
      </c>
      <c r="T991" s="20" t="s">
        <v>406</v>
      </c>
      <c r="U991" s="20">
        <v>4</v>
      </c>
      <c r="V991" s="20">
        <v>3</v>
      </c>
      <c r="W991" s="20" t="s">
        <v>2564</v>
      </c>
      <c r="X991" s="20" t="s">
        <v>406</v>
      </c>
      <c r="Y991" s="84" t="s">
        <v>3489</v>
      </c>
      <c r="Z991" s="21" t="s">
        <v>297</v>
      </c>
      <c r="AA991" s="72" t="s">
        <v>736</v>
      </c>
      <c r="AB991" s="72" t="s">
        <v>3490</v>
      </c>
      <c r="AC991" s="90"/>
      <c r="AD991" s="85">
        <f t="shared" ca="1" si="59"/>
        <v>158</v>
      </c>
      <c r="AE991" s="110" t="s">
        <v>297</v>
      </c>
      <c r="AF991" s="110" t="s">
        <v>297</v>
      </c>
      <c r="AG991" s="110" t="s">
        <v>297</v>
      </c>
      <c r="AH991" s="278">
        <v>44972</v>
      </c>
      <c r="AI991" s="116">
        <v>45026</v>
      </c>
      <c r="AJ991" s="170">
        <f t="shared" si="57"/>
        <v>7.7142857142857144</v>
      </c>
      <c r="AK991" s="95" t="s">
        <v>445</v>
      </c>
      <c r="AL991" s="95" t="s">
        <v>461</v>
      </c>
      <c r="AM991" s="95" t="s">
        <v>445</v>
      </c>
      <c r="AN991" s="95" t="s">
        <v>445</v>
      </c>
    </row>
    <row r="992" spans="1:40" s="1" customFormat="1" ht="83.45" customHeight="1">
      <c r="A992" s="5">
        <f t="shared" si="58"/>
        <v>990</v>
      </c>
      <c r="B992" s="99" t="s">
        <v>574</v>
      </c>
      <c r="C992" s="89" t="s">
        <v>3491</v>
      </c>
      <c r="D992" s="21" t="s">
        <v>138</v>
      </c>
      <c r="E992" s="139">
        <v>1124</v>
      </c>
      <c r="F992" s="159" t="s">
        <v>3492</v>
      </c>
      <c r="G992" s="21" t="s">
        <v>1894</v>
      </c>
      <c r="H992" s="67" t="s">
        <v>1204</v>
      </c>
      <c r="I992" s="22" t="s">
        <v>1292</v>
      </c>
      <c r="J992" s="89">
        <v>44958</v>
      </c>
      <c r="K992" s="85" t="s">
        <v>53</v>
      </c>
      <c r="L992" s="83" t="s">
        <v>54</v>
      </c>
      <c r="M992" s="83" t="s">
        <v>453</v>
      </c>
      <c r="N992" s="22" t="s">
        <v>134</v>
      </c>
      <c r="O992" s="20" t="s">
        <v>406</v>
      </c>
      <c r="P992" s="20" t="s">
        <v>406</v>
      </c>
      <c r="Q992" s="20"/>
      <c r="R992" s="20"/>
      <c r="S992" s="20">
        <v>9</v>
      </c>
      <c r="T992" s="20">
        <v>8</v>
      </c>
      <c r="U992" s="20" t="s">
        <v>406</v>
      </c>
      <c r="V992" s="20" t="s">
        <v>406</v>
      </c>
      <c r="W992" s="20" t="s">
        <v>2564</v>
      </c>
      <c r="X992" s="20" t="s">
        <v>406</v>
      </c>
      <c r="Y992" s="84" t="s">
        <v>3493</v>
      </c>
      <c r="Z992" s="21"/>
      <c r="AA992" s="72" t="s">
        <v>473</v>
      </c>
      <c r="AB992" s="72"/>
      <c r="AC992" s="90"/>
      <c r="AD992" s="85">
        <f t="shared" ca="1" si="59"/>
        <v>160</v>
      </c>
      <c r="AE992" s="110"/>
      <c r="AF992" s="110"/>
      <c r="AG992" s="110">
        <v>44958</v>
      </c>
      <c r="AH992" s="278"/>
      <c r="AI992" s="114">
        <v>45026</v>
      </c>
      <c r="AJ992" s="170">
        <f t="shared" si="57"/>
        <v>9.7142857142857135</v>
      </c>
      <c r="AK992" s="138">
        <v>45041</v>
      </c>
      <c r="AL992" s="90" t="s">
        <v>311</v>
      </c>
      <c r="AM992" s="90" t="s">
        <v>44</v>
      </c>
      <c r="AN992" s="90" t="s">
        <v>448</v>
      </c>
    </row>
    <row r="993" spans="1:40" s="1" customFormat="1" ht="83.45" customHeight="1">
      <c r="A993" s="5">
        <f t="shared" si="58"/>
        <v>991</v>
      </c>
      <c r="B993" s="99" t="s">
        <v>377</v>
      </c>
      <c r="C993" s="89" t="s">
        <v>3494</v>
      </c>
      <c r="D993" s="21" t="s">
        <v>67</v>
      </c>
      <c r="E993" s="139">
        <v>1009</v>
      </c>
      <c r="F993" s="80" t="s">
        <v>3495</v>
      </c>
      <c r="G993" s="21" t="s">
        <v>444</v>
      </c>
      <c r="H993" s="67" t="s">
        <v>157</v>
      </c>
      <c r="I993" s="22" t="s">
        <v>1179</v>
      </c>
      <c r="J993" s="89">
        <v>44959</v>
      </c>
      <c r="K993" s="85" t="s">
        <v>53</v>
      </c>
      <c r="L993" s="83" t="s">
        <v>54</v>
      </c>
      <c r="M993" s="83" t="s">
        <v>453</v>
      </c>
      <c r="N993" s="22" t="s">
        <v>56</v>
      </c>
      <c r="O993" s="20">
        <v>4</v>
      </c>
      <c r="P993" s="20">
        <v>2</v>
      </c>
      <c r="Q993" s="20"/>
      <c r="R993" s="20"/>
      <c r="S993" s="20">
        <v>12</v>
      </c>
      <c r="T993" s="20">
        <v>11</v>
      </c>
      <c r="U993" s="20">
        <v>0</v>
      </c>
      <c r="V993" s="20">
        <v>0</v>
      </c>
      <c r="W993" s="20">
        <v>3</v>
      </c>
      <c r="X993" s="20">
        <v>3</v>
      </c>
      <c r="Y993" s="84" t="s">
        <v>3496</v>
      </c>
      <c r="Z993" s="21"/>
      <c r="AA993" s="72" t="s">
        <v>473</v>
      </c>
      <c r="AB993" s="72"/>
      <c r="AC993" s="90"/>
      <c r="AD993" s="85">
        <f t="shared" ca="1" si="59"/>
        <v>160</v>
      </c>
      <c r="AE993" s="110">
        <v>44959</v>
      </c>
      <c r="AF993" s="110">
        <v>44974</v>
      </c>
      <c r="AG993" s="110">
        <v>44974</v>
      </c>
      <c r="AH993" s="278">
        <v>44974</v>
      </c>
      <c r="AI993" s="114">
        <v>45026</v>
      </c>
      <c r="AJ993" s="170">
        <f t="shared" si="57"/>
        <v>9.5714285714285712</v>
      </c>
      <c r="AK993" s="138">
        <v>45041</v>
      </c>
      <c r="AL993" s="90" t="s">
        <v>311</v>
      </c>
      <c r="AM993" s="90" t="s">
        <v>44</v>
      </c>
      <c r="AN993" s="90" t="s">
        <v>448</v>
      </c>
    </row>
    <row r="994" spans="1:40" s="1" customFormat="1" ht="83.45" customHeight="1">
      <c r="A994" s="5">
        <f t="shared" si="58"/>
        <v>992</v>
      </c>
      <c r="B994" s="71" t="s">
        <v>3497</v>
      </c>
      <c r="C994" s="65" t="s">
        <v>3498</v>
      </c>
      <c r="D994" s="3" t="s">
        <v>138</v>
      </c>
      <c r="E994" s="4">
        <v>1124</v>
      </c>
      <c r="F994" s="80" t="s">
        <v>2248</v>
      </c>
      <c r="G994" s="3" t="s">
        <v>140</v>
      </c>
      <c r="H994" s="98" t="s">
        <v>1204</v>
      </c>
      <c r="I994" s="78" t="s">
        <v>1179</v>
      </c>
      <c r="J994" s="89">
        <v>45022</v>
      </c>
      <c r="K994" s="85" t="s">
        <v>53</v>
      </c>
      <c r="L994" s="83" t="s">
        <v>54</v>
      </c>
      <c r="M994" s="83" t="s">
        <v>453</v>
      </c>
      <c r="N994" s="22" t="s">
        <v>134</v>
      </c>
      <c r="O994" s="20" t="s">
        <v>406</v>
      </c>
      <c r="P994" s="20" t="s">
        <v>406</v>
      </c>
      <c r="Q994" s="20"/>
      <c r="R994" s="20"/>
      <c r="S994" s="20">
        <v>0</v>
      </c>
      <c r="T994" s="20">
        <v>0</v>
      </c>
      <c r="U994" s="20" t="s">
        <v>406</v>
      </c>
      <c r="V994" s="20" t="s">
        <v>406</v>
      </c>
      <c r="W994" s="20" t="s">
        <v>2564</v>
      </c>
      <c r="X994" s="20" t="s">
        <v>406</v>
      </c>
      <c r="Y994" s="84" t="s">
        <v>3499</v>
      </c>
      <c r="Z994" s="21"/>
      <c r="AA994" s="72" t="s">
        <v>473</v>
      </c>
      <c r="AB994" s="72"/>
      <c r="AC994" s="90"/>
      <c r="AD994" s="18">
        <f t="shared" ca="1" si="59"/>
        <v>151</v>
      </c>
      <c r="AE994" s="109">
        <v>45022</v>
      </c>
      <c r="AF994" s="109">
        <v>45022</v>
      </c>
      <c r="AG994" s="109">
        <v>45022</v>
      </c>
      <c r="AH994" s="275">
        <v>45022</v>
      </c>
      <c r="AI994" s="151">
        <v>45027</v>
      </c>
      <c r="AJ994" s="170">
        <f t="shared" si="57"/>
        <v>0.7142857142857143</v>
      </c>
      <c r="AK994" s="102">
        <v>45041</v>
      </c>
      <c r="AL994" s="91" t="s">
        <v>311</v>
      </c>
      <c r="AM994" s="91" t="s">
        <v>44</v>
      </c>
      <c r="AN994" s="91" t="s">
        <v>448</v>
      </c>
    </row>
    <row r="995" spans="1:40" s="1" customFormat="1" ht="83.45" customHeight="1">
      <c r="A995" s="5">
        <f t="shared" si="58"/>
        <v>993</v>
      </c>
      <c r="B995" s="99" t="s">
        <v>3154</v>
      </c>
      <c r="C995" s="89" t="s">
        <v>3500</v>
      </c>
      <c r="D995" s="21" t="s">
        <v>1890</v>
      </c>
      <c r="E995" s="139">
        <v>1806</v>
      </c>
      <c r="F995" s="125" t="s">
        <v>179</v>
      </c>
      <c r="G995" s="21" t="s">
        <v>1349</v>
      </c>
      <c r="H995" s="67" t="s">
        <v>1204</v>
      </c>
      <c r="I995" s="22" t="s">
        <v>1664</v>
      </c>
      <c r="J995" s="89">
        <v>44935</v>
      </c>
      <c r="K995" s="85" t="s">
        <v>53</v>
      </c>
      <c r="L995" s="83" t="s">
        <v>54</v>
      </c>
      <c r="M995" s="83" t="s">
        <v>55</v>
      </c>
      <c r="N995" s="22" t="s">
        <v>56</v>
      </c>
      <c r="O995" s="20">
        <v>1</v>
      </c>
      <c r="P995" s="20">
        <v>0</v>
      </c>
      <c r="Q995" s="20"/>
      <c r="R995" s="20"/>
      <c r="S995" s="20">
        <v>4</v>
      </c>
      <c r="T995" s="20">
        <v>3</v>
      </c>
      <c r="U995" s="20">
        <v>2</v>
      </c>
      <c r="V995" s="20">
        <v>1</v>
      </c>
      <c r="W995" s="20">
        <v>4</v>
      </c>
      <c r="X995" s="20">
        <v>3</v>
      </c>
      <c r="Y995" s="84" t="s">
        <v>3501</v>
      </c>
      <c r="Z995" s="21"/>
      <c r="AA995" s="72" t="s">
        <v>74</v>
      </c>
      <c r="AB995" s="72" t="s">
        <v>3502</v>
      </c>
      <c r="AC995" s="90"/>
      <c r="AD995" s="85">
        <f t="shared" ca="1" si="59"/>
        <v>164</v>
      </c>
      <c r="AE995" s="110">
        <v>44935</v>
      </c>
      <c r="AF995" s="110">
        <v>44935</v>
      </c>
      <c r="AG995" s="110">
        <v>44935</v>
      </c>
      <c r="AH995" s="278">
        <v>44935</v>
      </c>
      <c r="AI995" s="114">
        <v>45027</v>
      </c>
      <c r="AJ995" s="170">
        <f t="shared" si="57"/>
        <v>13.142857142857142</v>
      </c>
      <c r="AK995" s="138" t="s">
        <v>445</v>
      </c>
      <c r="AL995" s="90" t="s">
        <v>461</v>
      </c>
      <c r="AM995" s="90" t="s">
        <v>445</v>
      </c>
      <c r="AN995" s="90" t="s">
        <v>445</v>
      </c>
    </row>
    <row r="996" spans="1:40" s="1" customFormat="1" ht="83.45" customHeight="1">
      <c r="A996" s="5">
        <f t="shared" si="58"/>
        <v>994</v>
      </c>
      <c r="B996" s="66" t="s">
        <v>3503</v>
      </c>
      <c r="C996" s="65" t="s">
        <v>3504</v>
      </c>
      <c r="D996" s="3" t="s">
        <v>171</v>
      </c>
      <c r="E996" s="4">
        <v>1011</v>
      </c>
      <c r="F996" s="80" t="s">
        <v>3505</v>
      </c>
      <c r="G996" s="3" t="s">
        <v>697</v>
      </c>
      <c r="H996" s="98" t="s">
        <v>90</v>
      </c>
      <c r="I996" s="78" t="s">
        <v>1183</v>
      </c>
      <c r="J996" s="89">
        <v>45019</v>
      </c>
      <c r="K996" s="85" t="s">
        <v>53</v>
      </c>
      <c r="L996" s="83" t="s">
        <v>54</v>
      </c>
      <c r="M996" s="83" t="s">
        <v>466</v>
      </c>
      <c r="N996" s="22" t="s">
        <v>134</v>
      </c>
      <c r="O996" s="20" t="s">
        <v>406</v>
      </c>
      <c r="P996" s="20" t="s">
        <v>406</v>
      </c>
      <c r="Q996" s="20"/>
      <c r="R996" s="20"/>
      <c r="S996" s="20">
        <v>8</v>
      </c>
      <c r="T996" s="20">
        <v>7</v>
      </c>
      <c r="U996" s="20" t="s">
        <v>406</v>
      </c>
      <c r="V996" s="20" t="s">
        <v>406</v>
      </c>
      <c r="W996" s="20" t="s">
        <v>2564</v>
      </c>
      <c r="X996" s="20"/>
      <c r="Y996" s="84" t="s">
        <v>3506</v>
      </c>
      <c r="Z996" s="21"/>
      <c r="AA996" s="72" t="s">
        <v>473</v>
      </c>
      <c r="AB996" s="72"/>
      <c r="AC996" s="90"/>
      <c r="AD996" s="18">
        <f t="shared" ca="1" si="59"/>
        <v>152</v>
      </c>
      <c r="AE996" s="109"/>
      <c r="AF996" s="109"/>
      <c r="AG996" s="109">
        <v>45019</v>
      </c>
      <c r="AH996" s="275"/>
      <c r="AI996" s="114">
        <v>45027</v>
      </c>
      <c r="AJ996" s="170">
        <f t="shared" si="57"/>
        <v>1.1428571428571428</v>
      </c>
      <c r="AK996" s="138">
        <v>45041</v>
      </c>
      <c r="AL996" s="90" t="s">
        <v>311</v>
      </c>
      <c r="AM996" s="90" t="s">
        <v>44</v>
      </c>
      <c r="AN996" s="90" t="s">
        <v>448</v>
      </c>
    </row>
    <row r="997" spans="1:40" s="1" customFormat="1" ht="83.45" customHeight="1">
      <c r="A997" s="5">
        <f t="shared" si="58"/>
        <v>995</v>
      </c>
      <c r="B997" s="99" t="s">
        <v>2611</v>
      </c>
      <c r="C997" s="89" t="s">
        <v>3507</v>
      </c>
      <c r="D997" s="21" t="s">
        <v>100</v>
      </c>
      <c r="E997" s="139">
        <v>1056</v>
      </c>
      <c r="F997" s="173" t="s">
        <v>3071</v>
      </c>
      <c r="G997" s="21" t="s">
        <v>3072</v>
      </c>
      <c r="H997" s="67" t="s">
        <v>1204</v>
      </c>
      <c r="I997" s="22" t="s">
        <v>1292</v>
      </c>
      <c r="J997" s="89">
        <v>44999</v>
      </c>
      <c r="K997" s="85" t="s">
        <v>53</v>
      </c>
      <c r="L997" s="83" t="s">
        <v>104</v>
      </c>
      <c r="M997" s="83" t="s">
        <v>55</v>
      </c>
      <c r="N997" s="22" t="s">
        <v>56</v>
      </c>
      <c r="O997" s="20">
        <v>0</v>
      </c>
      <c r="P997" s="20">
        <v>0</v>
      </c>
      <c r="Q997" s="20"/>
      <c r="R997" s="20"/>
      <c r="S997" s="20">
        <v>0</v>
      </c>
      <c r="T997" s="20">
        <v>0</v>
      </c>
      <c r="U997" s="20">
        <v>0</v>
      </c>
      <c r="V997" s="20">
        <v>0</v>
      </c>
      <c r="W997" s="20">
        <v>6</v>
      </c>
      <c r="X997" s="20">
        <v>2</v>
      </c>
      <c r="Y997" s="84" t="s">
        <v>3508</v>
      </c>
      <c r="Z997" s="21"/>
      <c r="AA997" s="72" t="s">
        <v>473</v>
      </c>
      <c r="AB997" s="72"/>
      <c r="AC997" s="90"/>
      <c r="AD997" s="18">
        <f t="shared" ca="1" si="59"/>
        <v>154</v>
      </c>
      <c r="AE997" s="109">
        <v>44999</v>
      </c>
      <c r="AF997" s="109">
        <v>44999</v>
      </c>
      <c r="AG997" s="109">
        <v>44999</v>
      </c>
      <c r="AH997" s="275">
        <v>44999</v>
      </c>
      <c r="AI997" s="114">
        <v>45028</v>
      </c>
      <c r="AJ997" s="170">
        <f t="shared" si="57"/>
        <v>4.1428571428571432</v>
      </c>
      <c r="AK997" s="138">
        <v>45048</v>
      </c>
      <c r="AL997" s="90" t="s">
        <v>311</v>
      </c>
      <c r="AM997" s="90" t="s">
        <v>484</v>
      </c>
      <c r="AN997" s="90" t="s">
        <v>448</v>
      </c>
    </row>
    <row r="998" spans="1:40" s="1" customFormat="1" ht="83.45" customHeight="1">
      <c r="A998" s="5">
        <f t="shared" si="58"/>
        <v>996</v>
      </c>
      <c r="B998" s="71" t="s">
        <v>3509</v>
      </c>
      <c r="C998" s="65" t="s">
        <v>3510</v>
      </c>
      <c r="D998" s="3" t="s">
        <v>171</v>
      </c>
      <c r="E998" s="4">
        <v>1079</v>
      </c>
      <c r="F998" s="80" t="s">
        <v>1330</v>
      </c>
      <c r="G998" s="3" t="s">
        <v>173</v>
      </c>
      <c r="H998" s="98" t="s">
        <v>110</v>
      </c>
      <c r="I998" s="78" t="s">
        <v>1292</v>
      </c>
      <c r="J998" s="89">
        <v>45014</v>
      </c>
      <c r="K998" s="85" t="s">
        <v>53</v>
      </c>
      <c r="L998" s="83" t="s">
        <v>54</v>
      </c>
      <c r="M998" s="83" t="s">
        <v>55</v>
      </c>
      <c r="N998" s="22" t="s">
        <v>56</v>
      </c>
      <c r="O998" s="20">
        <v>0</v>
      </c>
      <c r="P998" s="20">
        <v>0</v>
      </c>
      <c r="Q998" s="20"/>
      <c r="R998" s="20"/>
      <c r="S998" s="20">
        <v>0</v>
      </c>
      <c r="T998" s="20">
        <v>0</v>
      </c>
      <c r="U998" s="20">
        <v>5</v>
      </c>
      <c r="V998" s="20">
        <v>5</v>
      </c>
      <c r="W998" s="20">
        <v>3</v>
      </c>
      <c r="X998" s="20">
        <v>2</v>
      </c>
      <c r="Y998" s="84" t="s">
        <v>3511</v>
      </c>
      <c r="Z998" s="21"/>
      <c r="AA998" s="72" t="s">
        <v>473</v>
      </c>
      <c r="AB998" s="72"/>
      <c r="AC998" s="90"/>
      <c r="AD998" s="18">
        <f t="shared" ca="1" si="59"/>
        <v>152</v>
      </c>
      <c r="AE998" s="109">
        <v>45014</v>
      </c>
      <c r="AF998" s="109">
        <v>45014</v>
      </c>
      <c r="AG998" s="109">
        <v>45014</v>
      </c>
      <c r="AH998" s="275">
        <v>45014</v>
      </c>
      <c r="AI998" s="114">
        <v>45030</v>
      </c>
      <c r="AJ998" s="170">
        <f t="shared" si="57"/>
        <v>2.2857142857142856</v>
      </c>
      <c r="AK998" s="138">
        <v>45048</v>
      </c>
      <c r="AL998" s="90" t="s">
        <v>311</v>
      </c>
      <c r="AM998" s="90" t="s">
        <v>45</v>
      </c>
      <c r="AN998" s="90" t="s">
        <v>484</v>
      </c>
    </row>
    <row r="999" spans="1:40" s="1" customFormat="1" ht="83.45" customHeight="1">
      <c r="A999" s="5">
        <f t="shared" si="58"/>
        <v>997</v>
      </c>
      <c r="B999" s="99" t="s">
        <v>3512</v>
      </c>
      <c r="C999" s="65" t="s">
        <v>3513</v>
      </c>
      <c r="D999" s="3" t="s">
        <v>171</v>
      </c>
      <c r="E999" s="4">
        <v>1011</v>
      </c>
      <c r="F999" s="3" t="s">
        <v>1435</v>
      </c>
      <c r="G999" s="3" t="s">
        <v>697</v>
      </c>
      <c r="H999" s="98" t="s">
        <v>1334</v>
      </c>
      <c r="I999" s="78" t="s">
        <v>1292</v>
      </c>
      <c r="J999" s="89">
        <v>45009</v>
      </c>
      <c r="K999" s="85" t="s">
        <v>53</v>
      </c>
      <c r="L999" s="83" t="s">
        <v>54</v>
      </c>
      <c r="M999" s="83" t="s">
        <v>466</v>
      </c>
      <c r="N999" s="22" t="s">
        <v>134</v>
      </c>
      <c r="O999" s="20" t="s">
        <v>406</v>
      </c>
      <c r="P999" s="20" t="s">
        <v>406</v>
      </c>
      <c r="Q999" s="20"/>
      <c r="R999" s="20"/>
      <c r="S999" s="20">
        <v>2</v>
      </c>
      <c r="T999" s="20">
        <v>2</v>
      </c>
      <c r="U999" s="20" t="s">
        <v>406</v>
      </c>
      <c r="V999" s="20" t="s">
        <v>406</v>
      </c>
      <c r="W999" s="20" t="s">
        <v>2564</v>
      </c>
      <c r="X999" s="20" t="s">
        <v>406</v>
      </c>
      <c r="Y999" s="84" t="s">
        <v>3514</v>
      </c>
      <c r="Z999" s="21"/>
      <c r="AA999" s="72" t="s">
        <v>473</v>
      </c>
      <c r="AB999" s="72"/>
      <c r="AC999" s="90"/>
      <c r="AD999" s="18">
        <f t="shared" ca="1" si="59"/>
        <v>153</v>
      </c>
      <c r="AE999" s="109"/>
      <c r="AF999" s="109" t="s">
        <v>297</v>
      </c>
      <c r="AG999" s="109">
        <v>45009</v>
      </c>
      <c r="AH999" s="275"/>
      <c r="AI999" s="114">
        <v>45026</v>
      </c>
      <c r="AJ999" s="260">
        <f t="shared" si="57"/>
        <v>2.4285714285714284</v>
      </c>
      <c r="AK999" s="138">
        <v>45047</v>
      </c>
      <c r="AL999" s="90" t="s">
        <v>311</v>
      </c>
      <c r="AM999" s="90" t="s">
        <v>44</v>
      </c>
      <c r="AN999" s="90" t="s">
        <v>448</v>
      </c>
    </row>
    <row r="1000" spans="1:40" s="1" customFormat="1" ht="83.45" customHeight="1">
      <c r="A1000" s="5">
        <f t="shared" si="58"/>
        <v>998</v>
      </c>
      <c r="B1000" s="66" t="s">
        <v>867</v>
      </c>
      <c r="C1000" s="65" t="s">
        <v>3515</v>
      </c>
      <c r="D1000" s="3" t="s">
        <v>138</v>
      </c>
      <c r="E1000" s="4">
        <v>1124</v>
      </c>
      <c r="F1000" s="80" t="s">
        <v>3516</v>
      </c>
      <c r="G1000" s="3" t="s">
        <v>206</v>
      </c>
      <c r="H1000" s="98" t="s">
        <v>1204</v>
      </c>
      <c r="I1000" s="78" t="s">
        <v>1179</v>
      </c>
      <c r="J1000" s="89">
        <v>45013</v>
      </c>
      <c r="K1000" s="85" t="s">
        <v>53</v>
      </c>
      <c r="L1000" s="83" t="s">
        <v>54</v>
      </c>
      <c r="M1000" s="83" t="s">
        <v>453</v>
      </c>
      <c r="N1000" s="22" t="s">
        <v>467</v>
      </c>
      <c r="O1000" s="20">
        <v>4</v>
      </c>
      <c r="P1000" s="20">
        <v>4</v>
      </c>
      <c r="Q1000" s="20"/>
      <c r="R1000" s="20"/>
      <c r="S1000" s="20" t="s">
        <v>406</v>
      </c>
      <c r="T1000" s="20" t="s">
        <v>406</v>
      </c>
      <c r="U1000" s="20" t="s">
        <v>406</v>
      </c>
      <c r="V1000" s="20" t="s">
        <v>406</v>
      </c>
      <c r="W1000" s="20" t="s">
        <v>2564</v>
      </c>
      <c r="X1000" s="20" t="s">
        <v>406</v>
      </c>
      <c r="Y1000" s="84" t="s">
        <v>3517</v>
      </c>
      <c r="Z1000" s="21"/>
      <c r="AA1000" s="72" t="s">
        <v>58</v>
      </c>
      <c r="AB1000" s="72"/>
      <c r="AC1000" s="90"/>
      <c r="AD1000" s="18">
        <f t="shared" ca="1" si="59"/>
        <v>152</v>
      </c>
      <c r="AE1000" s="109">
        <v>45014</v>
      </c>
      <c r="AF1000" s="109"/>
      <c r="AG1000" s="109"/>
      <c r="AH1000" s="275"/>
      <c r="AI1000" s="114">
        <v>45027</v>
      </c>
      <c r="AJ1000" s="260">
        <f t="shared" si="57"/>
        <v>2</v>
      </c>
      <c r="AK1000" s="138">
        <v>45017</v>
      </c>
      <c r="AL1000" s="90" t="s">
        <v>311</v>
      </c>
      <c r="AM1000" s="90" t="s">
        <v>461</v>
      </c>
      <c r="AN1000" s="90" t="s">
        <v>448</v>
      </c>
    </row>
    <row r="1001" spans="1:40" s="1" customFormat="1" ht="83.45" customHeight="1">
      <c r="A1001" s="5">
        <f t="shared" si="58"/>
        <v>999</v>
      </c>
      <c r="B1001" s="66" t="s">
        <v>3518</v>
      </c>
      <c r="C1001" s="65" t="s">
        <v>3519</v>
      </c>
      <c r="D1001" s="3" t="s">
        <v>67</v>
      </c>
      <c r="E1001" s="4">
        <v>1265</v>
      </c>
      <c r="F1001" s="169" t="s">
        <v>3520</v>
      </c>
      <c r="G1001" s="3" t="s">
        <v>1552</v>
      </c>
      <c r="H1001" s="98" t="s">
        <v>3232</v>
      </c>
      <c r="I1001" s="78" t="s">
        <v>1292</v>
      </c>
      <c r="J1001" s="65">
        <v>44937</v>
      </c>
      <c r="K1001" s="18" t="s">
        <v>53</v>
      </c>
      <c r="L1001" s="86" t="s">
        <v>54</v>
      </c>
      <c r="M1001" s="86" t="s">
        <v>55</v>
      </c>
      <c r="N1001" s="78" t="s">
        <v>56</v>
      </c>
      <c r="O1001" s="20">
        <v>2</v>
      </c>
      <c r="P1001" s="20">
        <v>2</v>
      </c>
      <c r="Q1001" s="20"/>
      <c r="R1001" s="20"/>
      <c r="S1001" s="20">
        <v>6</v>
      </c>
      <c r="T1001" s="20">
        <v>4</v>
      </c>
      <c r="U1001" s="20">
        <v>2</v>
      </c>
      <c r="V1001" s="20">
        <v>2</v>
      </c>
      <c r="W1001" s="20">
        <v>4</v>
      </c>
      <c r="X1001" s="20">
        <v>2</v>
      </c>
      <c r="Y1001" s="84" t="s">
        <v>3521</v>
      </c>
      <c r="Z1001" s="21"/>
      <c r="AA1001" s="72" t="s">
        <v>74</v>
      </c>
      <c r="AB1001" s="72" t="s">
        <v>3522</v>
      </c>
      <c r="AC1001" s="90"/>
      <c r="AD1001" s="18">
        <f t="shared" ca="1" si="59"/>
        <v>163</v>
      </c>
      <c r="AE1001" s="109">
        <v>44937</v>
      </c>
      <c r="AF1001" s="109">
        <v>44937</v>
      </c>
      <c r="AG1001" s="109">
        <v>44937</v>
      </c>
      <c r="AH1001" s="275">
        <v>44937</v>
      </c>
      <c r="AI1001" s="114">
        <v>45026</v>
      </c>
      <c r="AJ1001" s="260">
        <f t="shared" si="57"/>
        <v>12.714285714285714</v>
      </c>
      <c r="AK1001" s="95" t="s">
        <v>445</v>
      </c>
      <c r="AL1001" s="90" t="s">
        <v>461</v>
      </c>
      <c r="AM1001" s="90" t="s">
        <v>445</v>
      </c>
      <c r="AN1001" s="90" t="s">
        <v>445</v>
      </c>
    </row>
    <row r="1002" spans="1:40" s="1" customFormat="1" ht="83.45" customHeight="1">
      <c r="A1002" s="5">
        <f t="shared" si="58"/>
        <v>1000</v>
      </c>
      <c r="B1002" s="71" t="s">
        <v>273</v>
      </c>
      <c r="C1002" s="65" t="s">
        <v>3523</v>
      </c>
      <c r="D1002" s="3" t="s">
        <v>171</v>
      </c>
      <c r="E1002" s="4">
        <v>1077</v>
      </c>
      <c r="F1002" s="80" t="s">
        <v>3524</v>
      </c>
      <c r="G1002" s="3"/>
      <c r="H1002" s="98" t="s">
        <v>1204</v>
      </c>
      <c r="I1002" s="78" t="s">
        <v>1292</v>
      </c>
      <c r="J1002" s="89">
        <v>45022</v>
      </c>
      <c r="K1002" s="85" t="s">
        <v>142</v>
      </c>
      <c r="L1002" s="83" t="s">
        <v>54</v>
      </c>
      <c r="M1002" s="83" t="s">
        <v>55</v>
      </c>
      <c r="N1002" s="22" t="s">
        <v>56</v>
      </c>
      <c r="O1002" s="20">
        <v>0</v>
      </c>
      <c r="P1002" s="20">
        <v>0</v>
      </c>
      <c r="Q1002" s="20"/>
      <c r="R1002" s="20"/>
      <c r="S1002" s="20">
        <v>0</v>
      </c>
      <c r="T1002" s="20">
        <v>0</v>
      </c>
      <c r="U1002" s="20">
        <v>2</v>
      </c>
      <c r="V1002" s="20">
        <v>2</v>
      </c>
      <c r="W1002" s="20">
        <v>1</v>
      </c>
      <c r="X1002" s="20">
        <v>1</v>
      </c>
      <c r="Y1002" s="84" t="s">
        <v>3525</v>
      </c>
      <c r="Z1002" s="21"/>
      <c r="AA1002" s="72" t="s">
        <v>473</v>
      </c>
      <c r="AB1002" s="72"/>
      <c r="AC1002" s="90"/>
      <c r="AD1002" s="18">
        <f t="shared" ca="1" si="59"/>
        <v>151</v>
      </c>
      <c r="AE1002" s="109">
        <v>45022</v>
      </c>
      <c r="AF1002" s="109">
        <v>45022</v>
      </c>
      <c r="AG1002" s="109">
        <v>45022</v>
      </c>
      <c r="AH1002" s="275">
        <v>45022</v>
      </c>
      <c r="AI1002" s="114">
        <v>45029</v>
      </c>
      <c r="AJ1002" s="260">
        <f t="shared" si="57"/>
        <v>1</v>
      </c>
      <c r="AK1002" s="138">
        <v>45048</v>
      </c>
      <c r="AL1002" s="90" t="s">
        <v>311</v>
      </c>
      <c r="AM1002" s="90" t="s">
        <v>44</v>
      </c>
      <c r="AN1002" s="90" t="s">
        <v>448</v>
      </c>
    </row>
    <row r="1003" spans="1:40" s="1" customFormat="1" ht="83.45" customHeight="1">
      <c r="A1003" s="5">
        <f t="shared" si="58"/>
        <v>1001</v>
      </c>
      <c r="B1003" s="66" t="s">
        <v>3526</v>
      </c>
      <c r="C1003" s="65" t="s">
        <v>3527</v>
      </c>
      <c r="D1003" s="3" t="s">
        <v>67</v>
      </c>
      <c r="E1003" s="4">
        <v>1284</v>
      </c>
      <c r="F1003" s="80" t="s">
        <v>3528</v>
      </c>
      <c r="G1003" s="3" t="s">
        <v>79</v>
      </c>
      <c r="H1003" s="98" t="s">
        <v>3232</v>
      </c>
      <c r="I1003" s="78" t="s">
        <v>1179</v>
      </c>
      <c r="J1003" s="89">
        <v>45006</v>
      </c>
      <c r="K1003" s="85" t="s">
        <v>53</v>
      </c>
      <c r="L1003" s="83" t="s">
        <v>223</v>
      </c>
      <c r="M1003" s="83" t="s">
        <v>55</v>
      </c>
      <c r="N1003" s="22" t="s">
        <v>56</v>
      </c>
      <c r="O1003" s="20">
        <v>2</v>
      </c>
      <c r="P1003" s="20">
        <v>2</v>
      </c>
      <c r="Q1003" s="20"/>
      <c r="R1003" s="20"/>
      <c r="S1003" s="20">
        <v>3</v>
      </c>
      <c r="T1003" s="20">
        <v>3</v>
      </c>
      <c r="U1003" s="20">
        <v>3</v>
      </c>
      <c r="V1003" s="20">
        <v>3</v>
      </c>
      <c r="W1003" s="20">
        <v>2</v>
      </c>
      <c r="X1003" s="20">
        <v>2</v>
      </c>
      <c r="Y1003" s="84" t="s">
        <v>3529</v>
      </c>
      <c r="Z1003" s="21"/>
      <c r="AA1003" s="72" t="s">
        <v>473</v>
      </c>
      <c r="AB1003" s="72"/>
      <c r="AC1003" s="90"/>
      <c r="AD1003" s="18">
        <f t="shared" ca="1" si="59"/>
        <v>153</v>
      </c>
      <c r="AE1003" s="109">
        <v>45006</v>
      </c>
      <c r="AF1003" s="109">
        <v>45006</v>
      </c>
      <c r="AG1003" s="109">
        <v>45006</v>
      </c>
      <c r="AH1003" s="275">
        <v>45006</v>
      </c>
      <c r="AI1003" s="114">
        <v>45028</v>
      </c>
      <c r="AJ1003" s="260">
        <f t="shared" si="57"/>
        <v>3.1428571428571428</v>
      </c>
      <c r="AK1003" s="138">
        <v>45048</v>
      </c>
      <c r="AL1003" s="90" t="s">
        <v>311</v>
      </c>
      <c r="AM1003" s="90" t="s">
        <v>44</v>
      </c>
      <c r="AN1003" s="90" t="s">
        <v>448</v>
      </c>
    </row>
    <row r="1004" spans="1:40" s="1" customFormat="1" ht="83.45" customHeight="1">
      <c r="A1004" s="5">
        <f t="shared" si="58"/>
        <v>1002</v>
      </c>
      <c r="B1004" s="99" t="s">
        <v>3289</v>
      </c>
      <c r="C1004" s="65" t="s">
        <v>3530</v>
      </c>
      <c r="D1004" s="3" t="s">
        <v>138</v>
      </c>
      <c r="E1004" s="4">
        <v>1124</v>
      </c>
      <c r="F1004" s="3" t="s">
        <v>2248</v>
      </c>
      <c r="G1004" s="3" t="s">
        <v>140</v>
      </c>
      <c r="H1004" s="98" t="s">
        <v>1204</v>
      </c>
      <c r="I1004" s="78" t="s">
        <v>1292</v>
      </c>
      <c r="J1004" s="89">
        <v>45027</v>
      </c>
      <c r="K1004" s="85" t="s">
        <v>53</v>
      </c>
      <c r="L1004" s="83" t="s">
        <v>54</v>
      </c>
      <c r="M1004" s="83" t="s">
        <v>55</v>
      </c>
      <c r="N1004" s="22" t="s">
        <v>134</v>
      </c>
      <c r="O1004" s="20" t="s">
        <v>406</v>
      </c>
      <c r="P1004" s="20" t="s">
        <v>406</v>
      </c>
      <c r="Q1004" s="20"/>
      <c r="R1004" s="20"/>
      <c r="S1004" s="20">
        <v>1</v>
      </c>
      <c r="T1004" s="20">
        <v>1</v>
      </c>
      <c r="U1004" s="20" t="s">
        <v>406</v>
      </c>
      <c r="V1004" s="20" t="s">
        <v>406</v>
      </c>
      <c r="W1004" s="20" t="s">
        <v>2564</v>
      </c>
      <c r="X1004" s="20" t="s">
        <v>406</v>
      </c>
      <c r="Y1004" s="84" t="s">
        <v>3531</v>
      </c>
      <c r="Z1004" s="21"/>
      <c r="AA1004" s="72" t="s">
        <v>473</v>
      </c>
      <c r="AB1004" s="72"/>
      <c r="AC1004" s="90"/>
      <c r="AD1004" s="18">
        <f t="shared" ca="1" si="59"/>
        <v>150</v>
      </c>
      <c r="AE1004" s="109">
        <v>45027</v>
      </c>
      <c r="AF1004" s="109">
        <v>45027</v>
      </c>
      <c r="AG1004" s="109">
        <v>45027</v>
      </c>
      <c r="AH1004" s="275">
        <v>45027</v>
      </c>
      <c r="AI1004" s="114">
        <v>45027</v>
      </c>
      <c r="AJ1004" s="260">
        <f t="shared" si="57"/>
        <v>0</v>
      </c>
      <c r="AK1004" s="138">
        <v>45048</v>
      </c>
      <c r="AL1004" s="90" t="s">
        <v>311</v>
      </c>
      <c r="AM1004" s="90" t="s">
        <v>44</v>
      </c>
      <c r="AN1004" s="90" t="s">
        <v>448</v>
      </c>
    </row>
    <row r="1005" spans="1:40" s="1" customFormat="1" ht="83.45" customHeight="1">
      <c r="A1005" s="5">
        <f t="shared" si="58"/>
        <v>1003</v>
      </c>
      <c r="B1005" s="66" t="s">
        <v>314</v>
      </c>
      <c r="C1005" s="3" t="s">
        <v>3532</v>
      </c>
      <c r="D1005" s="3" t="s">
        <v>171</v>
      </c>
      <c r="E1005" s="4">
        <v>1011</v>
      </c>
      <c r="F1005" s="3" t="s">
        <v>3505</v>
      </c>
      <c r="G1005" s="3" t="s">
        <v>697</v>
      </c>
      <c r="H1005" s="3" t="s">
        <v>1334</v>
      </c>
      <c r="I1005" s="3" t="s">
        <v>1664</v>
      </c>
      <c r="J1005" s="65">
        <v>45029</v>
      </c>
      <c r="K1005" s="3" t="s">
        <v>53</v>
      </c>
      <c r="L1005" s="5" t="s">
        <v>54</v>
      </c>
      <c r="M1005" s="5" t="s">
        <v>55</v>
      </c>
      <c r="N1005" s="78" t="s">
        <v>134</v>
      </c>
      <c r="O1005" s="5" t="s">
        <v>406</v>
      </c>
      <c r="P1005" s="5" t="s">
        <v>406</v>
      </c>
      <c r="Q1005" s="5" t="s">
        <v>445</v>
      </c>
      <c r="R1005" s="5" t="s">
        <v>342</v>
      </c>
      <c r="S1005" s="5">
        <v>0</v>
      </c>
      <c r="T1005" s="5">
        <v>0</v>
      </c>
      <c r="U1005" s="5" t="s">
        <v>406</v>
      </c>
      <c r="V1005" s="5" t="s">
        <v>406</v>
      </c>
      <c r="W1005" s="5" t="s">
        <v>2564</v>
      </c>
      <c r="X1005" s="5" t="s">
        <v>406</v>
      </c>
      <c r="Y1005" s="27" t="s">
        <v>3533</v>
      </c>
      <c r="Z1005" s="3"/>
      <c r="AA1005" s="77" t="s">
        <v>473</v>
      </c>
      <c r="AB1005" s="77"/>
      <c r="AC1005" s="91"/>
      <c r="AD1005" s="18">
        <f t="shared" ca="1" si="59"/>
        <v>150</v>
      </c>
      <c r="AE1005" s="109">
        <v>45029</v>
      </c>
      <c r="AF1005" s="109">
        <v>45029</v>
      </c>
      <c r="AG1005" s="109">
        <v>45029</v>
      </c>
      <c r="AH1005" s="275">
        <v>45029</v>
      </c>
      <c r="AI1005" s="151">
        <v>45029</v>
      </c>
      <c r="AJ1005" s="212">
        <f t="shared" si="57"/>
        <v>0</v>
      </c>
      <c r="AK1005" s="102">
        <v>45047</v>
      </c>
      <c r="AL1005" s="91" t="s">
        <v>311</v>
      </c>
      <c r="AM1005" s="91" t="s">
        <v>44</v>
      </c>
      <c r="AN1005" s="91" t="s">
        <v>448</v>
      </c>
    </row>
    <row r="1006" spans="1:40" ht="83.45" customHeight="1">
      <c r="A1006" s="5">
        <f t="shared" si="58"/>
        <v>1004</v>
      </c>
      <c r="B1006" s="66" t="s">
        <v>3534</v>
      </c>
      <c r="C1006" s="3" t="s">
        <v>3535</v>
      </c>
      <c r="D1006" s="3" t="s">
        <v>67</v>
      </c>
      <c r="E1006" s="4">
        <v>1022</v>
      </c>
      <c r="F1006" s="3" t="s">
        <v>1551</v>
      </c>
      <c r="G1006" s="3" t="s">
        <v>444</v>
      </c>
      <c r="H1006" s="3" t="s">
        <v>90</v>
      </c>
      <c r="I1006" s="3" t="s">
        <v>1179</v>
      </c>
      <c r="J1006" s="65">
        <v>45029</v>
      </c>
      <c r="K1006" s="3" t="s">
        <v>53</v>
      </c>
      <c r="L1006" s="5" t="s">
        <v>54</v>
      </c>
      <c r="M1006" s="5" t="s">
        <v>466</v>
      </c>
      <c r="N1006" s="78" t="s">
        <v>547</v>
      </c>
      <c r="O1006" s="5" t="s">
        <v>406</v>
      </c>
      <c r="P1006" s="5" t="s">
        <v>406</v>
      </c>
      <c r="Q1006" s="5" t="s">
        <v>445</v>
      </c>
      <c r="R1006" s="5" t="s">
        <v>342</v>
      </c>
      <c r="S1006" s="5" t="s">
        <v>406</v>
      </c>
      <c r="T1006" s="5" t="s">
        <v>406</v>
      </c>
      <c r="U1006" s="5">
        <v>1</v>
      </c>
      <c r="V1006" s="5">
        <v>1</v>
      </c>
      <c r="W1006" s="5" t="s">
        <v>2564</v>
      </c>
      <c r="X1006" s="5" t="s">
        <v>406</v>
      </c>
      <c r="Y1006" s="27" t="s">
        <v>3536</v>
      </c>
      <c r="Z1006" s="3"/>
      <c r="AA1006" s="77" t="s">
        <v>473</v>
      </c>
      <c r="AB1006" s="77"/>
      <c r="AC1006" s="91"/>
      <c r="AD1006" s="18">
        <f t="shared" ca="1" si="59"/>
        <v>150</v>
      </c>
      <c r="AE1006" s="109" t="s">
        <v>297</v>
      </c>
      <c r="AF1006" s="109" t="s">
        <v>297</v>
      </c>
      <c r="AG1006" s="109" t="s">
        <v>297</v>
      </c>
      <c r="AH1006" s="275">
        <v>45029</v>
      </c>
      <c r="AI1006" s="151">
        <v>45029</v>
      </c>
      <c r="AJ1006" s="212">
        <f t="shared" si="57"/>
        <v>0</v>
      </c>
      <c r="AK1006" s="102">
        <v>45047</v>
      </c>
      <c r="AL1006" s="91" t="s">
        <v>311</v>
      </c>
      <c r="AM1006" s="91" t="s">
        <v>45</v>
      </c>
      <c r="AN1006" s="91" t="s">
        <v>484</v>
      </c>
    </row>
    <row r="1007" spans="1:40" ht="83.45" customHeight="1">
      <c r="A1007" s="5">
        <f t="shared" si="58"/>
        <v>1005</v>
      </c>
      <c r="B1007" s="66" t="s">
        <v>3534</v>
      </c>
      <c r="C1007" s="3" t="s">
        <v>3537</v>
      </c>
      <c r="D1007" s="3" t="s">
        <v>67</v>
      </c>
      <c r="E1007" s="4">
        <v>1022</v>
      </c>
      <c r="F1007" s="3" t="s">
        <v>1551</v>
      </c>
      <c r="G1007" s="3" t="s">
        <v>444</v>
      </c>
      <c r="H1007" s="3" t="s">
        <v>90</v>
      </c>
      <c r="I1007" s="3" t="s">
        <v>1179</v>
      </c>
      <c r="J1007" s="65">
        <v>45029</v>
      </c>
      <c r="K1007" s="3" t="s">
        <v>53</v>
      </c>
      <c r="L1007" s="5" t="s">
        <v>54</v>
      </c>
      <c r="M1007" s="5" t="s">
        <v>55</v>
      </c>
      <c r="N1007" s="78" t="s">
        <v>547</v>
      </c>
      <c r="O1007" s="5" t="s">
        <v>406</v>
      </c>
      <c r="P1007" s="5" t="s">
        <v>406</v>
      </c>
      <c r="Q1007" s="5" t="s">
        <v>445</v>
      </c>
      <c r="R1007" s="5" t="s">
        <v>342</v>
      </c>
      <c r="S1007" s="5" t="s">
        <v>406</v>
      </c>
      <c r="T1007" s="5" t="s">
        <v>406</v>
      </c>
      <c r="U1007" s="5">
        <v>1</v>
      </c>
      <c r="V1007" s="5">
        <v>1</v>
      </c>
      <c r="W1007" s="5" t="s">
        <v>2564</v>
      </c>
      <c r="X1007" s="5" t="s">
        <v>406</v>
      </c>
      <c r="Y1007" s="27" t="s">
        <v>3538</v>
      </c>
      <c r="Z1007" s="3"/>
      <c r="AA1007" s="77" t="s">
        <v>473</v>
      </c>
      <c r="AB1007" s="77"/>
      <c r="AC1007" s="91"/>
      <c r="AD1007" s="18">
        <f t="shared" ca="1" si="59"/>
        <v>150</v>
      </c>
      <c r="AE1007" s="109" t="s">
        <v>297</v>
      </c>
      <c r="AF1007" s="109" t="s">
        <v>297</v>
      </c>
      <c r="AG1007" s="109" t="s">
        <v>297</v>
      </c>
      <c r="AH1007" s="275">
        <v>45029</v>
      </c>
      <c r="AI1007" s="151">
        <v>45029</v>
      </c>
      <c r="AJ1007" s="212">
        <f t="shared" si="57"/>
        <v>0</v>
      </c>
      <c r="AK1007" s="102">
        <v>45068</v>
      </c>
      <c r="AL1007" s="91" t="s">
        <v>311</v>
      </c>
      <c r="AM1007" s="91" t="s">
        <v>45</v>
      </c>
      <c r="AN1007" s="91" t="s">
        <v>484</v>
      </c>
    </row>
    <row r="1008" spans="1:40" s="1" customFormat="1" ht="83.45" customHeight="1">
      <c r="A1008" s="5">
        <f t="shared" si="58"/>
        <v>1006</v>
      </c>
      <c r="B1008" s="71" t="s">
        <v>2695</v>
      </c>
      <c r="C1008" s="65" t="s">
        <v>3539</v>
      </c>
      <c r="D1008" s="3" t="s">
        <v>154</v>
      </c>
      <c r="E1008" s="4">
        <v>269</v>
      </c>
      <c r="F1008" s="80" t="s">
        <v>3540</v>
      </c>
      <c r="G1008" s="3" t="s">
        <v>3541</v>
      </c>
      <c r="H1008" s="98" t="s">
        <v>126</v>
      </c>
      <c r="I1008" s="78" t="s">
        <v>1179</v>
      </c>
      <c r="J1008" s="89">
        <v>45020</v>
      </c>
      <c r="K1008" s="85" t="s">
        <v>53</v>
      </c>
      <c r="L1008" s="83" t="s">
        <v>54</v>
      </c>
      <c r="M1008" s="83" t="s">
        <v>55</v>
      </c>
      <c r="N1008" s="22" t="s">
        <v>43</v>
      </c>
      <c r="O1008" s="20">
        <v>0</v>
      </c>
      <c r="P1008" s="20">
        <v>0</v>
      </c>
      <c r="Q1008" s="20"/>
      <c r="R1008" s="20"/>
      <c r="S1008" s="20">
        <v>0</v>
      </c>
      <c r="T1008" s="20">
        <v>0</v>
      </c>
      <c r="U1008" s="20">
        <v>0</v>
      </c>
      <c r="V1008" s="20">
        <v>0</v>
      </c>
      <c r="W1008" s="20">
        <v>0</v>
      </c>
      <c r="X1008" s="20">
        <v>0</v>
      </c>
      <c r="Y1008" s="84" t="s">
        <v>3542</v>
      </c>
      <c r="Z1008" s="21"/>
      <c r="AA1008" s="72" t="s">
        <v>473</v>
      </c>
      <c r="AB1008" s="72"/>
      <c r="AC1008" s="90"/>
      <c r="AD1008" s="18">
        <f t="shared" ca="1" si="59"/>
        <v>151</v>
      </c>
      <c r="AE1008" s="109"/>
      <c r="AF1008" s="109">
        <v>45020</v>
      </c>
      <c r="AG1008" s="109"/>
      <c r="AH1008" s="275"/>
      <c r="AI1008" s="151">
        <v>45030</v>
      </c>
      <c r="AJ1008" s="260">
        <f t="shared" si="57"/>
        <v>1.4285714285714286</v>
      </c>
      <c r="AK1008" s="102">
        <v>45047</v>
      </c>
      <c r="AL1008" s="91" t="s">
        <v>311</v>
      </c>
      <c r="AM1008" s="91" t="s">
        <v>484</v>
      </c>
      <c r="AN1008" s="91" t="s">
        <v>448</v>
      </c>
    </row>
    <row r="1009" spans="1:40" s="1" customFormat="1" ht="83.45" customHeight="1">
      <c r="A1009" s="5">
        <f t="shared" si="58"/>
        <v>1007</v>
      </c>
      <c r="B1009" s="99" t="s">
        <v>1391</v>
      </c>
      <c r="C1009" s="89" t="s">
        <v>3543</v>
      </c>
      <c r="D1009" s="21" t="s">
        <v>138</v>
      </c>
      <c r="E1009" s="139">
        <v>1124</v>
      </c>
      <c r="F1009" s="21" t="s">
        <v>3544</v>
      </c>
      <c r="G1009" s="3" t="s">
        <v>444</v>
      </c>
      <c r="H1009" s="67"/>
      <c r="I1009" s="21" t="s">
        <v>1183</v>
      </c>
      <c r="J1009" s="89">
        <v>44110</v>
      </c>
      <c r="K1009" s="85" t="s">
        <v>53</v>
      </c>
      <c r="L1009" s="83" t="s">
        <v>54</v>
      </c>
      <c r="M1009" s="83" t="s">
        <v>453</v>
      </c>
      <c r="N1009" s="22" t="s">
        <v>56</v>
      </c>
      <c r="O1009" s="20">
        <v>9</v>
      </c>
      <c r="P1009" s="20">
        <v>2</v>
      </c>
      <c r="Q1009" s="20"/>
      <c r="R1009" s="20">
        <v>0</v>
      </c>
      <c r="S1009" s="20"/>
      <c r="T1009" s="20">
        <v>2</v>
      </c>
      <c r="U1009" s="20">
        <v>1</v>
      </c>
      <c r="V1009" s="20">
        <v>1</v>
      </c>
      <c r="W1009" s="20"/>
      <c r="X1009" s="20"/>
      <c r="Y1009" s="96" t="s">
        <v>3545</v>
      </c>
      <c r="Z1009" s="21"/>
      <c r="AA1009" s="198" t="s">
        <v>319</v>
      </c>
      <c r="AB1009" s="72" t="s">
        <v>3546</v>
      </c>
      <c r="AC1009" s="97">
        <v>2</v>
      </c>
      <c r="AD1009" s="18">
        <f ca="1">IF(ISNUMBER(AA1009),ROUNDDOWN((TODAY()-AA1009)/7,0),ROUNDDOWN((TODAY()-J1009)/7,0))-AC1009</f>
        <v>279</v>
      </c>
      <c r="AE1009" s="94"/>
      <c r="AF1009" s="94"/>
      <c r="AG1009" s="94"/>
      <c r="AH1009" s="277"/>
      <c r="AI1009" s="151">
        <v>45033</v>
      </c>
      <c r="AJ1009" s="212">
        <f t="shared" si="57"/>
        <v>129.85714285714286</v>
      </c>
      <c r="AK1009" s="102" t="s">
        <v>445</v>
      </c>
      <c r="AL1009" s="91" t="s">
        <v>461</v>
      </c>
      <c r="AM1009" s="91" t="s">
        <v>445</v>
      </c>
      <c r="AN1009" s="91" t="s">
        <v>445</v>
      </c>
    </row>
    <row r="1010" spans="1:40" s="1" customFormat="1" ht="83.45" customHeight="1">
      <c r="A1010" s="5">
        <f t="shared" si="58"/>
        <v>1008</v>
      </c>
      <c r="B1010" s="99" t="s">
        <v>781</v>
      </c>
      <c r="C1010" s="166" t="s">
        <v>1073</v>
      </c>
      <c r="D1010" s="167" t="s">
        <v>138</v>
      </c>
      <c r="E1010" s="139">
        <v>1124</v>
      </c>
      <c r="F1010" s="164" t="s">
        <v>1068</v>
      </c>
      <c r="G1010" s="3" t="s">
        <v>444</v>
      </c>
      <c r="H1010" s="67" t="s">
        <v>157</v>
      </c>
      <c r="I1010" s="21" t="s">
        <v>1183</v>
      </c>
      <c r="J1010" s="89">
        <v>44606</v>
      </c>
      <c r="K1010" s="85" t="s">
        <v>53</v>
      </c>
      <c r="L1010" s="83" t="s">
        <v>104</v>
      </c>
      <c r="M1010" s="83" t="s">
        <v>55</v>
      </c>
      <c r="N1010" s="22" t="s">
        <v>56</v>
      </c>
      <c r="O1010" s="20">
        <v>0</v>
      </c>
      <c r="P1010" s="20">
        <v>0</v>
      </c>
      <c r="Q1010" s="20"/>
      <c r="R1010" s="20">
        <v>2</v>
      </c>
      <c r="S1010" s="20"/>
      <c r="T1010" s="20">
        <v>0</v>
      </c>
      <c r="U1010" s="20">
        <v>0</v>
      </c>
      <c r="V1010" s="20">
        <v>0</v>
      </c>
      <c r="W1010" s="20"/>
      <c r="X1010" s="20"/>
      <c r="Y1010" s="84" t="s">
        <v>1074</v>
      </c>
      <c r="Z1010" s="21"/>
      <c r="AA1010" s="198" t="s">
        <v>319</v>
      </c>
      <c r="AB1010" s="72"/>
      <c r="AC1010" s="90"/>
      <c r="AD1010" s="18">
        <f t="shared" ref="AD1010:AD1041" ca="1" si="60">IF(ISNUMBER(Z1010),ROUNDDOWN((TODAY()-Z1010)/7,0),ROUNDDOWN((TODAY()-J1010)/7,0))-AC1010</f>
        <v>211</v>
      </c>
      <c r="AE1010" s="94"/>
      <c r="AF1010" s="94"/>
      <c r="AG1010" s="94"/>
      <c r="AH1010" s="277"/>
      <c r="AI1010" s="151">
        <v>45033</v>
      </c>
      <c r="AJ1010" s="212">
        <f t="shared" si="57"/>
        <v>61</v>
      </c>
      <c r="AK1010" s="102" t="s">
        <v>445</v>
      </c>
      <c r="AL1010" s="91" t="s">
        <v>461</v>
      </c>
      <c r="AM1010" s="91" t="s">
        <v>445</v>
      </c>
      <c r="AN1010" s="91" t="s">
        <v>445</v>
      </c>
    </row>
    <row r="1011" spans="1:40" s="1" customFormat="1" ht="83.45" customHeight="1">
      <c r="A1011" s="5">
        <f t="shared" si="58"/>
        <v>1009</v>
      </c>
      <c r="B1011" s="99" t="s">
        <v>3547</v>
      </c>
      <c r="C1011" s="65" t="s">
        <v>3548</v>
      </c>
      <c r="D1011" s="3" t="s">
        <v>138</v>
      </c>
      <c r="E1011" s="4">
        <v>1124</v>
      </c>
      <c r="F1011" s="164" t="s">
        <v>3549</v>
      </c>
      <c r="G1011" s="3" t="s">
        <v>401</v>
      </c>
      <c r="H1011" s="98" t="s">
        <v>157</v>
      </c>
      <c r="I1011" s="3" t="s">
        <v>1183</v>
      </c>
      <c r="J1011" s="89">
        <v>44650</v>
      </c>
      <c r="K1011" s="85" t="s">
        <v>53</v>
      </c>
      <c r="L1011" s="83" t="s">
        <v>1279</v>
      </c>
      <c r="M1011" s="83" t="s">
        <v>453</v>
      </c>
      <c r="N1011" s="22" t="s">
        <v>467</v>
      </c>
      <c r="O1011" s="20">
        <v>5</v>
      </c>
      <c r="P1011" s="20">
        <v>3</v>
      </c>
      <c r="Q1011" s="20"/>
      <c r="R1011" s="20" t="s">
        <v>406</v>
      </c>
      <c r="S1011" s="20" t="s">
        <v>406</v>
      </c>
      <c r="T1011" s="20" t="s">
        <v>406</v>
      </c>
      <c r="U1011" s="20" t="s">
        <v>406</v>
      </c>
      <c r="V1011" s="20" t="s">
        <v>406</v>
      </c>
      <c r="W1011" s="20"/>
      <c r="X1011" s="20"/>
      <c r="Y1011" s="84" t="s">
        <v>3550</v>
      </c>
      <c r="Z1011" s="21"/>
      <c r="AA1011" s="198" t="s">
        <v>319</v>
      </c>
      <c r="AB1011" s="72"/>
      <c r="AC1011" s="90">
        <v>1</v>
      </c>
      <c r="AD1011" s="18">
        <f t="shared" ca="1" si="60"/>
        <v>203</v>
      </c>
      <c r="AE1011" s="109">
        <v>44650</v>
      </c>
      <c r="AF1011" s="109"/>
      <c r="AG1011" s="109"/>
      <c r="AH1011" s="275"/>
      <c r="AI1011" s="151">
        <v>45033</v>
      </c>
      <c r="AJ1011" s="212">
        <f t="shared" si="57"/>
        <v>53.714285714285715</v>
      </c>
      <c r="AK1011" s="102" t="s">
        <v>445</v>
      </c>
      <c r="AL1011" s="91" t="s">
        <v>461</v>
      </c>
      <c r="AM1011" s="91" t="s">
        <v>445</v>
      </c>
      <c r="AN1011" s="91" t="s">
        <v>445</v>
      </c>
    </row>
    <row r="1012" spans="1:40" s="1" customFormat="1" ht="83.45" customHeight="1">
      <c r="A1012" s="5">
        <f t="shared" si="58"/>
        <v>1010</v>
      </c>
      <c r="B1012" s="66" t="s">
        <v>187</v>
      </c>
      <c r="C1012" s="18" t="s">
        <v>3551</v>
      </c>
      <c r="D1012" s="3" t="s">
        <v>138</v>
      </c>
      <c r="E1012" s="4">
        <v>1124</v>
      </c>
      <c r="F1012" s="168" t="s">
        <v>959</v>
      </c>
      <c r="G1012" s="3" t="s">
        <v>401</v>
      </c>
      <c r="H1012" s="98" t="s">
        <v>1204</v>
      </c>
      <c r="I1012" s="3" t="s">
        <v>1292</v>
      </c>
      <c r="J1012" s="65">
        <v>44683</v>
      </c>
      <c r="K1012" s="18" t="s">
        <v>53</v>
      </c>
      <c r="L1012" s="86" t="s">
        <v>1279</v>
      </c>
      <c r="M1012" s="86" t="s">
        <v>453</v>
      </c>
      <c r="N1012" s="78" t="s">
        <v>134</v>
      </c>
      <c r="O1012" s="5" t="s">
        <v>406</v>
      </c>
      <c r="P1012" s="5" t="s">
        <v>406</v>
      </c>
      <c r="Q1012" s="5"/>
      <c r="R1012" s="5" t="s">
        <v>406</v>
      </c>
      <c r="S1012" s="5">
        <v>5</v>
      </c>
      <c r="T1012" s="5">
        <v>5</v>
      </c>
      <c r="U1012" s="5" t="s">
        <v>406</v>
      </c>
      <c r="V1012" s="5" t="s">
        <v>406</v>
      </c>
      <c r="W1012" s="5"/>
      <c r="X1012" s="5"/>
      <c r="Y1012" s="27" t="s">
        <v>3552</v>
      </c>
      <c r="Z1012" s="3"/>
      <c r="AA1012" s="198" t="s">
        <v>319</v>
      </c>
      <c r="AB1012" s="77" t="s">
        <v>3553</v>
      </c>
      <c r="AC1012" s="91"/>
      <c r="AD1012" s="18">
        <f t="shared" ca="1" si="60"/>
        <v>200</v>
      </c>
      <c r="AE1012" s="109"/>
      <c r="AF1012" s="109"/>
      <c r="AG1012" s="109">
        <v>44683</v>
      </c>
      <c r="AH1012" s="275"/>
      <c r="AI1012" s="151">
        <v>45033</v>
      </c>
      <c r="AJ1012" s="212">
        <f t="shared" si="57"/>
        <v>50</v>
      </c>
      <c r="AK1012" s="102" t="s">
        <v>445</v>
      </c>
      <c r="AL1012" s="91" t="s">
        <v>461</v>
      </c>
      <c r="AM1012" s="91" t="s">
        <v>445</v>
      </c>
      <c r="AN1012" s="91" t="s">
        <v>445</v>
      </c>
    </row>
    <row r="1013" spans="1:40" s="1" customFormat="1" ht="83.45" customHeight="1">
      <c r="A1013" s="5">
        <f t="shared" si="58"/>
        <v>1011</v>
      </c>
      <c r="B1013" s="66" t="s">
        <v>1831</v>
      </c>
      <c r="C1013" s="18" t="s">
        <v>3554</v>
      </c>
      <c r="D1013" s="3" t="s">
        <v>138</v>
      </c>
      <c r="E1013" s="4">
        <v>1124</v>
      </c>
      <c r="F1013" s="125" t="s">
        <v>1833</v>
      </c>
      <c r="G1013" s="3" t="s">
        <v>444</v>
      </c>
      <c r="H1013" s="3" t="s">
        <v>1204</v>
      </c>
      <c r="I1013" s="3" t="s">
        <v>1179</v>
      </c>
      <c r="J1013" s="89">
        <v>44841</v>
      </c>
      <c r="K1013" s="85" t="s">
        <v>53</v>
      </c>
      <c r="L1013" s="83" t="s">
        <v>54</v>
      </c>
      <c r="M1013" s="83" t="s">
        <v>453</v>
      </c>
      <c r="N1013" s="22" t="s">
        <v>547</v>
      </c>
      <c r="O1013" s="20" t="s">
        <v>406</v>
      </c>
      <c r="P1013" s="20" t="s">
        <v>406</v>
      </c>
      <c r="Q1013" s="158"/>
      <c r="R1013" s="158"/>
      <c r="S1013" s="20" t="s">
        <v>406</v>
      </c>
      <c r="T1013" s="20" t="s">
        <v>406</v>
      </c>
      <c r="U1013" s="20">
        <v>0</v>
      </c>
      <c r="V1013" s="20">
        <v>0</v>
      </c>
      <c r="W1013" s="20" t="s">
        <v>2564</v>
      </c>
      <c r="X1013" s="20" t="s">
        <v>406</v>
      </c>
      <c r="Y1013" s="84" t="s">
        <v>3555</v>
      </c>
      <c r="Z1013" s="21"/>
      <c r="AA1013" s="198" t="s">
        <v>319</v>
      </c>
      <c r="AB1013" s="72"/>
      <c r="AC1013" s="90"/>
      <c r="AD1013" s="18">
        <f t="shared" ca="1" si="60"/>
        <v>177</v>
      </c>
      <c r="AE1013" s="109" t="s">
        <v>406</v>
      </c>
      <c r="AF1013" s="109" t="s">
        <v>406</v>
      </c>
      <c r="AG1013" s="109" t="s">
        <v>406</v>
      </c>
      <c r="AH1013" s="275">
        <v>44841</v>
      </c>
      <c r="AI1013" s="151">
        <v>45033</v>
      </c>
      <c r="AJ1013" s="212">
        <f t="shared" si="57"/>
        <v>27.428571428571427</v>
      </c>
      <c r="AK1013" s="102" t="s">
        <v>445</v>
      </c>
      <c r="AL1013" s="91" t="s">
        <v>461</v>
      </c>
      <c r="AM1013" s="91" t="s">
        <v>445</v>
      </c>
      <c r="AN1013" s="91" t="s">
        <v>445</v>
      </c>
    </row>
    <row r="1014" spans="1:40" s="1" customFormat="1" ht="83.45" customHeight="1">
      <c r="A1014" s="5">
        <f t="shared" si="58"/>
        <v>1012</v>
      </c>
      <c r="B1014" s="66" t="s">
        <v>574</v>
      </c>
      <c r="C1014" s="65" t="s">
        <v>2923</v>
      </c>
      <c r="D1014" s="3" t="s">
        <v>138</v>
      </c>
      <c r="E1014" s="4">
        <v>1124</v>
      </c>
      <c r="F1014" s="81" t="s">
        <v>1491</v>
      </c>
      <c r="G1014" s="3" t="s">
        <v>444</v>
      </c>
      <c r="H1014" s="98" t="s">
        <v>358</v>
      </c>
      <c r="I1014" s="78" t="s">
        <v>1179</v>
      </c>
      <c r="J1014" s="89">
        <v>44900</v>
      </c>
      <c r="K1014" s="85" t="s">
        <v>53</v>
      </c>
      <c r="L1014" s="83" t="s">
        <v>54</v>
      </c>
      <c r="M1014" s="83" t="s">
        <v>453</v>
      </c>
      <c r="N1014" s="22" t="s">
        <v>134</v>
      </c>
      <c r="O1014" s="20" t="s">
        <v>406</v>
      </c>
      <c r="P1014" s="20" t="s">
        <v>406</v>
      </c>
      <c r="Q1014" s="20"/>
      <c r="R1014" s="20"/>
      <c r="S1014" s="20">
        <v>3</v>
      </c>
      <c r="T1014" s="20">
        <v>3</v>
      </c>
      <c r="U1014" s="20" t="s">
        <v>406</v>
      </c>
      <c r="V1014" s="20" t="s">
        <v>406</v>
      </c>
      <c r="W1014" s="20" t="s">
        <v>2564</v>
      </c>
      <c r="X1014" s="20" t="s">
        <v>406</v>
      </c>
      <c r="Y1014" s="84" t="s">
        <v>3556</v>
      </c>
      <c r="Z1014" s="21"/>
      <c r="AA1014" s="198" t="s">
        <v>319</v>
      </c>
      <c r="AB1014" s="72" t="s">
        <v>3557</v>
      </c>
      <c r="AC1014" s="90">
        <v>1</v>
      </c>
      <c r="AD1014" s="18">
        <f t="shared" ca="1" si="60"/>
        <v>168</v>
      </c>
      <c r="AE1014" s="109"/>
      <c r="AF1014" s="109"/>
      <c r="AG1014" s="109">
        <v>44900</v>
      </c>
      <c r="AH1014" s="275"/>
      <c r="AI1014" s="151">
        <v>45033</v>
      </c>
      <c r="AJ1014" s="212">
        <f t="shared" si="57"/>
        <v>18</v>
      </c>
      <c r="AK1014" s="102" t="s">
        <v>445</v>
      </c>
      <c r="AL1014" s="91" t="s">
        <v>461</v>
      </c>
      <c r="AM1014" s="91" t="s">
        <v>445</v>
      </c>
      <c r="AN1014" s="91" t="s">
        <v>445</v>
      </c>
    </row>
    <row r="1015" spans="1:40" s="1" customFormat="1" ht="83.45" customHeight="1">
      <c r="A1015" s="5">
        <f t="shared" si="58"/>
        <v>1013</v>
      </c>
      <c r="B1015" s="99" t="s">
        <v>699</v>
      </c>
      <c r="C1015" s="65" t="s">
        <v>3558</v>
      </c>
      <c r="D1015" s="3" t="s">
        <v>138</v>
      </c>
      <c r="E1015" s="4">
        <v>1124</v>
      </c>
      <c r="F1015" s="80" t="s">
        <v>3076</v>
      </c>
      <c r="G1015" s="3" t="s">
        <v>495</v>
      </c>
      <c r="H1015" s="98" t="s">
        <v>331</v>
      </c>
      <c r="I1015" s="78" t="s">
        <v>1179</v>
      </c>
      <c r="J1015" s="89">
        <v>44965</v>
      </c>
      <c r="K1015" s="85" t="s">
        <v>53</v>
      </c>
      <c r="L1015" s="83" t="s">
        <v>54</v>
      </c>
      <c r="M1015" s="83" t="s">
        <v>55</v>
      </c>
      <c r="N1015" s="22" t="s">
        <v>56</v>
      </c>
      <c r="O1015" s="20">
        <v>1</v>
      </c>
      <c r="P1015" s="20">
        <v>1</v>
      </c>
      <c r="Q1015" s="20"/>
      <c r="R1015" s="20"/>
      <c r="S1015" s="20">
        <v>3</v>
      </c>
      <c r="T1015" s="20">
        <v>3</v>
      </c>
      <c r="U1015" s="20">
        <v>2</v>
      </c>
      <c r="V1015" s="20">
        <v>1</v>
      </c>
      <c r="W1015" s="20">
        <v>2</v>
      </c>
      <c r="X1015" s="20">
        <v>0</v>
      </c>
      <c r="Y1015" s="84" t="s">
        <v>3559</v>
      </c>
      <c r="Z1015" s="21" t="s">
        <v>297</v>
      </c>
      <c r="AA1015" s="198" t="s">
        <v>319</v>
      </c>
      <c r="AB1015" s="72" t="s">
        <v>3560</v>
      </c>
      <c r="AC1015" s="90"/>
      <c r="AD1015" s="18">
        <f t="shared" ca="1" si="60"/>
        <v>159</v>
      </c>
      <c r="AE1015" s="109">
        <v>44965</v>
      </c>
      <c r="AF1015" s="109">
        <v>44965</v>
      </c>
      <c r="AG1015" s="109">
        <v>44965</v>
      </c>
      <c r="AH1015" s="275">
        <v>44965</v>
      </c>
      <c r="AI1015" s="151">
        <v>45033</v>
      </c>
      <c r="AJ1015" s="212">
        <f t="shared" ref="AJ1015:AJ1078" si="61">IFERROR((((AI1015-J1015)/7)-AC1015),0)</f>
        <v>9.7142857142857135</v>
      </c>
      <c r="AK1015" s="102" t="s">
        <v>445</v>
      </c>
      <c r="AL1015" s="91" t="s">
        <v>461</v>
      </c>
      <c r="AM1015" s="91" t="s">
        <v>445</v>
      </c>
      <c r="AN1015" s="91" t="s">
        <v>445</v>
      </c>
    </row>
    <row r="1016" spans="1:40" s="1" customFormat="1" ht="83.45" customHeight="1">
      <c r="A1016" s="5">
        <f t="shared" si="58"/>
        <v>1014</v>
      </c>
      <c r="B1016" s="99" t="s">
        <v>699</v>
      </c>
      <c r="C1016" s="65" t="s">
        <v>3561</v>
      </c>
      <c r="D1016" s="3" t="s">
        <v>138</v>
      </c>
      <c r="E1016" s="4">
        <v>1124</v>
      </c>
      <c r="F1016" s="22" t="s">
        <v>701</v>
      </c>
      <c r="G1016" s="3" t="s">
        <v>495</v>
      </c>
      <c r="H1016" s="98" t="s">
        <v>331</v>
      </c>
      <c r="I1016" s="78" t="s">
        <v>1183</v>
      </c>
      <c r="J1016" s="89">
        <v>44987</v>
      </c>
      <c r="K1016" s="85" t="s">
        <v>53</v>
      </c>
      <c r="L1016" s="83" t="s">
        <v>54</v>
      </c>
      <c r="M1016" s="83" t="s">
        <v>453</v>
      </c>
      <c r="N1016" s="22" t="s">
        <v>547</v>
      </c>
      <c r="O1016" s="20" t="s">
        <v>406</v>
      </c>
      <c r="P1016" s="20" t="s">
        <v>406</v>
      </c>
      <c r="Q1016" s="20"/>
      <c r="R1016" s="20"/>
      <c r="S1016" s="20" t="s">
        <v>406</v>
      </c>
      <c r="T1016" s="20" t="s">
        <v>406</v>
      </c>
      <c r="U1016" s="20">
        <v>3</v>
      </c>
      <c r="V1016" s="20">
        <v>2</v>
      </c>
      <c r="W1016" s="20" t="s">
        <v>2564</v>
      </c>
      <c r="X1016" s="20" t="s">
        <v>406</v>
      </c>
      <c r="Y1016" s="84" t="s">
        <v>3562</v>
      </c>
      <c r="Z1016" s="21"/>
      <c r="AA1016" s="198" t="s">
        <v>319</v>
      </c>
      <c r="AB1016" s="72" t="s">
        <v>3560</v>
      </c>
      <c r="AC1016" s="90"/>
      <c r="AD1016" s="18">
        <f t="shared" ca="1" si="60"/>
        <v>156</v>
      </c>
      <c r="AE1016" s="109" t="s">
        <v>297</v>
      </c>
      <c r="AF1016" s="109" t="s">
        <v>297</v>
      </c>
      <c r="AG1016" s="109" t="s">
        <v>297</v>
      </c>
      <c r="AH1016" s="275">
        <v>44987</v>
      </c>
      <c r="AI1016" s="151">
        <v>45033</v>
      </c>
      <c r="AJ1016" s="212">
        <f t="shared" si="61"/>
        <v>6.5714285714285712</v>
      </c>
      <c r="AK1016" s="102" t="s">
        <v>445</v>
      </c>
      <c r="AL1016" s="91" t="s">
        <v>461</v>
      </c>
      <c r="AM1016" s="91" t="s">
        <v>445</v>
      </c>
      <c r="AN1016" s="91" t="s">
        <v>445</v>
      </c>
    </row>
    <row r="1017" spans="1:40" s="1" customFormat="1" ht="83.45" customHeight="1">
      <c r="A1017" s="5">
        <f t="shared" si="58"/>
        <v>1015</v>
      </c>
      <c r="B1017" s="99" t="s">
        <v>699</v>
      </c>
      <c r="C1017" s="65" t="s">
        <v>3563</v>
      </c>
      <c r="D1017" s="3" t="s">
        <v>138</v>
      </c>
      <c r="E1017" s="4">
        <v>1124</v>
      </c>
      <c r="F1017" s="22" t="s">
        <v>3076</v>
      </c>
      <c r="G1017" s="3" t="s">
        <v>495</v>
      </c>
      <c r="H1017" s="98" t="s">
        <v>1204</v>
      </c>
      <c r="I1017" s="78" t="s">
        <v>1292</v>
      </c>
      <c r="J1017" s="89">
        <v>44994</v>
      </c>
      <c r="K1017" s="85" t="s">
        <v>53</v>
      </c>
      <c r="L1017" s="83" t="s">
        <v>54</v>
      </c>
      <c r="M1017" s="83" t="s">
        <v>453</v>
      </c>
      <c r="N1017" s="22" t="s">
        <v>134</v>
      </c>
      <c r="O1017" s="20" t="s">
        <v>406</v>
      </c>
      <c r="P1017" s="20" t="s">
        <v>406</v>
      </c>
      <c r="Q1017" s="20"/>
      <c r="R1017" s="20"/>
      <c r="S1017" s="20">
        <v>0</v>
      </c>
      <c r="T1017" s="20">
        <v>0</v>
      </c>
      <c r="U1017" s="20" t="s">
        <v>406</v>
      </c>
      <c r="V1017" s="20" t="s">
        <v>406</v>
      </c>
      <c r="W1017" s="20" t="s">
        <v>2564</v>
      </c>
      <c r="X1017" s="20" t="s">
        <v>406</v>
      </c>
      <c r="Y1017" s="84" t="s">
        <v>3564</v>
      </c>
      <c r="Z1017" s="21"/>
      <c r="AA1017" s="198" t="s">
        <v>319</v>
      </c>
      <c r="AB1017" s="72" t="s">
        <v>3560</v>
      </c>
      <c r="AC1017" s="90"/>
      <c r="AD1017" s="18">
        <f t="shared" ca="1" si="60"/>
        <v>155</v>
      </c>
      <c r="AE1017" s="109"/>
      <c r="AF1017" s="109"/>
      <c r="AG1017" s="109">
        <v>44994</v>
      </c>
      <c r="AH1017" s="275"/>
      <c r="AI1017" s="151">
        <v>45033</v>
      </c>
      <c r="AJ1017" s="212">
        <f t="shared" si="61"/>
        <v>5.5714285714285712</v>
      </c>
      <c r="AK1017" s="102" t="s">
        <v>445</v>
      </c>
      <c r="AL1017" s="91" t="s">
        <v>461</v>
      </c>
      <c r="AM1017" s="91" t="s">
        <v>445</v>
      </c>
      <c r="AN1017" s="91" t="s">
        <v>445</v>
      </c>
    </row>
    <row r="1018" spans="1:40" s="1" customFormat="1" ht="83.45" customHeight="1">
      <c r="A1018" s="5">
        <f t="shared" si="58"/>
        <v>1016</v>
      </c>
      <c r="B1018" s="66" t="s">
        <v>474</v>
      </c>
      <c r="C1018" s="18" t="s">
        <v>3565</v>
      </c>
      <c r="D1018" s="3" t="s">
        <v>100</v>
      </c>
      <c r="E1018" s="4">
        <v>1116</v>
      </c>
      <c r="F1018" s="169" t="s">
        <v>3566</v>
      </c>
      <c r="G1018" s="3" t="s">
        <v>1375</v>
      </c>
      <c r="H1018" s="98" t="s">
        <v>358</v>
      </c>
      <c r="I1018" s="3" t="s">
        <v>1179</v>
      </c>
      <c r="J1018" s="65">
        <v>44749</v>
      </c>
      <c r="K1018" s="18" t="s">
        <v>53</v>
      </c>
      <c r="L1018" s="86" t="s">
        <v>54</v>
      </c>
      <c r="M1018" s="86" t="s">
        <v>55</v>
      </c>
      <c r="N1018" s="78" t="s">
        <v>56</v>
      </c>
      <c r="O1018" s="5">
        <v>1</v>
      </c>
      <c r="P1018" s="5">
        <v>0</v>
      </c>
      <c r="Q1018" s="5" t="s">
        <v>445</v>
      </c>
      <c r="R1018" s="5" t="s">
        <v>342</v>
      </c>
      <c r="S1018" s="5">
        <v>6</v>
      </c>
      <c r="T1018" s="5">
        <v>5</v>
      </c>
      <c r="U1018" s="5">
        <v>0</v>
      </c>
      <c r="V1018" s="5">
        <v>0</v>
      </c>
      <c r="W1018" s="5">
        <v>0</v>
      </c>
      <c r="X1018" s="5">
        <v>0</v>
      </c>
      <c r="Y1018" s="27" t="s">
        <v>3567</v>
      </c>
      <c r="Z1018" s="3"/>
      <c r="AA1018" s="198" t="s">
        <v>319</v>
      </c>
      <c r="AB1018" s="77" t="s">
        <v>3568</v>
      </c>
      <c r="AC1018" s="91"/>
      <c r="AD1018" s="18">
        <f t="shared" ca="1" si="60"/>
        <v>190</v>
      </c>
      <c r="AE1018" s="109">
        <v>44743</v>
      </c>
      <c r="AF1018" s="109">
        <v>44743</v>
      </c>
      <c r="AG1018" s="109">
        <v>44743</v>
      </c>
      <c r="AH1018" s="275">
        <v>44743</v>
      </c>
      <c r="AI1018" s="151">
        <v>45033</v>
      </c>
      <c r="AJ1018" s="212">
        <f t="shared" si="61"/>
        <v>40.571428571428569</v>
      </c>
      <c r="AK1018" s="102" t="s">
        <v>445</v>
      </c>
      <c r="AL1018" s="91" t="s">
        <v>461</v>
      </c>
      <c r="AM1018" s="91" t="s">
        <v>445</v>
      </c>
      <c r="AN1018" s="91" t="s">
        <v>445</v>
      </c>
    </row>
    <row r="1019" spans="1:40" s="1" customFormat="1" ht="83.45" customHeight="1">
      <c r="A1019" s="5">
        <f t="shared" si="58"/>
        <v>1017</v>
      </c>
      <c r="B1019" s="66" t="s">
        <v>3569</v>
      </c>
      <c r="C1019" s="18" t="s">
        <v>3570</v>
      </c>
      <c r="D1019" s="3" t="s">
        <v>570</v>
      </c>
      <c r="E1019" s="4">
        <v>1532</v>
      </c>
      <c r="F1019" s="125" t="s">
        <v>1406</v>
      </c>
      <c r="G1019" s="3" t="s">
        <v>1953</v>
      </c>
      <c r="H1019" s="98" t="s">
        <v>126</v>
      </c>
      <c r="I1019" s="3" t="s">
        <v>1292</v>
      </c>
      <c r="J1019" s="89">
        <v>44788</v>
      </c>
      <c r="K1019" s="85" t="s">
        <v>53</v>
      </c>
      <c r="L1019" s="83" t="s">
        <v>54</v>
      </c>
      <c r="M1019" s="83" t="s">
        <v>55</v>
      </c>
      <c r="N1019" s="22" t="s">
        <v>56</v>
      </c>
      <c r="O1019" s="20">
        <v>0</v>
      </c>
      <c r="P1019" s="20">
        <v>0</v>
      </c>
      <c r="Q1019" s="20"/>
      <c r="R1019" s="20"/>
      <c r="S1019" s="20">
        <v>3</v>
      </c>
      <c r="T1019" s="20">
        <v>3</v>
      </c>
      <c r="U1019" s="20">
        <v>0</v>
      </c>
      <c r="V1019" s="20">
        <v>0</v>
      </c>
      <c r="W1019" s="20">
        <v>1</v>
      </c>
      <c r="X1019" s="20">
        <v>1</v>
      </c>
      <c r="Y1019" s="84" t="s">
        <v>3571</v>
      </c>
      <c r="Z1019" s="21"/>
      <c r="AA1019" s="198" t="s">
        <v>319</v>
      </c>
      <c r="AB1019" s="72" t="s">
        <v>3572</v>
      </c>
      <c r="AC1019" s="90"/>
      <c r="AD1019" s="18">
        <f t="shared" ca="1" si="60"/>
        <v>185</v>
      </c>
      <c r="AE1019" s="109">
        <v>44788</v>
      </c>
      <c r="AF1019" s="109">
        <v>44788</v>
      </c>
      <c r="AG1019" s="109">
        <v>44788</v>
      </c>
      <c r="AH1019" s="275">
        <v>44788</v>
      </c>
      <c r="AI1019" s="151">
        <v>45033</v>
      </c>
      <c r="AJ1019" s="212">
        <f t="shared" si="61"/>
        <v>35</v>
      </c>
      <c r="AK1019" s="102" t="s">
        <v>445</v>
      </c>
      <c r="AL1019" s="91" t="s">
        <v>461</v>
      </c>
      <c r="AM1019" s="91" t="s">
        <v>445</v>
      </c>
      <c r="AN1019" s="91" t="s">
        <v>445</v>
      </c>
    </row>
    <row r="1020" spans="1:40" s="1" customFormat="1" ht="83.45" customHeight="1">
      <c r="A1020" s="5">
        <f t="shared" si="58"/>
        <v>1018</v>
      </c>
      <c r="B1020" s="165" t="s">
        <v>3573</v>
      </c>
      <c r="C1020" s="166" t="s">
        <v>3574</v>
      </c>
      <c r="D1020" s="167" t="s">
        <v>67</v>
      </c>
      <c r="E1020" s="136">
        <v>1260</v>
      </c>
      <c r="F1020" s="163" t="s">
        <v>1116</v>
      </c>
      <c r="G1020" s="3" t="s">
        <v>444</v>
      </c>
      <c r="H1020" s="67" t="s">
        <v>3575</v>
      </c>
      <c r="I1020" s="21" t="s">
        <v>1183</v>
      </c>
      <c r="J1020" s="89">
        <v>44531</v>
      </c>
      <c r="K1020" s="85" t="s">
        <v>1029</v>
      </c>
      <c r="L1020" s="83" t="s">
        <v>54</v>
      </c>
      <c r="M1020" s="83" t="s">
        <v>55</v>
      </c>
      <c r="N1020" s="22" t="s">
        <v>56</v>
      </c>
      <c r="O1020" s="20">
        <v>2</v>
      </c>
      <c r="P1020" s="20">
        <v>2</v>
      </c>
      <c r="Q1020" s="20"/>
      <c r="R1020" s="20">
        <v>1</v>
      </c>
      <c r="S1020" s="20"/>
      <c r="T1020" s="20">
        <v>3</v>
      </c>
      <c r="U1020" s="20">
        <v>1</v>
      </c>
      <c r="V1020" s="20">
        <v>1</v>
      </c>
      <c r="W1020" s="20"/>
      <c r="X1020" s="20"/>
      <c r="Y1020" s="84" t="s">
        <v>3576</v>
      </c>
      <c r="Z1020" s="21"/>
      <c r="AA1020" s="198" t="s">
        <v>319</v>
      </c>
      <c r="AB1020" s="72"/>
      <c r="AC1020" s="90"/>
      <c r="AD1020" s="18">
        <f t="shared" ca="1" si="60"/>
        <v>221</v>
      </c>
      <c r="AE1020" s="94"/>
      <c r="AF1020" s="94"/>
      <c r="AG1020" s="94"/>
      <c r="AH1020" s="277"/>
      <c r="AI1020" s="151">
        <v>45033</v>
      </c>
      <c r="AJ1020" s="212">
        <f t="shared" si="61"/>
        <v>71.714285714285708</v>
      </c>
      <c r="AK1020" s="102" t="s">
        <v>445</v>
      </c>
      <c r="AL1020" s="91" t="s">
        <v>461</v>
      </c>
      <c r="AM1020" s="91" t="s">
        <v>445</v>
      </c>
      <c r="AN1020" s="91" t="s">
        <v>445</v>
      </c>
    </row>
    <row r="1021" spans="1:40" s="1" customFormat="1" ht="83.45" customHeight="1">
      <c r="A1021" s="5">
        <f t="shared" si="58"/>
        <v>1019</v>
      </c>
      <c r="B1021" s="165" t="s">
        <v>3573</v>
      </c>
      <c r="C1021" s="166" t="s">
        <v>3577</v>
      </c>
      <c r="D1021" s="167" t="s">
        <v>67</v>
      </c>
      <c r="E1021" s="136">
        <v>1260</v>
      </c>
      <c r="F1021" s="163" t="s">
        <v>1116</v>
      </c>
      <c r="G1021" s="3" t="s">
        <v>444</v>
      </c>
      <c r="H1021" s="67" t="s">
        <v>3575</v>
      </c>
      <c r="I1021" s="21" t="s">
        <v>1183</v>
      </c>
      <c r="J1021" s="89">
        <v>44531</v>
      </c>
      <c r="K1021" s="85" t="s">
        <v>1029</v>
      </c>
      <c r="L1021" s="83" t="s">
        <v>54</v>
      </c>
      <c r="M1021" s="83" t="s">
        <v>55</v>
      </c>
      <c r="N1021" s="22" t="s">
        <v>56</v>
      </c>
      <c r="O1021" s="20">
        <v>1</v>
      </c>
      <c r="P1021" s="20">
        <v>0</v>
      </c>
      <c r="Q1021" s="20"/>
      <c r="R1021" s="20">
        <v>2</v>
      </c>
      <c r="S1021" s="20"/>
      <c r="T1021" s="20">
        <v>1</v>
      </c>
      <c r="U1021" s="20">
        <v>0</v>
      </c>
      <c r="V1021" s="20">
        <v>0</v>
      </c>
      <c r="W1021" s="20"/>
      <c r="X1021" s="20"/>
      <c r="Y1021" s="84" t="s">
        <v>3578</v>
      </c>
      <c r="Z1021" s="21"/>
      <c r="AA1021" s="198" t="s">
        <v>319</v>
      </c>
      <c r="AB1021" s="72"/>
      <c r="AC1021" s="90"/>
      <c r="AD1021" s="18">
        <f t="shared" ca="1" si="60"/>
        <v>221</v>
      </c>
      <c r="AE1021" s="94"/>
      <c r="AF1021" s="94"/>
      <c r="AG1021" s="94"/>
      <c r="AH1021" s="277"/>
      <c r="AI1021" s="151">
        <v>45033</v>
      </c>
      <c r="AJ1021" s="212">
        <f t="shared" si="61"/>
        <v>71.714285714285708</v>
      </c>
      <c r="AK1021" s="102" t="s">
        <v>445</v>
      </c>
      <c r="AL1021" s="91" t="s">
        <v>461</v>
      </c>
      <c r="AM1021" s="91" t="s">
        <v>445</v>
      </c>
      <c r="AN1021" s="91" t="s">
        <v>445</v>
      </c>
    </row>
    <row r="1022" spans="1:40" s="1" customFormat="1" ht="83.45" customHeight="1">
      <c r="A1022" s="5">
        <f t="shared" si="58"/>
        <v>1020</v>
      </c>
      <c r="B1022" s="66" t="s">
        <v>3579</v>
      </c>
      <c r="C1022" s="18" t="s">
        <v>3580</v>
      </c>
      <c r="D1022" s="3" t="s">
        <v>67</v>
      </c>
      <c r="E1022" s="4">
        <v>1069</v>
      </c>
      <c r="F1022" s="164" t="s">
        <v>3581</v>
      </c>
      <c r="G1022" s="3" t="s">
        <v>79</v>
      </c>
      <c r="H1022" s="98" t="s">
        <v>1853</v>
      </c>
      <c r="I1022" s="3" t="s">
        <v>1179</v>
      </c>
      <c r="J1022" s="89">
        <v>44705</v>
      </c>
      <c r="K1022" s="85" t="s">
        <v>53</v>
      </c>
      <c r="L1022" s="83" t="s">
        <v>1970</v>
      </c>
      <c r="M1022" s="83" t="s">
        <v>55</v>
      </c>
      <c r="N1022" s="22" t="s">
        <v>56</v>
      </c>
      <c r="O1022" s="20">
        <v>1</v>
      </c>
      <c r="P1022" s="20">
        <v>1</v>
      </c>
      <c r="Q1022" s="20"/>
      <c r="R1022" s="20">
        <v>0</v>
      </c>
      <c r="S1022" s="20">
        <v>1</v>
      </c>
      <c r="T1022" s="20">
        <v>1</v>
      </c>
      <c r="U1022" s="20">
        <v>1</v>
      </c>
      <c r="V1022" s="20">
        <v>1</v>
      </c>
      <c r="W1022" s="20"/>
      <c r="X1022" s="20"/>
      <c r="Y1022" s="84" t="s">
        <v>3582</v>
      </c>
      <c r="Z1022" s="21"/>
      <c r="AA1022" s="198" t="s">
        <v>319</v>
      </c>
      <c r="AB1022" s="72" t="s">
        <v>3583</v>
      </c>
      <c r="AC1022" s="90"/>
      <c r="AD1022" s="18">
        <f t="shared" ca="1" si="60"/>
        <v>196</v>
      </c>
      <c r="AE1022" s="109">
        <v>44705</v>
      </c>
      <c r="AF1022" s="109">
        <v>44705</v>
      </c>
      <c r="AG1022" s="109">
        <v>44705</v>
      </c>
      <c r="AH1022" s="275">
        <v>44705</v>
      </c>
      <c r="AI1022" s="151">
        <v>45033</v>
      </c>
      <c r="AJ1022" s="212">
        <f t="shared" si="61"/>
        <v>46.857142857142854</v>
      </c>
      <c r="AK1022" s="102" t="s">
        <v>445</v>
      </c>
      <c r="AL1022" s="91" t="s">
        <v>461</v>
      </c>
      <c r="AM1022" s="91" t="s">
        <v>445</v>
      </c>
      <c r="AN1022" s="91" t="s">
        <v>445</v>
      </c>
    </row>
    <row r="1023" spans="1:40" s="1" customFormat="1" ht="83.45" customHeight="1">
      <c r="A1023" s="5">
        <f t="shared" si="58"/>
        <v>1021</v>
      </c>
      <c r="B1023" s="66" t="s">
        <v>1142</v>
      </c>
      <c r="C1023" s="18" t="s">
        <v>3584</v>
      </c>
      <c r="D1023" s="3" t="s">
        <v>67</v>
      </c>
      <c r="E1023" s="4">
        <v>1298</v>
      </c>
      <c r="F1023" s="164" t="s">
        <v>3585</v>
      </c>
      <c r="G1023" s="3"/>
      <c r="H1023" s="98" t="s">
        <v>116</v>
      </c>
      <c r="I1023" s="3" t="s">
        <v>1292</v>
      </c>
      <c r="J1023" s="89">
        <v>44699</v>
      </c>
      <c r="K1023" s="85" t="s">
        <v>53</v>
      </c>
      <c r="L1023" s="83" t="s">
        <v>1279</v>
      </c>
      <c r="M1023" s="83" t="s">
        <v>55</v>
      </c>
      <c r="N1023" s="22" t="s">
        <v>56</v>
      </c>
      <c r="O1023" s="20">
        <v>1</v>
      </c>
      <c r="P1023" s="20">
        <v>1</v>
      </c>
      <c r="Q1023" s="20"/>
      <c r="R1023" s="20">
        <v>0</v>
      </c>
      <c r="S1023" s="20">
        <v>2</v>
      </c>
      <c r="T1023" s="20">
        <v>2</v>
      </c>
      <c r="U1023" s="20">
        <v>0</v>
      </c>
      <c r="V1023" s="20">
        <v>0</v>
      </c>
      <c r="W1023" s="20"/>
      <c r="X1023" s="20"/>
      <c r="Y1023" s="84" t="s">
        <v>3586</v>
      </c>
      <c r="Z1023" s="21"/>
      <c r="AA1023" s="198" t="s">
        <v>319</v>
      </c>
      <c r="AB1023" s="72" t="s">
        <v>3587</v>
      </c>
      <c r="AC1023" s="90"/>
      <c r="AD1023" s="18">
        <f t="shared" ca="1" si="60"/>
        <v>197</v>
      </c>
      <c r="AE1023" s="109">
        <v>44699</v>
      </c>
      <c r="AF1023" s="109">
        <v>44699</v>
      </c>
      <c r="AG1023" s="109">
        <v>44699</v>
      </c>
      <c r="AH1023" s="275">
        <v>44699</v>
      </c>
      <c r="AI1023" s="151">
        <v>45033</v>
      </c>
      <c r="AJ1023" s="212">
        <f t="shared" si="61"/>
        <v>47.714285714285715</v>
      </c>
      <c r="AK1023" s="102" t="s">
        <v>445</v>
      </c>
      <c r="AL1023" s="91" t="s">
        <v>461</v>
      </c>
      <c r="AM1023" s="91" t="s">
        <v>445</v>
      </c>
      <c r="AN1023" s="91" t="s">
        <v>445</v>
      </c>
    </row>
    <row r="1024" spans="1:40" s="1" customFormat="1" ht="83.45" customHeight="1">
      <c r="A1024" s="5">
        <f t="shared" si="58"/>
        <v>1022</v>
      </c>
      <c r="B1024" s="66" t="s">
        <v>3348</v>
      </c>
      <c r="C1024" s="18" t="s">
        <v>3588</v>
      </c>
      <c r="D1024" s="3" t="s">
        <v>67</v>
      </c>
      <c r="E1024" s="4">
        <v>1088</v>
      </c>
      <c r="F1024" s="125" t="s">
        <v>3589</v>
      </c>
      <c r="G1024" s="3" t="s">
        <v>79</v>
      </c>
      <c r="H1024" s="98" t="s">
        <v>94</v>
      </c>
      <c r="I1024" s="3" t="s">
        <v>1292</v>
      </c>
      <c r="J1024" s="89">
        <v>44757</v>
      </c>
      <c r="K1024" s="85" t="s">
        <v>53</v>
      </c>
      <c r="L1024" s="83" t="s">
        <v>54</v>
      </c>
      <c r="M1024" s="83" t="s">
        <v>453</v>
      </c>
      <c r="N1024" s="22" t="s">
        <v>134</v>
      </c>
      <c r="O1024" s="20" t="s">
        <v>406</v>
      </c>
      <c r="P1024" s="20" t="s">
        <v>406</v>
      </c>
      <c r="Q1024" s="20"/>
      <c r="R1024" s="20"/>
      <c r="S1024" s="20">
        <v>5</v>
      </c>
      <c r="T1024" s="20">
        <v>4</v>
      </c>
      <c r="U1024" s="20" t="s">
        <v>406</v>
      </c>
      <c r="V1024" s="20" t="s">
        <v>406</v>
      </c>
      <c r="W1024" s="20" t="s">
        <v>406</v>
      </c>
      <c r="X1024" s="20" t="s">
        <v>406</v>
      </c>
      <c r="Y1024" s="84" t="s">
        <v>3590</v>
      </c>
      <c r="Z1024" s="21"/>
      <c r="AA1024" s="198" t="s">
        <v>319</v>
      </c>
      <c r="AB1024" s="72"/>
      <c r="AC1024" s="90"/>
      <c r="AD1024" s="18">
        <f t="shared" ca="1" si="60"/>
        <v>189</v>
      </c>
      <c r="AE1024" s="109"/>
      <c r="AF1024" s="109"/>
      <c r="AG1024" s="109">
        <v>44757</v>
      </c>
      <c r="AH1024" s="275"/>
      <c r="AI1024" s="151">
        <v>45033</v>
      </c>
      <c r="AJ1024" s="212">
        <f t="shared" si="61"/>
        <v>39.428571428571431</v>
      </c>
      <c r="AK1024" s="102" t="s">
        <v>445</v>
      </c>
      <c r="AL1024" s="91" t="s">
        <v>461</v>
      </c>
      <c r="AM1024" s="91" t="s">
        <v>445</v>
      </c>
      <c r="AN1024" s="91" t="s">
        <v>445</v>
      </c>
    </row>
    <row r="1025" spans="1:40" s="1" customFormat="1" ht="83.45" customHeight="1">
      <c r="A1025" s="5">
        <f t="shared" si="58"/>
        <v>1023</v>
      </c>
      <c r="B1025" s="99" t="s">
        <v>3591</v>
      </c>
      <c r="C1025" s="89" t="s">
        <v>3592</v>
      </c>
      <c r="D1025" s="21" t="s">
        <v>67</v>
      </c>
      <c r="E1025" s="139">
        <v>1050</v>
      </c>
      <c r="F1025" s="164" t="s">
        <v>3520</v>
      </c>
      <c r="G1025" s="21" t="s">
        <v>1552</v>
      </c>
      <c r="H1025" s="67"/>
      <c r="I1025" s="21" t="s">
        <v>1179</v>
      </c>
      <c r="J1025" s="89">
        <v>44670</v>
      </c>
      <c r="K1025" s="85" t="s">
        <v>53</v>
      </c>
      <c r="L1025" s="83" t="s">
        <v>54</v>
      </c>
      <c r="M1025" s="83" t="s">
        <v>55</v>
      </c>
      <c r="N1025" s="22" t="s">
        <v>56</v>
      </c>
      <c r="O1025" s="20">
        <v>1</v>
      </c>
      <c r="P1025" s="20">
        <v>1</v>
      </c>
      <c r="Q1025" s="20"/>
      <c r="R1025" s="20">
        <v>0</v>
      </c>
      <c r="S1025" s="20">
        <v>1</v>
      </c>
      <c r="T1025" s="20">
        <v>1</v>
      </c>
      <c r="U1025" s="20">
        <v>3</v>
      </c>
      <c r="V1025" s="20">
        <v>0</v>
      </c>
      <c r="W1025" s="20">
        <v>2</v>
      </c>
      <c r="X1025" s="20">
        <v>2</v>
      </c>
      <c r="Y1025" s="84" t="s">
        <v>3593</v>
      </c>
      <c r="Z1025" s="21"/>
      <c r="AA1025" s="198" t="s">
        <v>319</v>
      </c>
      <c r="AB1025" s="72" t="s">
        <v>3594</v>
      </c>
      <c r="AC1025" s="90"/>
      <c r="AD1025" s="18">
        <f t="shared" ca="1" si="60"/>
        <v>201</v>
      </c>
      <c r="AE1025" s="109">
        <v>44670</v>
      </c>
      <c r="AF1025" s="109">
        <v>44778</v>
      </c>
      <c r="AG1025" s="109">
        <v>44670</v>
      </c>
      <c r="AH1025" s="275">
        <v>44670</v>
      </c>
      <c r="AI1025" s="151">
        <v>45033</v>
      </c>
      <c r="AJ1025" s="212">
        <f t="shared" si="61"/>
        <v>51.857142857142854</v>
      </c>
      <c r="AK1025" s="102" t="s">
        <v>445</v>
      </c>
      <c r="AL1025" s="91" t="s">
        <v>461</v>
      </c>
      <c r="AM1025" s="91" t="s">
        <v>445</v>
      </c>
      <c r="AN1025" s="91" t="s">
        <v>445</v>
      </c>
    </row>
    <row r="1026" spans="1:40" s="1" customFormat="1" ht="83.45" customHeight="1">
      <c r="A1026" s="5">
        <f t="shared" si="58"/>
        <v>1024</v>
      </c>
      <c r="B1026" s="66" t="s">
        <v>3595</v>
      </c>
      <c r="C1026" s="18" t="s">
        <v>3596</v>
      </c>
      <c r="D1026" s="3" t="s">
        <v>67</v>
      </c>
      <c r="E1026" s="4">
        <v>1067</v>
      </c>
      <c r="F1026" s="125" t="s">
        <v>2575</v>
      </c>
      <c r="G1026" s="3" t="s">
        <v>109</v>
      </c>
      <c r="H1026" s="98" t="s">
        <v>1853</v>
      </c>
      <c r="I1026" s="3" t="s">
        <v>1292</v>
      </c>
      <c r="J1026" s="89">
        <v>44776</v>
      </c>
      <c r="K1026" s="85" t="s">
        <v>53</v>
      </c>
      <c r="L1026" s="83" t="s">
        <v>54</v>
      </c>
      <c r="M1026" s="83" t="s">
        <v>55</v>
      </c>
      <c r="N1026" s="22" t="s">
        <v>56</v>
      </c>
      <c r="O1026" s="20">
        <v>0</v>
      </c>
      <c r="P1026" s="20">
        <v>0</v>
      </c>
      <c r="Q1026" s="20"/>
      <c r="R1026" s="20"/>
      <c r="S1026" s="20">
        <v>1</v>
      </c>
      <c r="T1026" s="20">
        <v>1</v>
      </c>
      <c r="U1026" s="20">
        <v>1</v>
      </c>
      <c r="V1026" s="20">
        <v>1</v>
      </c>
      <c r="W1026" s="20">
        <v>6</v>
      </c>
      <c r="X1026" s="20">
        <v>3</v>
      </c>
      <c r="Y1026" s="84" t="s">
        <v>3597</v>
      </c>
      <c r="Z1026" s="21"/>
      <c r="AA1026" s="198" t="s">
        <v>319</v>
      </c>
      <c r="AB1026" s="72" t="s">
        <v>3598</v>
      </c>
      <c r="AC1026" s="90"/>
      <c r="AD1026" s="18">
        <f t="shared" ca="1" si="60"/>
        <v>186</v>
      </c>
      <c r="AE1026" s="109">
        <v>44776</v>
      </c>
      <c r="AF1026" s="109">
        <v>44776</v>
      </c>
      <c r="AG1026" s="109">
        <v>44776</v>
      </c>
      <c r="AH1026" s="275">
        <v>44776</v>
      </c>
      <c r="AI1026" s="151">
        <v>45033</v>
      </c>
      <c r="AJ1026" s="212">
        <f t="shared" si="61"/>
        <v>36.714285714285715</v>
      </c>
      <c r="AK1026" s="102" t="s">
        <v>445</v>
      </c>
      <c r="AL1026" s="91" t="s">
        <v>461</v>
      </c>
      <c r="AM1026" s="91" t="s">
        <v>445</v>
      </c>
      <c r="AN1026" s="91" t="s">
        <v>445</v>
      </c>
    </row>
    <row r="1027" spans="1:40" s="1" customFormat="1" ht="83.45" customHeight="1">
      <c r="A1027" s="5">
        <f t="shared" si="58"/>
        <v>1025</v>
      </c>
      <c r="B1027" s="99" t="s">
        <v>1142</v>
      </c>
      <c r="C1027" s="89" t="s">
        <v>3599</v>
      </c>
      <c r="D1027" s="21" t="s">
        <v>372</v>
      </c>
      <c r="E1027" s="139">
        <v>1129</v>
      </c>
      <c r="F1027" s="89" t="s">
        <v>3600</v>
      </c>
      <c r="G1027" s="3" t="s">
        <v>444</v>
      </c>
      <c r="H1027" s="67"/>
      <c r="I1027" s="21" t="s">
        <v>1179</v>
      </c>
      <c r="J1027" s="89">
        <v>44385</v>
      </c>
      <c r="K1027" s="85" t="s">
        <v>53</v>
      </c>
      <c r="L1027" s="83" t="s">
        <v>54</v>
      </c>
      <c r="M1027" s="83" t="s">
        <v>55</v>
      </c>
      <c r="N1027" s="22" t="s">
        <v>56</v>
      </c>
      <c r="O1027" s="20">
        <v>0</v>
      </c>
      <c r="P1027" s="20">
        <v>0</v>
      </c>
      <c r="Q1027" s="20"/>
      <c r="R1027" s="20">
        <v>1</v>
      </c>
      <c r="S1027" s="20">
        <v>10</v>
      </c>
      <c r="T1027" s="20">
        <v>9</v>
      </c>
      <c r="U1027" s="20">
        <v>1</v>
      </c>
      <c r="V1027" s="20">
        <v>1</v>
      </c>
      <c r="W1027" s="20"/>
      <c r="X1027" s="20"/>
      <c r="Y1027" s="84" t="s">
        <v>3601</v>
      </c>
      <c r="Z1027" s="21"/>
      <c r="AA1027" s="198" t="s">
        <v>319</v>
      </c>
      <c r="AB1027" s="72"/>
      <c r="AC1027" s="90"/>
      <c r="AD1027" s="18">
        <f t="shared" ca="1" si="60"/>
        <v>242</v>
      </c>
      <c r="AE1027" s="94"/>
      <c r="AF1027" s="94"/>
      <c r="AG1027" s="94"/>
      <c r="AH1027" s="277"/>
      <c r="AI1027" s="151">
        <v>45033</v>
      </c>
      <c r="AJ1027" s="212">
        <f t="shared" si="61"/>
        <v>92.571428571428569</v>
      </c>
      <c r="AK1027" s="102" t="s">
        <v>445</v>
      </c>
      <c r="AL1027" s="91" t="s">
        <v>461</v>
      </c>
      <c r="AM1027" s="91" t="s">
        <v>445</v>
      </c>
      <c r="AN1027" s="91" t="s">
        <v>445</v>
      </c>
    </row>
    <row r="1028" spans="1:40" s="1" customFormat="1" ht="83.45" customHeight="1">
      <c r="A1028" s="5">
        <f t="shared" ref="A1028:A1091" si="62">SUM(A1027+1)</f>
        <v>1026</v>
      </c>
      <c r="B1028" s="99" t="s">
        <v>1142</v>
      </c>
      <c r="C1028" s="89" t="s">
        <v>3602</v>
      </c>
      <c r="D1028" s="21" t="s">
        <v>372</v>
      </c>
      <c r="E1028" s="139">
        <v>1129</v>
      </c>
      <c r="F1028" s="89" t="s">
        <v>3600</v>
      </c>
      <c r="G1028" s="3" t="s">
        <v>444</v>
      </c>
      <c r="H1028" s="67"/>
      <c r="I1028" s="21" t="s">
        <v>1179</v>
      </c>
      <c r="J1028" s="89">
        <v>44385</v>
      </c>
      <c r="K1028" s="85" t="s">
        <v>53</v>
      </c>
      <c r="L1028" s="83" t="s">
        <v>54</v>
      </c>
      <c r="M1028" s="83" t="s">
        <v>55</v>
      </c>
      <c r="N1028" s="22" t="s">
        <v>56</v>
      </c>
      <c r="O1028" s="20">
        <v>0</v>
      </c>
      <c r="P1028" s="20">
        <v>0</v>
      </c>
      <c r="Q1028" s="20"/>
      <c r="R1028" s="20">
        <v>0</v>
      </c>
      <c r="S1028" s="20"/>
      <c r="T1028" s="20">
        <v>0</v>
      </c>
      <c r="U1028" s="20">
        <v>1</v>
      </c>
      <c r="V1028" s="20">
        <v>1</v>
      </c>
      <c r="W1028" s="20"/>
      <c r="X1028" s="20"/>
      <c r="Y1028" s="84" t="s">
        <v>3603</v>
      </c>
      <c r="Z1028" s="21"/>
      <c r="AA1028" s="198" t="s">
        <v>319</v>
      </c>
      <c r="AB1028" s="72"/>
      <c r="AC1028" s="90"/>
      <c r="AD1028" s="18">
        <f t="shared" ca="1" si="60"/>
        <v>242</v>
      </c>
      <c r="AE1028" s="94"/>
      <c r="AF1028" s="94"/>
      <c r="AG1028" s="94"/>
      <c r="AH1028" s="277"/>
      <c r="AI1028" s="151">
        <v>45033</v>
      </c>
      <c r="AJ1028" s="212">
        <f t="shared" si="61"/>
        <v>92.571428571428569</v>
      </c>
      <c r="AK1028" s="102" t="s">
        <v>445</v>
      </c>
      <c r="AL1028" s="91" t="s">
        <v>461</v>
      </c>
      <c r="AM1028" s="91" t="s">
        <v>445</v>
      </c>
      <c r="AN1028" s="91" t="s">
        <v>445</v>
      </c>
    </row>
    <row r="1029" spans="1:40" s="1" customFormat="1" ht="83.45" customHeight="1">
      <c r="A1029" s="5">
        <f t="shared" si="62"/>
        <v>1027</v>
      </c>
      <c r="B1029" s="160" t="s">
        <v>574</v>
      </c>
      <c r="C1029" s="161" t="s">
        <v>3604</v>
      </c>
      <c r="D1029" s="162" t="s">
        <v>372</v>
      </c>
      <c r="E1029" s="140">
        <v>1129</v>
      </c>
      <c r="F1029" s="163" t="s">
        <v>1683</v>
      </c>
      <c r="G1029" s="3" t="s">
        <v>444</v>
      </c>
      <c r="H1029" s="67" t="s">
        <v>358</v>
      </c>
      <c r="I1029" s="164" t="s">
        <v>1179</v>
      </c>
      <c r="J1029" s="89">
        <v>44516</v>
      </c>
      <c r="K1029" s="85" t="s">
        <v>53</v>
      </c>
      <c r="L1029" s="83" t="s">
        <v>54</v>
      </c>
      <c r="M1029" s="83" t="s">
        <v>55</v>
      </c>
      <c r="N1029" s="22" t="s">
        <v>56</v>
      </c>
      <c r="O1029" s="20">
        <v>0</v>
      </c>
      <c r="P1029" s="20">
        <v>0</v>
      </c>
      <c r="Q1029" s="20"/>
      <c r="R1029" s="20">
        <v>0</v>
      </c>
      <c r="S1029" s="20"/>
      <c r="T1029" s="20">
        <v>1</v>
      </c>
      <c r="U1029" s="20">
        <v>0</v>
      </c>
      <c r="V1029" s="20">
        <v>0</v>
      </c>
      <c r="W1029" s="20"/>
      <c r="X1029" s="20"/>
      <c r="Y1029" s="84" t="s">
        <v>3605</v>
      </c>
      <c r="Z1029" s="21"/>
      <c r="AA1029" s="198" t="s">
        <v>319</v>
      </c>
      <c r="AB1029" s="72" t="s">
        <v>3606</v>
      </c>
      <c r="AC1029" s="90">
        <v>2</v>
      </c>
      <c r="AD1029" s="18">
        <f t="shared" ca="1" si="60"/>
        <v>221</v>
      </c>
      <c r="AE1029" s="94"/>
      <c r="AF1029" s="94"/>
      <c r="AG1029" s="94"/>
      <c r="AH1029" s="277"/>
      <c r="AI1029" s="151">
        <v>45033</v>
      </c>
      <c r="AJ1029" s="212">
        <f t="shared" si="61"/>
        <v>71.857142857142861</v>
      </c>
      <c r="AK1029" s="102" t="s">
        <v>445</v>
      </c>
      <c r="AL1029" s="91" t="s">
        <v>461</v>
      </c>
      <c r="AM1029" s="91" t="s">
        <v>445</v>
      </c>
      <c r="AN1029" s="91" t="s">
        <v>445</v>
      </c>
    </row>
    <row r="1030" spans="1:40" s="1" customFormat="1" ht="83.45" customHeight="1">
      <c r="A1030" s="5">
        <f t="shared" si="62"/>
        <v>1028</v>
      </c>
      <c r="B1030" s="99" t="s">
        <v>3261</v>
      </c>
      <c r="C1030" s="65" t="s">
        <v>3607</v>
      </c>
      <c r="D1030" s="3" t="s">
        <v>353</v>
      </c>
      <c r="E1030" s="4">
        <v>1806</v>
      </c>
      <c r="F1030" s="3" t="s">
        <v>3263</v>
      </c>
      <c r="G1030" s="3" t="s">
        <v>1349</v>
      </c>
      <c r="H1030" s="98" t="s">
        <v>377</v>
      </c>
      <c r="I1030" s="78" t="s">
        <v>1179</v>
      </c>
      <c r="J1030" s="89">
        <v>45023</v>
      </c>
      <c r="K1030" s="85" t="s">
        <v>53</v>
      </c>
      <c r="L1030" s="83" t="s">
        <v>104</v>
      </c>
      <c r="M1030" s="83" t="s">
        <v>453</v>
      </c>
      <c r="N1030" s="22" t="s">
        <v>43</v>
      </c>
      <c r="O1030" s="20">
        <v>0</v>
      </c>
      <c r="P1030" s="20">
        <v>0</v>
      </c>
      <c r="Q1030" s="20"/>
      <c r="R1030" s="20"/>
      <c r="S1030" s="20">
        <v>0</v>
      </c>
      <c r="T1030" s="20">
        <v>0</v>
      </c>
      <c r="U1030" s="20">
        <v>0</v>
      </c>
      <c r="V1030" s="20">
        <v>0</v>
      </c>
      <c r="W1030" s="20">
        <v>2</v>
      </c>
      <c r="X1030" s="20">
        <v>2</v>
      </c>
      <c r="Y1030" s="84" t="s">
        <v>3608</v>
      </c>
      <c r="Z1030" s="21"/>
      <c r="AA1030" s="72" t="s">
        <v>473</v>
      </c>
      <c r="AB1030" s="72"/>
      <c r="AC1030" s="90"/>
      <c r="AD1030" s="18">
        <f t="shared" ca="1" si="60"/>
        <v>151</v>
      </c>
      <c r="AE1030" s="109"/>
      <c r="AF1030" s="109">
        <v>45023</v>
      </c>
      <c r="AG1030" s="109"/>
      <c r="AH1030" s="275"/>
      <c r="AI1030" s="151">
        <v>45033</v>
      </c>
      <c r="AJ1030" s="212">
        <f t="shared" si="61"/>
        <v>1.4285714285714286</v>
      </c>
      <c r="AK1030" s="102">
        <v>45054</v>
      </c>
      <c r="AL1030" s="91" t="s">
        <v>311</v>
      </c>
      <c r="AM1030" s="91" t="s">
        <v>484</v>
      </c>
      <c r="AN1030" s="91" t="s">
        <v>448</v>
      </c>
    </row>
    <row r="1031" spans="1:40" s="1" customFormat="1" ht="83.45" customHeight="1">
      <c r="A1031" s="5">
        <f t="shared" si="62"/>
        <v>1029</v>
      </c>
      <c r="B1031" s="66" t="s">
        <v>3609</v>
      </c>
      <c r="C1031" s="65" t="s">
        <v>3610</v>
      </c>
      <c r="D1031" s="3" t="s">
        <v>1890</v>
      </c>
      <c r="E1031" s="4">
        <v>1806</v>
      </c>
      <c r="F1031" s="81" t="s">
        <v>3611</v>
      </c>
      <c r="G1031" s="3" t="s">
        <v>1349</v>
      </c>
      <c r="H1031" s="98" t="s">
        <v>377</v>
      </c>
      <c r="I1031" s="78" t="s">
        <v>1292</v>
      </c>
      <c r="J1031" s="89">
        <v>44904</v>
      </c>
      <c r="K1031" s="85" t="s">
        <v>53</v>
      </c>
      <c r="L1031" s="83" t="s">
        <v>104</v>
      </c>
      <c r="M1031" s="83" t="s">
        <v>55</v>
      </c>
      <c r="N1031" s="22" t="s">
        <v>56</v>
      </c>
      <c r="O1031" s="20">
        <v>0</v>
      </c>
      <c r="P1031" s="20">
        <v>0</v>
      </c>
      <c r="Q1031" s="20"/>
      <c r="R1031" s="20"/>
      <c r="S1031" s="20">
        <v>1</v>
      </c>
      <c r="T1031" s="20">
        <v>1</v>
      </c>
      <c r="U1031" s="20">
        <v>0</v>
      </c>
      <c r="V1031" s="20">
        <v>0</v>
      </c>
      <c r="W1031" s="20">
        <v>1</v>
      </c>
      <c r="X1031" s="20">
        <v>1</v>
      </c>
      <c r="Y1031" s="84" t="s">
        <v>3612</v>
      </c>
      <c r="Z1031" s="21"/>
      <c r="AA1031" s="198" t="s">
        <v>319</v>
      </c>
      <c r="AB1031" s="72" t="s">
        <v>3613</v>
      </c>
      <c r="AC1031" s="90"/>
      <c r="AD1031" s="18">
        <f t="shared" ca="1" si="60"/>
        <v>168</v>
      </c>
      <c r="AE1031" s="109">
        <v>44904</v>
      </c>
      <c r="AF1031" s="109">
        <v>44904</v>
      </c>
      <c r="AG1031" s="109">
        <v>44904</v>
      </c>
      <c r="AH1031" s="275">
        <v>44904</v>
      </c>
      <c r="AI1031" s="151">
        <v>45033</v>
      </c>
      <c r="AJ1031" s="212">
        <f t="shared" si="61"/>
        <v>18.428571428571427</v>
      </c>
      <c r="AK1031" s="102" t="s">
        <v>445</v>
      </c>
      <c r="AL1031" s="91" t="s">
        <v>461</v>
      </c>
      <c r="AM1031" s="91" t="s">
        <v>445</v>
      </c>
      <c r="AN1031" s="91" t="s">
        <v>445</v>
      </c>
    </row>
    <row r="1032" spans="1:40" s="1" customFormat="1" ht="83.45" customHeight="1">
      <c r="A1032" s="5">
        <f t="shared" si="62"/>
        <v>1030</v>
      </c>
      <c r="B1032" s="99" t="s">
        <v>122</v>
      </c>
      <c r="C1032" s="89" t="s">
        <v>3614</v>
      </c>
      <c r="D1032" s="70" t="s">
        <v>130</v>
      </c>
      <c r="E1032" s="139">
        <v>797</v>
      </c>
      <c r="F1032" s="164" t="s">
        <v>624</v>
      </c>
      <c r="G1032" s="21" t="s">
        <v>444</v>
      </c>
      <c r="H1032" s="67"/>
      <c r="I1032" s="21" t="s">
        <v>1292</v>
      </c>
      <c r="J1032" s="89">
        <v>44536</v>
      </c>
      <c r="K1032" s="85" t="s">
        <v>142</v>
      </c>
      <c r="L1032" s="83" t="s">
        <v>553</v>
      </c>
      <c r="M1032" s="83" t="s">
        <v>55</v>
      </c>
      <c r="N1032" s="22" t="s">
        <v>56</v>
      </c>
      <c r="O1032" s="20">
        <v>0</v>
      </c>
      <c r="P1032" s="20">
        <v>0</v>
      </c>
      <c r="Q1032" s="20"/>
      <c r="R1032" s="20">
        <v>0</v>
      </c>
      <c r="S1032" s="20">
        <v>0</v>
      </c>
      <c r="T1032" s="20">
        <v>0</v>
      </c>
      <c r="U1032" s="20">
        <v>0</v>
      </c>
      <c r="V1032" s="20">
        <v>0</v>
      </c>
      <c r="W1032" s="20"/>
      <c r="X1032" s="20"/>
      <c r="Y1032" s="84" t="s">
        <v>3615</v>
      </c>
      <c r="Z1032" s="21"/>
      <c r="AA1032" s="198" t="s">
        <v>319</v>
      </c>
      <c r="AB1032" s="72" t="s">
        <v>3616</v>
      </c>
      <c r="AC1032" s="90">
        <v>2</v>
      </c>
      <c r="AD1032" s="18">
        <f t="shared" ca="1" si="60"/>
        <v>219</v>
      </c>
      <c r="AE1032" s="108"/>
      <c r="AF1032" s="108"/>
      <c r="AG1032" s="108"/>
      <c r="AH1032" s="276"/>
      <c r="AI1032" s="151">
        <v>45033</v>
      </c>
      <c r="AJ1032" s="212">
        <f t="shared" si="61"/>
        <v>69</v>
      </c>
      <c r="AK1032" s="102" t="s">
        <v>445</v>
      </c>
      <c r="AL1032" s="91" t="s">
        <v>461</v>
      </c>
      <c r="AM1032" s="91" t="s">
        <v>445</v>
      </c>
      <c r="AN1032" s="91" t="s">
        <v>445</v>
      </c>
    </row>
    <row r="1033" spans="1:40" s="1" customFormat="1" ht="83.45" customHeight="1">
      <c r="A1033" s="5">
        <f t="shared" si="62"/>
        <v>1031</v>
      </c>
      <c r="B1033" s="99" t="s">
        <v>122</v>
      </c>
      <c r="C1033" s="89" t="s">
        <v>3617</v>
      </c>
      <c r="D1033" s="70" t="s">
        <v>130</v>
      </c>
      <c r="E1033" s="139">
        <v>797</v>
      </c>
      <c r="F1033" s="164" t="s">
        <v>624</v>
      </c>
      <c r="G1033" s="21" t="s">
        <v>444</v>
      </c>
      <c r="H1033" s="67"/>
      <c r="I1033" s="21" t="s">
        <v>1292</v>
      </c>
      <c r="J1033" s="89">
        <v>44536</v>
      </c>
      <c r="K1033" s="85" t="s">
        <v>142</v>
      </c>
      <c r="L1033" s="83" t="s">
        <v>553</v>
      </c>
      <c r="M1033" s="83" t="s">
        <v>55</v>
      </c>
      <c r="N1033" s="22" t="s">
        <v>56</v>
      </c>
      <c r="O1033" s="20">
        <v>1</v>
      </c>
      <c r="P1033" s="20">
        <v>1</v>
      </c>
      <c r="Q1033" s="20"/>
      <c r="R1033" s="20">
        <v>0</v>
      </c>
      <c r="S1033" s="20">
        <v>0</v>
      </c>
      <c r="T1033" s="20">
        <v>0</v>
      </c>
      <c r="U1033" s="20">
        <v>0</v>
      </c>
      <c r="V1033" s="20">
        <v>0</v>
      </c>
      <c r="W1033" s="20"/>
      <c r="X1033" s="20"/>
      <c r="Y1033" s="84" t="s">
        <v>3618</v>
      </c>
      <c r="Z1033" s="21"/>
      <c r="AA1033" s="198" t="s">
        <v>319</v>
      </c>
      <c r="AB1033" s="72" t="s">
        <v>3616</v>
      </c>
      <c r="AC1033" s="90">
        <v>2</v>
      </c>
      <c r="AD1033" s="18">
        <f t="shared" ca="1" si="60"/>
        <v>219</v>
      </c>
      <c r="AE1033" s="108"/>
      <c r="AF1033" s="108"/>
      <c r="AG1033" s="108"/>
      <c r="AH1033" s="276"/>
      <c r="AI1033" s="151">
        <v>45033</v>
      </c>
      <c r="AJ1033" s="212">
        <f t="shared" si="61"/>
        <v>69</v>
      </c>
      <c r="AK1033" s="102" t="s">
        <v>445</v>
      </c>
      <c r="AL1033" s="91" t="s">
        <v>461</v>
      </c>
      <c r="AM1033" s="91" t="s">
        <v>445</v>
      </c>
      <c r="AN1033" s="91" t="s">
        <v>445</v>
      </c>
    </row>
    <row r="1034" spans="1:40" s="1" customFormat="1" ht="83.45" customHeight="1">
      <c r="A1034" s="5">
        <f t="shared" si="62"/>
        <v>1032</v>
      </c>
      <c r="B1034" s="99" t="s">
        <v>122</v>
      </c>
      <c r="C1034" s="89" t="s">
        <v>3619</v>
      </c>
      <c r="D1034" s="70" t="s">
        <v>130</v>
      </c>
      <c r="E1034" s="139">
        <v>797</v>
      </c>
      <c r="F1034" s="164" t="s">
        <v>624</v>
      </c>
      <c r="G1034" s="21" t="s">
        <v>444</v>
      </c>
      <c r="H1034" s="67"/>
      <c r="I1034" s="21" t="s">
        <v>1292</v>
      </c>
      <c r="J1034" s="89">
        <v>44536</v>
      </c>
      <c r="K1034" s="85" t="s">
        <v>142</v>
      </c>
      <c r="L1034" s="83" t="s">
        <v>553</v>
      </c>
      <c r="M1034" s="83" t="s">
        <v>55</v>
      </c>
      <c r="N1034" s="22" t="s">
        <v>56</v>
      </c>
      <c r="O1034" s="20">
        <v>0</v>
      </c>
      <c r="P1034" s="20">
        <v>0</v>
      </c>
      <c r="Q1034" s="20"/>
      <c r="R1034" s="20">
        <v>0</v>
      </c>
      <c r="S1034" s="20">
        <v>2</v>
      </c>
      <c r="T1034" s="20">
        <v>2</v>
      </c>
      <c r="U1034" s="20">
        <v>0</v>
      </c>
      <c r="V1034" s="20">
        <v>0</v>
      </c>
      <c r="W1034" s="20"/>
      <c r="X1034" s="20"/>
      <c r="Y1034" s="84" t="s">
        <v>3620</v>
      </c>
      <c r="Z1034" s="21"/>
      <c r="AA1034" s="198" t="s">
        <v>319</v>
      </c>
      <c r="AB1034" s="72" t="s">
        <v>3616</v>
      </c>
      <c r="AC1034" s="90">
        <v>2</v>
      </c>
      <c r="AD1034" s="18">
        <f t="shared" ca="1" si="60"/>
        <v>219</v>
      </c>
      <c r="AE1034" s="108"/>
      <c r="AF1034" s="108"/>
      <c r="AG1034" s="108"/>
      <c r="AH1034" s="276"/>
      <c r="AI1034" s="151">
        <v>45033</v>
      </c>
      <c r="AJ1034" s="212">
        <f t="shared" si="61"/>
        <v>69</v>
      </c>
      <c r="AK1034" s="102" t="s">
        <v>445</v>
      </c>
      <c r="AL1034" s="91" t="s">
        <v>461</v>
      </c>
      <c r="AM1034" s="91" t="s">
        <v>445</v>
      </c>
      <c r="AN1034" s="91" t="s">
        <v>445</v>
      </c>
    </row>
    <row r="1035" spans="1:40" s="1" customFormat="1" ht="83.45" customHeight="1">
      <c r="A1035" s="5">
        <f t="shared" si="62"/>
        <v>1033</v>
      </c>
      <c r="B1035" s="99" t="s">
        <v>122</v>
      </c>
      <c r="C1035" s="89" t="s">
        <v>3621</v>
      </c>
      <c r="D1035" s="70" t="s">
        <v>130</v>
      </c>
      <c r="E1035" s="139">
        <v>797</v>
      </c>
      <c r="F1035" s="164" t="s">
        <v>624</v>
      </c>
      <c r="G1035" s="21" t="s">
        <v>444</v>
      </c>
      <c r="H1035" s="67"/>
      <c r="I1035" s="21" t="s">
        <v>1179</v>
      </c>
      <c r="J1035" s="89">
        <v>44536</v>
      </c>
      <c r="K1035" s="85" t="s">
        <v>142</v>
      </c>
      <c r="L1035" s="83" t="s">
        <v>553</v>
      </c>
      <c r="M1035" s="83" t="s">
        <v>55</v>
      </c>
      <c r="N1035" s="22" t="s">
        <v>56</v>
      </c>
      <c r="O1035" s="20">
        <v>2</v>
      </c>
      <c r="P1035" s="20">
        <v>2</v>
      </c>
      <c r="Q1035" s="20"/>
      <c r="R1035" s="20">
        <v>0</v>
      </c>
      <c r="S1035" s="20">
        <v>2</v>
      </c>
      <c r="T1035" s="20">
        <v>2</v>
      </c>
      <c r="U1035" s="20">
        <v>0</v>
      </c>
      <c r="V1035" s="20">
        <v>0</v>
      </c>
      <c r="W1035" s="20"/>
      <c r="X1035" s="20"/>
      <c r="Y1035" s="84" t="s">
        <v>3622</v>
      </c>
      <c r="Z1035" s="21"/>
      <c r="AA1035" s="198" t="s">
        <v>319</v>
      </c>
      <c r="AB1035" s="72" t="s">
        <v>3616</v>
      </c>
      <c r="AC1035" s="90">
        <v>2</v>
      </c>
      <c r="AD1035" s="18">
        <f t="shared" ca="1" si="60"/>
        <v>219</v>
      </c>
      <c r="AE1035" s="108"/>
      <c r="AF1035" s="108"/>
      <c r="AG1035" s="108"/>
      <c r="AH1035" s="276"/>
      <c r="AI1035" s="151">
        <v>45033</v>
      </c>
      <c r="AJ1035" s="212">
        <f t="shared" si="61"/>
        <v>69</v>
      </c>
      <c r="AK1035" s="102" t="s">
        <v>445</v>
      </c>
      <c r="AL1035" s="91" t="s">
        <v>461</v>
      </c>
      <c r="AM1035" s="91" t="s">
        <v>445</v>
      </c>
      <c r="AN1035" s="91" t="s">
        <v>445</v>
      </c>
    </row>
    <row r="1036" spans="1:40" s="1" customFormat="1" ht="83.45" customHeight="1">
      <c r="A1036" s="5">
        <f t="shared" si="62"/>
        <v>1034</v>
      </c>
      <c r="B1036" s="99" t="s">
        <v>122</v>
      </c>
      <c r="C1036" s="89" t="s">
        <v>3623</v>
      </c>
      <c r="D1036" s="70" t="s">
        <v>130</v>
      </c>
      <c r="E1036" s="139">
        <v>797</v>
      </c>
      <c r="F1036" s="164" t="s">
        <v>624</v>
      </c>
      <c r="G1036" s="21" t="s">
        <v>444</v>
      </c>
      <c r="H1036" s="67"/>
      <c r="I1036" s="21" t="s">
        <v>1179</v>
      </c>
      <c r="J1036" s="89">
        <v>44536</v>
      </c>
      <c r="K1036" s="85" t="s">
        <v>142</v>
      </c>
      <c r="L1036" s="83" t="s">
        <v>553</v>
      </c>
      <c r="M1036" s="83" t="s">
        <v>55</v>
      </c>
      <c r="N1036" s="22" t="s">
        <v>56</v>
      </c>
      <c r="O1036" s="20">
        <v>0</v>
      </c>
      <c r="P1036" s="20">
        <v>0</v>
      </c>
      <c r="Q1036" s="20"/>
      <c r="R1036" s="20">
        <v>0</v>
      </c>
      <c r="S1036" s="20">
        <v>0</v>
      </c>
      <c r="T1036" s="20">
        <v>0</v>
      </c>
      <c r="U1036" s="20">
        <v>2</v>
      </c>
      <c r="V1036" s="20">
        <v>2</v>
      </c>
      <c r="W1036" s="20"/>
      <c r="X1036" s="20"/>
      <c r="Y1036" s="84" t="s">
        <v>3624</v>
      </c>
      <c r="Z1036" s="21"/>
      <c r="AA1036" s="198" t="s">
        <v>319</v>
      </c>
      <c r="AB1036" s="72" t="s">
        <v>3616</v>
      </c>
      <c r="AC1036" s="90">
        <v>2</v>
      </c>
      <c r="AD1036" s="18">
        <f t="shared" ca="1" si="60"/>
        <v>219</v>
      </c>
      <c r="AE1036" s="108"/>
      <c r="AF1036" s="108"/>
      <c r="AG1036" s="108"/>
      <c r="AH1036" s="276"/>
      <c r="AI1036" s="151">
        <v>45033</v>
      </c>
      <c r="AJ1036" s="212">
        <f t="shared" si="61"/>
        <v>69</v>
      </c>
      <c r="AK1036" s="102" t="s">
        <v>445</v>
      </c>
      <c r="AL1036" s="91" t="s">
        <v>461</v>
      </c>
      <c r="AM1036" s="91" t="s">
        <v>445</v>
      </c>
      <c r="AN1036" s="91" t="s">
        <v>445</v>
      </c>
    </row>
    <row r="1037" spans="1:40" s="1" customFormat="1" ht="83.45" customHeight="1">
      <c r="A1037" s="5">
        <f t="shared" si="62"/>
        <v>1035</v>
      </c>
      <c r="B1037" s="66" t="s">
        <v>826</v>
      </c>
      <c r="C1037" s="65" t="s">
        <v>3625</v>
      </c>
      <c r="D1037" s="3" t="s">
        <v>154</v>
      </c>
      <c r="E1037" s="4">
        <v>1815</v>
      </c>
      <c r="F1037" s="169" t="s">
        <v>1926</v>
      </c>
      <c r="G1037" s="3" t="s">
        <v>444</v>
      </c>
      <c r="H1037" s="98" t="s">
        <v>377</v>
      </c>
      <c r="I1037" s="3" t="s">
        <v>1179</v>
      </c>
      <c r="J1037" s="65">
        <v>44466</v>
      </c>
      <c r="K1037" s="18" t="s">
        <v>53</v>
      </c>
      <c r="L1037" s="86" t="s">
        <v>54</v>
      </c>
      <c r="M1037" s="86" t="s">
        <v>55</v>
      </c>
      <c r="N1037" s="78" t="s">
        <v>56</v>
      </c>
      <c r="O1037" s="5">
        <v>1</v>
      </c>
      <c r="P1037" s="5">
        <v>0</v>
      </c>
      <c r="Q1037" s="5"/>
      <c r="R1037" s="5">
        <v>1</v>
      </c>
      <c r="S1037" s="5">
        <v>3</v>
      </c>
      <c r="T1037" s="5">
        <v>3</v>
      </c>
      <c r="U1037" s="5">
        <v>1</v>
      </c>
      <c r="V1037" s="5">
        <v>0</v>
      </c>
      <c r="W1037" s="5"/>
      <c r="X1037" s="5"/>
      <c r="Y1037" s="27" t="s">
        <v>3626</v>
      </c>
      <c r="Z1037" s="3"/>
      <c r="AA1037" s="198" t="s">
        <v>319</v>
      </c>
      <c r="AB1037" s="77" t="s">
        <v>2118</v>
      </c>
      <c r="AC1037" s="91"/>
      <c r="AD1037" s="18">
        <f t="shared" ca="1" si="60"/>
        <v>231</v>
      </c>
      <c r="AE1037" s="108"/>
      <c r="AF1037" s="108"/>
      <c r="AG1037" s="108"/>
      <c r="AH1037" s="276"/>
      <c r="AI1037" s="151">
        <v>45033</v>
      </c>
      <c r="AJ1037" s="212">
        <f t="shared" si="61"/>
        <v>81</v>
      </c>
      <c r="AK1037" s="102" t="s">
        <v>445</v>
      </c>
      <c r="AL1037" s="91" t="s">
        <v>461</v>
      </c>
      <c r="AM1037" s="91" t="s">
        <v>445</v>
      </c>
      <c r="AN1037" s="91" t="s">
        <v>445</v>
      </c>
    </row>
    <row r="1038" spans="1:40" s="1" customFormat="1" ht="83.45" customHeight="1">
      <c r="A1038" s="5">
        <f t="shared" si="62"/>
        <v>1036</v>
      </c>
      <c r="B1038" s="66" t="s">
        <v>826</v>
      </c>
      <c r="C1038" s="65" t="s">
        <v>3627</v>
      </c>
      <c r="D1038" s="3" t="s">
        <v>154</v>
      </c>
      <c r="E1038" s="4">
        <v>1815</v>
      </c>
      <c r="F1038" s="168" t="s">
        <v>1926</v>
      </c>
      <c r="G1038" s="3" t="s">
        <v>444</v>
      </c>
      <c r="H1038" s="98" t="s">
        <v>377</v>
      </c>
      <c r="I1038" s="3" t="s">
        <v>1179</v>
      </c>
      <c r="J1038" s="65">
        <v>44645</v>
      </c>
      <c r="K1038" s="18" t="s">
        <v>53</v>
      </c>
      <c r="L1038" s="86" t="s">
        <v>1279</v>
      </c>
      <c r="M1038" s="86" t="s">
        <v>453</v>
      </c>
      <c r="N1038" s="78" t="s">
        <v>56</v>
      </c>
      <c r="O1038" s="5">
        <v>0</v>
      </c>
      <c r="P1038" s="5">
        <v>0</v>
      </c>
      <c r="Q1038" s="5"/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/>
      <c r="X1038" s="5"/>
      <c r="Y1038" s="27" t="s">
        <v>3628</v>
      </c>
      <c r="Z1038" s="3"/>
      <c r="AA1038" s="198" t="s">
        <v>319</v>
      </c>
      <c r="AB1038" s="77" t="s">
        <v>2118</v>
      </c>
      <c r="AC1038" s="91"/>
      <c r="AD1038" s="18">
        <f t="shared" ca="1" si="60"/>
        <v>205</v>
      </c>
      <c r="AE1038" s="109"/>
      <c r="AF1038" s="109"/>
      <c r="AG1038" s="109">
        <v>44645</v>
      </c>
      <c r="AH1038" s="275"/>
      <c r="AI1038" s="151">
        <v>45033</v>
      </c>
      <c r="AJ1038" s="212">
        <f t="shared" si="61"/>
        <v>55.428571428571431</v>
      </c>
      <c r="AK1038" s="102" t="s">
        <v>445</v>
      </c>
      <c r="AL1038" s="91" t="s">
        <v>461</v>
      </c>
      <c r="AM1038" s="91" t="s">
        <v>445</v>
      </c>
      <c r="AN1038" s="91" t="s">
        <v>445</v>
      </c>
    </row>
    <row r="1039" spans="1:40" s="1" customFormat="1" ht="83.45" customHeight="1">
      <c r="A1039" s="5">
        <f t="shared" si="62"/>
        <v>1037</v>
      </c>
      <c r="B1039" s="66" t="s">
        <v>826</v>
      </c>
      <c r="C1039" s="18" t="s">
        <v>3629</v>
      </c>
      <c r="D1039" s="3" t="s">
        <v>154</v>
      </c>
      <c r="E1039" s="4">
        <v>1815</v>
      </c>
      <c r="F1039" s="168" t="s">
        <v>1926</v>
      </c>
      <c r="G1039" s="157" t="s">
        <v>3346</v>
      </c>
      <c r="H1039" s="98" t="s">
        <v>1478</v>
      </c>
      <c r="I1039" s="3" t="s">
        <v>1179</v>
      </c>
      <c r="J1039" s="65">
        <v>44683</v>
      </c>
      <c r="K1039" s="18" t="s">
        <v>53</v>
      </c>
      <c r="L1039" s="86" t="s">
        <v>1466</v>
      </c>
      <c r="M1039" s="86" t="s">
        <v>453</v>
      </c>
      <c r="N1039" s="78" t="s">
        <v>56</v>
      </c>
      <c r="O1039" s="5">
        <v>3</v>
      </c>
      <c r="P1039" s="5">
        <v>2</v>
      </c>
      <c r="Q1039" s="5"/>
      <c r="R1039" s="5">
        <v>0</v>
      </c>
      <c r="S1039" s="5">
        <v>3</v>
      </c>
      <c r="T1039" s="5">
        <v>2</v>
      </c>
      <c r="U1039" s="5">
        <v>0</v>
      </c>
      <c r="V1039" s="5">
        <v>0</v>
      </c>
      <c r="W1039" s="5"/>
      <c r="X1039" s="5"/>
      <c r="Y1039" s="27" t="s">
        <v>3630</v>
      </c>
      <c r="Z1039" s="3"/>
      <c r="AA1039" s="198" t="s">
        <v>319</v>
      </c>
      <c r="AB1039" s="77"/>
      <c r="AC1039" s="91"/>
      <c r="AD1039" s="18">
        <f t="shared" ca="1" si="60"/>
        <v>200</v>
      </c>
      <c r="AE1039" s="109"/>
      <c r="AF1039" s="109"/>
      <c r="AG1039" s="109"/>
      <c r="AH1039" s="275"/>
      <c r="AI1039" s="151">
        <v>45033</v>
      </c>
      <c r="AJ1039" s="212">
        <f t="shared" si="61"/>
        <v>50</v>
      </c>
      <c r="AK1039" s="102" t="s">
        <v>445</v>
      </c>
      <c r="AL1039" s="91" t="s">
        <v>461</v>
      </c>
      <c r="AM1039" s="91" t="s">
        <v>445</v>
      </c>
      <c r="AN1039" s="91" t="s">
        <v>445</v>
      </c>
    </row>
    <row r="1040" spans="1:40" s="1" customFormat="1" ht="83.45" customHeight="1">
      <c r="A1040" s="5">
        <f t="shared" si="62"/>
        <v>1038</v>
      </c>
      <c r="B1040" s="66" t="s">
        <v>801</v>
      </c>
      <c r="C1040" s="65" t="s">
        <v>3631</v>
      </c>
      <c r="D1040" s="3" t="s">
        <v>154</v>
      </c>
      <c r="E1040" s="4">
        <v>1812</v>
      </c>
      <c r="F1040" s="22" t="s">
        <v>3632</v>
      </c>
      <c r="G1040" s="3" t="s">
        <v>1439</v>
      </c>
      <c r="H1040" s="98" t="s">
        <v>126</v>
      </c>
      <c r="I1040" s="78" t="s">
        <v>1179</v>
      </c>
      <c r="J1040" s="89">
        <v>44953</v>
      </c>
      <c r="K1040" s="85" t="s">
        <v>53</v>
      </c>
      <c r="L1040" s="83" t="s">
        <v>54</v>
      </c>
      <c r="M1040" s="83" t="s">
        <v>453</v>
      </c>
      <c r="N1040" s="22" t="s">
        <v>43</v>
      </c>
      <c r="O1040" s="20" t="s">
        <v>406</v>
      </c>
      <c r="P1040" s="20" t="s">
        <v>406</v>
      </c>
      <c r="Q1040" s="20">
        <v>10</v>
      </c>
      <c r="R1040" s="20">
        <v>8</v>
      </c>
      <c r="S1040" s="20" t="s">
        <v>406</v>
      </c>
      <c r="T1040" s="20" t="s">
        <v>406</v>
      </c>
      <c r="U1040" s="20" t="s">
        <v>406</v>
      </c>
      <c r="V1040" s="20" t="s">
        <v>406</v>
      </c>
      <c r="W1040" s="20">
        <v>5</v>
      </c>
      <c r="X1040" s="20">
        <v>5</v>
      </c>
      <c r="Y1040" s="84" t="s">
        <v>3633</v>
      </c>
      <c r="Z1040" s="20"/>
      <c r="AA1040" s="198" t="s">
        <v>319</v>
      </c>
      <c r="AB1040" s="21" t="s">
        <v>3634</v>
      </c>
      <c r="AC1040" s="90">
        <v>3</v>
      </c>
      <c r="AD1040" s="18">
        <f t="shared" ca="1" si="60"/>
        <v>158</v>
      </c>
      <c r="AE1040" s="109"/>
      <c r="AF1040" s="109">
        <v>44953</v>
      </c>
      <c r="AG1040" s="109"/>
      <c r="AH1040" s="275"/>
      <c r="AI1040" s="151">
        <v>45033</v>
      </c>
      <c r="AJ1040" s="212">
        <f t="shared" si="61"/>
        <v>8.4285714285714288</v>
      </c>
      <c r="AK1040" s="102" t="s">
        <v>445</v>
      </c>
      <c r="AL1040" s="91" t="s">
        <v>461</v>
      </c>
      <c r="AM1040" s="91" t="s">
        <v>445</v>
      </c>
      <c r="AN1040" s="91" t="s">
        <v>445</v>
      </c>
    </row>
    <row r="1041" spans="1:40" s="1" customFormat="1" ht="83.45" customHeight="1">
      <c r="A1041" s="5">
        <f t="shared" si="62"/>
        <v>1039</v>
      </c>
      <c r="B1041" s="99" t="s">
        <v>914</v>
      </c>
      <c r="C1041" s="65" t="s">
        <v>3635</v>
      </c>
      <c r="D1041" s="3" t="s">
        <v>138</v>
      </c>
      <c r="E1041" s="4">
        <v>1124</v>
      </c>
      <c r="F1041" s="3" t="s">
        <v>1378</v>
      </c>
      <c r="G1041" s="3" t="s">
        <v>1278</v>
      </c>
      <c r="H1041" s="98" t="s">
        <v>331</v>
      </c>
      <c r="I1041" s="78" t="s">
        <v>1179</v>
      </c>
      <c r="J1041" s="89">
        <v>45027</v>
      </c>
      <c r="K1041" s="85" t="s">
        <v>53</v>
      </c>
      <c r="L1041" s="83" t="s">
        <v>54</v>
      </c>
      <c r="M1041" s="83" t="s">
        <v>55</v>
      </c>
      <c r="N1041" s="22" t="s">
        <v>56</v>
      </c>
      <c r="O1041" s="20">
        <v>2</v>
      </c>
      <c r="P1041" s="20">
        <v>1</v>
      </c>
      <c r="Q1041" s="20"/>
      <c r="R1041" s="20"/>
      <c r="S1041" s="20">
        <v>0</v>
      </c>
      <c r="T1041" s="20">
        <v>0</v>
      </c>
      <c r="U1041" s="20">
        <v>0</v>
      </c>
      <c r="V1041" s="20">
        <v>0</v>
      </c>
      <c r="W1041" s="20">
        <v>2</v>
      </c>
      <c r="X1041" s="20">
        <v>2</v>
      </c>
      <c r="Y1041" s="84" t="s">
        <v>3636</v>
      </c>
      <c r="Z1041" s="21"/>
      <c r="AA1041" s="72" t="s">
        <v>473</v>
      </c>
      <c r="AB1041" s="72"/>
      <c r="AC1041" s="90"/>
      <c r="AD1041" s="18">
        <f t="shared" ca="1" si="60"/>
        <v>150</v>
      </c>
      <c r="AE1041" s="109">
        <v>45027</v>
      </c>
      <c r="AF1041" s="109">
        <v>45027</v>
      </c>
      <c r="AG1041" s="109">
        <v>45027</v>
      </c>
      <c r="AH1041" s="275">
        <v>45027</v>
      </c>
      <c r="AI1041" s="151">
        <v>45033</v>
      </c>
      <c r="AJ1041" s="212">
        <f t="shared" si="61"/>
        <v>0.8571428571428571</v>
      </c>
      <c r="AK1041" s="102">
        <v>45054</v>
      </c>
      <c r="AL1041" s="91" t="s">
        <v>311</v>
      </c>
      <c r="AM1041" s="91" t="s">
        <v>484</v>
      </c>
      <c r="AN1041" s="91" t="s">
        <v>448</v>
      </c>
    </row>
    <row r="1042" spans="1:40" s="1" customFormat="1" ht="83.45" customHeight="1">
      <c r="A1042" s="5">
        <f t="shared" si="62"/>
        <v>1040</v>
      </c>
      <c r="B1042" s="66" t="s">
        <v>3637</v>
      </c>
      <c r="C1042" s="65" t="s">
        <v>3638</v>
      </c>
      <c r="D1042" s="3" t="s">
        <v>138</v>
      </c>
      <c r="E1042" s="4">
        <v>1124</v>
      </c>
      <c r="F1042" s="80" t="s">
        <v>1226</v>
      </c>
      <c r="G1042" s="3" t="s">
        <v>1227</v>
      </c>
      <c r="H1042" s="98" t="s">
        <v>2714</v>
      </c>
      <c r="I1042" s="78" t="s">
        <v>1292</v>
      </c>
      <c r="J1042" s="89">
        <v>45007</v>
      </c>
      <c r="K1042" s="85" t="s">
        <v>53</v>
      </c>
      <c r="L1042" s="83" t="s">
        <v>54</v>
      </c>
      <c r="M1042" s="83" t="s">
        <v>55</v>
      </c>
      <c r="N1042" s="22" t="s">
        <v>56</v>
      </c>
      <c r="O1042" s="20">
        <v>4</v>
      </c>
      <c r="P1042" s="20">
        <v>4</v>
      </c>
      <c r="Q1042" s="20"/>
      <c r="R1042" s="20"/>
      <c r="S1042" s="20">
        <v>5</v>
      </c>
      <c r="T1042" s="20">
        <v>5</v>
      </c>
      <c r="U1042" s="20">
        <v>4</v>
      </c>
      <c r="V1042" s="20">
        <v>4</v>
      </c>
      <c r="W1042" s="20">
        <v>3</v>
      </c>
      <c r="X1042" s="20">
        <v>1</v>
      </c>
      <c r="Y1042" s="84" t="s">
        <v>3639</v>
      </c>
      <c r="Z1042" s="21"/>
      <c r="AA1042" s="72" t="s">
        <v>473</v>
      </c>
      <c r="AB1042" s="72"/>
      <c r="AC1042" s="90"/>
      <c r="AD1042" s="18">
        <f t="shared" ref="AD1042:AD1073" ca="1" si="63">IF(ISNUMBER(Z1042),ROUNDDOWN((TODAY()-Z1042)/7,0),ROUNDDOWN((TODAY()-J1042)/7,0))-AC1042</f>
        <v>153</v>
      </c>
      <c r="AE1042" s="109">
        <v>45007</v>
      </c>
      <c r="AF1042" s="109">
        <v>45007</v>
      </c>
      <c r="AG1042" s="109">
        <v>45007</v>
      </c>
      <c r="AH1042" s="275">
        <v>45007</v>
      </c>
      <c r="AI1042" s="151">
        <v>45030</v>
      </c>
      <c r="AJ1042" s="212">
        <f t="shared" si="61"/>
        <v>3.2857142857142856</v>
      </c>
      <c r="AK1042" s="138">
        <v>45048</v>
      </c>
      <c r="AL1042" s="91" t="s">
        <v>311</v>
      </c>
      <c r="AM1042" s="91" t="s">
        <v>45</v>
      </c>
      <c r="AN1042" s="91" t="s">
        <v>448</v>
      </c>
    </row>
    <row r="1043" spans="1:40" s="1" customFormat="1" ht="83.45" customHeight="1">
      <c r="A1043" s="5">
        <f t="shared" si="62"/>
        <v>1041</v>
      </c>
      <c r="B1043" s="66" t="s">
        <v>3640</v>
      </c>
      <c r="C1043" s="18" t="s">
        <v>3641</v>
      </c>
      <c r="D1043" s="3" t="s">
        <v>48</v>
      </c>
      <c r="E1043" s="4">
        <v>1178</v>
      </c>
      <c r="F1043" s="164" t="s">
        <v>729</v>
      </c>
      <c r="G1043" s="3" t="s">
        <v>1746</v>
      </c>
      <c r="H1043" s="98" t="s">
        <v>3575</v>
      </c>
      <c r="I1043" s="3" t="s">
        <v>1179</v>
      </c>
      <c r="J1043" s="89">
        <v>44686</v>
      </c>
      <c r="K1043" s="85" t="s">
        <v>53</v>
      </c>
      <c r="L1043" s="83" t="s">
        <v>1466</v>
      </c>
      <c r="M1043" s="83" t="s">
        <v>55</v>
      </c>
      <c r="N1043" s="22" t="s">
        <v>56</v>
      </c>
      <c r="O1043" s="20">
        <v>1</v>
      </c>
      <c r="P1043" s="20">
        <v>1</v>
      </c>
      <c r="Q1043" s="20"/>
      <c r="R1043" s="20">
        <v>0</v>
      </c>
      <c r="S1043" s="20">
        <v>1</v>
      </c>
      <c r="T1043" s="20">
        <v>1</v>
      </c>
      <c r="U1043" s="20">
        <v>4</v>
      </c>
      <c r="V1043" s="20">
        <v>4</v>
      </c>
      <c r="W1043" s="20"/>
      <c r="X1043" s="20"/>
      <c r="Y1043" s="84" t="s">
        <v>3642</v>
      </c>
      <c r="Z1043" s="21"/>
      <c r="AA1043" s="198" t="s">
        <v>319</v>
      </c>
      <c r="AB1043" s="72"/>
      <c r="AC1043" s="90"/>
      <c r="AD1043" s="18">
        <f t="shared" ca="1" si="63"/>
        <v>199</v>
      </c>
      <c r="AE1043" s="109">
        <v>44686</v>
      </c>
      <c r="AF1043" s="109">
        <v>44686</v>
      </c>
      <c r="AG1043" s="109">
        <v>44686</v>
      </c>
      <c r="AH1043" s="275">
        <v>44686</v>
      </c>
      <c r="AI1043" s="151">
        <v>45034</v>
      </c>
      <c r="AJ1043" s="212">
        <f t="shared" si="61"/>
        <v>49.714285714285715</v>
      </c>
      <c r="AK1043" s="102" t="s">
        <v>445</v>
      </c>
      <c r="AL1043" s="91" t="s">
        <v>461</v>
      </c>
      <c r="AM1043" s="91" t="s">
        <v>445</v>
      </c>
      <c r="AN1043" s="91" t="s">
        <v>445</v>
      </c>
    </row>
    <row r="1044" spans="1:40" s="1" customFormat="1" ht="83.45" customHeight="1">
      <c r="A1044" s="5">
        <f t="shared" si="62"/>
        <v>1042</v>
      </c>
      <c r="B1044" s="66" t="s">
        <v>3643</v>
      </c>
      <c r="C1044" s="65" t="s">
        <v>3644</v>
      </c>
      <c r="D1044" s="3" t="s">
        <v>171</v>
      </c>
      <c r="E1044" s="4">
        <v>460</v>
      </c>
      <c r="F1044" s="78" t="s">
        <v>617</v>
      </c>
      <c r="G1044" s="3" t="s">
        <v>1463</v>
      </c>
      <c r="H1044" s="3" t="s">
        <v>116</v>
      </c>
      <c r="I1044" s="78" t="s">
        <v>1292</v>
      </c>
      <c r="J1044" s="65">
        <v>44993</v>
      </c>
      <c r="K1044" s="18" t="s">
        <v>53</v>
      </c>
      <c r="L1044" s="86" t="s">
        <v>104</v>
      </c>
      <c r="M1044" s="86" t="s">
        <v>55</v>
      </c>
      <c r="N1044" s="78" t="s">
        <v>56</v>
      </c>
      <c r="O1044" s="5">
        <v>2</v>
      </c>
      <c r="P1044" s="5">
        <v>2</v>
      </c>
      <c r="Q1044" s="5"/>
      <c r="R1044" s="5"/>
      <c r="S1044" s="5">
        <v>7</v>
      </c>
      <c r="T1044" s="5">
        <v>5</v>
      </c>
      <c r="U1044" s="5">
        <v>8</v>
      </c>
      <c r="V1044" s="5">
        <v>5</v>
      </c>
      <c r="W1044" s="5">
        <v>4</v>
      </c>
      <c r="X1044" s="5">
        <v>1</v>
      </c>
      <c r="Y1044" s="27" t="s">
        <v>3645</v>
      </c>
      <c r="Z1044" s="3"/>
      <c r="AA1044" s="77" t="s">
        <v>473</v>
      </c>
      <c r="AB1044" s="77" t="s">
        <v>3646</v>
      </c>
      <c r="AC1044" s="91"/>
      <c r="AD1044" s="18">
        <f t="shared" ca="1" si="63"/>
        <v>155</v>
      </c>
      <c r="AE1044" s="109">
        <v>44993</v>
      </c>
      <c r="AF1044" s="109">
        <v>44993</v>
      </c>
      <c r="AG1044" s="109">
        <v>44993</v>
      </c>
      <c r="AH1044" s="275">
        <v>44993</v>
      </c>
      <c r="AI1044" s="151">
        <v>45034</v>
      </c>
      <c r="AJ1044" s="212">
        <f t="shared" si="61"/>
        <v>5.8571428571428568</v>
      </c>
      <c r="AK1044" s="102">
        <v>45048</v>
      </c>
      <c r="AL1044" s="91" t="s">
        <v>311</v>
      </c>
      <c r="AM1044" s="91" t="s">
        <v>44</v>
      </c>
      <c r="AN1044" s="91" t="s">
        <v>448</v>
      </c>
    </row>
    <row r="1045" spans="1:40" s="1" customFormat="1" ht="83.45" customHeight="1">
      <c r="A1045" s="5">
        <f t="shared" si="62"/>
        <v>1043</v>
      </c>
      <c r="B1045" s="66" t="s">
        <v>3647</v>
      </c>
      <c r="C1045" s="65" t="s">
        <v>3648</v>
      </c>
      <c r="D1045" s="3" t="s">
        <v>138</v>
      </c>
      <c r="E1045" s="4">
        <v>1124</v>
      </c>
      <c r="F1045" s="80" t="s">
        <v>3649</v>
      </c>
      <c r="G1045" s="3" t="s">
        <v>206</v>
      </c>
      <c r="H1045" s="98" t="s">
        <v>1204</v>
      </c>
      <c r="I1045" s="78" t="s">
        <v>1292</v>
      </c>
      <c r="J1045" s="89">
        <v>45007</v>
      </c>
      <c r="K1045" s="85" t="s">
        <v>53</v>
      </c>
      <c r="L1045" s="83" t="s">
        <v>54</v>
      </c>
      <c r="M1045" s="83" t="s">
        <v>466</v>
      </c>
      <c r="N1045" s="22" t="s">
        <v>134</v>
      </c>
      <c r="O1045" s="20" t="s">
        <v>406</v>
      </c>
      <c r="P1045" s="20" t="s">
        <v>406</v>
      </c>
      <c r="Q1045" s="20"/>
      <c r="R1045" s="20"/>
      <c r="S1045" s="20">
        <v>8</v>
      </c>
      <c r="T1045" s="20">
        <v>0</v>
      </c>
      <c r="U1045" s="20" t="s">
        <v>406</v>
      </c>
      <c r="V1045" s="20" t="s">
        <v>406</v>
      </c>
      <c r="W1045" s="20" t="s">
        <v>2564</v>
      </c>
      <c r="X1045" s="20" t="s">
        <v>406</v>
      </c>
      <c r="Y1045" s="84" t="s">
        <v>3650</v>
      </c>
      <c r="Z1045" s="21"/>
      <c r="AA1045" s="72" t="s">
        <v>473</v>
      </c>
      <c r="AB1045" s="72"/>
      <c r="AC1045" s="90"/>
      <c r="AD1045" s="18">
        <f t="shared" ca="1" si="63"/>
        <v>153</v>
      </c>
      <c r="AE1045" s="109"/>
      <c r="AF1045" s="109"/>
      <c r="AG1045" s="109">
        <v>45008</v>
      </c>
      <c r="AH1045" s="275"/>
      <c r="AI1045" s="114">
        <v>45033</v>
      </c>
      <c r="AJ1045" s="260">
        <f t="shared" si="61"/>
        <v>3.7142857142857144</v>
      </c>
      <c r="AK1045" s="138">
        <v>45062</v>
      </c>
      <c r="AL1045" s="90" t="s">
        <v>311</v>
      </c>
      <c r="AM1045" s="90" t="s">
        <v>44</v>
      </c>
      <c r="AN1045" s="90" t="s">
        <v>448</v>
      </c>
    </row>
    <row r="1046" spans="1:40" s="1" customFormat="1" ht="83.45" customHeight="1">
      <c r="A1046" s="5">
        <f t="shared" si="62"/>
        <v>1044</v>
      </c>
      <c r="B1046" s="66" t="s">
        <v>826</v>
      </c>
      <c r="C1046" s="65" t="s">
        <v>3651</v>
      </c>
      <c r="D1046" s="3" t="s">
        <v>171</v>
      </c>
      <c r="E1046" s="4">
        <v>827</v>
      </c>
      <c r="F1046" s="78" t="s">
        <v>3652</v>
      </c>
      <c r="G1046" s="3"/>
      <c r="H1046" s="3" t="s">
        <v>157</v>
      </c>
      <c r="I1046" s="78" t="s">
        <v>1179</v>
      </c>
      <c r="J1046" s="65">
        <v>44959</v>
      </c>
      <c r="K1046" s="18" t="s">
        <v>53</v>
      </c>
      <c r="L1046" s="86" t="s">
        <v>54</v>
      </c>
      <c r="M1046" s="86" t="s">
        <v>55</v>
      </c>
      <c r="N1046" s="78" t="s">
        <v>467</v>
      </c>
      <c r="O1046" s="5">
        <v>4</v>
      </c>
      <c r="P1046" s="5">
        <v>4</v>
      </c>
      <c r="Q1046" s="5"/>
      <c r="R1046" s="5"/>
      <c r="S1046" s="5">
        <v>7</v>
      </c>
      <c r="T1046" s="5">
        <v>5</v>
      </c>
      <c r="U1046" s="5" t="s">
        <v>406</v>
      </c>
      <c r="V1046" s="5" t="s">
        <v>406</v>
      </c>
      <c r="W1046" s="5" t="s">
        <v>406</v>
      </c>
      <c r="X1046" s="5" t="s">
        <v>406</v>
      </c>
      <c r="Y1046" s="27" t="s">
        <v>3653</v>
      </c>
      <c r="Z1046" s="3"/>
      <c r="AA1046" s="77" t="s">
        <v>3465</v>
      </c>
      <c r="AB1046" s="77"/>
      <c r="AC1046" s="91">
        <v>1</v>
      </c>
      <c r="AD1046" s="18">
        <f t="shared" ca="1" si="63"/>
        <v>159</v>
      </c>
      <c r="AE1046" s="109">
        <v>44985</v>
      </c>
      <c r="AF1046" s="109"/>
      <c r="AG1046" s="109">
        <v>44985</v>
      </c>
      <c r="AH1046" s="275"/>
      <c r="AI1046" s="151">
        <v>45033</v>
      </c>
      <c r="AJ1046" s="260">
        <f t="shared" si="61"/>
        <v>9.5714285714285712</v>
      </c>
      <c r="AK1046" s="102">
        <v>45062</v>
      </c>
      <c r="AL1046" s="91" t="s">
        <v>311</v>
      </c>
      <c r="AM1046" s="91" t="s">
        <v>44</v>
      </c>
      <c r="AN1046" s="91" t="s">
        <v>448</v>
      </c>
    </row>
    <row r="1047" spans="1:40" s="1" customFormat="1" ht="83.45" customHeight="1">
      <c r="A1047" s="5">
        <f t="shared" si="62"/>
        <v>1045</v>
      </c>
      <c r="B1047" s="99" t="s">
        <v>2611</v>
      </c>
      <c r="C1047" s="65" t="s">
        <v>3654</v>
      </c>
      <c r="D1047" s="3" t="s">
        <v>100</v>
      </c>
      <c r="E1047" s="4">
        <v>1056</v>
      </c>
      <c r="F1047" s="3" t="s">
        <v>3071</v>
      </c>
      <c r="G1047" s="3" t="s">
        <v>3072</v>
      </c>
      <c r="H1047" s="98" t="s">
        <v>1204</v>
      </c>
      <c r="I1047" s="78" t="s">
        <v>1292</v>
      </c>
      <c r="J1047" s="89">
        <v>45022</v>
      </c>
      <c r="K1047" s="85" t="s">
        <v>53</v>
      </c>
      <c r="L1047" s="83" t="s">
        <v>104</v>
      </c>
      <c r="M1047" s="83" t="s">
        <v>453</v>
      </c>
      <c r="N1047" s="22" t="s">
        <v>43</v>
      </c>
      <c r="O1047" s="20" t="s">
        <v>406</v>
      </c>
      <c r="P1047" s="20" t="s">
        <v>406</v>
      </c>
      <c r="Q1047" s="20"/>
      <c r="R1047" s="20"/>
      <c r="S1047" s="20" t="s">
        <v>406</v>
      </c>
      <c r="T1047" s="20" t="s">
        <v>406</v>
      </c>
      <c r="U1047" s="20" t="s">
        <v>406</v>
      </c>
      <c r="V1047" s="20" t="s">
        <v>406</v>
      </c>
      <c r="W1047" s="20">
        <v>2</v>
      </c>
      <c r="X1047" s="20">
        <v>2</v>
      </c>
      <c r="Y1047" s="84" t="s">
        <v>3655</v>
      </c>
      <c r="Z1047" s="21"/>
      <c r="AA1047" s="72" t="s">
        <v>736</v>
      </c>
      <c r="AB1047" s="72" t="s">
        <v>3212</v>
      </c>
      <c r="AC1047" s="90"/>
      <c r="AD1047" s="18">
        <f t="shared" ca="1" si="63"/>
        <v>151</v>
      </c>
      <c r="AE1047" s="109"/>
      <c r="AF1047" s="109"/>
      <c r="AG1047" s="109"/>
      <c r="AH1047" s="275">
        <v>45022</v>
      </c>
      <c r="AI1047" s="151">
        <v>45034</v>
      </c>
      <c r="AJ1047" s="260">
        <f t="shared" si="61"/>
        <v>1.7142857142857142</v>
      </c>
      <c r="AK1047" s="102" t="s">
        <v>445</v>
      </c>
      <c r="AL1047" s="91" t="s">
        <v>461</v>
      </c>
      <c r="AM1047" s="91" t="s">
        <v>445</v>
      </c>
      <c r="AN1047" s="91" t="s">
        <v>445</v>
      </c>
    </row>
    <row r="1048" spans="1:40" s="1" customFormat="1" ht="83.45" customHeight="1">
      <c r="A1048" s="5">
        <f t="shared" si="62"/>
        <v>1046</v>
      </c>
      <c r="B1048" s="99" t="s">
        <v>2611</v>
      </c>
      <c r="C1048" s="89" t="s">
        <v>3656</v>
      </c>
      <c r="D1048" s="21" t="s">
        <v>100</v>
      </c>
      <c r="E1048" s="139">
        <v>1056</v>
      </c>
      <c r="F1048" s="173" t="s">
        <v>3071</v>
      </c>
      <c r="G1048" s="21" t="s">
        <v>3072</v>
      </c>
      <c r="H1048" s="67" t="s">
        <v>1204</v>
      </c>
      <c r="I1048" s="22" t="s">
        <v>1292</v>
      </c>
      <c r="J1048" s="89">
        <v>44999</v>
      </c>
      <c r="K1048" s="85" t="s">
        <v>53</v>
      </c>
      <c r="L1048" s="83" t="s">
        <v>104</v>
      </c>
      <c r="M1048" s="83" t="s">
        <v>55</v>
      </c>
      <c r="N1048" s="22" t="s">
        <v>56</v>
      </c>
      <c r="O1048" s="20">
        <v>0</v>
      </c>
      <c r="P1048" s="20">
        <v>0</v>
      </c>
      <c r="Q1048" s="20"/>
      <c r="R1048" s="20"/>
      <c r="S1048" s="20">
        <v>7</v>
      </c>
      <c r="T1048" s="20">
        <v>6</v>
      </c>
      <c r="U1048" s="20">
        <v>0</v>
      </c>
      <c r="V1048" s="20">
        <v>0</v>
      </c>
      <c r="W1048" s="20">
        <v>5</v>
      </c>
      <c r="X1048" s="20">
        <v>2</v>
      </c>
      <c r="Y1048" s="84" t="s">
        <v>3657</v>
      </c>
      <c r="Z1048" s="21"/>
      <c r="AA1048" s="72" t="s">
        <v>473</v>
      </c>
      <c r="AB1048" s="72"/>
      <c r="AC1048" s="90"/>
      <c r="AD1048" s="18">
        <f t="shared" ca="1" si="63"/>
        <v>154</v>
      </c>
      <c r="AE1048" s="109">
        <v>44999</v>
      </c>
      <c r="AF1048" s="109">
        <v>44999</v>
      </c>
      <c r="AG1048" s="109">
        <v>44999</v>
      </c>
      <c r="AH1048" s="275">
        <v>44999</v>
      </c>
      <c r="AI1048" s="151">
        <v>45034</v>
      </c>
      <c r="AJ1048" s="260">
        <f t="shared" si="61"/>
        <v>5</v>
      </c>
      <c r="AK1048" s="102">
        <v>45048</v>
      </c>
      <c r="AL1048" s="91" t="s">
        <v>311</v>
      </c>
      <c r="AM1048" s="91" t="s">
        <v>484</v>
      </c>
      <c r="AN1048" s="91" t="s">
        <v>448</v>
      </c>
    </row>
    <row r="1049" spans="1:40" ht="83.45" customHeight="1">
      <c r="A1049" s="5">
        <f t="shared" si="62"/>
        <v>1047</v>
      </c>
      <c r="B1049" s="99" t="s">
        <v>954</v>
      </c>
      <c r="C1049" s="65" t="s">
        <v>3658</v>
      </c>
      <c r="D1049" s="3" t="s">
        <v>138</v>
      </c>
      <c r="E1049" s="4">
        <v>1124</v>
      </c>
      <c r="F1049" s="3" t="s">
        <v>956</v>
      </c>
      <c r="G1049" s="3" t="s">
        <v>1706</v>
      </c>
      <c r="H1049" s="98" t="s">
        <v>1204</v>
      </c>
      <c r="I1049" s="78" t="s">
        <v>1183</v>
      </c>
      <c r="J1049" s="89">
        <v>45027</v>
      </c>
      <c r="K1049" s="85" t="s">
        <v>142</v>
      </c>
      <c r="L1049" s="83" t="s">
        <v>54</v>
      </c>
      <c r="M1049" s="83" t="s">
        <v>453</v>
      </c>
      <c r="N1049" s="22" t="s">
        <v>547</v>
      </c>
      <c r="O1049" s="20" t="s">
        <v>406</v>
      </c>
      <c r="P1049" s="20" t="s">
        <v>406</v>
      </c>
      <c r="Q1049" s="20"/>
      <c r="R1049" s="20"/>
      <c r="S1049" s="20" t="s">
        <v>406</v>
      </c>
      <c r="T1049" s="20" t="s">
        <v>406</v>
      </c>
      <c r="U1049" s="20">
        <v>1</v>
      </c>
      <c r="V1049" s="20">
        <v>1</v>
      </c>
      <c r="W1049" s="20" t="s">
        <v>406</v>
      </c>
      <c r="X1049" s="20" t="s">
        <v>406</v>
      </c>
      <c r="Y1049" s="84" t="s">
        <v>3659</v>
      </c>
      <c r="Z1049" s="21"/>
      <c r="AA1049" s="72" t="s">
        <v>473</v>
      </c>
      <c r="AB1049" s="72"/>
      <c r="AC1049" s="90"/>
      <c r="AD1049" s="18">
        <f t="shared" ca="1" si="63"/>
        <v>150</v>
      </c>
      <c r="AE1049" s="109"/>
      <c r="AF1049" s="109" t="s">
        <v>297</v>
      </c>
      <c r="AG1049" s="109"/>
      <c r="AH1049" s="275">
        <v>45027</v>
      </c>
      <c r="AI1049" s="116">
        <v>45034</v>
      </c>
      <c r="AJ1049" s="93">
        <f t="shared" si="61"/>
        <v>1</v>
      </c>
      <c r="AK1049" s="107">
        <v>45047</v>
      </c>
      <c r="AL1049" s="95" t="s">
        <v>311</v>
      </c>
      <c r="AM1049" s="95" t="s">
        <v>45</v>
      </c>
      <c r="AN1049" s="95" t="s">
        <v>448</v>
      </c>
    </row>
    <row r="1050" spans="1:40" s="1" customFormat="1" ht="83.45" customHeight="1">
      <c r="A1050" s="5">
        <f t="shared" si="62"/>
        <v>1048</v>
      </c>
      <c r="B1050" s="99" t="s">
        <v>574</v>
      </c>
      <c r="C1050" s="89" t="s">
        <v>3660</v>
      </c>
      <c r="D1050" s="21" t="s">
        <v>138</v>
      </c>
      <c r="E1050" s="139">
        <v>1124</v>
      </c>
      <c r="F1050" s="80" t="s">
        <v>857</v>
      </c>
      <c r="G1050" s="3" t="s">
        <v>495</v>
      </c>
      <c r="H1050" s="67" t="s">
        <v>1204</v>
      </c>
      <c r="I1050" s="22" t="s">
        <v>1292</v>
      </c>
      <c r="J1050" s="89">
        <v>44965</v>
      </c>
      <c r="K1050" s="85" t="s">
        <v>53</v>
      </c>
      <c r="L1050" s="83" t="s">
        <v>54</v>
      </c>
      <c r="M1050" s="83" t="s">
        <v>55</v>
      </c>
      <c r="N1050" s="22" t="s">
        <v>56</v>
      </c>
      <c r="O1050" s="20">
        <v>2</v>
      </c>
      <c r="P1050" s="20">
        <v>2</v>
      </c>
      <c r="Q1050" s="20"/>
      <c r="R1050" s="20"/>
      <c r="S1050" s="20">
        <v>15</v>
      </c>
      <c r="T1050" s="20">
        <v>11</v>
      </c>
      <c r="U1050" s="20">
        <v>2</v>
      </c>
      <c r="V1050" s="20">
        <v>3</v>
      </c>
      <c r="W1050" s="20">
        <v>11</v>
      </c>
      <c r="X1050" s="20">
        <v>5</v>
      </c>
      <c r="Y1050" s="84" t="s">
        <v>3661</v>
      </c>
      <c r="Z1050" s="21" t="s">
        <v>297</v>
      </c>
      <c r="AA1050" s="72" t="s">
        <v>473</v>
      </c>
      <c r="AB1050" s="72"/>
      <c r="AC1050" s="90"/>
      <c r="AD1050" s="18">
        <f t="shared" ca="1" si="63"/>
        <v>159</v>
      </c>
      <c r="AE1050" s="109">
        <v>44965</v>
      </c>
      <c r="AF1050" s="109">
        <v>44965</v>
      </c>
      <c r="AG1050" s="109">
        <v>44965</v>
      </c>
      <c r="AH1050" s="275">
        <v>44965</v>
      </c>
      <c r="AI1050" s="116">
        <v>44999</v>
      </c>
      <c r="AJ1050" s="260">
        <f t="shared" si="61"/>
        <v>4.8571428571428568</v>
      </c>
      <c r="AK1050" s="138">
        <v>45041</v>
      </c>
      <c r="AL1050" s="95" t="s">
        <v>311</v>
      </c>
      <c r="AM1050" s="95" t="s">
        <v>45</v>
      </c>
      <c r="AN1050" s="95" t="s">
        <v>448</v>
      </c>
    </row>
    <row r="1051" spans="1:40" s="1" customFormat="1" ht="83.45" customHeight="1">
      <c r="A1051" s="5">
        <f t="shared" si="62"/>
        <v>1049</v>
      </c>
      <c r="B1051" s="66" t="s">
        <v>3315</v>
      </c>
      <c r="C1051" s="65" t="s">
        <v>3316</v>
      </c>
      <c r="D1051" s="3" t="s">
        <v>48</v>
      </c>
      <c r="E1051" s="4">
        <v>1823</v>
      </c>
      <c r="F1051" s="78" t="s">
        <v>3317</v>
      </c>
      <c r="G1051" s="3" t="s">
        <v>50</v>
      </c>
      <c r="H1051" s="98" t="s">
        <v>1204</v>
      </c>
      <c r="I1051" s="78" t="s">
        <v>1183</v>
      </c>
      <c r="J1051" s="65">
        <v>44979</v>
      </c>
      <c r="K1051" s="18" t="s">
        <v>53</v>
      </c>
      <c r="L1051" s="86" t="s">
        <v>54</v>
      </c>
      <c r="M1051" s="86" t="s">
        <v>55</v>
      </c>
      <c r="N1051" s="78" t="s">
        <v>56</v>
      </c>
      <c r="O1051" s="20">
        <v>4</v>
      </c>
      <c r="P1051" s="20">
        <v>4</v>
      </c>
      <c r="Q1051" s="20"/>
      <c r="R1051" s="20"/>
      <c r="S1051" s="20">
        <v>8</v>
      </c>
      <c r="T1051" s="20">
        <v>7</v>
      </c>
      <c r="U1051" s="20">
        <v>5</v>
      </c>
      <c r="V1051" s="20">
        <v>2</v>
      </c>
      <c r="W1051" s="20">
        <v>8</v>
      </c>
      <c r="X1051" s="20">
        <v>3</v>
      </c>
      <c r="Y1051" s="84" t="s">
        <v>3662</v>
      </c>
      <c r="Z1051" s="21" t="s">
        <v>297</v>
      </c>
      <c r="AA1051" s="72" t="s">
        <v>58</v>
      </c>
      <c r="AB1051" s="72" t="s">
        <v>3663</v>
      </c>
      <c r="AC1051" s="90"/>
      <c r="AD1051" s="18">
        <f t="shared" ca="1" si="63"/>
        <v>157</v>
      </c>
      <c r="AE1051" s="109">
        <v>44979</v>
      </c>
      <c r="AF1051" s="109">
        <v>44979</v>
      </c>
      <c r="AG1051" s="109">
        <v>44979</v>
      </c>
      <c r="AH1051" s="275">
        <v>44979</v>
      </c>
      <c r="AI1051" s="114">
        <v>45035</v>
      </c>
      <c r="AJ1051" s="170">
        <f t="shared" si="61"/>
        <v>8</v>
      </c>
      <c r="AK1051" s="95" t="s">
        <v>445</v>
      </c>
      <c r="AL1051" s="90" t="s">
        <v>461</v>
      </c>
      <c r="AM1051" s="90" t="s">
        <v>445</v>
      </c>
      <c r="AN1051" s="90" t="s">
        <v>445</v>
      </c>
    </row>
    <row r="1052" spans="1:40" s="1" customFormat="1" ht="83.45" customHeight="1">
      <c r="A1052" s="5">
        <f t="shared" si="62"/>
        <v>1050</v>
      </c>
      <c r="B1052" s="66" t="s">
        <v>184</v>
      </c>
      <c r="C1052" s="65" t="s">
        <v>3664</v>
      </c>
      <c r="D1052" s="3" t="s">
        <v>100</v>
      </c>
      <c r="E1052" s="4">
        <v>1053</v>
      </c>
      <c r="F1052" s="120" t="s">
        <v>805</v>
      </c>
      <c r="G1052" s="3" t="s">
        <v>806</v>
      </c>
      <c r="H1052" s="98" t="s">
        <v>1204</v>
      </c>
      <c r="I1052" s="78" t="s">
        <v>1292</v>
      </c>
      <c r="J1052" s="65">
        <v>44978</v>
      </c>
      <c r="K1052" s="18" t="s">
        <v>53</v>
      </c>
      <c r="L1052" s="86" t="s">
        <v>1007</v>
      </c>
      <c r="M1052" s="86" t="s">
        <v>55</v>
      </c>
      <c r="N1052" s="78" t="s">
        <v>56</v>
      </c>
      <c r="O1052" s="20">
        <v>2</v>
      </c>
      <c r="P1052" s="20">
        <v>2</v>
      </c>
      <c r="Q1052" s="20"/>
      <c r="R1052" s="20"/>
      <c r="S1052" s="20">
        <v>9</v>
      </c>
      <c r="T1052" s="20">
        <v>8</v>
      </c>
      <c r="U1052" s="20">
        <v>4</v>
      </c>
      <c r="V1052" s="20">
        <v>4</v>
      </c>
      <c r="W1052" s="20">
        <v>5</v>
      </c>
      <c r="X1052" s="20">
        <v>2</v>
      </c>
      <c r="Y1052" s="84" t="s">
        <v>3665</v>
      </c>
      <c r="Z1052" s="21" t="s">
        <v>297</v>
      </c>
      <c r="AA1052" s="72" t="s">
        <v>3465</v>
      </c>
      <c r="AB1052" s="72" t="s">
        <v>3666</v>
      </c>
      <c r="AC1052" s="90"/>
      <c r="AD1052" s="18">
        <f t="shared" ca="1" si="63"/>
        <v>157</v>
      </c>
      <c r="AE1052" s="109">
        <v>44978</v>
      </c>
      <c r="AF1052" s="109">
        <v>44978</v>
      </c>
      <c r="AG1052" s="109">
        <v>44978</v>
      </c>
      <c r="AH1052" s="275">
        <v>44978</v>
      </c>
      <c r="AI1052" s="296">
        <v>45035</v>
      </c>
      <c r="AJ1052" s="387">
        <f t="shared" si="61"/>
        <v>8.1428571428571423</v>
      </c>
      <c r="AK1052" s="95" t="s">
        <v>445</v>
      </c>
      <c r="AL1052" s="190" t="s">
        <v>461</v>
      </c>
      <c r="AM1052" s="190" t="s">
        <v>445</v>
      </c>
      <c r="AN1052" s="90" t="s">
        <v>445</v>
      </c>
    </row>
    <row r="1053" spans="1:40" s="1" customFormat="1" ht="83.45" customHeight="1">
      <c r="A1053" s="5">
        <f t="shared" si="62"/>
        <v>1051</v>
      </c>
      <c r="B1053" s="66" t="s">
        <v>845</v>
      </c>
      <c r="C1053" s="18" t="s">
        <v>3667</v>
      </c>
      <c r="D1053" s="3" t="s">
        <v>138</v>
      </c>
      <c r="E1053" s="4">
        <v>1124</v>
      </c>
      <c r="F1053" s="169" t="s">
        <v>1893</v>
      </c>
      <c r="G1053" s="3" t="s">
        <v>1894</v>
      </c>
      <c r="H1053" s="3" t="s">
        <v>1204</v>
      </c>
      <c r="I1053" s="3" t="s">
        <v>1292</v>
      </c>
      <c r="J1053" s="65">
        <v>44901</v>
      </c>
      <c r="K1053" s="18" t="s">
        <v>53</v>
      </c>
      <c r="L1053" s="86" t="s">
        <v>54</v>
      </c>
      <c r="M1053" s="86" t="s">
        <v>466</v>
      </c>
      <c r="N1053" s="5" t="s">
        <v>56</v>
      </c>
      <c r="O1053" s="20">
        <v>2</v>
      </c>
      <c r="P1053" s="20">
        <v>2</v>
      </c>
      <c r="Q1053" s="20"/>
      <c r="R1053" s="20"/>
      <c r="S1053" s="20">
        <v>5</v>
      </c>
      <c r="T1053" s="20">
        <v>2</v>
      </c>
      <c r="U1053" s="20">
        <v>0</v>
      </c>
      <c r="V1053" s="20">
        <v>0</v>
      </c>
      <c r="W1053" s="20">
        <v>3</v>
      </c>
      <c r="X1053" s="20">
        <v>1</v>
      </c>
      <c r="Y1053" s="84" t="s">
        <v>3668</v>
      </c>
      <c r="Z1053" s="21"/>
      <c r="AA1053" s="72" t="s">
        <v>74</v>
      </c>
      <c r="AB1053" s="72" t="s">
        <v>3669</v>
      </c>
      <c r="AC1053" s="90">
        <v>5</v>
      </c>
      <c r="AD1053" s="18">
        <f t="shared" ca="1" si="63"/>
        <v>163</v>
      </c>
      <c r="AE1053" s="109">
        <v>44998</v>
      </c>
      <c r="AF1053" s="109">
        <v>44998</v>
      </c>
      <c r="AG1053" s="109">
        <v>44901</v>
      </c>
      <c r="AH1053" s="275">
        <v>44998</v>
      </c>
      <c r="AI1053" s="114">
        <v>45035</v>
      </c>
      <c r="AJ1053" s="170">
        <f t="shared" si="61"/>
        <v>14.142857142857142</v>
      </c>
      <c r="AK1053" s="95" t="s">
        <v>445</v>
      </c>
      <c r="AL1053" s="90" t="s">
        <v>461</v>
      </c>
      <c r="AM1053" s="90" t="s">
        <v>445</v>
      </c>
      <c r="AN1053" s="90" t="s">
        <v>445</v>
      </c>
    </row>
    <row r="1054" spans="1:40" s="1" customFormat="1" ht="83.45" customHeight="1">
      <c r="A1054" s="5">
        <f t="shared" si="62"/>
        <v>1052</v>
      </c>
      <c r="B1054" s="66" t="s">
        <v>574</v>
      </c>
      <c r="C1054" s="65" t="s">
        <v>3670</v>
      </c>
      <c r="D1054" s="3" t="s">
        <v>138</v>
      </c>
      <c r="E1054" s="4">
        <v>1124</v>
      </c>
      <c r="F1054" s="120" t="s">
        <v>3671</v>
      </c>
      <c r="G1054" s="3" t="s">
        <v>444</v>
      </c>
      <c r="H1054" s="98" t="s">
        <v>1204</v>
      </c>
      <c r="I1054" s="78" t="s">
        <v>1179</v>
      </c>
      <c r="J1054" s="65">
        <v>44949</v>
      </c>
      <c r="K1054" s="18" t="s">
        <v>53</v>
      </c>
      <c r="L1054" s="86" t="s">
        <v>54</v>
      </c>
      <c r="M1054" s="86" t="s">
        <v>466</v>
      </c>
      <c r="N1054" s="78" t="s">
        <v>134</v>
      </c>
      <c r="O1054" s="5" t="s">
        <v>406</v>
      </c>
      <c r="P1054" s="5" t="s">
        <v>406</v>
      </c>
      <c r="Q1054" s="5"/>
      <c r="R1054" s="5"/>
      <c r="S1054" s="5">
        <v>19</v>
      </c>
      <c r="T1054" s="5">
        <v>18</v>
      </c>
      <c r="U1054" s="5" t="s">
        <v>406</v>
      </c>
      <c r="V1054" s="5" t="s">
        <v>406</v>
      </c>
      <c r="W1054" s="5" t="s">
        <v>2564</v>
      </c>
      <c r="X1054" s="5" t="s">
        <v>406</v>
      </c>
      <c r="Y1054" s="27" t="s">
        <v>3672</v>
      </c>
      <c r="Z1054" s="3"/>
      <c r="AA1054" s="77" t="s">
        <v>74</v>
      </c>
      <c r="AB1054" s="77" t="s">
        <v>3673</v>
      </c>
      <c r="AC1054" s="91"/>
      <c r="AD1054" s="18">
        <f t="shared" ca="1" si="63"/>
        <v>162</v>
      </c>
      <c r="AE1054" s="109"/>
      <c r="AF1054" s="109"/>
      <c r="AG1054" s="109">
        <v>44949</v>
      </c>
      <c r="AH1054" s="275"/>
      <c r="AI1054" s="151">
        <v>45035</v>
      </c>
      <c r="AJ1054" s="212">
        <f t="shared" si="61"/>
        <v>12.285714285714286</v>
      </c>
      <c r="AK1054" s="102">
        <v>45055</v>
      </c>
      <c r="AL1054" s="91" t="s">
        <v>311</v>
      </c>
      <c r="AM1054" s="91" t="s">
        <v>44</v>
      </c>
      <c r="AN1054" s="91" t="s">
        <v>448</v>
      </c>
    </row>
    <row r="1055" spans="1:40" ht="83.45" customHeight="1">
      <c r="A1055" s="5">
        <f t="shared" si="62"/>
        <v>1053</v>
      </c>
      <c r="B1055" s="66" t="s">
        <v>574</v>
      </c>
      <c r="C1055" s="65" t="s">
        <v>3674</v>
      </c>
      <c r="D1055" s="3" t="s">
        <v>138</v>
      </c>
      <c r="E1055" s="4">
        <v>1124</v>
      </c>
      <c r="F1055" s="80" t="s">
        <v>3675</v>
      </c>
      <c r="G1055" s="3" t="s">
        <v>444</v>
      </c>
      <c r="H1055" s="98" t="s">
        <v>1204</v>
      </c>
      <c r="I1055" s="78" t="s">
        <v>1179</v>
      </c>
      <c r="J1055" s="89">
        <v>45007</v>
      </c>
      <c r="K1055" s="85" t="s">
        <v>53</v>
      </c>
      <c r="L1055" s="83" t="s">
        <v>54</v>
      </c>
      <c r="M1055" s="83" t="s">
        <v>55</v>
      </c>
      <c r="N1055" s="22" t="s">
        <v>56</v>
      </c>
      <c r="O1055" s="20">
        <v>1</v>
      </c>
      <c r="P1055" s="20">
        <v>1</v>
      </c>
      <c r="Q1055" s="20"/>
      <c r="R1055" s="20"/>
      <c r="S1055" s="20">
        <v>4</v>
      </c>
      <c r="T1055" s="20">
        <v>3</v>
      </c>
      <c r="U1055" s="20">
        <v>1</v>
      </c>
      <c r="V1055" s="20">
        <v>1</v>
      </c>
      <c r="W1055" s="20">
        <v>2</v>
      </c>
      <c r="X1055" s="20">
        <v>2</v>
      </c>
      <c r="Y1055" s="84" t="s">
        <v>3676</v>
      </c>
      <c r="Z1055" s="21"/>
      <c r="AA1055" s="72" t="s">
        <v>473</v>
      </c>
      <c r="AB1055" s="72"/>
      <c r="AC1055" s="90"/>
      <c r="AD1055" s="18">
        <f t="shared" ca="1" si="63"/>
        <v>153</v>
      </c>
      <c r="AE1055" s="109">
        <v>45007</v>
      </c>
      <c r="AF1055" s="109">
        <v>45007</v>
      </c>
      <c r="AG1055" s="109">
        <v>45007</v>
      </c>
      <c r="AH1055" s="275">
        <v>45007</v>
      </c>
      <c r="AI1055" s="116">
        <v>45035</v>
      </c>
      <c r="AJ1055" s="93">
        <f t="shared" si="61"/>
        <v>4</v>
      </c>
      <c r="AK1055" s="107">
        <v>45048</v>
      </c>
      <c r="AL1055" s="95" t="s">
        <v>311</v>
      </c>
      <c r="AM1055" s="95" t="s">
        <v>45</v>
      </c>
      <c r="AN1055" s="95" t="s">
        <v>448</v>
      </c>
    </row>
    <row r="1056" spans="1:40" ht="83.45" customHeight="1">
      <c r="A1056" s="5">
        <f t="shared" si="62"/>
        <v>1054</v>
      </c>
      <c r="B1056" s="66" t="s">
        <v>2251</v>
      </c>
      <c r="C1056" s="65" t="s">
        <v>3677</v>
      </c>
      <c r="D1056" s="3" t="s">
        <v>138</v>
      </c>
      <c r="E1056" s="4">
        <v>1124</v>
      </c>
      <c r="F1056" s="80" t="s">
        <v>3678</v>
      </c>
      <c r="G1056" s="3" t="s">
        <v>1278</v>
      </c>
      <c r="H1056" s="98" t="s">
        <v>331</v>
      </c>
      <c r="I1056" s="78" t="s">
        <v>1292</v>
      </c>
      <c r="J1056" s="89">
        <v>45007</v>
      </c>
      <c r="K1056" s="85" t="s">
        <v>53</v>
      </c>
      <c r="L1056" s="83" t="s">
        <v>54</v>
      </c>
      <c r="M1056" s="83" t="s">
        <v>55</v>
      </c>
      <c r="N1056" s="22" t="s">
        <v>56</v>
      </c>
      <c r="O1056" s="20">
        <v>0</v>
      </c>
      <c r="P1056" s="20">
        <v>0</v>
      </c>
      <c r="Q1056" s="20"/>
      <c r="R1056" s="20"/>
      <c r="S1056" s="20">
        <v>3</v>
      </c>
      <c r="T1056" s="20">
        <v>3</v>
      </c>
      <c r="U1056" s="20">
        <v>4</v>
      </c>
      <c r="V1056" s="20">
        <v>4</v>
      </c>
      <c r="W1056" s="20">
        <v>3</v>
      </c>
      <c r="X1056" s="20">
        <v>3</v>
      </c>
      <c r="Y1056" s="84" t="s">
        <v>3679</v>
      </c>
      <c r="Z1056" s="21"/>
      <c r="AA1056" s="72" t="s">
        <v>473</v>
      </c>
      <c r="AB1056" s="72"/>
      <c r="AC1056" s="90">
        <v>2</v>
      </c>
      <c r="AD1056" s="18">
        <f t="shared" ca="1" si="63"/>
        <v>151</v>
      </c>
      <c r="AE1056" s="109">
        <v>45007</v>
      </c>
      <c r="AF1056" s="109">
        <v>45007</v>
      </c>
      <c r="AG1056" s="109">
        <v>45007</v>
      </c>
      <c r="AH1056" s="275">
        <v>45007</v>
      </c>
      <c r="AI1056" s="116">
        <v>45035</v>
      </c>
      <c r="AJ1056" s="93">
        <f t="shared" si="61"/>
        <v>2</v>
      </c>
      <c r="AK1056" s="107">
        <v>45055</v>
      </c>
      <c r="AL1056" s="95" t="s">
        <v>311</v>
      </c>
      <c r="AM1056" s="95" t="s">
        <v>45</v>
      </c>
      <c r="AN1056" s="95" t="s">
        <v>448</v>
      </c>
    </row>
    <row r="1057" spans="1:40" ht="83.45" customHeight="1">
      <c r="A1057" s="5">
        <f t="shared" si="62"/>
        <v>1055</v>
      </c>
      <c r="B1057" s="66" t="s">
        <v>2251</v>
      </c>
      <c r="C1057" s="65" t="s">
        <v>3680</v>
      </c>
      <c r="D1057" s="3" t="s">
        <v>138</v>
      </c>
      <c r="E1057" s="4">
        <v>1124</v>
      </c>
      <c r="F1057" s="80" t="s">
        <v>3678</v>
      </c>
      <c r="G1057" s="3" t="s">
        <v>1278</v>
      </c>
      <c r="H1057" s="98" t="s">
        <v>331</v>
      </c>
      <c r="I1057" s="78" t="s">
        <v>1292</v>
      </c>
      <c r="J1057" s="89">
        <v>45007</v>
      </c>
      <c r="K1057" s="85" t="s">
        <v>53</v>
      </c>
      <c r="L1057" s="83" t="s">
        <v>54</v>
      </c>
      <c r="M1057" s="83" t="s">
        <v>55</v>
      </c>
      <c r="N1057" s="22" t="s">
        <v>56</v>
      </c>
      <c r="O1057" s="20">
        <v>0</v>
      </c>
      <c r="P1057" s="20">
        <v>0</v>
      </c>
      <c r="Q1057" s="20"/>
      <c r="R1057" s="20"/>
      <c r="S1057" s="20">
        <v>0</v>
      </c>
      <c r="T1057" s="20">
        <v>0</v>
      </c>
      <c r="U1057" s="20">
        <v>0</v>
      </c>
      <c r="V1057" s="20">
        <v>0</v>
      </c>
      <c r="W1057" s="20">
        <v>1</v>
      </c>
      <c r="X1057" s="20">
        <v>1</v>
      </c>
      <c r="Y1057" s="84" t="s">
        <v>3681</v>
      </c>
      <c r="Z1057" s="21"/>
      <c r="AA1057" s="72" t="s">
        <v>473</v>
      </c>
      <c r="AB1057" s="72"/>
      <c r="AC1057" s="90">
        <v>2</v>
      </c>
      <c r="AD1057" s="18">
        <f t="shared" ca="1" si="63"/>
        <v>151</v>
      </c>
      <c r="AE1057" s="109">
        <v>45007</v>
      </c>
      <c r="AF1057" s="109">
        <v>45007</v>
      </c>
      <c r="AG1057" s="109">
        <v>45007</v>
      </c>
      <c r="AH1057" s="275">
        <v>45007</v>
      </c>
      <c r="AI1057" s="116">
        <v>45035</v>
      </c>
      <c r="AJ1057" s="93">
        <f t="shared" si="61"/>
        <v>2</v>
      </c>
      <c r="AK1057" s="107">
        <v>45048</v>
      </c>
      <c r="AL1057" s="95" t="s">
        <v>311</v>
      </c>
      <c r="AM1057" s="95" t="s">
        <v>1113</v>
      </c>
      <c r="AN1057" s="95" t="s">
        <v>448</v>
      </c>
    </row>
    <row r="1058" spans="1:40" s="1" customFormat="1" ht="83.45" customHeight="1">
      <c r="A1058" s="5">
        <f t="shared" si="62"/>
        <v>1056</v>
      </c>
      <c r="B1058" s="71" t="s">
        <v>681</v>
      </c>
      <c r="C1058" s="65" t="s">
        <v>3682</v>
      </c>
      <c r="D1058" s="3" t="s">
        <v>171</v>
      </c>
      <c r="E1058" s="4">
        <v>1079</v>
      </c>
      <c r="F1058" s="80" t="s">
        <v>877</v>
      </c>
      <c r="G1058" s="3" t="s">
        <v>173</v>
      </c>
      <c r="H1058" s="98" t="s">
        <v>1204</v>
      </c>
      <c r="I1058" s="78" t="s">
        <v>1179</v>
      </c>
      <c r="J1058" s="89">
        <v>45022</v>
      </c>
      <c r="K1058" s="85" t="s">
        <v>142</v>
      </c>
      <c r="L1058" s="83" t="s">
        <v>54</v>
      </c>
      <c r="M1058" s="83" t="s">
        <v>55</v>
      </c>
      <c r="N1058" s="22" t="s">
        <v>56</v>
      </c>
      <c r="O1058" s="20">
        <v>2</v>
      </c>
      <c r="P1058" s="20">
        <v>2</v>
      </c>
      <c r="Q1058" s="20"/>
      <c r="R1058" s="20"/>
      <c r="S1058" s="20">
        <v>0</v>
      </c>
      <c r="T1058" s="20">
        <v>0</v>
      </c>
      <c r="U1058" s="20">
        <v>3</v>
      </c>
      <c r="V1058" s="20">
        <v>1</v>
      </c>
      <c r="W1058" s="20">
        <v>3</v>
      </c>
      <c r="X1058" s="20">
        <v>3</v>
      </c>
      <c r="Y1058" s="84" t="s">
        <v>3683</v>
      </c>
      <c r="Z1058" s="21"/>
      <c r="AA1058" s="72" t="s">
        <v>473</v>
      </c>
      <c r="AB1058" s="72"/>
      <c r="AC1058" s="90"/>
      <c r="AD1058" s="18">
        <f t="shared" ca="1" si="63"/>
        <v>151</v>
      </c>
      <c r="AE1058" s="109">
        <v>45022</v>
      </c>
      <c r="AF1058" s="109">
        <v>45022</v>
      </c>
      <c r="AG1058" s="109">
        <v>45022</v>
      </c>
      <c r="AH1058" s="275">
        <v>45022</v>
      </c>
      <c r="AI1058" s="114">
        <v>45036</v>
      </c>
      <c r="AJ1058" s="170">
        <f t="shared" si="61"/>
        <v>2</v>
      </c>
      <c r="AK1058" s="138">
        <v>45055</v>
      </c>
      <c r="AL1058" s="90" t="s">
        <v>311</v>
      </c>
      <c r="AM1058" s="90" t="s">
        <v>484</v>
      </c>
      <c r="AN1058" s="90" t="s">
        <v>448</v>
      </c>
    </row>
    <row r="1059" spans="1:40" ht="83.45" customHeight="1">
      <c r="A1059" s="5">
        <f t="shared" si="62"/>
        <v>1057</v>
      </c>
      <c r="B1059" s="99" t="s">
        <v>1831</v>
      </c>
      <c r="C1059" s="65" t="s">
        <v>3684</v>
      </c>
      <c r="D1059" s="3" t="s">
        <v>138</v>
      </c>
      <c r="E1059" s="4">
        <v>1124</v>
      </c>
      <c r="F1059" s="3" t="s">
        <v>1277</v>
      </c>
      <c r="G1059" s="3" t="s">
        <v>1278</v>
      </c>
      <c r="H1059" s="98" t="s">
        <v>1204</v>
      </c>
      <c r="I1059" s="78" t="s">
        <v>1179</v>
      </c>
      <c r="J1059" s="89">
        <v>45028</v>
      </c>
      <c r="K1059" s="85" t="s">
        <v>53</v>
      </c>
      <c r="L1059" s="83" t="s">
        <v>54</v>
      </c>
      <c r="M1059" s="83" t="s">
        <v>453</v>
      </c>
      <c r="N1059" s="22" t="s">
        <v>547</v>
      </c>
      <c r="O1059" s="20" t="s">
        <v>406</v>
      </c>
      <c r="P1059" s="20" t="s">
        <v>406</v>
      </c>
      <c r="Q1059" s="20"/>
      <c r="R1059" s="20"/>
      <c r="S1059" s="20" t="s">
        <v>406</v>
      </c>
      <c r="T1059" s="20" t="s">
        <v>406</v>
      </c>
      <c r="U1059" s="20">
        <v>1</v>
      </c>
      <c r="V1059" s="20">
        <v>1</v>
      </c>
      <c r="W1059" s="20" t="s">
        <v>406</v>
      </c>
      <c r="X1059" s="20" t="s">
        <v>406</v>
      </c>
      <c r="Y1059" s="84" t="s">
        <v>3685</v>
      </c>
      <c r="Z1059" s="21"/>
      <c r="AA1059" s="72" t="s">
        <v>473</v>
      </c>
      <c r="AB1059" s="72"/>
      <c r="AC1059" s="90"/>
      <c r="AD1059" s="18">
        <f t="shared" ca="1" si="63"/>
        <v>150</v>
      </c>
      <c r="AE1059" s="109"/>
      <c r="AF1059" s="109" t="s">
        <v>297</v>
      </c>
      <c r="AG1059" s="109"/>
      <c r="AH1059" s="275">
        <v>45028</v>
      </c>
      <c r="AI1059" s="114">
        <v>45036</v>
      </c>
      <c r="AJ1059" s="170">
        <f t="shared" si="61"/>
        <v>1.1428571428571428</v>
      </c>
      <c r="AK1059" s="138">
        <v>45055</v>
      </c>
      <c r="AL1059" s="90" t="s">
        <v>311</v>
      </c>
      <c r="AM1059" s="90" t="s">
        <v>45</v>
      </c>
      <c r="AN1059" s="90" t="s">
        <v>448</v>
      </c>
    </row>
    <row r="1060" spans="1:40" s="1" customFormat="1" ht="83.45" customHeight="1">
      <c r="A1060" s="5">
        <f t="shared" si="62"/>
        <v>1058</v>
      </c>
      <c r="B1060" s="71" t="s">
        <v>574</v>
      </c>
      <c r="C1060" s="65" t="s">
        <v>3686</v>
      </c>
      <c r="D1060" s="3" t="s">
        <v>138</v>
      </c>
      <c r="E1060" s="4">
        <v>1124</v>
      </c>
      <c r="F1060" s="80" t="s">
        <v>1833</v>
      </c>
      <c r="G1060" s="3" t="s">
        <v>495</v>
      </c>
      <c r="H1060" s="98" t="s">
        <v>1204</v>
      </c>
      <c r="I1060" s="78" t="s">
        <v>1179</v>
      </c>
      <c r="J1060" s="89">
        <v>45022</v>
      </c>
      <c r="K1060" s="85" t="s">
        <v>53</v>
      </c>
      <c r="L1060" s="83" t="s">
        <v>54</v>
      </c>
      <c r="M1060" s="83" t="s">
        <v>55</v>
      </c>
      <c r="N1060" s="22" t="s">
        <v>56</v>
      </c>
      <c r="O1060" s="20">
        <v>3</v>
      </c>
      <c r="P1060" s="20">
        <v>3</v>
      </c>
      <c r="Q1060" s="20"/>
      <c r="R1060" s="20"/>
      <c r="S1060" s="20">
        <v>1</v>
      </c>
      <c r="T1060" s="20">
        <v>1</v>
      </c>
      <c r="U1060" s="20">
        <v>0</v>
      </c>
      <c r="V1060" s="20">
        <v>0</v>
      </c>
      <c r="W1060" s="20">
        <v>1</v>
      </c>
      <c r="X1060" s="20">
        <v>1</v>
      </c>
      <c r="Y1060" s="84" t="s">
        <v>3687</v>
      </c>
      <c r="Z1060" s="21"/>
      <c r="AA1060" s="72" t="s">
        <v>473</v>
      </c>
      <c r="AB1060" s="72"/>
      <c r="AC1060" s="90"/>
      <c r="AD1060" s="18">
        <f t="shared" ca="1" si="63"/>
        <v>151</v>
      </c>
      <c r="AE1060" s="109">
        <v>45022</v>
      </c>
      <c r="AF1060" s="109">
        <v>45022</v>
      </c>
      <c r="AG1060" s="109">
        <v>45022</v>
      </c>
      <c r="AH1060" s="275">
        <v>45022</v>
      </c>
      <c r="AI1060" s="114">
        <v>45036</v>
      </c>
      <c r="AJ1060" s="260">
        <f t="shared" si="61"/>
        <v>2</v>
      </c>
      <c r="AK1060" s="138">
        <v>45055</v>
      </c>
      <c r="AL1060" s="90" t="s">
        <v>311</v>
      </c>
      <c r="AM1060" s="90" t="s">
        <v>44</v>
      </c>
      <c r="AN1060" s="90" t="s">
        <v>448</v>
      </c>
    </row>
    <row r="1061" spans="1:40" s="1" customFormat="1" ht="83.45" customHeight="1">
      <c r="A1061" s="5">
        <f t="shared" si="62"/>
        <v>1059</v>
      </c>
      <c r="B1061" s="66" t="s">
        <v>3688</v>
      </c>
      <c r="C1061" s="65" t="s">
        <v>3689</v>
      </c>
      <c r="D1061" s="3" t="s">
        <v>154</v>
      </c>
      <c r="E1061" s="4">
        <v>1267</v>
      </c>
      <c r="F1061" s="80" t="s">
        <v>2100</v>
      </c>
      <c r="G1061" s="3" t="s">
        <v>1439</v>
      </c>
      <c r="H1061" s="98" t="s">
        <v>1204</v>
      </c>
      <c r="I1061" s="78" t="s">
        <v>1292</v>
      </c>
      <c r="J1061" s="89">
        <v>45009</v>
      </c>
      <c r="K1061" s="85" t="s">
        <v>53</v>
      </c>
      <c r="L1061" s="83" t="s">
        <v>54</v>
      </c>
      <c r="M1061" s="83" t="s">
        <v>453</v>
      </c>
      <c r="N1061" s="22" t="s">
        <v>134</v>
      </c>
      <c r="O1061" s="20" t="s">
        <v>406</v>
      </c>
      <c r="P1061" s="20" t="s">
        <v>406</v>
      </c>
      <c r="Q1061" s="20"/>
      <c r="R1061" s="20"/>
      <c r="S1061" s="20">
        <v>1</v>
      </c>
      <c r="T1061" s="20">
        <v>1</v>
      </c>
      <c r="U1061" s="20" t="s">
        <v>406</v>
      </c>
      <c r="V1061" s="20" t="s">
        <v>406</v>
      </c>
      <c r="W1061" s="20" t="s">
        <v>2564</v>
      </c>
      <c r="X1061" s="20" t="s">
        <v>406</v>
      </c>
      <c r="Y1061" s="84" t="s">
        <v>3690</v>
      </c>
      <c r="Z1061" s="21"/>
      <c r="AA1061" s="72" t="s">
        <v>58</v>
      </c>
      <c r="AB1061" s="72"/>
      <c r="AC1061" s="90"/>
      <c r="AD1061" s="18">
        <f t="shared" ca="1" si="63"/>
        <v>153</v>
      </c>
      <c r="AE1061" s="109"/>
      <c r="AF1061" s="109"/>
      <c r="AG1061" s="109">
        <v>45008</v>
      </c>
      <c r="AH1061" s="275"/>
      <c r="AI1061" s="114">
        <v>45040</v>
      </c>
      <c r="AJ1061" s="170">
        <f t="shared" si="61"/>
        <v>4.4285714285714288</v>
      </c>
      <c r="AK1061" s="138">
        <v>45055</v>
      </c>
      <c r="AL1061" s="90" t="s">
        <v>311</v>
      </c>
      <c r="AM1061" s="90" t="s">
        <v>44</v>
      </c>
      <c r="AN1061" s="90" t="s">
        <v>448</v>
      </c>
    </row>
    <row r="1062" spans="1:40" ht="83.45" customHeight="1">
      <c r="A1062" s="5">
        <f t="shared" si="62"/>
        <v>1060</v>
      </c>
      <c r="B1062" s="71" t="s">
        <v>3691</v>
      </c>
      <c r="C1062" s="65" t="s">
        <v>3692</v>
      </c>
      <c r="D1062" s="3" t="s">
        <v>171</v>
      </c>
      <c r="E1062" s="4">
        <v>1079</v>
      </c>
      <c r="F1062" s="80" t="s">
        <v>562</v>
      </c>
      <c r="G1062" s="3" t="s">
        <v>697</v>
      </c>
      <c r="H1062" s="98" t="s">
        <v>1334</v>
      </c>
      <c r="I1062" s="78" t="s">
        <v>1179</v>
      </c>
      <c r="J1062" s="89">
        <v>45014</v>
      </c>
      <c r="K1062" s="85" t="s">
        <v>53</v>
      </c>
      <c r="L1062" s="83" t="s">
        <v>104</v>
      </c>
      <c r="M1062" s="83" t="s">
        <v>55</v>
      </c>
      <c r="N1062" s="22" t="s">
        <v>56</v>
      </c>
      <c r="O1062" s="20">
        <v>2</v>
      </c>
      <c r="P1062" s="20">
        <v>2</v>
      </c>
      <c r="Q1062" s="20"/>
      <c r="R1062" s="20"/>
      <c r="S1062" s="20">
        <v>1</v>
      </c>
      <c r="T1062" s="20">
        <v>1</v>
      </c>
      <c r="U1062" s="20">
        <v>2</v>
      </c>
      <c r="V1062" s="20">
        <v>2</v>
      </c>
      <c r="W1062" s="20">
        <v>3</v>
      </c>
      <c r="X1062" s="20">
        <v>3</v>
      </c>
      <c r="Y1062" s="84" t="s">
        <v>3693</v>
      </c>
      <c r="Z1062" s="21"/>
      <c r="AA1062" s="72" t="s">
        <v>473</v>
      </c>
      <c r="AB1062" s="72"/>
      <c r="AC1062" s="90"/>
      <c r="AD1062" s="18">
        <f t="shared" ca="1" si="63"/>
        <v>152</v>
      </c>
      <c r="AE1062" s="109">
        <v>45014</v>
      </c>
      <c r="AF1062" s="109">
        <v>45014</v>
      </c>
      <c r="AG1062" s="109">
        <v>45014</v>
      </c>
      <c r="AH1062" s="275">
        <v>45014</v>
      </c>
      <c r="AI1062" s="116">
        <v>45040</v>
      </c>
      <c r="AJ1062" s="170">
        <f t="shared" si="61"/>
        <v>3.7142857142857144</v>
      </c>
      <c r="AK1062" s="349">
        <v>45055</v>
      </c>
      <c r="AL1062" s="95" t="s">
        <v>311</v>
      </c>
      <c r="AM1062" s="95" t="s">
        <v>45</v>
      </c>
      <c r="AN1062" s="95" t="s">
        <v>448</v>
      </c>
    </row>
    <row r="1063" spans="1:40" ht="83.45" customHeight="1">
      <c r="A1063" s="5">
        <f t="shared" si="62"/>
        <v>1061</v>
      </c>
      <c r="B1063" s="99" t="s">
        <v>3694</v>
      </c>
      <c r="C1063" s="89" t="s">
        <v>3060</v>
      </c>
      <c r="D1063" s="21" t="s">
        <v>1890</v>
      </c>
      <c r="E1063" s="139">
        <v>1129</v>
      </c>
      <c r="F1063" s="125" t="s">
        <v>2438</v>
      </c>
      <c r="G1063" s="21" t="s">
        <v>391</v>
      </c>
      <c r="H1063" s="67" t="s">
        <v>331</v>
      </c>
      <c r="I1063" s="22" t="s">
        <v>1183</v>
      </c>
      <c r="J1063" s="89">
        <v>44931</v>
      </c>
      <c r="K1063" s="85" t="s">
        <v>53</v>
      </c>
      <c r="L1063" s="83" t="s">
        <v>54</v>
      </c>
      <c r="M1063" s="83" t="s">
        <v>466</v>
      </c>
      <c r="N1063" s="22" t="s">
        <v>56</v>
      </c>
      <c r="O1063" s="20">
        <v>2</v>
      </c>
      <c r="P1063" s="20">
        <v>1</v>
      </c>
      <c r="Q1063" s="20"/>
      <c r="R1063" s="20"/>
      <c r="S1063" s="20">
        <v>1</v>
      </c>
      <c r="T1063" s="20">
        <v>1</v>
      </c>
      <c r="U1063" s="20">
        <v>4</v>
      </c>
      <c r="V1063" s="20">
        <v>1</v>
      </c>
      <c r="W1063" s="20">
        <v>0</v>
      </c>
      <c r="X1063" s="20">
        <v>0</v>
      </c>
      <c r="Y1063" s="84" t="s">
        <v>3695</v>
      </c>
      <c r="Z1063" s="115">
        <v>44987</v>
      </c>
      <c r="AA1063" s="72" t="s">
        <v>736</v>
      </c>
      <c r="AB1063" s="72" t="s">
        <v>3696</v>
      </c>
      <c r="AC1063" s="90"/>
      <c r="AD1063" s="85">
        <f t="shared" ca="1" si="63"/>
        <v>156</v>
      </c>
      <c r="AE1063" s="110">
        <v>44931</v>
      </c>
      <c r="AF1063" s="110">
        <v>44946</v>
      </c>
      <c r="AG1063" s="110">
        <v>44946</v>
      </c>
      <c r="AH1063" s="278">
        <v>44946</v>
      </c>
      <c r="AI1063" s="116">
        <v>45040</v>
      </c>
      <c r="AJ1063" s="170">
        <f t="shared" si="61"/>
        <v>15.571428571428571</v>
      </c>
      <c r="AK1063" s="95" t="s">
        <v>445</v>
      </c>
      <c r="AL1063" s="95" t="s">
        <v>461</v>
      </c>
      <c r="AM1063" s="95" t="s">
        <v>445</v>
      </c>
      <c r="AN1063" s="95" t="s">
        <v>445</v>
      </c>
    </row>
    <row r="1064" spans="1:40" ht="83.45" customHeight="1">
      <c r="A1064" s="5">
        <f t="shared" si="62"/>
        <v>1062</v>
      </c>
      <c r="B1064" s="99" t="s">
        <v>681</v>
      </c>
      <c r="C1064" s="89" t="s">
        <v>3697</v>
      </c>
      <c r="D1064" s="21" t="s">
        <v>199</v>
      </c>
      <c r="E1064" s="139">
        <v>980</v>
      </c>
      <c r="F1064" s="125" t="s">
        <v>3698</v>
      </c>
      <c r="G1064" s="21" t="s">
        <v>201</v>
      </c>
      <c r="H1064" s="67" t="s">
        <v>358</v>
      </c>
      <c r="I1064" s="22" t="s">
        <v>1292</v>
      </c>
      <c r="J1064" s="89">
        <v>44943</v>
      </c>
      <c r="K1064" s="85" t="s">
        <v>142</v>
      </c>
      <c r="L1064" s="83" t="s">
        <v>104</v>
      </c>
      <c r="M1064" s="83" t="s">
        <v>55</v>
      </c>
      <c r="N1064" s="22" t="s">
        <v>56</v>
      </c>
      <c r="O1064" s="20">
        <v>0</v>
      </c>
      <c r="P1064" s="20">
        <v>0</v>
      </c>
      <c r="Q1064" s="20"/>
      <c r="R1064" s="20"/>
      <c r="S1064" s="20">
        <v>4</v>
      </c>
      <c r="T1064" s="20">
        <v>1</v>
      </c>
      <c r="U1064" s="20">
        <v>0</v>
      </c>
      <c r="V1064" s="20">
        <v>0</v>
      </c>
      <c r="W1064" s="20">
        <v>0</v>
      </c>
      <c r="X1064" s="20">
        <v>0</v>
      </c>
      <c r="Y1064" s="84" t="s">
        <v>3699</v>
      </c>
      <c r="Z1064" s="21"/>
      <c r="AA1064" s="72" t="s">
        <v>58</v>
      </c>
      <c r="AB1064" s="72" t="s">
        <v>3700</v>
      </c>
      <c r="AC1064" s="90"/>
      <c r="AD1064" s="85">
        <f t="shared" ca="1" si="63"/>
        <v>162</v>
      </c>
      <c r="AE1064" s="110">
        <v>44943</v>
      </c>
      <c r="AF1064" s="110">
        <v>44943</v>
      </c>
      <c r="AG1064" s="110">
        <v>44943</v>
      </c>
      <c r="AH1064" s="278">
        <v>44943</v>
      </c>
      <c r="AI1064" s="116">
        <v>45040</v>
      </c>
      <c r="AJ1064" s="93">
        <f t="shared" si="61"/>
        <v>13.857142857142858</v>
      </c>
      <c r="AK1064" s="95" t="s">
        <v>445</v>
      </c>
      <c r="AL1064" s="95" t="s">
        <v>461</v>
      </c>
      <c r="AM1064" s="91" t="s">
        <v>445</v>
      </c>
      <c r="AN1064" s="91" t="s">
        <v>445</v>
      </c>
    </row>
    <row r="1065" spans="1:40" ht="83.45" customHeight="1">
      <c r="A1065" s="5">
        <f t="shared" si="62"/>
        <v>1063</v>
      </c>
      <c r="B1065" s="99" t="s">
        <v>867</v>
      </c>
      <c r="C1065" s="89" t="s">
        <v>3701</v>
      </c>
      <c r="D1065" s="21" t="s">
        <v>138</v>
      </c>
      <c r="E1065" s="139">
        <v>1124</v>
      </c>
      <c r="F1065" s="80" t="s">
        <v>1686</v>
      </c>
      <c r="G1065" s="21" t="s">
        <v>206</v>
      </c>
      <c r="H1065" s="67" t="s">
        <v>1204</v>
      </c>
      <c r="I1065" s="22" t="s">
        <v>1183</v>
      </c>
      <c r="J1065" s="89">
        <v>44971</v>
      </c>
      <c r="K1065" s="85" t="s">
        <v>53</v>
      </c>
      <c r="L1065" s="83" t="s">
        <v>54</v>
      </c>
      <c r="M1065" s="83" t="s">
        <v>466</v>
      </c>
      <c r="N1065" s="22" t="s">
        <v>547</v>
      </c>
      <c r="O1065" s="20" t="s">
        <v>406</v>
      </c>
      <c r="P1065" s="20" t="s">
        <v>406</v>
      </c>
      <c r="Q1065" s="20"/>
      <c r="R1065" s="20"/>
      <c r="S1065" s="20" t="s">
        <v>406</v>
      </c>
      <c r="T1065" s="20" t="s">
        <v>406</v>
      </c>
      <c r="U1065" s="20">
        <v>9</v>
      </c>
      <c r="V1065" s="20">
        <v>1</v>
      </c>
      <c r="W1065" s="20" t="s">
        <v>2564</v>
      </c>
      <c r="X1065" s="20" t="s">
        <v>406</v>
      </c>
      <c r="Y1065" s="84" t="s">
        <v>3702</v>
      </c>
      <c r="Z1065" s="21" t="s">
        <v>297</v>
      </c>
      <c r="AA1065" s="72" t="s">
        <v>74</v>
      </c>
      <c r="AB1065" s="72"/>
      <c r="AC1065" s="90"/>
      <c r="AD1065" s="85">
        <f t="shared" ca="1" si="63"/>
        <v>158</v>
      </c>
      <c r="AE1065" s="110" t="s">
        <v>297</v>
      </c>
      <c r="AF1065" s="110" t="s">
        <v>297</v>
      </c>
      <c r="AG1065" s="110" t="s">
        <v>297</v>
      </c>
      <c r="AH1065" s="278">
        <v>44971</v>
      </c>
      <c r="AI1065" s="116">
        <v>45040</v>
      </c>
      <c r="AJ1065" s="93">
        <f t="shared" si="61"/>
        <v>9.8571428571428577</v>
      </c>
      <c r="AK1065" s="95" t="s">
        <v>445</v>
      </c>
      <c r="AL1065" s="95" t="s">
        <v>461</v>
      </c>
      <c r="AM1065" s="95" t="s">
        <v>445</v>
      </c>
      <c r="AN1065" s="95" t="s">
        <v>445</v>
      </c>
    </row>
    <row r="1066" spans="1:40" ht="83.45" customHeight="1">
      <c r="A1066" s="5">
        <f t="shared" si="62"/>
        <v>1064</v>
      </c>
      <c r="B1066" s="99" t="s">
        <v>122</v>
      </c>
      <c r="C1066" s="89" t="s">
        <v>3703</v>
      </c>
      <c r="D1066" s="21" t="s">
        <v>48</v>
      </c>
      <c r="E1066" s="139">
        <v>975</v>
      </c>
      <c r="F1066" s="173" t="s">
        <v>1003</v>
      </c>
      <c r="G1066" s="21" t="s">
        <v>444</v>
      </c>
      <c r="H1066" s="67" t="s">
        <v>126</v>
      </c>
      <c r="I1066" s="22" t="s">
        <v>1292</v>
      </c>
      <c r="J1066" s="89">
        <v>44999</v>
      </c>
      <c r="K1066" s="85" t="s">
        <v>53</v>
      </c>
      <c r="L1066" s="83" t="s">
        <v>54</v>
      </c>
      <c r="M1066" s="83" t="s">
        <v>466</v>
      </c>
      <c r="N1066" s="22" t="s">
        <v>134</v>
      </c>
      <c r="O1066" s="20" t="s">
        <v>406</v>
      </c>
      <c r="P1066" s="20" t="s">
        <v>406</v>
      </c>
      <c r="Q1066" s="20"/>
      <c r="R1066" s="20"/>
      <c r="S1066" s="20">
        <v>0</v>
      </c>
      <c r="T1066" s="20">
        <v>0</v>
      </c>
      <c r="U1066" s="20" t="s">
        <v>406</v>
      </c>
      <c r="V1066" s="20" t="s">
        <v>406</v>
      </c>
      <c r="W1066" s="20" t="s">
        <v>406</v>
      </c>
      <c r="X1066" s="20" t="s">
        <v>406</v>
      </c>
      <c r="Y1066" s="84" t="s">
        <v>3704</v>
      </c>
      <c r="Z1066" s="21"/>
      <c r="AA1066" s="72" t="s">
        <v>58</v>
      </c>
      <c r="AB1066" s="72" t="s">
        <v>3705</v>
      </c>
      <c r="AC1066" s="90"/>
      <c r="AD1066" s="85">
        <f t="shared" ca="1" si="63"/>
        <v>154</v>
      </c>
      <c r="AE1066" s="110"/>
      <c r="AF1066" s="110"/>
      <c r="AG1066" s="110">
        <v>44999</v>
      </c>
      <c r="AH1066" s="278"/>
      <c r="AI1066" s="116">
        <v>45040</v>
      </c>
      <c r="AJ1066" s="93">
        <f t="shared" si="61"/>
        <v>5.8571428571428568</v>
      </c>
      <c r="AK1066" s="95" t="s">
        <v>445</v>
      </c>
      <c r="AL1066" s="95" t="s">
        <v>461</v>
      </c>
      <c r="AM1066" s="95" t="s">
        <v>445</v>
      </c>
      <c r="AN1066" s="95" t="s">
        <v>445</v>
      </c>
    </row>
    <row r="1067" spans="1:40" ht="83.45" customHeight="1">
      <c r="A1067" s="5">
        <f t="shared" si="62"/>
        <v>1065</v>
      </c>
      <c r="B1067" s="99" t="s">
        <v>867</v>
      </c>
      <c r="C1067" s="65" t="s">
        <v>3706</v>
      </c>
      <c r="D1067" s="3" t="s">
        <v>9</v>
      </c>
      <c r="E1067" s="4">
        <v>1032</v>
      </c>
      <c r="F1067" s="3" t="s">
        <v>3707</v>
      </c>
      <c r="G1067" s="3" t="s">
        <v>1349</v>
      </c>
      <c r="H1067" s="98" t="s">
        <v>1204</v>
      </c>
      <c r="I1067" s="78" t="s">
        <v>1183</v>
      </c>
      <c r="J1067" s="89">
        <v>45027</v>
      </c>
      <c r="K1067" s="85" t="s">
        <v>53</v>
      </c>
      <c r="L1067" s="83" t="s">
        <v>54</v>
      </c>
      <c r="M1067" s="83" t="s">
        <v>453</v>
      </c>
      <c r="N1067" s="22" t="s">
        <v>547</v>
      </c>
      <c r="O1067" s="20" t="s">
        <v>406</v>
      </c>
      <c r="P1067" s="20" t="s">
        <v>406</v>
      </c>
      <c r="Q1067" s="20"/>
      <c r="R1067" s="20"/>
      <c r="S1067" s="20" t="s">
        <v>406</v>
      </c>
      <c r="T1067" s="20" t="s">
        <v>406</v>
      </c>
      <c r="U1067" s="20">
        <v>4</v>
      </c>
      <c r="V1067" s="20">
        <v>4</v>
      </c>
      <c r="W1067" s="20" t="s">
        <v>406</v>
      </c>
      <c r="X1067" s="20" t="s">
        <v>406</v>
      </c>
      <c r="Y1067" s="84" t="s">
        <v>3708</v>
      </c>
      <c r="Z1067" s="21"/>
      <c r="AA1067" s="72" t="s">
        <v>473</v>
      </c>
      <c r="AB1067" s="72"/>
      <c r="AC1067" s="90"/>
      <c r="AD1067" s="18">
        <f t="shared" ca="1" si="63"/>
        <v>150</v>
      </c>
      <c r="AE1067" s="109"/>
      <c r="AF1067" s="109" t="s">
        <v>297</v>
      </c>
      <c r="AG1067" s="109"/>
      <c r="AH1067" s="275">
        <v>45027</v>
      </c>
      <c r="AI1067" s="116">
        <v>45041</v>
      </c>
      <c r="AJ1067" s="93">
        <f t="shared" si="61"/>
        <v>2</v>
      </c>
      <c r="AK1067" s="107">
        <v>45062</v>
      </c>
      <c r="AL1067" s="95" t="s">
        <v>311</v>
      </c>
      <c r="AM1067" s="95" t="s">
        <v>45</v>
      </c>
      <c r="AN1067" s="95" t="s">
        <v>448</v>
      </c>
    </row>
    <row r="1068" spans="1:40" s="1" customFormat="1" ht="83.45" customHeight="1">
      <c r="A1068" s="5">
        <f t="shared" si="62"/>
        <v>1066</v>
      </c>
      <c r="B1068" s="66" t="s">
        <v>3709</v>
      </c>
      <c r="C1068" s="65" t="s">
        <v>3710</v>
      </c>
      <c r="D1068" s="3" t="s">
        <v>570</v>
      </c>
      <c r="E1068" s="4">
        <v>1539</v>
      </c>
      <c r="F1068" s="80" t="s">
        <v>3711</v>
      </c>
      <c r="G1068" s="3" t="s">
        <v>2642</v>
      </c>
      <c r="H1068" s="98" t="s">
        <v>358</v>
      </c>
      <c r="I1068" s="78" t="s">
        <v>1179</v>
      </c>
      <c r="J1068" s="89">
        <v>45008</v>
      </c>
      <c r="K1068" s="85" t="s">
        <v>53</v>
      </c>
      <c r="L1068" s="83" t="s">
        <v>54</v>
      </c>
      <c r="M1068" s="83" t="s">
        <v>55</v>
      </c>
      <c r="N1068" s="22" t="s">
        <v>56</v>
      </c>
      <c r="O1068" s="20">
        <v>2</v>
      </c>
      <c r="P1068" s="20">
        <v>2</v>
      </c>
      <c r="Q1068" s="20"/>
      <c r="R1068" s="20"/>
      <c r="S1068" s="20">
        <v>2</v>
      </c>
      <c r="T1068" s="20">
        <v>2</v>
      </c>
      <c r="U1068" s="20">
        <v>3</v>
      </c>
      <c r="V1068" s="20">
        <v>0</v>
      </c>
      <c r="W1068" s="20">
        <v>2</v>
      </c>
      <c r="X1068" s="20">
        <v>2</v>
      </c>
      <c r="Y1068" s="84" t="s">
        <v>3712</v>
      </c>
      <c r="Z1068" s="21"/>
      <c r="AA1068" s="72" t="s">
        <v>736</v>
      </c>
      <c r="AB1068" s="72"/>
      <c r="AC1068" s="90">
        <v>2</v>
      </c>
      <c r="AD1068" s="18">
        <f t="shared" ca="1" si="63"/>
        <v>151</v>
      </c>
      <c r="AE1068" s="109">
        <v>45022</v>
      </c>
      <c r="AF1068" s="109">
        <v>45022</v>
      </c>
      <c r="AG1068" s="109">
        <v>45008</v>
      </c>
      <c r="AH1068" s="275">
        <v>45022</v>
      </c>
      <c r="AI1068" s="151">
        <v>45040</v>
      </c>
      <c r="AJ1068" s="93">
        <f t="shared" si="61"/>
        <v>2.5714285714285712</v>
      </c>
      <c r="AK1068" s="138" t="s">
        <v>445</v>
      </c>
      <c r="AL1068" s="90" t="s">
        <v>461</v>
      </c>
      <c r="AM1068" s="90" t="s">
        <v>445</v>
      </c>
      <c r="AN1068" s="90" t="s">
        <v>445</v>
      </c>
    </row>
    <row r="1069" spans="1:40" s="1" customFormat="1" ht="83.45" customHeight="1">
      <c r="A1069" s="5">
        <f t="shared" si="62"/>
        <v>1067</v>
      </c>
      <c r="B1069" s="71" t="s">
        <v>3713</v>
      </c>
      <c r="C1069" s="65" t="s">
        <v>3714</v>
      </c>
      <c r="D1069" s="3" t="s">
        <v>138</v>
      </c>
      <c r="E1069" s="4">
        <v>1124</v>
      </c>
      <c r="F1069" s="80" t="s">
        <v>2857</v>
      </c>
      <c r="G1069" s="3" t="s">
        <v>3541</v>
      </c>
      <c r="H1069" s="98" t="s">
        <v>358</v>
      </c>
      <c r="I1069" s="78" t="s">
        <v>1179</v>
      </c>
      <c r="J1069" s="89">
        <v>45021</v>
      </c>
      <c r="K1069" s="85" t="s">
        <v>53</v>
      </c>
      <c r="L1069" s="83" t="s">
        <v>54</v>
      </c>
      <c r="M1069" s="83" t="s">
        <v>453</v>
      </c>
      <c r="N1069" s="22" t="s">
        <v>134</v>
      </c>
      <c r="O1069" s="20" t="s">
        <v>406</v>
      </c>
      <c r="P1069" s="20" t="s">
        <v>406</v>
      </c>
      <c r="Q1069" s="20"/>
      <c r="R1069" s="20"/>
      <c r="S1069" s="20">
        <v>0</v>
      </c>
      <c r="T1069" s="20">
        <v>0</v>
      </c>
      <c r="U1069" s="20" t="s">
        <v>406</v>
      </c>
      <c r="V1069" s="20" t="s">
        <v>406</v>
      </c>
      <c r="W1069" s="20" t="s">
        <v>2564</v>
      </c>
      <c r="X1069" s="20" t="s">
        <v>406</v>
      </c>
      <c r="Y1069" s="84" t="s">
        <v>3715</v>
      </c>
      <c r="Z1069" s="21"/>
      <c r="AA1069" s="72" t="s">
        <v>473</v>
      </c>
      <c r="AB1069" s="72"/>
      <c r="AC1069" s="90"/>
      <c r="AD1069" s="18">
        <f t="shared" ca="1" si="63"/>
        <v>151</v>
      </c>
      <c r="AE1069" s="109"/>
      <c r="AF1069" s="109" t="s">
        <v>297</v>
      </c>
      <c r="AG1069" s="109">
        <v>45021</v>
      </c>
      <c r="AH1069" s="275"/>
      <c r="AI1069" s="114">
        <v>45041</v>
      </c>
      <c r="AJ1069" s="93">
        <f t="shared" si="61"/>
        <v>2.8571428571428572</v>
      </c>
      <c r="AK1069" s="138">
        <v>45062</v>
      </c>
      <c r="AL1069" s="90" t="s">
        <v>311</v>
      </c>
      <c r="AM1069" s="90" t="s">
        <v>44</v>
      </c>
      <c r="AN1069" s="90" t="s">
        <v>448</v>
      </c>
    </row>
    <row r="1070" spans="1:40" ht="83.45" customHeight="1">
      <c r="A1070" s="5">
        <f t="shared" si="62"/>
        <v>1068</v>
      </c>
      <c r="B1070" s="71" t="s">
        <v>3716</v>
      </c>
      <c r="C1070" s="65" t="s">
        <v>3717</v>
      </c>
      <c r="D1070" s="3" t="s">
        <v>67</v>
      </c>
      <c r="E1070" s="4">
        <v>1262</v>
      </c>
      <c r="F1070" s="80" t="s">
        <v>3718</v>
      </c>
      <c r="G1070" s="3" t="s">
        <v>109</v>
      </c>
      <c r="H1070" s="98" t="s">
        <v>2190</v>
      </c>
      <c r="I1070" s="78" t="s">
        <v>1183</v>
      </c>
      <c r="J1070" s="89">
        <v>45041</v>
      </c>
      <c r="K1070" s="85" t="s">
        <v>53</v>
      </c>
      <c r="L1070" s="83" t="s">
        <v>54</v>
      </c>
      <c r="M1070" s="83" t="s">
        <v>55</v>
      </c>
      <c r="N1070" s="22" t="s">
        <v>547</v>
      </c>
      <c r="O1070" s="20" t="s">
        <v>406</v>
      </c>
      <c r="P1070" s="20" t="s">
        <v>406</v>
      </c>
      <c r="Q1070" s="20"/>
      <c r="R1070" s="20"/>
      <c r="S1070" s="20" t="s">
        <v>406</v>
      </c>
      <c r="T1070" s="20" t="s">
        <v>406</v>
      </c>
      <c r="U1070" s="20">
        <v>1</v>
      </c>
      <c r="V1070" s="20">
        <v>1</v>
      </c>
      <c r="W1070" s="20" t="s">
        <v>2564</v>
      </c>
      <c r="X1070" s="20" t="s">
        <v>406</v>
      </c>
      <c r="Y1070" s="84" t="s">
        <v>3719</v>
      </c>
      <c r="Z1070" s="21"/>
      <c r="AA1070" s="72" t="s">
        <v>473</v>
      </c>
      <c r="AB1070" s="72"/>
      <c r="AC1070" s="90"/>
      <c r="AD1070" s="18">
        <f t="shared" ca="1" si="63"/>
        <v>148</v>
      </c>
      <c r="AE1070" s="109"/>
      <c r="AF1070" s="109" t="s">
        <v>297</v>
      </c>
      <c r="AG1070" s="109"/>
      <c r="AH1070" s="275">
        <v>45041</v>
      </c>
      <c r="AI1070" s="114">
        <v>45041</v>
      </c>
      <c r="AJ1070" s="93">
        <f t="shared" si="61"/>
        <v>0</v>
      </c>
      <c r="AK1070" s="138">
        <v>45048</v>
      </c>
      <c r="AL1070" s="90" t="s">
        <v>311</v>
      </c>
      <c r="AM1070" s="90" t="s">
        <v>45</v>
      </c>
      <c r="AN1070" s="90" t="s">
        <v>484</v>
      </c>
    </row>
    <row r="1071" spans="1:40" s="1" customFormat="1" ht="83.45" customHeight="1">
      <c r="A1071" s="5">
        <f t="shared" si="62"/>
        <v>1069</v>
      </c>
      <c r="B1071" s="99" t="s">
        <v>3193</v>
      </c>
      <c r="C1071" s="89" t="s">
        <v>3720</v>
      </c>
      <c r="D1071" s="21" t="s">
        <v>154</v>
      </c>
      <c r="E1071" s="139">
        <v>977</v>
      </c>
      <c r="F1071" s="21" t="s">
        <v>3721</v>
      </c>
      <c r="G1071" s="21" t="s">
        <v>1826</v>
      </c>
      <c r="H1071" s="67" t="s">
        <v>331</v>
      </c>
      <c r="I1071" s="22" t="s">
        <v>1179</v>
      </c>
      <c r="J1071" s="89">
        <v>44959</v>
      </c>
      <c r="K1071" s="85" t="s">
        <v>53</v>
      </c>
      <c r="L1071" s="83" t="s">
        <v>54</v>
      </c>
      <c r="M1071" s="83" t="s">
        <v>453</v>
      </c>
      <c r="N1071" s="22" t="s">
        <v>56</v>
      </c>
      <c r="O1071" s="20">
        <v>7</v>
      </c>
      <c r="P1071" s="20">
        <v>7</v>
      </c>
      <c r="Q1071" s="20"/>
      <c r="R1071" s="20"/>
      <c r="S1071" s="20">
        <v>12</v>
      </c>
      <c r="T1071" s="20">
        <v>9</v>
      </c>
      <c r="U1071" s="20">
        <v>1</v>
      </c>
      <c r="V1071" s="20">
        <v>1</v>
      </c>
      <c r="W1071" s="20">
        <v>6</v>
      </c>
      <c r="X1071" s="20">
        <v>3</v>
      </c>
      <c r="Y1071" s="84" t="s">
        <v>3722</v>
      </c>
      <c r="Z1071" s="89">
        <v>45006</v>
      </c>
      <c r="AA1071" s="72" t="s">
        <v>74</v>
      </c>
      <c r="AB1071" s="72" t="s">
        <v>3723</v>
      </c>
      <c r="AC1071" s="90"/>
      <c r="AD1071" s="85">
        <f t="shared" ca="1" si="63"/>
        <v>153</v>
      </c>
      <c r="AE1071" s="110">
        <v>44965</v>
      </c>
      <c r="AF1071" s="110">
        <v>44965</v>
      </c>
      <c r="AG1071" s="110">
        <v>44965</v>
      </c>
      <c r="AH1071" s="278">
        <v>44959</v>
      </c>
      <c r="AI1071" s="114">
        <v>45042</v>
      </c>
      <c r="AJ1071" s="93">
        <f t="shared" si="61"/>
        <v>11.857142857142858</v>
      </c>
      <c r="AK1071" s="95" t="s">
        <v>445</v>
      </c>
      <c r="AL1071" s="90" t="s">
        <v>461</v>
      </c>
      <c r="AM1071" s="90" t="s">
        <v>445</v>
      </c>
      <c r="AN1071" s="90" t="s">
        <v>445</v>
      </c>
    </row>
    <row r="1072" spans="1:40" s="1" customFormat="1" ht="83.45" customHeight="1">
      <c r="A1072" s="5">
        <f t="shared" si="62"/>
        <v>1070</v>
      </c>
      <c r="B1072" s="71" t="s">
        <v>3724</v>
      </c>
      <c r="C1072" s="65" t="s">
        <v>3725</v>
      </c>
      <c r="D1072" s="3" t="s">
        <v>138</v>
      </c>
      <c r="E1072" s="4">
        <v>1124</v>
      </c>
      <c r="F1072" s="80" t="s">
        <v>3726</v>
      </c>
      <c r="G1072" s="3" t="s">
        <v>1894</v>
      </c>
      <c r="H1072" s="98" t="s">
        <v>1204</v>
      </c>
      <c r="I1072" s="78" t="s">
        <v>1292</v>
      </c>
      <c r="J1072" s="89">
        <v>45021</v>
      </c>
      <c r="K1072" s="85" t="s">
        <v>298</v>
      </c>
      <c r="L1072" s="83" t="s">
        <v>54</v>
      </c>
      <c r="M1072" s="83" t="s">
        <v>55</v>
      </c>
      <c r="N1072" s="22" t="s">
        <v>56</v>
      </c>
      <c r="O1072" s="20">
        <v>4</v>
      </c>
      <c r="P1072" s="20">
        <v>4</v>
      </c>
      <c r="Q1072" s="20"/>
      <c r="R1072" s="20"/>
      <c r="S1072" s="20">
        <v>0</v>
      </c>
      <c r="T1072" s="20">
        <v>0</v>
      </c>
      <c r="U1072" s="20">
        <v>3</v>
      </c>
      <c r="V1072" s="20">
        <v>3</v>
      </c>
      <c r="W1072" s="20">
        <v>5</v>
      </c>
      <c r="X1072" s="20">
        <v>5</v>
      </c>
      <c r="Y1072" s="84" t="s">
        <v>3727</v>
      </c>
      <c r="Z1072" s="21"/>
      <c r="AA1072" s="72" t="s">
        <v>473</v>
      </c>
      <c r="AB1072" s="72"/>
      <c r="AC1072" s="90"/>
      <c r="AD1072" s="18">
        <f t="shared" ca="1" si="63"/>
        <v>151</v>
      </c>
      <c r="AE1072" s="109">
        <v>45021</v>
      </c>
      <c r="AF1072" s="109">
        <v>45021</v>
      </c>
      <c r="AG1072" s="109">
        <v>45021</v>
      </c>
      <c r="AH1072" s="275">
        <v>45021</v>
      </c>
      <c r="AI1072" s="114">
        <v>45040</v>
      </c>
      <c r="AJ1072" s="93">
        <f t="shared" si="61"/>
        <v>2.7142857142857144</v>
      </c>
      <c r="AK1072" s="138">
        <v>45055</v>
      </c>
      <c r="AL1072" s="90" t="s">
        <v>311</v>
      </c>
      <c r="AM1072" s="90" t="s">
        <v>461</v>
      </c>
      <c r="AN1072" s="90" t="s">
        <v>448</v>
      </c>
    </row>
    <row r="1073" spans="1:40" s="1" customFormat="1" ht="83.45" customHeight="1">
      <c r="A1073" s="5">
        <f t="shared" si="62"/>
        <v>1071</v>
      </c>
      <c r="B1073" s="66" t="s">
        <v>1100</v>
      </c>
      <c r="C1073" s="65" t="s">
        <v>3728</v>
      </c>
      <c r="D1073" s="3" t="s">
        <v>48</v>
      </c>
      <c r="E1073" s="4">
        <v>1178</v>
      </c>
      <c r="F1073" s="120" t="s">
        <v>3481</v>
      </c>
      <c r="G1073" s="3" t="s">
        <v>1746</v>
      </c>
      <c r="H1073" s="3" t="s">
        <v>116</v>
      </c>
      <c r="I1073" s="78" t="s">
        <v>1292</v>
      </c>
      <c r="J1073" s="65">
        <v>44993</v>
      </c>
      <c r="K1073" s="18" t="s">
        <v>142</v>
      </c>
      <c r="L1073" s="86" t="s">
        <v>54</v>
      </c>
      <c r="M1073" s="86" t="s">
        <v>55</v>
      </c>
      <c r="N1073" s="78" t="s">
        <v>56</v>
      </c>
      <c r="O1073" s="20">
        <v>1</v>
      </c>
      <c r="P1073" s="20">
        <v>1</v>
      </c>
      <c r="Q1073" s="20">
        <v>0</v>
      </c>
      <c r="R1073" s="20">
        <v>0</v>
      </c>
      <c r="S1073" s="20">
        <v>0</v>
      </c>
      <c r="T1073" s="20">
        <v>0</v>
      </c>
      <c r="U1073" s="20">
        <v>3</v>
      </c>
      <c r="V1073" s="20">
        <v>1</v>
      </c>
      <c r="W1073" s="20">
        <v>7</v>
      </c>
      <c r="X1073" s="20">
        <v>3</v>
      </c>
      <c r="Y1073" s="84" t="s">
        <v>3729</v>
      </c>
      <c r="Z1073" s="21"/>
      <c r="AA1073" s="72" t="s">
        <v>473</v>
      </c>
      <c r="AB1073" s="72"/>
      <c r="AC1073" s="90"/>
      <c r="AD1073" s="18">
        <f t="shared" ca="1" si="63"/>
        <v>155</v>
      </c>
      <c r="AE1073" s="109">
        <v>44993</v>
      </c>
      <c r="AF1073" s="109">
        <v>44993</v>
      </c>
      <c r="AG1073" s="109">
        <v>44993</v>
      </c>
      <c r="AH1073" s="275">
        <v>44993</v>
      </c>
      <c r="AI1073" s="114">
        <v>45041</v>
      </c>
      <c r="AJ1073" s="93">
        <f t="shared" si="61"/>
        <v>6.8571428571428568</v>
      </c>
      <c r="AK1073" s="138">
        <v>45054</v>
      </c>
      <c r="AL1073" s="90" t="s">
        <v>311</v>
      </c>
      <c r="AM1073" s="90" t="s">
        <v>45</v>
      </c>
      <c r="AN1073" s="90" t="s">
        <v>448</v>
      </c>
    </row>
    <row r="1074" spans="1:40" s="1" customFormat="1" ht="83.45" customHeight="1">
      <c r="A1074" s="5">
        <f t="shared" si="62"/>
        <v>1072</v>
      </c>
      <c r="B1074" s="66" t="s">
        <v>3730</v>
      </c>
      <c r="C1074" s="65" t="s">
        <v>3731</v>
      </c>
      <c r="D1074" s="3" t="s">
        <v>100</v>
      </c>
      <c r="E1074" s="4">
        <v>1046</v>
      </c>
      <c r="F1074" s="120" t="s">
        <v>1326</v>
      </c>
      <c r="G1074" s="3" t="s">
        <v>806</v>
      </c>
      <c r="H1074" s="98" t="s">
        <v>1204</v>
      </c>
      <c r="I1074" s="78" t="s">
        <v>1292</v>
      </c>
      <c r="J1074" s="65">
        <v>45007</v>
      </c>
      <c r="K1074" s="18" t="s">
        <v>53</v>
      </c>
      <c r="L1074" s="86" t="s">
        <v>54</v>
      </c>
      <c r="M1074" s="86" t="s">
        <v>55</v>
      </c>
      <c r="N1074" s="78" t="s">
        <v>56</v>
      </c>
      <c r="O1074" s="5">
        <v>3</v>
      </c>
      <c r="P1074" s="5">
        <v>0</v>
      </c>
      <c r="Q1074" s="5"/>
      <c r="R1074" s="5"/>
      <c r="S1074" s="5">
        <v>6</v>
      </c>
      <c r="T1074" s="5">
        <v>6</v>
      </c>
      <c r="U1074" s="5">
        <v>1</v>
      </c>
      <c r="V1074" s="5">
        <v>1</v>
      </c>
      <c r="W1074" s="5">
        <v>3</v>
      </c>
      <c r="X1074" s="5">
        <v>2</v>
      </c>
      <c r="Y1074" s="27" t="s">
        <v>3732</v>
      </c>
      <c r="Z1074" s="3"/>
      <c r="AA1074" s="77" t="s">
        <v>473</v>
      </c>
      <c r="AB1074" s="77"/>
      <c r="AC1074" s="91"/>
      <c r="AD1074" s="18">
        <f t="shared" ref="AD1074:AD1105" ca="1" si="64">IF(ISNUMBER(Z1074),ROUNDDOWN((TODAY()-Z1074)/7,0),ROUNDDOWN((TODAY()-J1074)/7,0))-AC1074</f>
        <v>153</v>
      </c>
      <c r="AE1074" s="109">
        <v>45007</v>
      </c>
      <c r="AF1074" s="109">
        <v>45007</v>
      </c>
      <c r="AG1074" s="109">
        <v>45007</v>
      </c>
      <c r="AH1074" s="275">
        <v>45007</v>
      </c>
      <c r="AI1074" s="151">
        <v>45042</v>
      </c>
      <c r="AJ1074" s="93">
        <f t="shared" si="61"/>
        <v>5</v>
      </c>
      <c r="AK1074" s="102">
        <v>45062</v>
      </c>
      <c r="AL1074" s="91" t="s">
        <v>311</v>
      </c>
      <c r="AM1074" s="91" t="s">
        <v>44</v>
      </c>
      <c r="AN1074" s="91" t="s">
        <v>448</v>
      </c>
    </row>
    <row r="1075" spans="1:40" s="1" customFormat="1" ht="83.45" customHeight="1">
      <c r="A1075" s="5">
        <f t="shared" si="62"/>
        <v>1073</v>
      </c>
      <c r="B1075" s="122" t="s">
        <v>3733</v>
      </c>
      <c r="C1075" s="65" t="s">
        <v>3734</v>
      </c>
      <c r="D1075" s="3" t="s">
        <v>154</v>
      </c>
      <c r="E1075" s="4">
        <v>1590</v>
      </c>
      <c r="F1075" s="173" t="s">
        <v>3735</v>
      </c>
      <c r="G1075" s="3" t="s">
        <v>444</v>
      </c>
      <c r="H1075" s="98" t="s">
        <v>416</v>
      </c>
      <c r="I1075" s="78" t="s">
        <v>1183</v>
      </c>
      <c r="J1075" s="89">
        <v>45057</v>
      </c>
      <c r="K1075" s="85" t="s">
        <v>53</v>
      </c>
      <c r="L1075" s="83" t="s">
        <v>54</v>
      </c>
      <c r="M1075" s="83" t="s">
        <v>55</v>
      </c>
      <c r="N1075" s="22" t="s">
        <v>134</v>
      </c>
      <c r="O1075" s="5" t="s">
        <v>406</v>
      </c>
      <c r="P1075" s="5" t="s">
        <v>406</v>
      </c>
      <c r="Q1075" s="5"/>
      <c r="R1075" s="5"/>
      <c r="S1075" s="5">
        <v>1</v>
      </c>
      <c r="T1075" s="5">
        <v>1</v>
      </c>
      <c r="U1075" s="5" t="s">
        <v>406</v>
      </c>
      <c r="V1075" s="5" t="s">
        <v>406</v>
      </c>
      <c r="W1075" s="5" t="s">
        <v>406</v>
      </c>
      <c r="X1075" s="20" t="s">
        <v>406</v>
      </c>
      <c r="Y1075" s="27" t="s">
        <v>3736</v>
      </c>
      <c r="Z1075" s="72"/>
      <c r="AA1075" s="77" t="s">
        <v>473</v>
      </c>
      <c r="AB1075" s="77"/>
      <c r="AC1075" s="91"/>
      <c r="AD1075" s="18">
        <f t="shared" ca="1" si="64"/>
        <v>146</v>
      </c>
      <c r="AE1075" s="109"/>
      <c r="AF1075" s="109"/>
      <c r="AG1075" s="109">
        <v>45057</v>
      </c>
      <c r="AH1075" s="275"/>
      <c r="AI1075" s="151">
        <v>45058</v>
      </c>
      <c r="AJ1075" s="212">
        <f t="shared" si="61"/>
        <v>0.14285714285714285</v>
      </c>
      <c r="AK1075" s="102">
        <v>45107</v>
      </c>
      <c r="AL1075" s="91" t="s">
        <v>311</v>
      </c>
      <c r="AM1075" s="91" t="s">
        <v>44</v>
      </c>
      <c r="AN1075" s="91" t="s">
        <v>448</v>
      </c>
    </row>
    <row r="1076" spans="1:40" s="1" customFormat="1" ht="83.45" customHeight="1">
      <c r="A1076" s="5">
        <f t="shared" si="62"/>
        <v>1074</v>
      </c>
      <c r="B1076" s="99" t="s">
        <v>3737</v>
      </c>
      <c r="C1076" s="89" t="s">
        <v>3738</v>
      </c>
      <c r="D1076" s="21" t="s">
        <v>171</v>
      </c>
      <c r="E1076" s="139">
        <v>1293</v>
      </c>
      <c r="F1076" s="173" t="s">
        <v>696</v>
      </c>
      <c r="G1076" s="21" t="s">
        <v>697</v>
      </c>
      <c r="H1076" s="67" t="s">
        <v>1334</v>
      </c>
      <c r="I1076" s="22" t="s">
        <v>1179</v>
      </c>
      <c r="J1076" s="89">
        <v>44999</v>
      </c>
      <c r="K1076" s="85" t="s">
        <v>72</v>
      </c>
      <c r="L1076" s="83" t="s">
        <v>54</v>
      </c>
      <c r="M1076" s="83" t="s">
        <v>55</v>
      </c>
      <c r="N1076" s="22" t="s">
        <v>56</v>
      </c>
      <c r="O1076" s="20">
        <v>3</v>
      </c>
      <c r="P1076" s="20">
        <v>3</v>
      </c>
      <c r="Q1076" s="20"/>
      <c r="R1076" s="20"/>
      <c r="S1076" s="20">
        <v>7</v>
      </c>
      <c r="T1076" s="20">
        <v>3</v>
      </c>
      <c r="U1076" s="20">
        <v>2</v>
      </c>
      <c r="V1076" s="20">
        <v>2</v>
      </c>
      <c r="W1076" s="20">
        <v>7</v>
      </c>
      <c r="X1076" s="20">
        <v>4</v>
      </c>
      <c r="Y1076" s="84" t="s">
        <v>3739</v>
      </c>
      <c r="Z1076" s="21"/>
      <c r="AA1076" s="72" t="s">
        <v>473</v>
      </c>
      <c r="AB1076" s="72" t="s">
        <v>3740</v>
      </c>
      <c r="AC1076" s="90"/>
      <c r="AD1076" s="18">
        <f t="shared" ca="1" si="64"/>
        <v>154</v>
      </c>
      <c r="AE1076" s="109">
        <v>44999</v>
      </c>
      <c r="AF1076" s="109">
        <v>44999</v>
      </c>
      <c r="AG1076" s="109">
        <v>44999</v>
      </c>
      <c r="AH1076" s="275">
        <v>44999</v>
      </c>
      <c r="AI1076" s="151">
        <v>45042</v>
      </c>
      <c r="AJ1076" s="93">
        <f t="shared" si="61"/>
        <v>6.1428571428571432</v>
      </c>
      <c r="AK1076" s="102">
        <v>45062</v>
      </c>
      <c r="AL1076" s="91" t="s">
        <v>311</v>
      </c>
      <c r="AM1076" s="91" t="s">
        <v>484</v>
      </c>
      <c r="AN1076" s="91" t="s">
        <v>448</v>
      </c>
    </row>
    <row r="1077" spans="1:40" ht="83.45" customHeight="1">
      <c r="A1077" s="5">
        <f t="shared" si="62"/>
        <v>1075</v>
      </c>
      <c r="B1077" s="99" t="s">
        <v>3730</v>
      </c>
      <c r="C1077" s="89" t="s">
        <v>3741</v>
      </c>
      <c r="D1077" s="21" t="s">
        <v>100</v>
      </c>
      <c r="E1077" s="139">
        <v>1046</v>
      </c>
      <c r="F1077" s="80" t="s">
        <v>1326</v>
      </c>
      <c r="G1077" s="21" t="s">
        <v>806</v>
      </c>
      <c r="H1077" s="67" t="s">
        <v>1204</v>
      </c>
      <c r="I1077" s="22" t="s">
        <v>1292</v>
      </c>
      <c r="J1077" s="89">
        <v>45007</v>
      </c>
      <c r="K1077" s="85" t="s">
        <v>53</v>
      </c>
      <c r="L1077" s="83" t="s">
        <v>54</v>
      </c>
      <c r="M1077" s="83" t="s">
        <v>55</v>
      </c>
      <c r="N1077" s="22" t="s">
        <v>56</v>
      </c>
      <c r="O1077" s="20">
        <v>0</v>
      </c>
      <c r="P1077" s="20">
        <v>0</v>
      </c>
      <c r="Q1077" s="20"/>
      <c r="R1077" s="20"/>
      <c r="S1077" s="20">
        <v>2</v>
      </c>
      <c r="T1077" s="20">
        <v>2</v>
      </c>
      <c r="U1077" s="20">
        <v>0</v>
      </c>
      <c r="V1077" s="20">
        <v>0</v>
      </c>
      <c r="W1077" s="20">
        <v>5</v>
      </c>
      <c r="X1077" s="20">
        <v>3</v>
      </c>
      <c r="Y1077" s="84" t="s">
        <v>3742</v>
      </c>
      <c r="Z1077" s="21"/>
      <c r="AA1077" s="72" t="s">
        <v>74</v>
      </c>
      <c r="AB1077" s="72"/>
      <c r="AC1077" s="90"/>
      <c r="AD1077" s="18">
        <f t="shared" ca="1" si="64"/>
        <v>153</v>
      </c>
      <c r="AE1077" s="109">
        <v>45007</v>
      </c>
      <c r="AF1077" s="109">
        <v>45007</v>
      </c>
      <c r="AG1077" s="109">
        <v>45007</v>
      </c>
      <c r="AH1077" s="275">
        <v>45007</v>
      </c>
      <c r="AI1077" s="116">
        <v>45043</v>
      </c>
      <c r="AJ1077" s="93">
        <f t="shared" si="61"/>
        <v>5.1428571428571432</v>
      </c>
      <c r="AK1077" s="95" t="s">
        <v>445</v>
      </c>
      <c r="AL1077" s="95" t="s">
        <v>461</v>
      </c>
      <c r="AM1077" s="95" t="s">
        <v>445</v>
      </c>
      <c r="AN1077" s="95" t="s">
        <v>445</v>
      </c>
    </row>
    <row r="1078" spans="1:40" ht="83.45" customHeight="1">
      <c r="A1078" s="5">
        <f t="shared" si="62"/>
        <v>1076</v>
      </c>
      <c r="B1078" s="313" t="s">
        <v>3743</v>
      </c>
      <c r="C1078" s="89" t="s">
        <v>3744</v>
      </c>
      <c r="D1078" s="21" t="s">
        <v>48</v>
      </c>
      <c r="E1078" s="139">
        <v>975</v>
      </c>
      <c r="F1078" s="80" t="s">
        <v>1003</v>
      </c>
      <c r="G1078" s="21" t="s">
        <v>190</v>
      </c>
      <c r="H1078" s="67" t="s">
        <v>324</v>
      </c>
      <c r="I1078" s="22" t="s">
        <v>1183</v>
      </c>
      <c r="J1078" s="89">
        <v>45044</v>
      </c>
      <c r="K1078" s="85" t="s">
        <v>298</v>
      </c>
      <c r="L1078" s="83" t="s">
        <v>54</v>
      </c>
      <c r="M1078" s="83" t="s">
        <v>55</v>
      </c>
      <c r="N1078" s="22" t="s">
        <v>467</v>
      </c>
      <c r="O1078" s="20">
        <v>1</v>
      </c>
      <c r="P1078" s="20">
        <v>1</v>
      </c>
      <c r="Q1078" s="20"/>
      <c r="R1078" s="20"/>
      <c r="S1078" s="20">
        <v>0</v>
      </c>
      <c r="T1078" s="20">
        <v>0</v>
      </c>
      <c r="U1078" s="20">
        <v>0</v>
      </c>
      <c r="V1078" s="20">
        <v>0</v>
      </c>
      <c r="W1078" s="20">
        <v>0</v>
      </c>
      <c r="X1078" s="20">
        <v>0</v>
      </c>
      <c r="Y1078" s="84" t="s">
        <v>3745</v>
      </c>
      <c r="Z1078" s="21"/>
      <c r="AA1078" s="72" t="s">
        <v>473</v>
      </c>
      <c r="AB1078" s="72"/>
      <c r="AC1078" s="90"/>
      <c r="AD1078" s="18">
        <f t="shared" ca="1" si="64"/>
        <v>148</v>
      </c>
      <c r="AE1078" s="109">
        <v>45044</v>
      </c>
      <c r="AF1078" s="109" t="s">
        <v>342</v>
      </c>
      <c r="AG1078" s="109" t="s">
        <v>342</v>
      </c>
      <c r="AH1078" s="275" t="s">
        <v>342</v>
      </c>
      <c r="AI1078" s="116">
        <v>45044</v>
      </c>
      <c r="AJ1078" s="93">
        <f t="shared" si="61"/>
        <v>0</v>
      </c>
      <c r="AK1078" s="107">
        <v>45055</v>
      </c>
      <c r="AL1078" s="95" t="s">
        <v>311</v>
      </c>
      <c r="AM1078" s="95" t="s">
        <v>461</v>
      </c>
      <c r="AN1078" s="95" t="s">
        <v>484</v>
      </c>
    </row>
    <row r="1079" spans="1:40" s="1" customFormat="1" ht="83.45" customHeight="1">
      <c r="A1079" s="5">
        <f t="shared" si="62"/>
        <v>1077</v>
      </c>
      <c r="B1079" s="66" t="s">
        <v>3746</v>
      </c>
      <c r="C1079" s="65" t="s">
        <v>3747</v>
      </c>
      <c r="D1079" s="3" t="s">
        <v>67</v>
      </c>
      <c r="E1079" s="4">
        <v>1054</v>
      </c>
      <c r="F1079" s="78" t="s">
        <v>3748</v>
      </c>
      <c r="G1079" s="3" t="s">
        <v>79</v>
      </c>
      <c r="H1079" s="98" t="s">
        <v>1853</v>
      </c>
      <c r="I1079" s="78" t="s">
        <v>1179</v>
      </c>
      <c r="J1079" s="65">
        <v>44993</v>
      </c>
      <c r="K1079" s="18" t="s">
        <v>53</v>
      </c>
      <c r="L1079" s="86" t="s">
        <v>223</v>
      </c>
      <c r="M1079" s="86" t="s">
        <v>55</v>
      </c>
      <c r="N1079" s="78" t="s">
        <v>56</v>
      </c>
      <c r="O1079" s="20">
        <v>0</v>
      </c>
      <c r="P1079" s="20">
        <v>0</v>
      </c>
      <c r="Q1079" s="20"/>
      <c r="R1079" s="20"/>
      <c r="S1079" s="20">
        <v>6</v>
      </c>
      <c r="T1079" s="20">
        <v>5</v>
      </c>
      <c r="U1079" s="20">
        <v>5</v>
      </c>
      <c r="V1079" s="20">
        <v>1</v>
      </c>
      <c r="W1079" s="20">
        <v>3</v>
      </c>
      <c r="X1079" s="20">
        <v>2</v>
      </c>
      <c r="Y1079" s="84" t="s">
        <v>3749</v>
      </c>
      <c r="Z1079" s="21"/>
      <c r="AA1079" s="72" t="s">
        <v>473</v>
      </c>
      <c r="AB1079" s="72"/>
      <c r="AC1079" s="90"/>
      <c r="AD1079" s="18">
        <f t="shared" ca="1" si="64"/>
        <v>155</v>
      </c>
      <c r="AE1079" s="109">
        <v>44993</v>
      </c>
      <c r="AF1079" s="109">
        <v>44993</v>
      </c>
      <c r="AG1079" s="109">
        <v>44993</v>
      </c>
      <c r="AH1079" s="275">
        <v>44993</v>
      </c>
      <c r="AI1079" s="114">
        <v>45044</v>
      </c>
      <c r="AJ1079" s="93">
        <f t="shared" ref="AJ1079:AJ1142" si="65">IFERROR((((AI1079-J1079)/7)-AC1079),0)</f>
        <v>7.2857142857142856</v>
      </c>
      <c r="AK1079" s="138">
        <v>45062</v>
      </c>
      <c r="AL1079" s="90" t="s">
        <v>311</v>
      </c>
      <c r="AM1079" s="90" t="s">
        <v>461</v>
      </c>
      <c r="AN1079" s="90" t="s">
        <v>448</v>
      </c>
    </row>
    <row r="1080" spans="1:40" s="1" customFormat="1" ht="83.45" customHeight="1">
      <c r="A1080" s="5">
        <f t="shared" si="62"/>
        <v>1078</v>
      </c>
      <c r="B1080" s="122" t="s">
        <v>122</v>
      </c>
      <c r="C1080" s="65" t="s">
        <v>3750</v>
      </c>
      <c r="D1080" s="3" t="s">
        <v>154</v>
      </c>
      <c r="E1080" s="4">
        <v>1811</v>
      </c>
      <c r="F1080" s="22" t="s">
        <v>3751</v>
      </c>
      <c r="G1080" s="3" t="s">
        <v>1439</v>
      </c>
      <c r="H1080" s="98" t="s">
        <v>126</v>
      </c>
      <c r="I1080" s="78" t="s">
        <v>1292</v>
      </c>
      <c r="J1080" s="89">
        <v>45044</v>
      </c>
      <c r="K1080" s="85" t="s">
        <v>53</v>
      </c>
      <c r="L1080" s="83" t="s">
        <v>104</v>
      </c>
      <c r="M1080" s="83" t="s">
        <v>55</v>
      </c>
      <c r="N1080" s="22" t="s">
        <v>134</v>
      </c>
      <c r="O1080" s="5" t="s">
        <v>406</v>
      </c>
      <c r="P1080" s="5" t="s">
        <v>406</v>
      </c>
      <c r="Q1080" s="5"/>
      <c r="R1080" s="5"/>
      <c r="S1080" s="5">
        <v>1</v>
      </c>
      <c r="T1080" s="5">
        <v>1</v>
      </c>
      <c r="U1080" s="5" t="s">
        <v>406</v>
      </c>
      <c r="V1080" s="5" t="s">
        <v>406</v>
      </c>
      <c r="W1080" s="5" t="s">
        <v>406</v>
      </c>
      <c r="X1080" s="21" t="s">
        <v>406</v>
      </c>
      <c r="Y1080" s="27" t="s">
        <v>3752</v>
      </c>
      <c r="Z1080" s="72"/>
      <c r="AA1080" s="77" t="s">
        <v>473</v>
      </c>
      <c r="AB1080" s="77"/>
      <c r="AC1080" s="91"/>
      <c r="AD1080" s="18">
        <f t="shared" ca="1" si="64"/>
        <v>148</v>
      </c>
      <c r="AE1080" s="109"/>
      <c r="AF1080" s="109"/>
      <c r="AG1080" s="109">
        <v>45044</v>
      </c>
      <c r="AH1080" s="275"/>
      <c r="AI1080" s="151">
        <v>45044</v>
      </c>
      <c r="AJ1080" s="93">
        <f t="shared" si="65"/>
        <v>0</v>
      </c>
      <c r="AK1080" s="102">
        <v>45078</v>
      </c>
      <c r="AL1080" s="91" t="s">
        <v>311</v>
      </c>
      <c r="AM1080" s="91" t="s">
        <v>44</v>
      </c>
      <c r="AN1080" s="91" t="s">
        <v>448</v>
      </c>
    </row>
    <row r="1081" spans="1:40" s="1" customFormat="1" ht="83.45" customHeight="1">
      <c r="A1081" s="5">
        <f t="shared" si="62"/>
        <v>1079</v>
      </c>
      <c r="B1081" s="122" t="s">
        <v>122</v>
      </c>
      <c r="C1081" s="65" t="s">
        <v>3753</v>
      </c>
      <c r="D1081" s="3" t="s">
        <v>154</v>
      </c>
      <c r="E1081" s="4">
        <v>1811</v>
      </c>
      <c r="F1081" s="22" t="s">
        <v>3751</v>
      </c>
      <c r="G1081" s="3" t="s">
        <v>1439</v>
      </c>
      <c r="H1081" s="98" t="s">
        <v>126</v>
      </c>
      <c r="I1081" s="78" t="s">
        <v>1292</v>
      </c>
      <c r="J1081" s="89">
        <v>45044</v>
      </c>
      <c r="K1081" s="85" t="s">
        <v>53</v>
      </c>
      <c r="L1081" s="83" t="s">
        <v>104</v>
      </c>
      <c r="M1081" s="83" t="s">
        <v>55</v>
      </c>
      <c r="N1081" s="22" t="s">
        <v>134</v>
      </c>
      <c r="O1081" s="5" t="s">
        <v>406</v>
      </c>
      <c r="P1081" s="5" t="s">
        <v>406</v>
      </c>
      <c r="Q1081" s="5"/>
      <c r="R1081" s="5"/>
      <c r="S1081" s="5">
        <v>1</v>
      </c>
      <c r="T1081" s="5">
        <v>1</v>
      </c>
      <c r="U1081" s="5" t="s">
        <v>406</v>
      </c>
      <c r="V1081" s="5" t="s">
        <v>406</v>
      </c>
      <c r="W1081" s="5" t="s">
        <v>406</v>
      </c>
      <c r="X1081" s="21" t="s">
        <v>406</v>
      </c>
      <c r="Y1081" s="27" t="s">
        <v>3754</v>
      </c>
      <c r="Z1081" s="72"/>
      <c r="AA1081" s="77" t="s">
        <v>473</v>
      </c>
      <c r="AB1081" s="77"/>
      <c r="AC1081" s="91"/>
      <c r="AD1081" s="18">
        <f t="shared" ca="1" si="64"/>
        <v>148</v>
      </c>
      <c r="AE1081" s="109"/>
      <c r="AF1081" s="109"/>
      <c r="AG1081" s="109">
        <v>45044</v>
      </c>
      <c r="AH1081" s="275"/>
      <c r="AI1081" s="151">
        <v>45047</v>
      </c>
      <c r="AJ1081" s="93">
        <f t="shared" si="65"/>
        <v>0.42857142857142855</v>
      </c>
      <c r="AK1081" s="102">
        <v>45078</v>
      </c>
      <c r="AL1081" s="91" t="s">
        <v>311</v>
      </c>
      <c r="AM1081" s="91" t="s">
        <v>44</v>
      </c>
      <c r="AN1081" s="91" t="s">
        <v>448</v>
      </c>
    </row>
    <row r="1082" spans="1:40" s="1" customFormat="1" ht="83.45" customHeight="1">
      <c r="A1082" s="5">
        <f t="shared" si="62"/>
        <v>1080</v>
      </c>
      <c r="B1082" s="66" t="s">
        <v>3755</v>
      </c>
      <c r="C1082" s="65" t="s">
        <v>3756</v>
      </c>
      <c r="D1082" s="3" t="s">
        <v>171</v>
      </c>
      <c r="E1082" s="4">
        <v>1011</v>
      </c>
      <c r="F1082" s="120" t="s">
        <v>3757</v>
      </c>
      <c r="G1082" s="3" t="s">
        <v>697</v>
      </c>
      <c r="H1082" s="98" t="s">
        <v>1853</v>
      </c>
      <c r="I1082" s="78" t="s">
        <v>1179</v>
      </c>
      <c r="J1082" s="65">
        <v>45007</v>
      </c>
      <c r="K1082" s="18" t="s">
        <v>53</v>
      </c>
      <c r="L1082" s="86" t="s">
        <v>54</v>
      </c>
      <c r="M1082" s="86" t="s">
        <v>453</v>
      </c>
      <c r="N1082" s="78" t="s">
        <v>134</v>
      </c>
      <c r="O1082" s="5" t="s">
        <v>406</v>
      </c>
      <c r="P1082" s="5" t="s">
        <v>406</v>
      </c>
      <c r="Q1082" s="5"/>
      <c r="R1082" s="5"/>
      <c r="S1082" s="5">
        <v>4</v>
      </c>
      <c r="T1082" s="5">
        <v>4</v>
      </c>
      <c r="U1082" s="5" t="s">
        <v>406</v>
      </c>
      <c r="V1082" s="5" t="s">
        <v>406</v>
      </c>
      <c r="W1082" s="5" t="s">
        <v>2564</v>
      </c>
      <c r="X1082" s="5" t="s">
        <v>406</v>
      </c>
      <c r="Y1082" s="27" t="s">
        <v>3758</v>
      </c>
      <c r="Z1082" s="3"/>
      <c r="AA1082" s="77" t="s">
        <v>473</v>
      </c>
      <c r="AB1082" s="77" t="s">
        <v>3759</v>
      </c>
      <c r="AC1082" s="91"/>
      <c r="AD1082" s="18">
        <f t="shared" ca="1" si="64"/>
        <v>153</v>
      </c>
      <c r="AE1082" s="109"/>
      <c r="AF1082" s="109"/>
      <c r="AG1082" s="109">
        <v>45008</v>
      </c>
      <c r="AH1082" s="275"/>
      <c r="AI1082" s="151">
        <v>45047</v>
      </c>
      <c r="AJ1082" s="93">
        <f t="shared" si="65"/>
        <v>5.7142857142857144</v>
      </c>
      <c r="AK1082" s="102">
        <v>45076</v>
      </c>
      <c r="AL1082" s="91" t="s">
        <v>311</v>
      </c>
      <c r="AM1082" s="91" t="s">
        <v>44</v>
      </c>
      <c r="AN1082" s="91" t="s">
        <v>448</v>
      </c>
    </row>
    <row r="1083" spans="1:40" s="1" customFormat="1" ht="83.45" customHeight="1">
      <c r="A1083" s="5">
        <f t="shared" si="62"/>
        <v>1081</v>
      </c>
      <c r="B1083" s="71" t="s">
        <v>3724</v>
      </c>
      <c r="C1083" s="65" t="s">
        <v>3760</v>
      </c>
      <c r="D1083" s="3" t="s">
        <v>138</v>
      </c>
      <c r="E1083" s="4">
        <v>1124</v>
      </c>
      <c r="F1083" s="80" t="s">
        <v>3108</v>
      </c>
      <c r="G1083" s="3" t="s">
        <v>1894</v>
      </c>
      <c r="H1083" s="98" t="s">
        <v>1204</v>
      </c>
      <c r="I1083" s="78" t="s">
        <v>1179</v>
      </c>
      <c r="J1083" s="89">
        <v>45021</v>
      </c>
      <c r="K1083" s="85" t="s">
        <v>72</v>
      </c>
      <c r="L1083" s="83" t="s">
        <v>54</v>
      </c>
      <c r="M1083" s="83" t="s">
        <v>55</v>
      </c>
      <c r="N1083" s="22" t="s">
        <v>56</v>
      </c>
      <c r="O1083" s="20">
        <v>3</v>
      </c>
      <c r="P1083" s="20">
        <v>3</v>
      </c>
      <c r="Q1083" s="20"/>
      <c r="R1083" s="20"/>
      <c r="S1083" s="20">
        <v>0</v>
      </c>
      <c r="T1083" s="20">
        <v>0</v>
      </c>
      <c r="U1083" s="20">
        <v>3</v>
      </c>
      <c r="V1083" s="20">
        <v>3</v>
      </c>
      <c r="W1083" s="20">
        <v>4</v>
      </c>
      <c r="X1083" s="20">
        <v>4</v>
      </c>
      <c r="Y1083" s="84" t="s">
        <v>3761</v>
      </c>
      <c r="Z1083" s="21"/>
      <c r="AA1083" s="72" t="s">
        <v>736</v>
      </c>
      <c r="AB1083" s="72"/>
      <c r="AC1083" s="90"/>
      <c r="AD1083" s="18">
        <f t="shared" ca="1" si="64"/>
        <v>151</v>
      </c>
      <c r="AE1083" s="109">
        <v>45021</v>
      </c>
      <c r="AF1083" s="109">
        <v>45021</v>
      </c>
      <c r="AG1083" s="109">
        <v>45021</v>
      </c>
      <c r="AH1083" s="275">
        <v>45021</v>
      </c>
      <c r="AI1083" s="114">
        <v>45043</v>
      </c>
      <c r="AJ1083" s="93">
        <f t="shared" si="65"/>
        <v>3.1428571428571428</v>
      </c>
      <c r="AK1083" s="95" t="s">
        <v>445</v>
      </c>
      <c r="AL1083" s="90" t="s">
        <v>461</v>
      </c>
      <c r="AM1083" s="90" t="s">
        <v>445</v>
      </c>
      <c r="AN1083" s="90" t="s">
        <v>445</v>
      </c>
    </row>
    <row r="1084" spans="1:40" s="1" customFormat="1" ht="83.45" customHeight="1">
      <c r="A1084" s="5">
        <f t="shared" si="62"/>
        <v>1082</v>
      </c>
      <c r="B1084" s="99" t="s">
        <v>574</v>
      </c>
      <c r="C1084" s="89" t="s">
        <v>3762</v>
      </c>
      <c r="D1084" s="21" t="s">
        <v>138</v>
      </c>
      <c r="E1084" s="139">
        <v>1124</v>
      </c>
      <c r="F1084" s="80" t="s">
        <v>3675</v>
      </c>
      <c r="G1084" s="21" t="s">
        <v>444</v>
      </c>
      <c r="H1084" s="67" t="s">
        <v>1204</v>
      </c>
      <c r="I1084" s="22" t="s">
        <v>1179</v>
      </c>
      <c r="J1084" s="89">
        <v>45007</v>
      </c>
      <c r="K1084" s="85" t="s">
        <v>53</v>
      </c>
      <c r="L1084" s="83" t="s">
        <v>54</v>
      </c>
      <c r="M1084" s="83" t="s">
        <v>55</v>
      </c>
      <c r="N1084" s="22" t="s">
        <v>56</v>
      </c>
      <c r="O1084" s="20">
        <v>0</v>
      </c>
      <c r="P1084" s="20">
        <v>0</v>
      </c>
      <c r="Q1084" s="20"/>
      <c r="R1084" s="20"/>
      <c r="S1084" s="20">
        <v>0</v>
      </c>
      <c r="T1084" s="20">
        <v>0</v>
      </c>
      <c r="U1084" s="20">
        <v>2</v>
      </c>
      <c r="V1084" s="20">
        <v>2</v>
      </c>
      <c r="W1084" s="20">
        <v>10</v>
      </c>
      <c r="X1084" s="20">
        <v>0</v>
      </c>
      <c r="Y1084" s="84" t="s">
        <v>3763</v>
      </c>
      <c r="Z1084" s="21"/>
      <c r="AA1084" s="72" t="s">
        <v>473</v>
      </c>
      <c r="AB1084" s="72"/>
      <c r="AC1084" s="90"/>
      <c r="AD1084" s="85">
        <f t="shared" ca="1" si="64"/>
        <v>153</v>
      </c>
      <c r="AE1084" s="110">
        <v>45007</v>
      </c>
      <c r="AF1084" s="110">
        <v>45007</v>
      </c>
      <c r="AG1084" s="110">
        <v>45007</v>
      </c>
      <c r="AH1084" s="278">
        <v>45007</v>
      </c>
      <c r="AI1084" s="114">
        <v>45048</v>
      </c>
      <c r="AJ1084" s="260">
        <f t="shared" si="65"/>
        <v>5.8571428571428568</v>
      </c>
      <c r="AK1084" s="138">
        <v>45069</v>
      </c>
      <c r="AL1084" s="90" t="s">
        <v>311</v>
      </c>
      <c r="AM1084" s="90" t="s">
        <v>44</v>
      </c>
      <c r="AN1084" s="90" t="s">
        <v>448</v>
      </c>
    </row>
    <row r="1085" spans="1:40" s="1" customFormat="1" ht="83.45" customHeight="1">
      <c r="A1085" s="5">
        <f t="shared" si="62"/>
        <v>1083</v>
      </c>
      <c r="B1085" s="66" t="s">
        <v>3764</v>
      </c>
      <c r="C1085" s="65" t="s">
        <v>3765</v>
      </c>
      <c r="D1085" s="3" t="s">
        <v>145</v>
      </c>
      <c r="E1085" s="4">
        <v>976</v>
      </c>
      <c r="F1085" s="120" t="s">
        <v>3189</v>
      </c>
      <c r="G1085" s="3" t="s">
        <v>1488</v>
      </c>
      <c r="H1085" s="98" t="s">
        <v>331</v>
      </c>
      <c r="I1085" s="78" t="s">
        <v>1183</v>
      </c>
      <c r="J1085" s="65">
        <v>45005</v>
      </c>
      <c r="K1085" s="18" t="s">
        <v>53</v>
      </c>
      <c r="L1085" s="86" t="s">
        <v>104</v>
      </c>
      <c r="M1085" s="86" t="s">
        <v>453</v>
      </c>
      <c r="N1085" s="78" t="s">
        <v>467</v>
      </c>
      <c r="O1085" s="20">
        <v>6</v>
      </c>
      <c r="P1085" s="20">
        <v>1</v>
      </c>
      <c r="Q1085" s="20"/>
      <c r="R1085" s="20"/>
      <c r="S1085" s="20" t="s">
        <v>406</v>
      </c>
      <c r="T1085" s="20" t="s">
        <v>406</v>
      </c>
      <c r="U1085" s="20" t="s">
        <v>406</v>
      </c>
      <c r="V1085" s="20" t="s">
        <v>406</v>
      </c>
      <c r="W1085" s="20" t="s">
        <v>406</v>
      </c>
      <c r="X1085" s="20" t="s">
        <v>406</v>
      </c>
      <c r="Y1085" s="84" t="s">
        <v>3766</v>
      </c>
      <c r="Z1085" s="21"/>
      <c r="AA1085" s="72" t="s">
        <v>736</v>
      </c>
      <c r="AB1085" s="72"/>
      <c r="AC1085" s="90"/>
      <c r="AD1085" s="18">
        <f t="shared" ca="1" si="64"/>
        <v>154</v>
      </c>
      <c r="AE1085" s="109">
        <v>45005</v>
      </c>
      <c r="AF1085" s="109"/>
      <c r="AG1085" s="109"/>
      <c r="AH1085" s="275"/>
      <c r="AI1085" s="114">
        <v>45048</v>
      </c>
      <c r="AJ1085" s="260">
        <f t="shared" si="65"/>
        <v>6.1428571428571432</v>
      </c>
      <c r="AK1085" s="95" t="s">
        <v>445</v>
      </c>
      <c r="AL1085" s="90" t="s">
        <v>461</v>
      </c>
      <c r="AM1085" s="95" t="s">
        <v>445</v>
      </c>
      <c r="AN1085" s="95" t="s">
        <v>445</v>
      </c>
    </row>
    <row r="1086" spans="1:40" s="1" customFormat="1" ht="83.45" customHeight="1">
      <c r="A1086" s="5">
        <f t="shared" si="62"/>
        <v>1084</v>
      </c>
      <c r="B1086" s="99" t="s">
        <v>574</v>
      </c>
      <c r="C1086" s="65" t="s">
        <v>3767</v>
      </c>
      <c r="D1086" s="3" t="s">
        <v>138</v>
      </c>
      <c r="E1086" s="4">
        <v>1124</v>
      </c>
      <c r="F1086" s="3" t="s">
        <v>3257</v>
      </c>
      <c r="G1086" s="3" t="s">
        <v>206</v>
      </c>
      <c r="H1086" s="98" t="s">
        <v>1204</v>
      </c>
      <c r="I1086" s="78" t="s">
        <v>1292</v>
      </c>
      <c r="J1086" s="89">
        <v>45027</v>
      </c>
      <c r="K1086" s="85" t="s">
        <v>53</v>
      </c>
      <c r="L1086" s="83" t="s">
        <v>54</v>
      </c>
      <c r="M1086" s="83" t="s">
        <v>55</v>
      </c>
      <c r="N1086" s="22" t="s">
        <v>56</v>
      </c>
      <c r="O1086" s="20">
        <v>9</v>
      </c>
      <c r="P1086" s="20">
        <v>4</v>
      </c>
      <c r="Q1086" s="20"/>
      <c r="R1086" s="20"/>
      <c r="S1086" s="20">
        <v>7</v>
      </c>
      <c r="T1086" s="20">
        <v>5</v>
      </c>
      <c r="U1086" s="20">
        <v>0</v>
      </c>
      <c r="V1086" s="20">
        <v>0</v>
      </c>
      <c r="W1086" s="20">
        <v>7</v>
      </c>
      <c r="X1086" s="20">
        <v>7</v>
      </c>
      <c r="Y1086" s="84" t="s">
        <v>3768</v>
      </c>
      <c r="Z1086" s="21"/>
      <c r="AA1086" s="72" t="s">
        <v>473</v>
      </c>
      <c r="AB1086" s="72"/>
      <c r="AC1086" s="90"/>
      <c r="AD1086" s="18">
        <f t="shared" ca="1" si="64"/>
        <v>150</v>
      </c>
      <c r="AE1086" s="109">
        <v>45027</v>
      </c>
      <c r="AF1086" s="109">
        <v>45027</v>
      </c>
      <c r="AG1086" s="109">
        <v>45027</v>
      </c>
      <c r="AH1086" s="275">
        <v>45027</v>
      </c>
      <c r="AI1086" s="114">
        <v>45049</v>
      </c>
      <c r="AJ1086" s="260">
        <f t="shared" si="65"/>
        <v>3.1428571428571428</v>
      </c>
      <c r="AK1086" s="138">
        <v>45069</v>
      </c>
      <c r="AL1086" s="90" t="s">
        <v>311</v>
      </c>
      <c r="AM1086" s="90" t="s">
        <v>484</v>
      </c>
      <c r="AN1086" s="90" t="s">
        <v>448</v>
      </c>
    </row>
    <row r="1087" spans="1:40" ht="83.45" customHeight="1">
      <c r="A1087" s="5">
        <f t="shared" si="62"/>
        <v>1085</v>
      </c>
      <c r="B1087" s="99" t="s">
        <v>462</v>
      </c>
      <c r="C1087" s="89" t="s">
        <v>3769</v>
      </c>
      <c r="D1087" s="21" t="s">
        <v>48</v>
      </c>
      <c r="E1087" s="139">
        <v>975</v>
      </c>
      <c r="F1087" s="80" t="s">
        <v>558</v>
      </c>
      <c r="G1087" s="21" t="s">
        <v>190</v>
      </c>
      <c r="H1087" s="67" t="s">
        <v>1204</v>
      </c>
      <c r="I1087" s="22" t="s">
        <v>1183</v>
      </c>
      <c r="J1087" s="89">
        <v>45019</v>
      </c>
      <c r="K1087" s="85" t="s">
        <v>53</v>
      </c>
      <c r="L1087" s="83" t="s">
        <v>54</v>
      </c>
      <c r="M1087" s="83" t="s">
        <v>55</v>
      </c>
      <c r="N1087" s="22" t="s">
        <v>56</v>
      </c>
      <c r="O1087" s="20">
        <v>0</v>
      </c>
      <c r="P1087" s="20">
        <v>0</v>
      </c>
      <c r="Q1087" s="20"/>
      <c r="R1087" s="20"/>
      <c r="S1087" s="20">
        <v>4</v>
      </c>
      <c r="T1087" s="20">
        <v>4</v>
      </c>
      <c r="U1087" s="20">
        <v>5</v>
      </c>
      <c r="V1087" s="20">
        <v>5</v>
      </c>
      <c r="W1087" s="20">
        <v>8</v>
      </c>
      <c r="X1087" s="20">
        <v>8</v>
      </c>
      <c r="Y1087" s="84" t="s">
        <v>3770</v>
      </c>
      <c r="Z1087" s="21"/>
      <c r="AA1087" s="72" t="s">
        <v>473</v>
      </c>
      <c r="AB1087" s="72"/>
      <c r="AC1087" s="90"/>
      <c r="AD1087" s="85">
        <f t="shared" ca="1" si="64"/>
        <v>152</v>
      </c>
      <c r="AE1087" s="110">
        <v>45019</v>
      </c>
      <c r="AF1087" s="110">
        <v>45019</v>
      </c>
      <c r="AG1087" s="110">
        <v>45019</v>
      </c>
      <c r="AH1087" s="278">
        <v>45019</v>
      </c>
      <c r="AI1087" s="116">
        <v>45049</v>
      </c>
      <c r="AJ1087" s="93">
        <f t="shared" si="65"/>
        <v>4.2857142857142856</v>
      </c>
      <c r="AK1087" s="107">
        <v>45069</v>
      </c>
      <c r="AL1087" s="95" t="s">
        <v>311</v>
      </c>
      <c r="AM1087" s="95" t="s">
        <v>45</v>
      </c>
      <c r="AN1087" s="95" t="s">
        <v>448</v>
      </c>
    </row>
    <row r="1088" spans="1:40" ht="83.45" customHeight="1">
      <c r="A1088" s="5">
        <f t="shared" si="62"/>
        <v>1086</v>
      </c>
      <c r="B1088" s="160" t="s">
        <v>192</v>
      </c>
      <c r="C1088" s="166" t="s">
        <v>3771</v>
      </c>
      <c r="D1088" s="167" t="s">
        <v>100</v>
      </c>
      <c r="E1088" s="136">
        <v>1058</v>
      </c>
      <c r="F1088" s="164" t="s">
        <v>1787</v>
      </c>
      <c r="G1088" s="3" t="s">
        <v>444</v>
      </c>
      <c r="H1088" s="67" t="s">
        <v>358</v>
      </c>
      <c r="I1088" s="164" t="s">
        <v>1179</v>
      </c>
      <c r="J1088" s="89">
        <v>44538</v>
      </c>
      <c r="K1088" s="85" t="s">
        <v>53</v>
      </c>
      <c r="L1088" s="83" t="s">
        <v>54</v>
      </c>
      <c r="M1088" s="83" t="s">
        <v>453</v>
      </c>
      <c r="N1088" s="22" t="s">
        <v>547</v>
      </c>
      <c r="O1088" s="20" t="s">
        <v>406</v>
      </c>
      <c r="P1088" s="20" t="s">
        <v>406</v>
      </c>
      <c r="Q1088" s="20"/>
      <c r="R1088" s="20" t="s">
        <v>406</v>
      </c>
      <c r="S1088" s="20"/>
      <c r="T1088" s="20"/>
      <c r="U1088" s="20">
        <v>0</v>
      </c>
      <c r="V1088" s="20">
        <v>0</v>
      </c>
      <c r="W1088" s="20"/>
      <c r="X1088" s="20"/>
      <c r="Y1088" s="84" t="s">
        <v>3772</v>
      </c>
      <c r="Z1088" s="21"/>
      <c r="AA1088" s="77" t="s">
        <v>736</v>
      </c>
      <c r="AB1088" s="72" t="s">
        <v>3773</v>
      </c>
      <c r="AC1088" s="90"/>
      <c r="AD1088" s="18">
        <f t="shared" ca="1" si="64"/>
        <v>220</v>
      </c>
      <c r="AE1088" s="94"/>
      <c r="AF1088" s="94"/>
      <c r="AG1088" s="94"/>
      <c r="AH1088" s="277"/>
      <c r="AI1088" s="116">
        <v>45051</v>
      </c>
      <c r="AJ1088" s="93">
        <f t="shared" si="65"/>
        <v>73.285714285714292</v>
      </c>
      <c r="AK1088" s="95" t="s">
        <v>445</v>
      </c>
      <c r="AL1088" s="95" t="s">
        <v>461</v>
      </c>
      <c r="AM1088" s="95" t="s">
        <v>445</v>
      </c>
      <c r="AN1088" s="95" t="s">
        <v>445</v>
      </c>
    </row>
    <row r="1089" spans="1:40" ht="83.45" customHeight="1">
      <c r="A1089" s="5">
        <f t="shared" si="62"/>
        <v>1087</v>
      </c>
      <c r="B1089" s="99" t="s">
        <v>2667</v>
      </c>
      <c r="C1089" s="65" t="s">
        <v>3774</v>
      </c>
      <c r="D1089" s="3" t="s">
        <v>154</v>
      </c>
      <c r="E1089" s="4">
        <v>1032</v>
      </c>
      <c r="F1089" s="168" t="s">
        <v>791</v>
      </c>
      <c r="G1089" s="3" t="s">
        <v>444</v>
      </c>
      <c r="H1089" s="98" t="s">
        <v>116</v>
      </c>
      <c r="I1089" s="3" t="s">
        <v>1179</v>
      </c>
      <c r="J1089" s="65">
        <v>44615</v>
      </c>
      <c r="K1089" s="18" t="s">
        <v>142</v>
      </c>
      <c r="L1089" s="86" t="s">
        <v>1007</v>
      </c>
      <c r="M1089" s="86" t="s">
        <v>55</v>
      </c>
      <c r="N1089" s="78" t="s">
        <v>56</v>
      </c>
      <c r="O1089" s="5">
        <v>1</v>
      </c>
      <c r="P1089" s="5">
        <v>1</v>
      </c>
      <c r="Q1089" s="5"/>
      <c r="R1089" s="5">
        <v>0</v>
      </c>
      <c r="S1089" s="5">
        <v>2</v>
      </c>
      <c r="T1089" s="5">
        <v>2</v>
      </c>
      <c r="U1089" s="5">
        <v>0</v>
      </c>
      <c r="V1089" s="5">
        <v>0</v>
      </c>
      <c r="W1089" s="5"/>
      <c r="X1089" s="5"/>
      <c r="Y1089" s="27" t="s">
        <v>3775</v>
      </c>
      <c r="Z1089" s="3"/>
      <c r="AA1089" s="77" t="s">
        <v>736</v>
      </c>
      <c r="AB1089" s="77" t="s">
        <v>3776</v>
      </c>
      <c r="AC1089" s="91"/>
      <c r="AD1089" s="18">
        <f t="shared" ca="1" si="64"/>
        <v>209</v>
      </c>
      <c r="AE1089" s="108"/>
      <c r="AF1089" s="108"/>
      <c r="AG1089" s="108"/>
      <c r="AH1089" s="276"/>
      <c r="AI1089" s="116">
        <v>45051</v>
      </c>
      <c r="AJ1089" s="93">
        <f t="shared" si="65"/>
        <v>62.285714285714285</v>
      </c>
      <c r="AK1089" s="95" t="s">
        <v>445</v>
      </c>
      <c r="AL1089" s="95" t="s">
        <v>461</v>
      </c>
      <c r="AM1089" s="95" t="s">
        <v>445</v>
      </c>
      <c r="AN1089" s="95" t="s">
        <v>445</v>
      </c>
    </row>
    <row r="1090" spans="1:40" ht="83.45" customHeight="1">
      <c r="A1090" s="5">
        <f t="shared" si="62"/>
        <v>1088</v>
      </c>
      <c r="B1090" s="99" t="s">
        <v>2667</v>
      </c>
      <c r="C1090" s="65" t="s">
        <v>3777</v>
      </c>
      <c r="D1090" s="3" t="s">
        <v>154</v>
      </c>
      <c r="E1090" s="4">
        <v>1032</v>
      </c>
      <c r="F1090" s="168" t="s">
        <v>791</v>
      </c>
      <c r="G1090" s="3" t="s">
        <v>444</v>
      </c>
      <c r="H1090" s="98" t="s">
        <v>116</v>
      </c>
      <c r="I1090" s="3" t="s">
        <v>1179</v>
      </c>
      <c r="J1090" s="65">
        <v>44615</v>
      </c>
      <c r="K1090" s="18" t="s">
        <v>142</v>
      </c>
      <c r="L1090" s="86" t="s">
        <v>1007</v>
      </c>
      <c r="M1090" s="86" t="s">
        <v>55</v>
      </c>
      <c r="N1090" s="78" t="s">
        <v>56</v>
      </c>
      <c r="O1090" s="5">
        <v>0</v>
      </c>
      <c r="P1090" s="5">
        <v>0</v>
      </c>
      <c r="Q1090" s="5"/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/>
      <c r="X1090" s="5"/>
      <c r="Y1090" s="27" t="s">
        <v>3778</v>
      </c>
      <c r="Z1090" s="3"/>
      <c r="AA1090" s="77" t="s">
        <v>736</v>
      </c>
      <c r="AB1090" s="77"/>
      <c r="AC1090" s="91"/>
      <c r="AD1090" s="18">
        <f t="shared" ca="1" si="64"/>
        <v>209</v>
      </c>
      <c r="AE1090" s="108"/>
      <c r="AF1090" s="108"/>
      <c r="AG1090" s="108"/>
      <c r="AH1090" s="276"/>
      <c r="AI1090" s="116">
        <v>45051</v>
      </c>
      <c r="AJ1090" s="93">
        <f t="shared" si="65"/>
        <v>62.285714285714285</v>
      </c>
      <c r="AK1090" s="95" t="s">
        <v>445</v>
      </c>
      <c r="AL1090" s="95" t="s">
        <v>461</v>
      </c>
      <c r="AM1090" s="95" t="s">
        <v>445</v>
      </c>
      <c r="AN1090" s="95" t="s">
        <v>445</v>
      </c>
    </row>
    <row r="1091" spans="1:40" ht="83.45" customHeight="1">
      <c r="A1091" s="5">
        <f t="shared" si="62"/>
        <v>1089</v>
      </c>
      <c r="B1091" s="99" t="s">
        <v>122</v>
      </c>
      <c r="C1091" s="65" t="s">
        <v>3779</v>
      </c>
      <c r="D1091" s="3" t="s">
        <v>154</v>
      </c>
      <c r="E1091" s="4">
        <v>1032</v>
      </c>
      <c r="F1091" s="168" t="s">
        <v>791</v>
      </c>
      <c r="G1091" s="3" t="s">
        <v>444</v>
      </c>
      <c r="H1091" s="98"/>
      <c r="I1091" s="3" t="s">
        <v>1179</v>
      </c>
      <c r="J1091" s="65">
        <v>44615</v>
      </c>
      <c r="K1091" s="18" t="s">
        <v>142</v>
      </c>
      <c r="L1091" s="86" t="s">
        <v>1007</v>
      </c>
      <c r="M1091" s="86" t="s">
        <v>55</v>
      </c>
      <c r="N1091" s="78" t="s">
        <v>56</v>
      </c>
      <c r="O1091" s="5">
        <v>2</v>
      </c>
      <c r="P1091" s="5">
        <v>1</v>
      </c>
      <c r="Q1091" s="5"/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/>
      <c r="X1091" s="5"/>
      <c r="Y1091" s="27" t="s">
        <v>3780</v>
      </c>
      <c r="Z1091" s="3"/>
      <c r="AA1091" s="77" t="s">
        <v>736</v>
      </c>
      <c r="AB1091" s="77"/>
      <c r="AC1091" s="91"/>
      <c r="AD1091" s="18">
        <f t="shared" ca="1" si="64"/>
        <v>209</v>
      </c>
      <c r="AE1091" s="108"/>
      <c r="AF1091" s="108"/>
      <c r="AG1091" s="108"/>
      <c r="AH1091" s="276"/>
      <c r="AI1091" s="116">
        <v>45051</v>
      </c>
      <c r="AJ1091" s="93">
        <f t="shared" si="65"/>
        <v>62.285714285714285</v>
      </c>
      <c r="AK1091" s="95" t="s">
        <v>445</v>
      </c>
      <c r="AL1091" s="95" t="s">
        <v>461</v>
      </c>
      <c r="AM1091" s="95" t="s">
        <v>445</v>
      </c>
      <c r="AN1091" s="95" t="s">
        <v>445</v>
      </c>
    </row>
    <row r="1092" spans="1:40" s="1" customFormat="1" ht="83.45" customHeight="1">
      <c r="A1092" s="5">
        <f t="shared" ref="A1092:A1155" si="66">SUM(A1091+1)</f>
        <v>1090</v>
      </c>
      <c r="B1092" s="122" t="s">
        <v>377</v>
      </c>
      <c r="C1092" s="65" t="s">
        <v>3781</v>
      </c>
      <c r="D1092" s="3" t="s">
        <v>353</v>
      </c>
      <c r="E1092" s="4">
        <v>1806</v>
      </c>
      <c r="F1092" s="80" t="s">
        <v>3611</v>
      </c>
      <c r="G1092" s="3" t="s">
        <v>1349</v>
      </c>
      <c r="H1092" s="98" t="s">
        <v>377</v>
      </c>
      <c r="I1092" s="78" t="s">
        <v>1179</v>
      </c>
      <c r="J1092" s="89">
        <v>45047</v>
      </c>
      <c r="K1092" s="85" t="s">
        <v>53</v>
      </c>
      <c r="L1092" s="83" t="s">
        <v>54</v>
      </c>
      <c r="M1092" s="83" t="s">
        <v>55</v>
      </c>
      <c r="N1092" s="22" t="s">
        <v>134</v>
      </c>
      <c r="O1092" s="5" t="s">
        <v>406</v>
      </c>
      <c r="P1092" s="5" t="s">
        <v>406</v>
      </c>
      <c r="Q1092" s="5"/>
      <c r="R1092" s="5"/>
      <c r="S1092" s="5">
        <v>1</v>
      </c>
      <c r="T1092" s="5">
        <v>1</v>
      </c>
      <c r="U1092" s="5" t="s">
        <v>406</v>
      </c>
      <c r="V1092" s="5" t="s">
        <v>406</v>
      </c>
      <c r="W1092" s="5" t="s">
        <v>406</v>
      </c>
      <c r="X1092" s="20" t="s">
        <v>406</v>
      </c>
      <c r="Y1092" s="27" t="s">
        <v>3782</v>
      </c>
      <c r="Z1092" s="72"/>
      <c r="AA1092" s="77" t="s">
        <v>58</v>
      </c>
      <c r="AB1092" s="77"/>
      <c r="AC1092" s="91"/>
      <c r="AD1092" s="18">
        <f t="shared" ca="1" si="64"/>
        <v>148</v>
      </c>
      <c r="AE1092" s="109"/>
      <c r="AF1092" s="109"/>
      <c r="AG1092" s="109">
        <v>45048</v>
      </c>
      <c r="AH1092" s="275"/>
      <c r="AI1092" s="151">
        <v>45049</v>
      </c>
      <c r="AJ1092" s="212">
        <f t="shared" si="65"/>
        <v>0.2857142857142857</v>
      </c>
      <c r="AK1092" s="102">
        <v>45097</v>
      </c>
      <c r="AL1092" s="91" t="s">
        <v>311</v>
      </c>
      <c r="AM1092" s="91" t="s">
        <v>44</v>
      </c>
      <c r="AN1092" s="91" t="s">
        <v>448</v>
      </c>
    </row>
    <row r="1093" spans="1:40" ht="83.45" customHeight="1">
      <c r="A1093" s="5">
        <f t="shared" si="66"/>
        <v>1091</v>
      </c>
      <c r="B1093" s="99" t="s">
        <v>3783</v>
      </c>
      <c r="C1093" s="65" t="s">
        <v>3784</v>
      </c>
      <c r="D1093" s="3" t="s">
        <v>154</v>
      </c>
      <c r="E1093" s="4">
        <v>1820</v>
      </c>
      <c r="F1093" s="168" t="s">
        <v>791</v>
      </c>
      <c r="G1093" s="3" t="s">
        <v>1439</v>
      </c>
      <c r="H1093" s="98" t="s">
        <v>157</v>
      </c>
      <c r="I1093" s="3" t="s">
        <v>1183</v>
      </c>
      <c r="J1093" s="65">
        <v>44671</v>
      </c>
      <c r="K1093" s="18" t="s">
        <v>53</v>
      </c>
      <c r="L1093" s="86" t="s">
        <v>1279</v>
      </c>
      <c r="M1093" s="86" t="s">
        <v>453</v>
      </c>
      <c r="N1093" s="78" t="s">
        <v>134</v>
      </c>
      <c r="O1093" s="5" t="s">
        <v>406</v>
      </c>
      <c r="P1093" s="5" t="s">
        <v>406</v>
      </c>
      <c r="Q1093" s="5"/>
      <c r="R1093" s="5" t="s">
        <v>406</v>
      </c>
      <c r="S1093" s="5">
        <v>0</v>
      </c>
      <c r="T1093" s="5">
        <v>0</v>
      </c>
      <c r="U1093" s="5" t="s">
        <v>406</v>
      </c>
      <c r="V1093" s="5" t="s">
        <v>406</v>
      </c>
      <c r="W1093" s="5"/>
      <c r="X1093" s="5"/>
      <c r="Y1093" s="27" t="s">
        <v>3785</v>
      </c>
      <c r="Z1093" s="3"/>
      <c r="AA1093" s="77" t="s">
        <v>736</v>
      </c>
      <c r="AB1093" s="77" t="s">
        <v>3786</v>
      </c>
      <c r="AC1093" s="91"/>
      <c r="AD1093" s="18">
        <f t="shared" ca="1" si="64"/>
        <v>201</v>
      </c>
      <c r="AE1093" s="109"/>
      <c r="AF1093" s="109"/>
      <c r="AG1093" s="109">
        <v>44671</v>
      </c>
      <c r="AH1093" s="275"/>
      <c r="AI1093" s="116">
        <v>45051</v>
      </c>
      <c r="AJ1093" s="93">
        <f t="shared" si="65"/>
        <v>54.285714285714285</v>
      </c>
      <c r="AK1093" s="95" t="s">
        <v>445</v>
      </c>
      <c r="AL1093" s="95" t="s">
        <v>461</v>
      </c>
      <c r="AM1093" s="95" t="s">
        <v>445</v>
      </c>
      <c r="AN1093" s="95" t="s">
        <v>445</v>
      </c>
    </row>
    <row r="1094" spans="1:40" ht="83.45" customHeight="1">
      <c r="A1094" s="5">
        <f t="shared" si="66"/>
        <v>1092</v>
      </c>
      <c r="B1094" s="99" t="s">
        <v>122</v>
      </c>
      <c r="C1094" s="21" t="s">
        <v>2720</v>
      </c>
      <c r="D1094" s="21" t="s">
        <v>154</v>
      </c>
      <c r="E1094" s="139">
        <v>1810</v>
      </c>
      <c r="F1094" s="21" t="s">
        <v>812</v>
      </c>
      <c r="G1094" s="21" t="s">
        <v>1520</v>
      </c>
      <c r="H1094" s="21" t="s">
        <v>126</v>
      </c>
      <c r="I1094" s="21" t="s">
        <v>1292</v>
      </c>
      <c r="J1094" s="89">
        <v>44810</v>
      </c>
      <c r="K1094" s="21" t="s">
        <v>53</v>
      </c>
      <c r="L1094" s="20" t="s">
        <v>54</v>
      </c>
      <c r="M1094" s="20" t="s">
        <v>55</v>
      </c>
      <c r="N1094" s="22" t="s">
        <v>56</v>
      </c>
      <c r="O1094" s="20">
        <v>7</v>
      </c>
      <c r="P1094" s="20">
        <v>7</v>
      </c>
      <c r="Q1094" s="20"/>
      <c r="R1094" s="20"/>
      <c r="S1094" s="20">
        <v>10</v>
      </c>
      <c r="T1094" s="20">
        <v>5</v>
      </c>
      <c r="U1094" s="20">
        <v>3</v>
      </c>
      <c r="V1094" s="20">
        <v>2</v>
      </c>
      <c r="W1094" s="20">
        <v>5</v>
      </c>
      <c r="X1094" s="20">
        <v>3</v>
      </c>
      <c r="Y1094" s="84" t="s">
        <v>3787</v>
      </c>
      <c r="Z1094" s="21"/>
      <c r="AA1094" s="77" t="s">
        <v>736</v>
      </c>
      <c r="AB1094" s="72" t="s">
        <v>2722</v>
      </c>
      <c r="AC1094" s="90"/>
      <c r="AD1094" s="85">
        <f t="shared" ca="1" si="64"/>
        <v>181</v>
      </c>
      <c r="AE1094" s="110">
        <v>44810</v>
      </c>
      <c r="AF1094" s="110">
        <v>44826</v>
      </c>
      <c r="AG1094" s="110">
        <v>44826</v>
      </c>
      <c r="AH1094" s="278">
        <v>44826</v>
      </c>
      <c r="AI1094" s="116">
        <v>45051</v>
      </c>
      <c r="AJ1094" s="93">
        <f t="shared" si="65"/>
        <v>34.428571428571431</v>
      </c>
      <c r="AK1094" s="95" t="s">
        <v>445</v>
      </c>
      <c r="AL1094" s="95" t="s">
        <v>461</v>
      </c>
      <c r="AM1094" s="95" t="s">
        <v>445</v>
      </c>
      <c r="AN1094" s="95" t="s">
        <v>445</v>
      </c>
    </row>
    <row r="1095" spans="1:40" ht="83.45" customHeight="1">
      <c r="A1095" s="5">
        <f t="shared" si="66"/>
        <v>1093</v>
      </c>
      <c r="B1095" s="99" t="s">
        <v>781</v>
      </c>
      <c r="C1095" s="18" t="s">
        <v>3788</v>
      </c>
      <c r="D1095" s="3" t="s">
        <v>100</v>
      </c>
      <c r="E1095" s="4">
        <v>1114</v>
      </c>
      <c r="F1095" s="125" t="s">
        <v>2217</v>
      </c>
      <c r="G1095" s="3" t="s">
        <v>1349</v>
      </c>
      <c r="H1095" s="98" t="s">
        <v>157</v>
      </c>
      <c r="I1095" s="3" t="s">
        <v>1179</v>
      </c>
      <c r="J1095" s="89">
        <v>44844</v>
      </c>
      <c r="K1095" s="85" t="s">
        <v>53</v>
      </c>
      <c r="L1095" s="83" t="s">
        <v>104</v>
      </c>
      <c r="M1095" s="83" t="s">
        <v>453</v>
      </c>
      <c r="N1095" s="22" t="s">
        <v>43</v>
      </c>
      <c r="O1095" s="20">
        <v>0</v>
      </c>
      <c r="P1095" s="20">
        <v>0</v>
      </c>
      <c r="Q1095" s="158"/>
      <c r="R1095" s="158"/>
      <c r="S1095" s="20">
        <v>0</v>
      </c>
      <c r="T1095" s="20">
        <v>0</v>
      </c>
      <c r="U1095" s="20">
        <v>0</v>
      </c>
      <c r="V1095" s="20">
        <v>0</v>
      </c>
      <c r="W1095" s="20">
        <v>2</v>
      </c>
      <c r="X1095" s="20">
        <v>2</v>
      </c>
      <c r="Y1095" s="84" t="s">
        <v>3789</v>
      </c>
      <c r="Z1095" s="21" t="s">
        <v>297</v>
      </c>
      <c r="AA1095" s="77" t="s">
        <v>736</v>
      </c>
      <c r="AB1095" s="72" t="s">
        <v>3790</v>
      </c>
      <c r="AC1095" s="90"/>
      <c r="AD1095" s="18">
        <f t="shared" ca="1" si="64"/>
        <v>177</v>
      </c>
      <c r="AE1095" s="109" t="s">
        <v>406</v>
      </c>
      <c r="AF1095" s="109">
        <v>44844</v>
      </c>
      <c r="AG1095" s="109" t="s">
        <v>406</v>
      </c>
      <c r="AH1095" s="275" t="s">
        <v>406</v>
      </c>
      <c r="AI1095" s="116">
        <v>45051</v>
      </c>
      <c r="AJ1095" s="93">
        <f t="shared" si="65"/>
        <v>29.571428571428573</v>
      </c>
      <c r="AK1095" s="95" t="s">
        <v>445</v>
      </c>
      <c r="AL1095" s="95" t="s">
        <v>461</v>
      </c>
      <c r="AM1095" s="95" t="s">
        <v>445</v>
      </c>
      <c r="AN1095" s="95" t="s">
        <v>445</v>
      </c>
    </row>
    <row r="1096" spans="1:40" ht="83.45" customHeight="1">
      <c r="A1096" s="5">
        <f t="shared" si="66"/>
        <v>1094</v>
      </c>
      <c r="B1096" s="99" t="s">
        <v>3791</v>
      </c>
      <c r="C1096" s="3" t="s">
        <v>3792</v>
      </c>
      <c r="D1096" s="3" t="s">
        <v>100</v>
      </c>
      <c r="E1096" s="4">
        <v>1058</v>
      </c>
      <c r="F1096" s="3" t="s">
        <v>1787</v>
      </c>
      <c r="G1096" s="3" t="s">
        <v>2104</v>
      </c>
      <c r="H1096" s="3" t="s">
        <v>392</v>
      </c>
      <c r="I1096" s="3" t="s">
        <v>1179</v>
      </c>
      <c r="J1096" s="65">
        <v>44837</v>
      </c>
      <c r="K1096" s="3" t="s">
        <v>53</v>
      </c>
      <c r="L1096" s="5" t="s">
        <v>104</v>
      </c>
      <c r="M1096" s="5" t="s">
        <v>55</v>
      </c>
      <c r="N1096" s="78" t="s">
        <v>56</v>
      </c>
      <c r="O1096" s="5">
        <v>1</v>
      </c>
      <c r="P1096" s="5">
        <v>1</v>
      </c>
      <c r="Q1096" s="171"/>
      <c r="R1096" s="171"/>
      <c r="S1096" s="5">
        <v>7</v>
      </c>
      <c r="T1096" s="5">
        <v>1</v>
      </c>
      <c r="U1096" s="5">
        <v>1</v>
      </c>
      <c r="V1096" s="5">
        <v>1</v>
      </c>
      <c r="W1096" s="5">
        <v>5</v>
      </c>
      <c r="X1096" s="5">
        <v>3</v>
      </c>
      <c r="Y1096" s="27" t="s">
        <v>3793</v>
      </c>
      <c r="Z1096" s="193">
        <v>44985</v>
      </c>
      <c r="AA1096" s="77" t="s">
        <v>736</v>
      </c>
      <c r="AB1096" s="77" t="s">
        <v>3794</v>
      </c>
      <c r="AC1096" s="91"/>
      <c r="AD1096" s="18">
        <f t="shared" ca="1" si="64"/>
        <v>156</v>
      </c>
      <c r="AE1096" s="109">
        <v>44837</v>
      </c>
      <c r="AF1096" s="109">
        <v>44837</v>
      </c>
      <c r="AG1096" s="109">
        <v>44837</v>
      </c>
      <c r="AH1096" s="275">
        <v>44837</v>
      </c>
      <c r="AI1096" s="116">
        <v>45051</v>
      </c>
      <c r="AJ1096" s="93">
        <f t="shared" si="65"/>
        <v>30.571428571428573</v>
      </c>
      <c r="AK1096" s="95" t="s">
        <v>445</v>
      </c>
      <c r="AL1096" s="95" t="s">
        <v>461</v>
      </c>
      <c r="AM1096" s="91" t="s">
        <v>445</v>
      </c>
      <c r="AN1096" s="91" t="s">
        <v>445</v>
      </c>
    </row>
    <row r="1097" spans="1:40" ht="83.45" customHeight="1">
      <c r="A1097" s="5">
        <f t="shared" si="66"/>
        <v>1095</v>
      </c>
      <c r="B1097" s="122" t="s">
        <v>122</v>
      </c>
      <c r="C1097" s="65" t="s">
        <v>3795</v>
      </c>
      <c r="D1097" s="3" t="s">
        <v>154</v>
      </c>
      <c r="E1097" s="4">
        <v>1811</v>
      </c>
      <c r="F1097" s="22" t="s">
        <v>3751</v>
      </c>
      <c r="G1097" s="3" t="s">
        <v>1439</v>
      </c>
      <c r="H1097" s="98" t="s">
        <v>126</v>
      </c>
      <c r="I1097" s="78" t="s">
        <v>1292</v>
      </c>
      <c r="J1097" s="89">
        <v>45044</v>
      </c>
      <c r="K1097" s="85" t="s">
        <v>53</v>
      </c>
      <c r="L1097" s="83" t="s">
        <v>104</v>
      </c>
      <c r="M1097" s="83" t="s">
        <v>55</v>
      </c>
      <c r="N1097" s="22" t="s">
        <v>134</v>
      </c>
      <c r="O1097" s="5" t="s">
        <v>406</v>
      </c>
      <c r="P1097" s="5" t="s">
        <v>406</v>
      </c>
      <c r="Q1097" s="5"/>
      <c r="R1097" s="5"/>
      <c r="S1097" s="5">
        <v>1</v>
      </c>
      <c r="T1097" s="5">
        <v>1</v>
      </c>
      <c r="U1097" s="5" t="s">
        <v>406</v>
      </c>
      <c r="V1097" s="5" t="s">
        <v>406</v>
      </c>
      <c r="W1097" s="5" t="s">
        <v>406</v>
      </c>
      <c r="X1097" s="20" t="s">
        <v>406</v>
      </c>
      <c r="Y1097" s="27" t="s">
        <v>3796</v>
      </c>
      <c r="Z1097" s="72"/>
      <c r="AA1097" s="77" t="s">
        <v>736</v>
      </c>
      <c r="AB1097" s="77" t="s">
        <v>3797</v>
      </c>
      <c r="AC1097" s="91"/>
      <c r="AD1097" s="18">
        <f t="shared" ca="1" si="64"/>
        <v>148</v>
      </c>
      <c r="AE1097" s="109"/>
      <c r="AF1097" s="109"/>
      <c r="AG1097" s="109">
        <v>45044</v>
      </c>
      <c r="AH1097" s="275"/>
      <c r="AI1097" s="116">
        <v>45051</v>
      </c>
      <c r="AJ1097" s="93">
        <f t="shared" si="65"/>
        <v>1</v>
      </c>
      <c r="AK1097" s="95" t="s">
        <v>445</v>
      </c>
      <c r="AL1097" s="95" t="s">
        <v>461</v>
      </c>
      <c r="AM1097" s="95" t="s">
        <v>445</v>
      </c>
      <c r="AN1097" s="95" t="s">
        <v>445</v>
      </c>
    </row>
    <row r="1098" spans="1:40" ht="83.45" customHeight="1">
      <c r="A1098" s="5">
        <f t="shared" si="66"/>
        <v>1096</v>
      </c>
      <c r="B1098" s="99" t="s">
        <v>3798</v>
      </c>
      <c r="C1098" s="21" t="s">
        <v>3799</v>
      </c>
      <c r="D1098" s="21" t="s">
        <v>199</v>
      </c>
      <c r="E1098" s="139">
        <v>964</v>
      </c>
      <c r="F1098" s="21" t="s">
        <v>1705</v>
      </c>
      <c r="G1098" s="21" t="s">
        <v>1706</v>
      </c>
      <c r="H1098" s="21" t="s">
        <v>358</v>
      </c>
      <c r="I1098" s="21" t="s">
        <v>1179</v>
      </c>
      <c r="J1098" s="89">
        <v>44803</v>
      </c>
      <c r="K1098" s="21" t="s">
        <v>53</v>
      </c>
      <c r="L1098" s="20" t="s">
        <v>54</v>
      </c>
      <c r="M1098" s="20" t="s">
        <v>55</v>
      </c>
      <c r="N1098" s="22" t="s">
        <v>56</v>
      </c>
      <c r="O1098" s="20">
        <v>0</v>
      </c>
      <c r="P1098" s="20">
        <v>0</v>
      </c>
      <c r="Q1098" s="20"/>
      <c r="R1098" s="20"/>
      <c r="S1098" s="20">
        <v>1</v>
      </c>
      <c r="T1098" s="20">
        <v>1</v>
      </c>
      <c r="U1098" s="20">
        <v>6</v>
      </c>
      <c r="V1098" s="20">
        <v>5</v>
      </c>
      <c r="W1098" s="20">
        <v>2</v>
      </c>
      <c r="X1098" s="20">
        <v>0</v>
      </c>
      <c r="Y1098" s="84" t="s">
        <v>3800</v>
      </c>
      <c r="Z1098" s="115">
        <v>44846</v>
      </c>
      <c r="AA1098" s="77" t="s">
        <v>736</v>
      </c>
      <c r="AB1098" s="72" t="s">
        <v>3801</v>
      </c>
      <c r="AC1098" s="90"/>
      <c r="AD1098" s="18">
        <f t="shared" ca="1" si="64"/>
        <v>176</v>
      </c>
      <c r="AE1098" s="109"/>
      <c r="AF1098" s="109"/>
      <c r="AG1098" s="109">
        <v>44803</v>
      </c>
      <c r="AH1098" s="275"/>
      <c r="AI1098" s="116">
        <v>45051</v>
      </c>
      <c r="AJ1098" s="93">
        <f t="shared" si="65"/>
        <v>35.428571428571431</v>
      </c>
      <c r="AK1098" s="95" t="s">
        <v>445</v>
      </c>
      <c r="AL1098" s="95" t="s">
        <v>461</v>
      </c>
      <c r="AM1098" s="95" t="s">
        <v>445</v>
      </c>
      <c r="AN1098" s="95" t="s">
        <v>445</v>
      </c>
    </row>
    <row r="1099" spans="1:40" ht="83.45" customHeight="1">
      <c r="A1099" s="5">
        <f t="shared" si="66"/>
        <v>1097</v>
      </c>
      <c r="B1099" s="99" t="s">
        <v>3802</v>
      </c>
      <c r="C1099" s="89" t="s">
        <v>3803</v>
      </c>
      <c r="D1099" s="21" t="s">
        <v>67</v>
      </c>
      <c r="E1099" s="139">
        <v>1265</v>
      </c>
      <c r="F1099" s="125" t="s">
        <v>1936</v>
      </c>
      <c r="G1099" s="21" t="s">
        <v>79</v>
      </c>
      <c r="H1099" s="67" t="s">
        <v>110</v>
      </c>
      <c r="I1099" s="22" t="s">
        <v>1292</v>
      </c>
      <c r="J1099" s="89">
        <v>44937</v>
      </c>
      <c r="K1099" s="85" t="s">
        <v>53</v>
      </c>
      <c r="L1099" s="83" t="s">
        <v>54</v>
      </c>
      <c r="M1099" s="83" t="s">
        <v>55</v>
      </c>
      <c r="N1099" s="22" t="s">
        <v>56</v>
      </c>
      <c r="O1099" s="20">
        <v>2</v>
      </c>
      <c r="P1099" s="20">
        <v>1</v>
      </c>
      <c r="Q1099" s="20"/>
      <c r="R1099" s="20"/>
      <c r="S1099" s="20">
        <v>2</v>
      </c>
      <c r="T1099" s="20">
        <v>2</v>
      </c>
      <c r="U1099" s="20">
        <v>5</v>
      </c>
      <c r="V1099" s="20">
        <v>1</v>
      </c>
      <c r="W1099" s="20">
        <v>1</v>
      </c>
      <c r="X1099" s="20">
        <v>1</v>
      </c>
      <c r="Y1099" s="84" t="s">
        <v>3804</v>
      </c>
      <c r="Z1099" s="21"/>
      <c r="AA1099" s="72" t="s">
        <v>736</v>
      </c>
      <c r="AB1099" s="72" t="s">
        <v>3805</v>
      </c>
      <c r="AC1099" s="90"/>
      <c r="AD1099" s="85">
        <f t="shared" ca="1" si="64"/>
        <v>163</v>
      </c>
      <c r="AE1099" s="110">
        <v>44937</v>
      </c>
      <c r="AF1099" s="110">
        <v>44937</v>
      </c>
      <c r="AG1099" s="110">
        <v>44937</v>
      </c>
      <c r="AH1099" s="278">
        <v>44937</v>
      </c>
      <c r="AI1099" s="116">
        <v>45051</v>
      </c>
      <c r="AJ1099" s="93">
        <f t="shared" si="65"/>
        <v>16.285714285714285</v>
      </c>
      <c r="AK1099" s="95" t="s">
        <v>445</v>
      </c>
      <c r="AL1099" s="95" t="s">
        <v>461</v>
      </c>
      <c r="AM1099" s="91" t="s">
        <v>445</v>
      </c>
      <c r="AN1099" s="91" t="s">
        <v>445</v>
      </c>
    </row>
    <row r="1100" spans="1:40" s="1" customFormat="1" ht="83.45" customHeight="1">
      <c r="A1100" s="5">
        <f t="shared" si="66"/>
        <v>1098</v>
      </c>
      <c r="B1100" s="99" t="s">
        <v>1059</v>
      </c>
      <c r="C1100" s="85" t="s">
        <v>3806</v>
      </c>
      <c r="D1100" s="21" t="s">
        <v>1890</v>
      </c>
      <c r="E1100" s="139">
        <v>1806</v>
      </c>
      <c r="F1100" s="125" t="s">
        <v>3263</v>
      </c>
      <c r="G1100" s="21" t="s">
        <v>1349</v>
      </c>
      <c r="H1100" s="21" t="s">
        <v>51</v>
      </c>
      <c r="I1100" s="21" t="s">
        <v>1179</v>
      </c>
      <c r="J1100" s="89">
        <v>44904</v>
      </c>
      <c r="K1100" s="85" t="s">
        <v>142</v>
      </c>
      <c r="L1100" s="83" t="s">
        <v>104</v>
      </c>
      <c r="M1100" s="83" t="s">
        <v>55</v>
      </c>
      <c r="N1100" s="20" t="s">
        <v>56</v>
      </c>
      <c r="O1100" s="20">
        <v>2</v>
      </c>
      <c r="P1100" s="20">
        <v>2</v>
      </c>
      <c r="Q1100" s="20"/>
      <c r="R1100" s="20"/>
      <c r="S1100" s="20">
        <v>4</v>
      </c>
      <c r="T1100" s="20">
        <v>2</v>
      </c>
      <c r="U1100" s="20">
        <v>3</v>
      </c>
      <c r="V1100" s="20">
        <v>1</v>
      </c>
      <c r="W1100" s="20">
        <v>4</v>
      </c>
      <c r="X1100" s="20">
        <v>1</v>
      </c>
      <c r="Y1100" s="84" t="s">
        <v>3807</v>
      </c>
      <c r="Z1100" s="115">
        <v>44987</v>
      </c>
      <c r="AA1100" s="72" t="s">
        <v>736</v>
      </c>
      <c r="AB1100" s="72" t="s">
        <v>3808</v>
      </c>
      <c r="AC1100" s="90"/>
      <c r="AD1100" s="18">
        <f t="shared" ca="1" si="64"/>
        <v>156</v>
      </c>
      <c r="AE1100" s="109">
        <v>44904</v>
      </c>
      <c r="AF1100" s="109">
        <v>44904</v>
      </c>
      <c r="AG1100" s="109">
        <v>44904</v>
      </c>
      <c r="AH1100" s="275">
        <v>44904</v>
      </c>
      <c r="AI1100" s="116">
        <v>45054</v>
      </c>
      <c r="AJ1100" s="93">
        <f t="shared" si="65"/>
        <v>21.428571428571427</v>
      </c>
      <c r="AK1100" s="95" t="s">
        <v>445</v>
      </c>
      <c r="AL1100" s="95" t="s">
        <v>461</v>
      </c>
      <c r="AM1100" s="95" t="s">
        <v>445</v>
      </c>
      <c r="AN1100" s="95" t="s">
        <v>445</v>
      </c>
    </row>
    <row r="1101" spans="1:40" ht="83.45" customHeight="1">
      <c r="A1101" s="5">
        <f t="shared" si="66"/>
        <v>1099</v>
      </c>
      <c r="B1101" s="99" t="s">
        <v>574</v>
      </c>
      <c r="C1101" s="89" t="s">
        <v>3809</v>
      </c>
      <c r="D1101" s="21" t="s">
        <v>138</v>
      </c>
      <c r="E1101" s="139">
        <v>1124</v>
      </c>
      <c r="F1101" s="80" t="s">
        <v>1833</v>
      </c>
      <c r="G1101" s="3" t="s">
        <v>495</v>
      </c>
      <c r="H1101" s="67" t="s">
        <v>1204</v>
      </c>
      <c r="I1101" s="22" t="s">
        <v>1179</v>
      </c>
      <c r="J1101" s="89">
        <v>44964</v>
      </c>
      <c r="K1101" s="85" t="s">
        <v>53</v>
      </c>
      <c r="L1101" s="83" t="s">
        <v>54</v>
      </c>
      <c r="M1101" s="83" t="s">
        <v>55</v>
      </c>
      <c r="N1101" s="22" t="s">
        <v>56</v>
      </c>
      <c r="O1101" s="20">
        <v>4</v>
      </c>
      <c r="P1101" s="20">
        <v>4</v>
      </c>
      <c r="Q1101" s="20">
        <v>9</v>
      </c>
      <c r="R1101" s="20">
        <v>4</v>
      </c>
      <c r="S1101" s="20">
        <v>6</v>
      </c>
      <c r="T1101" s="20">
        <v>3</v>
      </c>
      <c r="U1101" s="20">
        <v>6</v>
      </c>
      <c r="V1101" s="20">
        <v>2</v>
      </c>
      <c r="W1101" s="20">
        <v>0</v>
      </c>
      <c r="X1101" s="20">
        <v>0</v>
      </c>
      <c r="Y1101" s="84" t="s">
        <v>3810</v>
      </c>
      <c r="Z1101" s="72"/>
      <c r="AA1101" s="90">
        <v>2</v>
      </c>
      <c r="AB1101" s="18" t="s">
        <v>3811</v>
      </c>
      <c r="AC1101" s="109">
        <v>2</v>
      </c>
      <c r="AD1101" s="18">
        <f t="shared" ca="1" si="64"/>
        <v>157</v>
      </c>
      <c r="AE1101" s="109">
        <v>44964</v>
      </c>
      <c r="AF1101" s="109">
        <v>45049</v>
      </c>
      <c r="AG1101" s="110">
        <v>45049</v>
      </c>
      <c r="AH1101" s="278">
        <v>45049</v>
      </c>
      <c r="AI1101" s="116">
        <v>45054</v>
      </c>
      <c r="AJ1101" s="93">
        <f t="shared" si="65"/>
        <v>10.857142857142858</v>
      </c>
      <c r="AK1101" s="107">
        <v>45069</v>
      </c>
      <c r="AL1101" s="95" t="s">
        <v>311</v>
      </c>
      <c r="AM1101" s="95" t="s">
        <v>45</v>
      </c>
      <c r="AN1101" s="95" t="s">
        <v>448</v>
      </c>
    </row>
    <row r="1102" spans="1:40" s="1" customFormat="1" ht="83.45" customHeight="1">
      <c r="A1102" s="5">
        <f t="shared" si="66"/>
        <v>1100</v>
      </c>
      <c r="B1102" s="66" t="s">
        <v>3812</v>
      </c>
      <c r="C1102" s="3" t="s">
        <v>3813</v>
      </c>
      <c r="D1102" s="3" t="s">
        <v>171</v>
      </c>
      <c r="E1102" s="4">
        <v>1077</v>
      </c>
      <c r="F1102" s="3" t="s">
        <v>1330</v>
      </c>
      <c r="G1102" s="3" t="s">
        <v>1746</v>
      </c>
      <c r="H1102" s="3" t="s">
        <v>1204</v>
      </c>
      <c r="I1102" s="78" t="s">
        <v>1179</v>
      </c>
      <c r="J1102" s="65">
        <v>45041</v>
      </c>
      <c r="K1102" s="3" t="s">
        <v>53</v>
      </c>
      <c r="L1102" s="5" t="s">
        <v>54</v>
      </c>
      <c r="M1102" s="5" t="s">
        <v>55</v>
      </c>
      <c r="N1102" s="78" t="s">
        <v>56</v>
      </c>
      <c r="O1102" s="5">
        <v>0</v>
      </c>
      <c r="P1102" s="5">
        <v>0</v>
      </c>
      <c r="Q1102" s="5"/>
      <c r="R1102" s="5"/>
      <c r="S1102" s="5">
        <v>0</v>
      </c>
      <c r="T1102" s="5">
        <v>0</v>
      </c>
      <c r="U1102" s="5">
        <v>5</v>
      </c>
      <c r="V1102" s="5">
        <v>5</v>
      </c>
      <c r="W1102" s="5">
        <v>0</v>
      </c>
      <c r="X1102" s="5">
        <v>0</v>
      </c>
      <c r="Y1102" s="27" t="s">
        <v>3814</v>
      </c>
      <c r="Z1102" s="3"/>
      <c r="AA1102" s="77" t="s">
        <v>473</v>
      </c>
      <c r="AB1102" s="77"/>
      <c r="AC1102" s="91"/>
      <c r="AD1102" s="18">
        <f t="shared" ca="1" si="64"/>
        <v>148</v>
      </c>
      <c r="AE1102" s="109">
        <v>45040</v>
      </c>
      <c r="AF1102" s="109">
        <v>45040</v>
      </c>
      <c r="AG1102" s="109">
        <v>45040</v>
      </c>
      <c r="AH1102" s="275">
        <v>45040</v>
      </c>
      <c r="AI1102" s="116">
        <v>45054</v>
      </c>
      <c r="AJ1102" s="93">
        <f t="shared" si="65"/>
        <v>1.8571428571428572</v>
      </c>
      <c r="AK1102" s="107">
        <v>45076</v>
      </c>
      <c r="AL1102" s="95" t="s">
        <v>311</v>
      </c>
      <c r="AM1102" s="95" t="s">
        <v>45</v>
      </c>
      <c r="AN1102" s="95" t="s">
        <v>448</v>
      </c>
    </row>
    <row r="1103" spans="1:40" s="1" customFormat="1" ht="83.45" customHeight="1">
      <c r="A1103" s="5">
        <f t="shared" si="66"/>
        <v>1101</v>
      </c>
      <c r="B1103" s="66" t="s">
        <v>3815</v>
      </c>
      <c r="C1103" s="65" t="s">
        <v>3816</v>
      </c>
      <c r="D1103" s="3" t="s">
        <v>48</v>
      </c>
      <c r="E1103" s="4">
        <v>975</v>
      </c>
      <c r="F1103" s="120" t="s">
        <v>558</v>
      </c>
      <c r="G1103" s="3" t="s">
        <v>190</v>
      </c>
      <c r="H1103" s="98" t="s">
        <v>51</v>
      </c>
      <c r="I1103" s="78" t="s">
        <v>1292</v>
      </c>
      <c r="J1103" s="65">
        <v>44978</v>
      </c>
      <c r="K1103" s="18" t="s">
        <v>142</v>
      </c>
      <c r="L1103" s="86" t="s">
        <v>54</v>
      </c>
      <c r="M1103" s="86" t="s">
        <v>55</v>
      </c>
      <c r="N1103" s="78" t="s">
        <v>56</v>
      </c>
      <c r="O1103" s="20">
        <v>2</v>
      </c>
      <c r="P1103" s="20">
        <v>2</v>
      </c>
      <c r="Q1103" s="20"/>
      <c r="R1103" s="20"/>
      <c r="S1103" s="20">
        <v>4</v>
      </c>
      <c r="T1103" s="20">
        <v>4</v>
      </c>
      <c r="U1103" s="20">
        <v>5</v>
      </c>
      <c r="V1103" s="20">
        <v>1</v>
      </c>
      <c r="W1103" s="20">
        <v>4</v>
      </c>
      <c r="X1103" s="20">
        <v>2</v>
      </c>
      <c r="Y1103" s="84" t="s">
        <v>3817</v>
      </c>
      <c r="Z1103" s="21" t="s">
        <v>297</v>
      </c>
      <c r="AA1103" s="72" t="s">
        <v>473</v>
      </c>
      <c r="AB1103" s="72" t="s">
        <v>3818</v>
      </c>
      <c r="AC1103" s="90">
        <v>5</v>
      </c>
      <c r="AD1103" s="18">
        <f t="shared" ca="1" si="64"/>
        <v>152</v>
      </c>
      <c r="AE1103" s="109">
        <v>44978</v>
      </c>
      <c r="AF1103" s="109">
        <v>44978</v>
      </c>
      <c r="AG1103" s="109">
        <v>44978</v>
      </c>
      <c r="AH1103" s="275">
        <v>44978</v>
      </c>
      <c r="AI1103" s="114">
        <v>45051</v>
      </c>
      <c r="AJ1103" s="93">
        <f t="shared" si="65"/>
        <v>5.4285714285714288</v>
      </c>
      <c r="AK1103" s="138">
        <v>45069</v>
      </c>
      <c r="AL1103" s="90" t="s">
        <v>311</v>
      </c>
      <c r="AM1103" s="90" t="s">
        <v>461</v>
      </c>
      <c r="AN1103" s="90" t="s">
        <v>448</v>
      </c>
    </row>
    <row r="1104" spans="1:40" s="1" customFormat="1" ht="83.45" customHeight="1">
      <c r="A1104" s="5">
        <f t="shared" si="66"/>
        <v>1102</v>
      </c>
      <c r="B1104" s="122" t="s">
        <v>122</v>
      </c>
      <c r="C1104" s="65" t="s">
        <v>3819</v>
      </c>
      <c r="D1104" s="3" t="s">
        <v>154</v>
      </c>
      <c r="E1104" s="4">
        <v>1811</v>
      </c>
      <c r="F1104" s="22" t="s">
        <v>3751</v>
      </c>
      <c r="G1104" s="3" t="s">
        <v>1439</v>
      </c>
      <c r="H1104" s="98" t="s">
        <v>126</v>
      </c>
      <c r="I1104" s="78" t="s">
        <v>1292</v>
      </c>
      <c r="J1104" s="89">
        <v>45044</v>
      </c>
      <c r="K1104" s="85" t="s">
        <v>53</v>
      </c>
      <c r="L1104" s="83" t="s">
        <v>104</v>
      </c>
      <c r="M1104" s="83" t="s">
        <v>55</v>
      </c>
      <c r="N1104" s="22" t="s">
        <v>134</v>
      </c>
      <c r="O1104" s="5" t="s">
        <v>406</v>
      </c>
      <c r="P1104" s="5" t="s">
        <v>406</v>
      </c>
      <c r="Q1104" s="5"/>
      <c r="R1104" s="5"/>
      <c r="S1104" s="5">
        <v>5</v>
      </c>
      <c r="T1104" s="5">
        <v>1</v>
      </c>
      <c r="U1104" s="5" t="s">
        <v>406</v>
      </c>
      <c r="V1104" s="5" t="s">
        <v>406</v>
      </c>
      <c r="W1104" s="5" t="s">
        <v>406</v>
      </c>
      <c r="X1104" s="20" t="s">
        <v>406</v>
      </c>
      <c r="Y1104" s="27" t="s">
        <v>3820</v>
      </c>
      <c r="Z1104" s="72"/>
      <c r="AA1104" s="77" t="s">
        <v>473</v>
      </c>
      <c r="AB1104" s="77"/>
      <c r="AC1104" s="91"/>
      <c r="AD1104" s="18">
        <f t="shared" ca="1" si="64"/>
        <v>148</v>
      </c>
      <c r="AE1104" s="109"/>
      <c r="AF1104" s="109"/>
      <c r="AG1104" s="109">
        <v>45044</v>
      </c>
      <c r="AH1104" s="275"/>
      <c r="AI1104" s="151">
        <v>45054</v>
      </c>
      <c r="AJ1104" s="93">
        <f t="shared" si="65"/>
        <v>1.4285714285714286</v>
      </c>
      <c r="AK1104" s="102">
        <v>45078</v>
      </c>
      <c r="AL1104" s="91" t="s">
        <v>311</v>
      </c>
      <c r="AM1104" s="91" t="s">
        <v>44</v>
      </c>
      <c r="AN1104" s="91" t="s">
        <v>448</v>
      </c>
    </row>
    <row r="1105" spans="1:40" s="1" customFormat="1" ht="83.45" customHeight="1">
      <c r="A1105" s="5">
        <f t="shared" si="66"/>
        <v>1103</v>
      </c>
      <c r="B1105" s="66" t="s">
        <v>2645</v>
      </c>
      <c r="C1105" s="3" t="s">
        <v>3821</v>
      </c>
      <c r="D1105" s="3" t="s">
        <v>145</v>
      </c>
      <c r="E1105" s="4">
        <v>996</v>
      </c>
      <c r="F1105" s="3" t="s">
        <v>390</v>
      </c>
      <c r="G1105" s="3" t="s">
        <v>2311</v>
      </c>
      <c r="H1105" s="3" t="s">
        <v>392</v>
      </c>
      <c r="I1105" s="3" t="s">
        <v>1179</v>
      </c>
      <c r="J1105" s="65">
        <v>44749</v>
      </c>
      <c r="K1105" s="3" t="s">
        <v>53</v>
      </c>
      <c r="L1105" s="5" t="s">
        <v>54</v>
      </c>
      <c r="M1105" s="5" t="s">
        <v>55</v>
      </c>
      <c r="N1105" s="78" t="s">
        <v>56</v>
      </c>
      <c r="O1105" s="20">
        <v>1</v>
      </c>
      <c r="P1105" s="20">
        <v>1</v>
      </c>
      <c r="Q1105" s="20" t="s">
        <v>445</v>
      </c>
      <c r="R1105" s="20" t="s">
        <v>342</v>
      </c>
      <c r="S1105" s="20">
        <v>1</v>
      </c>
      <c r="T1105" s="20">
        <v>0</v>
      </c>
      <c r="U1105" s="20">
        <v>4</v>
      </c>
      <c r="V1105" s="20">
        <v>4</v>
      </c>
      <c r="W1105" s="20">
        <v>0</v>
      </c>
      <c r="X1105" s="20">
        <v>0</v>
      </c>
      <c r="Y1105" s="84" t="s">
        <v>3822</v>
      </c>
      <c r="Z1105" s="21"/>
      <c r="AA1105" s="72" t="s">
        <v>473</v>
      </c>
      <c r="AB1105" s="72" t="s">
        <v>3823</v>
      </c>
      <c r="AC1105" s="90">
        <v>15</v>
      </c>
      <c r="AD1105" s="18">
        <f t="shared" ca="1" si="64"/>
        <v>175</v>
      </c>
      <c r="AE1105" s="109">
        <v>44743</v>
      </c>
      <c r="AF1105" s="109">
        <v>44743</v>
      </c>
      <c r="AG1105" s="109">
        <v>44743</v>
      </c>
      <c r="AH1105" s="275">
        <v>44743</v>
      </c>
      <c r="AI1105" s="114">
        <v>45055</v>
      </c>
      <c r="AJ1105" s="93">
        <f t="shared" si="65"/>
        <v>28.714285714285715</v>
      </c>
      <c r="AK1105" s="138">
        <v>45069</v>
      </c>
      <c r="AL1105" s="90" t="s">
        <v>311</v>
      </c>
      <c r="AM1105" s="90" t="s">
        <v>461</v>
      </c>
      <c r="AN1105" s="90" t="s">
        <v>448</v>
      </c>
    </row>
    <row r="1106" spans="1:40" s="1" customFormat="1" ht="83.45" customHeight="1">
      <c r="A1106" s="5">
        <f t="shared" si="66"/>
        <v>1104</v>
      </c>
      <c r="B1106" s="66" t="s">
        <v>2645</v>
      </c>
      <c r="C1106" s="3" t="s">
        <v>3824</v>
      </c>
      <c r="D1106" s="3" t="s">
        <v>145</v>
      </c>
      <c r="E1106" s="4">
        <v>996</v>
      </c>
      <c r="F1106" s="3" t="s">
        <v>390</v>
      </c>
      <c r="G1106" s="3" t="s">
        <v>2311</v>
      </c>
      <c r="H1106" s="3" t="s">
        <v>392</v>
      </c>
      <c r="I1106" s="3" t="s">
        <v>1179</v>
      </c>
      <c r="J1106" s="65">
        <v>45029</v>
      </c>
      <c r="K1106" s="3" t="s">
        <v>53</v>
      </c>
      <c r="L1106" s="5" t="s">
        <v>54</v>
      </c>
      <c r="M1106" s="5" t="s">
        <v>466</v>
      </c>
      <c r="N1106" s="78" t="s">
        <v>56</v>
      </c>
      <c r="O1106" s="5">
        <v>1</v>
      </c>
      <c r="P1106" s="5">
        <v>1</v>
      </c>
      <c r="Q1106" s="5" t="s">
        <v>445</v>
      </c>
      <c r="R1106" s="5" t="s">
        <v>342</v>
      </c>
      <c r="S1106" s="5">
        <v>0</v>
      </c>
      <c r="T1106" s="5">
        <v>0</v>
      </c>
      <c r="U1106" s="5">
        <v>5</v>
      </c>
      <c r="V1106" s="5">
        <v>5</v>
      </c>
      <c r="W1106" s="5">
        <v>1</v>
      </c>
      <c r="X1106" s="5">
        <v>0</v>
      </c>
      <c r="Y1106" s="27" t="s">
        <v>3825</v>
      </c>
      <c r="Z1106" s="3"/>
      <c r="AA1106" s="77" t="s">
        <v>736</v>
      </c>
      <c r="AB1106" s="77"/>
      <c r="AC1106" s="91"/>
      <c r="AD1106" s="18">
        <f t="shared" ref="AD1106:AD1124" ca="1" si="67">IF(ISNUMBER(Z1106),ROUNDDOWN((TODAY()-Z1106)/7,0),ROUNDDOWN((TODAY()-J1106)/7,0))-AC1106</f>
        <v>150</v>
      </c>
      <c r="AE1106" s="109">
        <v>45029</v>
      </c>
      <c r="AF1106" s="109">
        <v>45029</v>
      </c>
      <c r="AG1106" s="109">
        <v>45029</v>
      </c>
      <c r="AH1106" s="275">
        <v>45029</v>
      </c>
      <c r="AI1106" s="151">
        <v>45055</v>
      </c>
      <c r="AJ1106" s="93">
        <f t="shared" si="65"/>
        <v>3.7142857142857144</v>
      </c>
      <c r="AK1106" s="95" t="s">
        <v>445</v>
      </c>
      <c r="AL1106" s="90" t="s">
        <v>461</v>
      </c>
      <c r="AM1106" s="90" t="s">
        <v>445</v>
      </c>
      <c r="AN1106" s="90" t="s">
        <v>445</v>
      </c>
    </row>
    <row r="1107" spans="1:40" s="1" customFormat="1" ht="83.45" customHeight="1">
      <c r="A1107" s="5">
        <f t="shared" si="66"/>
        <v>1105</v>
      </c>
      <c r="B1107" s="71" t="s">
        <v>3724</v>
      </c>
      <c r="C1107" s="65" t="s">
        <v>3826</v>
      </c>
      <c r="D1107" s="3" t="s">
        <v>138</v>
      </c>
      <c r="E1107" s="4">
        <v>1124</v>
      </c>
      <c r="F1107" s="80" t="s">
        <v>3827</v>
      </c>
      <c r="G1107" s="3" t="s">
        <v>1894</v>
      </c>
      <c r="H1107" s="98" t="s">
        <v>1204</v>
      </c>
      <c r="I1107" s="78" t="s">
        <v>1292</v>
      </c>
      <c r="J1107" s="89">
        <v>45021</v>
      </c>
      <c r="K1107" s="85" t="s">
        <v>53</v>
      </c>
      <c r="L1107" s="83" t="s">
        <v>54</v>
      </c>
      <c r="M1107" s="83" t="s">
        <v>55</v>
      </c>
      <c r="N1107" s="22" t="s">
        <v>56</v>
      </c>
      <c r="O1107" s="20">
        <v>3</v>
      </c>
      <c r="P1107" s="20">
        <v>3</v>
      </c>
      <c r="Q1107" s="20"/>
      <c r="R1107" s="20"/>
      <c r="S1107" s="20">
        <v>3</v>
      </c>
      <c r="T1107" s="20">
        <v>3</v>
      </c>
      <c r="U1107" s="20">
        <v>0</v>
      </c>
      <c r="V1107" s="20">
        <v>0</v>
      </c>
      <c r="W1107" s="20">
        <v>4</v>
      </c>
      <c r="X1107" s="20">
        <v>4</v>
      </c>
      <c r="Y1107" s="84" t="s">
        <v>3828</v>
      </c>
      <c r="Z1107" s="21"/>
      <c r="AA1107" s="72" t="s">
        <v>473</v>
      </c>
      <c r="AB1107" s="72"/>
      <c r="AC1107" s="90"/>
      <c r="AD1107" s="18">
        <f t="shared" ca="1" si="67"/>
        <v>151</v>
      </c>
      <c r="AE1107" s="109">
        <v>45021</v>
      </c>
      <c r="AF1107" s="109">
        <v>45021</v>
      </c>
      <c r="AG1107" s="109">
        <v>45021</v>
      </c>
      <c r="AH1107" s="275">
        <v>45021</v>
      </c>
      <c r="AI1107" s="151">
        <v>45055</v>
      </c>
      <c r="AJ1107" s="93">
        <f t="shared" si="65"/>
        <v>4.8571428571428568</v>
      </c>
      <c r="AK1107" s="90" t="s">
        <v>445</v>
      </c>
      <c r="AL1107" s="90" t="s">
        <v>311</v>
      </c>
      <c r="AM1107" s="90" t="s">
        <v>461</v>
      </c>
      <c r="AN1107" s="90" t="s">
        <v>448</v>
      </c>
    </row>
    <row r="1108" spans="1:40" s="1" customFormat="1" ht="83.45" customHeight="1">
      <c r="A1108" s="5">
        <f t="shared" si="66"/>
        <v>1106</v>
      </c>
      <c r="B1108" s="71" t="s">
        <v>3135</v>
      </c>
      <c r="C1108" s="65" t="s">
        <v>3829</v>
      </c>
      <c r="D1108" s="3" t="s">
        <v>154</v>
      </c>
      <c r="E1108" s="4">
        <v>977</v>
      </c>
      <c r="F1108" s="80" t="s">
        <v>1923</v>
      </c>
      <c r="G1108" s="3" t="s">
        <v>1826</v>
      </c>
      <c r="H1108" s="98" t="s">
        <v>116</v>
      </c>
      <c r="I1108" s="78" t="s">
        <v>1179</v>
      </c>
      <c r="J1108" s="89">
        <v>45022</v>
      </c>
      <c r="K1108" s="85" t="s">
        <v>53</v>
      </c>
      <c r="L1108" s="83" t="s">
        <v>54</v>
      </c>
      <c r="M1108" s="83" t="s">
        <v>55</v>
      </c>
      <c r="N1108" s="22" t="s">
        <v>56</v>
      </c>
      <c r="O1108" s="20">
        <v>7</v>
      </c>
      <c r="P1108" s="20">
        <v>7</v>
      </c>
      <c r="Q1108" s="20"/>
      <c r="R1108" s="20"/>
      <c r="S1108" s="20">
        <v>0</v>
      </c>
      <c r="T1108" s="20">
        <v>0</v>
      </c>
      <c r="U1108" s="20">
        <v>0</v>
      </c>
      <c r="V1108" s="20">
        <v>0</v>
      </c>
      <c r="W1108" s="20">
        <v>4</v>
      </c>
      <c r="X1108" s="20">
        <v>2</v>
      </c>
      <c r="Y1108" s="84" t="s">
        <v>3830</v>
      </c>
      <c r="Z1108" s="21"/>
      <c r="AA1108" s="72" t="s">
        <v>473</v>
      </c>
      <c r="AB1108" s="72" t="s">
        <v>3831</v>
      </c>
      <c r="AC1108" s="90"/>
      <c r="AD1108" s="18">
        <f t="shared" ca="1" si="67"/>
        <v>151</v>
      </c>
      <c r="AE1108" s="109">
        <v>45022</v>
      </c>
      <c r="AF1108" s="109">
        <v>45022</v>
      </c>
      <c r="AG1108" s="109">
        <v>45022</v>
      </c>
      <c r="AH1108" s="275">
        <v>45022</v>
      </c>
      <c r="AI1108" s="151">
        <v>45054</v>
      </c>
      <c r="AJ1108" s="93">
        <f t="shared" si="65"/>
        <v>4.5714285714285712</v>
      </c>
      <c r="AK1108" s="102">
        <v>45076</v>
      </c>
      <c r="AL1108" s="91" t="s">
        <v>311</v>
      </c>
      <c r="AM1108" s="91" t="s">
        <v>484</v>
      </c>
      <c r="AN1108" s="91" t="s">
        <v>448</v>
      </c>
    </row>
    <row r="1109" spans="1:40" s="1" customFormat="1" ht="83.45" customHeight="1">
      <c r="A1109" s="5">
        <f t="shared" si="66"/>
        <v>1107</v>
      </c>
      <c r="B1109" s="122" t="s">
        <v>681</v>
      </c>
      <c r="C1109" s="65" t="s">
        <v>3832</v>
      </c>
      <c r="D1109" s="3" t="s">
        <v>138</v>
      </c>
      <c r="E1109" s="4">
        <v>1124</v>
      </c>
      <c r="F1109" s="173" t="s">
        <v>3456</v>
      </c>
      <c r="G1109" s="3" t="s">
        <v>206</v>
      </c>
      <c r="H1109" s="98" t="s">
        <v>1204</v>
      </c>
      <c r="I1109" s="78" t="s">
        <v>1179</v>
      </c>
      <c r="J1109" s="89">
        <v>45047</v>
      </c>
      <c r="K1109" s="85" t="s">
        <v>53</v>
      </c>
      <c r="L1109" s="83" t="s">
        <v>54</v>
      </c>
      <c r="M1109" s="83" t="s">
        <v>55</v>
      </c>
      <c r="N1109" s="22" t="s">
        <v>56</v>
      </c>
      <c r="O1109" s="5">
        <v>0</v>
      </c>
      <c r="P1109" s="5">
        <v>0</v>
      </c>
      <c r="Q1109" s="5"/>
      <c r="R1109" s="5"/>
      <c r="S1109" s="5">
        <v>0</v>
      </c>
      <c r="T1109" s="5">
        <v>0</v>
      </c>
      <c r="U1109" s="5">
        <v>4</v>
      </c>
      <c r="V1109" s="5">
        <v>4</v>
      </c>
      <c r="W1109" s="5">
        <v>0</v>
      </c>
      <c r="X1109" s="20">
        <v>0</v>
      </c>
      <c r="Y1109" s="27" t="s">
        <v>3833</v>
      </c>
      <c r="Z1109" s="72"/>
      <c r="AA1109" s="77" t="s">
        <v>473</v>
      </c>
      <c r="AB1109" s="77"/>
      <c r="AC1109" s="91"/>
      <c r="AD1109" s="18">
        <f t="shared" ca="1" si="67"/>
        <v>148</v>
      </c>
      <c r="AE1109" s="109">
        <v>45047</v>
      </c>
      <c r="AF1109" s="109">
        <v>45047</v>
      </c>
      <c r="AG1109" s="109">
        <v>45047</v>
      </c>
      <c r="AH1109" s="275">
        <v>45047</v>
      </c>
      <c r="AI1109" s="151">
        <v>45055</v>
      </c>
      <c r="AJ1109" s="212">
        <f t="shared" si="65"/>
        <v>1.1428571428571428</v>
      </c>
      <c r="AK1109" s="102">
        <v>45069</v>
      </c>
      <c r="AL1109" s="91" t="s">
        <v>311</v>
      </c>
      <c r="AM1109" s="91" t="s">
        <v>44</v>
      </c>
      <c r="AN1109" s="91" t="s">
        <v>448</v>
      </c>
    </row>
    <row r="1110" spans="1:40" s="1" customFormat="1" ht="83.45" customHeight="1">
      <c r="A1110" s="5">
        <f t="shared" si="66"/>
        <v>1108</v>
      </c>
      <c r="B1110" s="66" t="s">
        <v>3834</v>
      </c>
      <c r="C1110" s="65" t="s">
        <v>3835</v>
      </c>
      <c r="D1110" s="3" t="s">
        <v>154</v>
      </c>
      <c r="E1110" s="4">
        <v>977</v>
      </c>
      <c r="F1110" s="120" t="s">
        <v>2054</v>
      </c>
      <c r="G1110" s="3" t="s">
        <v>1826</v>
      </c>
      <c r="H1110" s="98" t="s">
        <v>1204</v>
      </c>
      <c r="I1110" s="78" t="s">
        <v>1292</v>
      </c>
      <c r="J1110" s="65">
        <v>45008</v>
      </c>
      <c r="K1110" s="18" t="s">
        <v>53</v>
      </c>
      <c r="L1110" s="86" t="s">
        <v>54</v>
      </c>
      <c r="M1110" s="86" t="s">
        <v>453</v>
      </c>
      <c r="N1110" s="78" t="s">
        <v>56</v>
      </c>
      <c r="O1110" s="5" t="s">
        <v>406</v>
      </c>
      <c r="P1110" s="5" t="s">
        <v>406</v>
      </c>
      <c r="Q1110" s="5"/>
      <c r="R1110" s="5"/>
      <c r="S1110" s="5">
        <v>5</v>
      </c>
      <c r="T1110" s="5">
        <v>5</v>
      </c>
      <c r="U1110" s="5" t="s">
        <v>406</v>
      </c>
      <c r="V1110" s="5" t="s">
        <v>406</v>
      </c>
      <c r="W1110" s="5" t="s">
        <v>2564</v>
      </c>
      <c r="X1110" s="5" t="s">
        <v>406</v>
      </c>
      <c r="Y1110" s="27" t="s">
        <v>3836</v>
      </c>
      <c r="Z1110" s="3"/>
      <c r="AA1110" s="77" t="s">
        <v>736</v>
      </c>
      <c r="AB1110" s="77" t="s">
        <v>3837</v>
      </c>
      <c r="AC1110" s="91"/>
      <c r="AD1110" s="18">
        <f t="shared" ca="1" si="67"/>
        <v>153</v>
      </c>
      <c r="AE1110" s="109"/>
      <c r="AF1110" s="109"/>
      <c r="AG1110" s="109">
        <v>45008</v>
      </c>
      <c r="AH1110" s="275"/>
      <c r="AI1110" s="151">
        <v>45056</v>
      </c>
      <c r="AJ1110" s="212">
        <f t="shared" si="65"/>
        <v>6.8571428571428568</v>
      </c>
      <c r="AK1110" s="91" t="s">
        <v>445</v>
      </c>
      <c r="AL1110" s="91" t="s">
        <v>461</v>
      </c>
      <c r="AM1110" s="95" t="s">
        <v>445</v>
      </c>
      <c r="AN1110" s="95" t="s">
        <v>445</v>
      </c>
    </row>
    <row r="1111" spans="1:40" s="1" customFormat="1" ht="83.45" customHeight="1">
      <c r="A1111" s="5">
        <f t="shared" si="66"/>
        <v>1109</v>
      </c>
      <c r="B1111" s="71" t="s">
        <v>122</v>
      </c>
      <c r="C1111" s="65" t="s">
        <v>3838</v>
      </c>
      <c r="D1111" s="3" t="s">
        <v>154</v>
      </c>
      <c r="E1111" s="4">
        <v>977</v>
      </c>
      <c r="F1111" s="80" t="s">
        <v>2054</v>
      </c>
      <c r="G1111" s="3" t="s">
        <v>1826</v>
      </c>
      <c r="H1111" s="98" t="s">
        <v>126</v>
      </c>
      <c r="I1111" s="78" t="s">
        <v>1179</v>
      </c>
      <c r="J1111" s="89">
        <v>45022</v>
      </c>
      <c r="K1111" s="85" t="s">
        <v>53</v>
      </c>
      <c r="L1111" s="83" t="s">
        <v>54</v>
      </c>
      <c r="M1111" s="83" t="s">
        <v>55</v>
      </c>
      <c r="N1111" s="22" t="s">
        <v>56</v>
      </c>
      <c r="O1111" s="20">
        <v>5</v>
      </c>
      <c r="P1111" s="20">
        <v>5</v>
      </c>
      <c r="Q1111" s="20"/>
      <c r="R1111" s="20"/>
      <c r="S1111" s="20">
        <v>0</v>
      </c>
      <c r="T1111" s="20">
        <v>0</v>
      </c>
      <c r="U1111" s="20">
        <v>3</v>
      </c>
      <c r="V1111" s="20">
        <v>3</v>
      </c>
      <c r="W1111" s="20">
        <v>4</v>
      </c>
      <c r="X1111" s="20">
        <v>3</v>
      </c>
      <c r="Y1111" s="84" t="s">
        <v>3839</v>
      </c>
      <c r="Z1111" s="21"/>
      <c r="AA1111" s="72" t="s">
        <v>736</v>
      </c>
      <c r="AB1111" s="72" t="s">
        <v>3840</v>
      </c>
      <c r="AC1111" s="90"/>
      <c r="AD1111" s="18">
        <f t="shared" ca="1" si="67"/>
        <v>151</v>
      </c>
      <c r="AE1111" s="109">
        <v>45022</v>
      </c>
      <c r="AF1111" s="109">
        <v>45022</v>
      </c>
      <c r="AG1111" s="109">
        <v>45022</v>
      </c>
      <c r="AH1111" s="275">
        <v>45022</v>
      </c>
      <c r="AI1111" s="114">
        <v>45056</v>
      </c>
      <c r="AJ1111" s="212">
        <f t="shared" si="65"/>
        <v>4.8571428571428568</v>
      </c>
      <c r="AK1111" s="95" t="s">
        <v>445</v>
      </c>
      <c r="AL1111" s="90" t="s">
        <v>461</v>
      </c>
      <c r="AM1111" s="95" t="s">
        <v>445</v>
      </c>
      <c r="AN1111" s="95" t="s">
        <v>445</v>
      </c>
    </row>
    <row r="1112" spans="1:40" ht="83.45" customHeight="1">
      <c r="A1112" s="5">
        <f t="shared" si="66"/>
        <v>1110</v>
      </c>
      <c r="B1112" s="66" t="s">
        <v>681</v>
      </c>
      <c r="C1112" s="3" t="s">
        <v>3841</v>
      </c>
      <c r="D1112" s="3" t="s">
        <v>100</v>
      </c>
      <c r="E1112" s="4">
        <v>1057</v>
      </c>
      <c r="F1112" s="3" t="s">
        <v>2513</v>
      </c>
      <c r="G1112" s="3"/>
      <c r="H1112" s="3" t="s">
        <v>1204</v>
      </c>
      <c r="I1112" s="3" t="s">
        <v>1179</v>
      </c>
      <c r="J1112" s="65">
        <v>45035</v>
      </c>
      <c r="K1112" s="3" t="s">
        <v>299</v>
      </c>
      <c r="L1112" s="5" t="s">
        <v>104</v>
      </c>
      <c r="M1112" s="5" t="s">
        <v>55</v>
      </c>
      <c r="N1112" s="78" t="s">
        <v>56</v>
      </c>
      <c r="O1112" s="5">
        <v>0</v>
      </c>
      <c r="P1112" s="5">
        <v>0</v>
      </c>
      <c r="Q1112" s="5"/>
      <c r="R1112" s="5"/>
      <c r="S1112" s="5">
        <v>0</v>
      </c>
      <c r="T1112" s="5">
        <v>0</v>
      </c>
      <c r="U1112" s="5">
        <v>2</v>
      </c>
      <c r="V1112" s="5">
        <v>2</v>
      </c>
      <c r="W1112" s="5">
        <v>3</v>
      </c>
      <c r="X1112" s="5">
        <v>1</v>
      </c>
      <c r="Y1112" s="27" t="s">
        <v>3842</v>
      </c>
      <c r="Z1112" s="3"/>
      <c r="AA1112" s="77" t="s">
        <v>58</v>
      </c>
      <c r="AB1112" s="77" t="s">
        <v>3843</v>
      </c>
      <c r="AC1112" s="91"/>
      <c r="AD1112" s="18">
        <f t="shared" ca="1" si="67"/>
        <v>149</v>
      </c>
      <c r="AE1112" s="109">
        <v>45035</v>
      </c>
      <c r="AF1112" s="109">
        <v>45035</v>
      </c>
      <c r="AG1112" s="109">
        <v>45035</v>
      </c>
      <c r="AH1112" s="275">
        <v>45035</v>
      </c>
      <c r="AI1112" s="116">
        <v>45057</v>
      </c>
      <c r="AJ1112" s="212">
        <f t="shared" si="65"/>
        <v>3.1428571428571428</v>
      </c>
      <c r="AK1112" s="107">
        <v>45076</v>
      </c>
      <c r="AL1112" s="95" t="s">
        <v>311</v>
      </c>
      <c r="AM1112" s="95" t="s">
        <v>45</v>
      </c>
      <c r="AN1112" s="95" t="s">
        <v>484</v>
      </c>
    </row>
    <row r="1113" spans="1:40" ht="83.45" customHeight="1">
      <c r="A1113" s="5">
        <f t="shared" si="66"/>
        <v>1111</v>
      </c>
      <c r="B1113" s="176" t="s">
        <v>388</v>
      </c>
      <c r="C1113" s="314" t="s">
        <v>3844</v>
      </c>
      <c r="D1113" s="178" t="s">
        <v>372</v>
      </c>
      <c r="E1113" s="234">
        <v>1129</v>
      </c>
      <c r="F1113" s="178" t="s">
        <v>2438</v>
      </c>
      <c r="G1113" s="178" t="s">
        <v>391</v>
      </c>
      <c r="H1113" s="178" t="s">
        <v>1204</v>
      </c>
      <c r="I1113" s="178" t="s">
        <v>1179</v>
      </c>
      <c r="J1113" s="177">
        <v>45055</v>
      </c>
      <c r="K1113" s="178" t="s">
        <v>53</v>
      </c>
      <c r="L1113" s="196" t="s">
        <v>104</v>
      </c>
      <c r="M1113" s="196" t="s">
        <v>466</v>
      </c>
      <c r="N1113" s="181" t="s">
        <v>467</v>
      </c>
      <c r="O1113" s="196">
        <v>1</v>
      </c>
      <c r="P1113" s="196"/>
      <c r="Q1113" s="5"/>
      <c r="R1113" s="5"/>
      <c r="S1113" s="5"/>
      <c r="T1113" s="5"/>
      <c r="U1113" s="5"/>
      <c r="V1113" s="5"/>
      <c r="W1113" s="5"/>
      <c r="X1113" s="5"/>
      <c r="Y1113" s="27" t="s">
        <v>3845</v>
      </c>
      <c r="Z1113" s="3"/>
      <c r="AA1113" s="77" t="s">
        <v>473</v>
      </c>
      <c r="AB1113" s="77"/>
      <c r="AC1113" s="91"/>
      <c r="AD1113" s="18">
        <f t="shared" ca="1" si="67"/>
        <v>146</v>
      </c>
      <c r="AE1113" s="109">
        <v>45055</v>
      </c>
      <c r="AF1113" s="109"/>
      <c r="AG1113" s="109"/>
      <c r="AH1113" s="275"/>
      <c r="AI1113" s="116">
        <v>45056</v>
      </c>
      <c r="AJ1113" s="212">
        <f t="shared" si="65"/>
        <v>0.14285714285714285</v>
      </c>
      <c r="AK1113" s="107">
        <v>45076</v>
      </c>
      <c r="AL1113" s="95" t="s">
        <v>311</v>
      </c>
      <c r="AM1113" s="95" t="s">
        <v>461</v>
      </c>
      <c r="AN1113" s="95" t="s">
        <v>484</v>
      </c>
    </row>
    <row r="1114" spans="1:40" ht="83.45" customHeight="1">
      <c r="A1114" s="5">
        <f t="shared" si="66"/>
        <v>1112</v>
      </c>
      <c r="B1114" s="66" t="s">
        <v>3846</v>
      </c>
      <c r="C1114" s="125" t="s">
        <v>3847</v>
      </c>
      <c r="D1114" s="3" t="s">
        <v>171</v>
      </c>
      <c r="E1114" s="4">
        <v>1079</v>
      </c>
      <c r="F1114" s="3" t="s">
        <v>3848</v>
      </c>
      <c r="G1114" s="3" t="s">
        <v>444</v>
      </c>
      <c r="H1114" s="3" t="s">
        <v>1478</v>
      </c>
      <c r="I1114" s="3" t="s">
        <v>1194</v>
      </c>
      <c r="J1114" s="65">
        <v>45047</v>
      </c>
      <c r="K1114" s="3" t="s">
        <v>53</v>
      </c>
      <c r="L1114" s="5" t="s">
        <v>54</v>
      </c>
      <c r="M1114" s="5" t="s">
        <v>466</v>
      </c>
      <c r="N1114" s="78" t="s">
        <v>467</v>
      </c>
      <c r="O1114" s="5">
        <v>1</v>
      </c>
      <c r="P1114" s="5">
        <v>1</v>
      </c>
      <c r="Q1114" s="5"/>
      <c r="R1114" s="5"/>
      <c r="S1114" s="5"/>
      <c r="T1114" s="5"/>
      <c r="U1114" s="5"/>
      <c r="V1114" s="5"/>
      <c r="W1114" s="5"/>
      <c r="X1114" s="5"/>
      <c r="Y1114" s="27" t="s">
        <v>3849</v>
      </c>
      <c r="Z1114" s="3"/>
      <c r="AA1114" s="77" t="s">
        <v>473</v>
      </c>
      <c r="AB1114" s="77"/>
      <c r="AC1114" s="91"/>
      <c r="AD1114" s="18">
        <f t="shared" ca="1" si="67"/>
        <v>148</v>
      </c>
      <c r="AE1114" s="109">
        <v>45055</v>
      </c>
      <c r="AF1114" s="109"/>
      <c r="AG1114" s="109"/>
      <c r="AH1114" s="275"/>
      <c r="AI1114" s="116">
        <v>45056</v>
      </c>
      <c r="AJ1114" s="212">
        <f t="shared" si="65"/>
        <v>1.2857142857142858</v>
      </c>
      <c r="AK1114" s="107">
        <v>45076</v>
      </c>
      <c r="AL1114" s="95" t="s">
        <v>311</v>
      </c>
      <c r="AM1114" s="95" t="s">
        <v>461</v>
      </c>
      <c r="AN1114" s="95" t="s">
        <v>448</v>
      </c>
    </row>
    <row r="1115" spans="1:40" ht="83.45" customHeight="1">
      <c r="A1115" s="5">
        <f t="shared" si="66"/>
        <v>1113</v>
      </c>
      <c r="B1115" s="204" t="s">
        <v>213</v>
      </c>
      <c r="C1115" s="203" t="s">
        <v>3850</v>
      </c>
      <c r="D1115" s="203" t="s">
        <v>372</v>
      </c>
      <c r="E1115" s="241">
        <v>1129</v>
      </c>
      <c r="F1115" s="203" t="s">
        <v>1319</v>
      </c>
      <c r="G1115" s="3" t="s">
        <v>391</v>
      </c>
      <c r="H1115" s="3" t="s">
        <v>180</v>
      </c>
      <c r="I1115" s="3" t="s">
        <v>1179</v>
      </c>
      <c r="J1115" s="202">
        <v>45036</v>
      </c>
      <c r="K1115" s="3" t="s">
        <v>53</v>
      </c>
      <c r="L1115" s="5" t="s">
        <v>54</v>
      </c>
      <c r="M1115" s="5" t="s">
        <v>466</v>
      </c>
      <c r="N1115" s="78" t="s">
        <v>467</v>
      </c>
      <c r="O1115" s="201">
        <v>7</v>
      </c>
      <c r="P1115" s="201">
        <v>1</v>
      </c>
      <c r="Q1115" s="200"/>
      <c r="R1115" s="200"/>
      <c r="S1115" s="200"/>
      <c r="T1115" s="199"/>
      <c r="U1115" s="199"/>
      <c r="V1115" s="199"/>
      <c r="W1115" s="199"/>
      <c r="X1115" s="199"/>
      <c r="Y1115" s="130" t="s">
        <v>3851</v>
      </c>
      <c r="Z1115" s="88"/>
      <c r="AA1115" s="77" t="s">
        <v>473</v>
      </c>
      <c r="AB1115" s="87"/>
      <c r="AC1115" s="87"/>
      <c r="AD1115" s="93">
        <f t="shared" ca="1" si="67"/>
        <v>149</v>
      </c>
      <c r="AE1115" s="142">
        <v>45036</v>
      </c>
      <c r="AF1115" s="145"/>
      <c r="AG1115" s="104"/>
      <c r="AH1115" s="279"/>
      <c r="AI1115" s="116">
        <v>45054</v>
      </c>
      <c r="AJ1115" s="93">
        <f t="shared" si="65"/>
        <v>2.5714285714285716</v>
      </c>
      <c r="AK1115" s="107">
        <v>45069</v>
      </c>
      <c r="AL1115" s="95" t="s">
        <v>311</v>
      </c>
      <c r="AM1115" s="95" t="s">
        <v>461</v>
      </c>
      <c r="AN1115" s="95" t="s">
        <v>448</v>
      </c>
    </row>
    <row r="1116" spans="1:40" s="1" customFormat="1" ht="83.45" customHeight="1">
      <c r="A1116" s="5">
        <f t="shared" si="66"/>
        <v>1114</v>
      </c>
      <c r="B1116" s="122" t="s">
        <v>681</v>
      </c>
      <c r="C1116" s="65" t="s">
        <v>3852</v>
      </c>
      <c r="D1116" s="3" t="s">
        <v>138</v>
      </c>
      <c r="E1116" s="4">
        <v>1124</v>
      </c>
      <c r="F1116" s="173" t="s">
        <v>3413</v>
      </c>
      <c r="G1116" s="3" t="s">
        <v>206</v>
      </c>
      <c r="H1116" s="98" t="s">
        <v>1204</v>
      </c>
      <c r="I1116" s="78" t="s">
        <v>1292</v>
      </c>
      <c r="J1116" s="89">
        <v>45047</v>
      </c>
      <c r="K1116" s="85" t="s">
        <v>53</v>
      </c>
      <c r="L1116" s="83" t="s">
        <v>54</v>
      </c>
      <c r="M1116" s="83" t="s">
        <v>466</v>
      </c>
      <c r="N1116" s="22" t="s">
        <v>134</v>
      </c>
      <c r="O1116" s="5" t="s">
        <v>406</v>
      </c>
      <c r="P1116" s="5" t="s">
        <v>406</v>
      </c>
      <c r="Q1116" s="5"/>
      <c r="R1116" s="5"/>
      <c r="S1116" s="5">
        <v>1</v>
      </c>
      <c r="T1116" s="5">
        <v>1</v>
      </c>
      <c r="U1116" s="5" t="s">
        <v>406</v>
      </c>
      <c r="V1116" s="5" t="s">
        <v>406</v>
      </c>
      <c r="W1116" s="5" t="s">
        <v>406</v>
      </c>
      <c r="X1116" s="20" t="s">
        <v>406</v>
      </c>
      <c r="Y1116" s="27" t="s">
        <v>3853</v>
      </c>
      <c r="Z1116" s="72"/>
      <c r="AA1116" s="77" t="s">
        <v>473</v>
      </c>
      <c r="AB1116" s="77"/>
      <c r="AC1116" s="91"/>
      <c r="AD1116" s="18">
        <f t="shared" ca="1" si="67"/>
        <v>148</v>
      </c>
      <c r="AE1116" s="109"/>
      <c r="AF1116" s="109"/>
      <c r="AG1116" s="109">
        <v>45061</v>
      </c>
      <c r="AH1116" s="275"/>
      <c r="AI1116" s="151">
        <v>45057</v>
      </c>
      <c r="AJ1116" s="93">
        <f t="shared" si="65"/>
        <v>1.4285714285714286</v>
      </c>
      <c r="AK1116" s="102">
        <v>45083</v>
      </c>
      <c r="AL1116" s="91" t="s">
        <v>311</v>
      </c>
      <c r="AM1116" s="91" t="s">
        <v>44</v>
      </c>
      <c r="AN1116" s="91" t="s">
        <v>448</v>
      </c>
    </row>
    <row r="1117" spans="1:40" s="1" customFormat="1" ht="83.45" customHeight="1">
      <c r="A1117" s="5">
        <f t="shared" si="66"/>
        <v>1115</v>
      </c>
      <c r="B1117" s="99" t="s">
        <v>574</v>
      </c>
      <c r="C1117" s="89" t="s">
        <v>3415</v>
      </c>
      <c r="D1117" s="21" t="s">
        <v>138</v>
      </c>
      <c r="E1117" s="139">
        <v>1124</v>
      </c>
      <c r="F1117" s="22" t="s">
        <v>3854</v>
      </c>
      <c r="G1117" s="21" t="s">
        <v>444</v>
      </c>
      <c r="H1117" s="67" t="s">
        <v>1204</v>
      </c>
      <c r="I1117" s="22" t="s">
        <v>1179</v>
      </c>
      <c r="J1117" s="89">
        <v>45002</v>
      </c>
      <c r="K1117" s="85" t="s">
        <v>53</v>
      </c>
      <c r="L1117" s="83" t="s">
        <v>54</v>
      </c>
      <c r="M1117" s="83" t="s">
        <v>466</v>
      </c>
      <c r="N1117" s="22" t="s">
        <v>134</v>
      </c>
      <c r="O1117" s="20" t="s">
        <v>406</v>
      </c>
      <c r="P1117" s="20" t="s">
        <v>406</v>
      </c>
      <c r="Q1117" s="20"/>
      <c r="R1117" s="20"/>
      <c r="S1117" s="20">
        <v>1</v>
      </c>
      <c r="T1117" s="20">
        <v>1</v>
      </c>
      <c r="U1117" s="20" t="s">
        <v>406</v>
      </c>
      <c r="V1117" s="20" t="s">
        <v>406</v>
      </c>
      <c r="W1117" s="20">
        <v>1</v>
      </c>
      <c r="X1117" s="20">
        <v>1</v>
      </c>
      <c r="Y1117" s="84" t="s">
        <v>3855</v>
      </c>
      <c r="Z1117" s="89"/>
      <c r="AA1117" s="72" t="s">
        <v>473</v>
      </c>
      <c r="AB1117" s="72" t="s">
        <v>3856</v>
      </c>
      <c r="AC1117" s="90">
        <v>4</v>
      </c>
      <c r="AD1117" s="18">
        <f t="shared" ca="1" si="67"/>
        <v>150</v>
      </c>
      <c r="AE1117" s="109"/>
      <c r="AF1117" s="109">
        <v>45007</v>
      </c>
      <c r="AG1117" s="109">
        <v>45002</v>
      </c>
      <c r="AH1117" s="275"/>
      <c r="AI1117" s="114">
        <v>45054</v>
      </c>
      <c r="AJ1117" s="93">
        <f t="shared" si="65"/>
        <v>3.4285714285714288</v>
      </c>
      <c r="AK1117" s="138">
        <v>45076</v>
      </c>
      <c r="AL1117" s="90" t="s">
        <v>311</v>
      </c>
      <c r="AM1117" s="90" t="s">
        <v>484</v>
      </c>
      <c r="AN1117" s="90" t="s">
        <v>448</v>
      </c>
    </row>
    <row r="1118" spans="1:40" s="1" customFormat="1" ht="83.45" customHeight="1">
      <c r="A1118" s="5">
        <f t="shared" si="66"/>
        <v>1116</v>
      </c>
      <c r="B1118" s="122" t="s">
        <v>3857</v>
      </c>
      <c r="C1118" s="65" t="s">
        <v>3858</v>
      </c>
      <c r="D1118" s="3" t="s">
        <v>67</v>
      </c>
      <c r="E1118" s="4">
        <v>1047</v>
      </c>
      <c r="F1118" s="173" t="s">
        <v>3025</v>
      </c>
      <c r="G1118" s="3" t="s">
        <v>444</v>
      </c>
      <c r="H1118" s="98" t="s">
        <v>94</v>
      </c>
      <c r="I1118" s="78" t="s">
        <v>1664</v>
      </c>
      <c r="J1118" s="89">
        <v>45049</v>
      </c>
      <c r="K1118" s="85" t="s">
        <v>142</v>
      </c>
      <c r="L1118" s="83" t="s">
        <v>54</v>
      </c>
      <c r="M1118" s="83" t="s">
        <v>55</v>
      </c>
      <c r="N1118" s="22" t="s">
        <v>56</v>
      </c>
      <c r="O1118" s="5">
        <v>0</v>
      </c>
      <c r="P1118" s="5">
        <v>0</v>
      </c>
      <c r="Q1118" s="5"/>
      <c r="R1118" s="5"/>
      <c r="S1118" s="5">
        <v>0</v>
      </c>
      <c r="T1118" s="5">
        <v>0</v>
      </c>
      <c r="U1118" s="5">
        <v>1</v>
      </c>
      <c r="V1118" s="5">
        <v>1</v>
      </c>
      <c r="W1118" s="5">
        <v>2</v>
      </c>
      <c r="X1118" s="5">
        <v>2</v>
      </c>
      <c r="Y1118" s="27" t="s">
        <v>3859</v>
      </c>
      <c r="Z1118" s="72"/>
      <c r="AA1118" s="77" t="s">
        <v>473</v>
      </c>
      <c r="AB1118" s="77"/>
      <c r="AC1118" s="91"/>
      <c r="AD1118" s="18">
        <f t="shared" ca="1" si="67"/>
        <v>147</v>
      </c>
      <c r="AE1118" s="109">
        <v>45049</v>
      </c>
      <c r="AF1118" s="109">
        <v>45049</v>
      </c>
      <c r="AG1118" s="109">
        <v>45049</v>
      </c>
      <c r="AH1118" s="275">
        <v>45049</v>
      </c>
      <c r="AI1118" s="151">
        <v>45057</v>
      </c>
      <c r="AJ1118" s="93">
        <f t="shared" si="65"/>
        <v>1.1428571428571428</v>
      </c>
      <c r="AK1118" s="138">
        <v>45076</v>
      </c>
      <c r="AL1118" s="91" t="s">
        <v>311</v>
      </c>
      <c r="AM1118" s="91" t="s">
        <v>45</v>
      </c>
      <c r="AN1118" s="91" t="s">
        <v>484</v>
      </c>
    </row>
    <row r="1119" spans="1:40" s="1" customFormat="1" ht="83.45" customHeight="1">
      <c r="A1119" s="5">
        <f t="shared" si="66"/>
        <v>1117</v>
      </c>
      <c r="B1119" s="122" t="s">
        <v>3857</v>
      </c>
      <c r="C1119" s="65" t="s">
        <v>3860</v>
      </c>
      <c r="D1119" s="3" t="s">
        <v>67</v>
      </c>
      <c r="E1119" s="4">
        <v>1047</v>
      </c>
      <c r="F1119" s="173" t="s">
        <v>3025</v>
      </c>
      <c r="G1119" s="3" t="s">
        <v>444</v>
      </c>
      <c r="H1119" s="98" t="s">
        <v>94</v>
      </c>
      <c r="I1119" s="78" t="s">
        <v>1664</v>
      </c>
      <c r="J1119" s="89">
        <v>45049</v>
      </c>
      <c r="K1119" s="85" t="s">
        <v>142</v>
      </c>
      <c r="L1119" s="83" t="s">
        <v>54</v>
      </c>
      <c r="M1119" s="83" t="s">
        <v>55</v>
      </c>
      <c r="N1119" s="22" t="s">
        <v>56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1</v>
      </c>
      <c r="V1119" s="5">
        <v>1</v>
      </c>
      <c r="W1119" s="5">
        <v>0</v>
      </c>
      <c r="X1119" s="5">
        <v>0</v>
      </c>
      <c r="Y1119" s="27" t="s">
        <v>3861</v>
      </c>
      <c r="Z1119" s="72"/>
      <c r="AA1119" s="77" t="s">
        <v>473</v>
      </c>
      <c r="AB1119" s="77"/>
      <c r="AC1119" s="91"/>
      <c r="AD1119" s="18">
        <f t="shared" ca="1" si="67"/>
        <v>147</v>
      </c>
      <c r="AE1119" s="109">
        <v>45049</v>
      </c>
      <c r="AF1119" s="109">
        <v>45049</v>
      </c>
      <c r="AG1119" s="109">
        <v>45049</v>
      </c>
      <c r="AH1119" s="275">
        <v>45049</v>
      </c>
      <c r="AI1119" s="151">
        <v>45058</v>
      </c>
      <c r="AJ1119" s="93">
        <f t="shared" si="65"/>
        <v>1.2857142857142858</v>
      </c>
      <c r="AK1119" s="138">
        <v>45076</v>
      </c>
      <c r="AL1119" s="91" t="s">
        <v>311</v>
      </c>
      <c r="AM1119" s="91" t="s">
        <v>45</v>
      </c>
      <c r="AN1119" s="91" t="s">
        <v>484</v>
      </c>
    </row>
    <row r="1120" spans="1:40" s="1" customFormat="1" ht="83.45" customHeight="1">
      <c r="A1120" s="5">
        <f t="shared" si="66"/>
        <v>1118</v>
      </c>
      <c r="B1120" s="122" t="s">
        <v>3857</v>
      </c>
      <c r="C1120" s="65" t="s">
        <v>3862</v>
      </c>
      <c r="D1120" s="3" t="s">
        <v>67</v>
      </c>
      <c r="E1120" s="4">
        <v>1047</v>
      </c>
      <c r="F1120" s="173" t="s">
        <v>3025</v>
      </c>
      <c r="G1120" s="3" t="s">
        <v>444</v>
      </c>
      <c r="H1120" s="98" t="s">
        <v>94</v>
      </c>
      <c r="I1120" s="78" t="s">
        <v>1664</v>
      </c>
      <c r="J1120" s="89">
        <v>45049</v>
      </c>
      <c r="K1120" s="85" t="s">
        <v>142</v>
      </c>
      <c r="L1120" s="83" t="s">
        <v>54</v>
      </c>
      <c r="M1120" s="83" t="s">
        <v>55</v>
      </c>
      <c r="N1120" s="22" t="s">
        <v>56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1</v>
      </c>
      <c r="V1120" s="5">
        <v>1</v>
      </c>
      <c r="W1120" s="5">
        <v>0</v>
      </c>
      <c r="X1120" s="5">
        <v>0</v>
      </c>
      <c r="Y1120" s="27" t="s">
        <v>3863</v>
      </c>
      <c r="Z1120" s="72"/>
      <c r="AA1120" s="77" t="s">
        <v>473</v>
      </c>
      <c r="AB1120" s="77"/>
      <c r="AC1120" s="91"/>
      <c r="AD1120" s="18">
        <f t="shared" ca="1" si="67"/>
        <v>147</v>
      </c>
      <c r="AE1120" s="109">
        <v>45049</v>
      </c>
      <c r="AF1120" s="109">
        <v>45049</v>
      </c>
      <c r="AG1120" s="109">
        <v>45049</v>
      </c>
      <c r="AH1120" s="275">
        <v>45049</v>
      </c>
      <c r="AI1120" s="151">
        <v>45058</v>
      </c>
      <c r="AJ1120" s="93">
        <f t="shared" si="65"/>
        <v>1.2857142857142858</v>
      </c>
      <c r="AK1120" s="138">
        <v>45076</v>
      </c>
      <c r="AL1120" s="91" t="s">
        <v>311</v>
      </c>
      <c r="AM1120" s="91" t="s">
        <v>45</v>
      </c>
      <c r="AN1120" s="91" t="s">
        <v>484</v>
      </c>
    </row>
    <row r="1121" spans="1:40" s="1" customFormat="1" ht="83.45" customHeight="1">
      <c r="A1121" s="5">
        <f t="shared" si="66"/>
        <v>1119</v>
      </c>
      <c r="B1121" s="99" t="s">
        <v>2507</v>
      </c>
      <c r="C1121" s="89" t="s">
        <v>3864</v>
      </c>
      <c r="D1121" s="21" t="s">
        <v>570</v>
      </c>
      <c r="E1121" s="139">
        <v>1516</v>
      </c>
      <c r="F1121" s="80" t="s">
        <v>3865</v>
      </c>
      <c r="G1121" s="21" t="s">
        <v>1417</v>
      </c>
      <c r="H1121" s="67" t="s">
        <v>1204</v>
      </c>
      <c r="I1121" s="22" t="s">
        <v>1179</v>
      </c>
      <c r="J1121" s="89">
        <v>45008</v>
      </c>
      <c r="K1121" s="85" t="s">
        <v>72</v>
      </c>
      <c r="L1121" s="83" t="s">
        <v>54</v>
      </c>
      <c r="M1121" s="83" t="s">
        <v>55</v>
      </c>
      <c r="N1121" s="22" t="s">
        <v>56</v>
      </c>
      <c r="O1121" s="20">
        <v>2</v>
      </c>
      <c r="P1121" s="20">
        <v>2</v>
      </c>
      <c r="Q1121" s="20"/>
      <c r="R1121" s="20"/>
      <c r="S1121" s="20">
        <v>6</v>
      </c>
      <c r="T1121" s="20">
        <v>6</v>
      </c>
      <c r="U1121" s="20">
        <v>2</v>
      </c>
      <c r="V1121" s="20">
        <v>2</v>
      </c>
      <c r="W1121" s="20">
        <v>4</v>
      </c>
      <c r="X1121" s="20">
        <v>4</v>
      </c>
      <c r="Y1121" s="84" t="s">
        <v>3866</v>
      </c>
      <c r="Z1121" s="21"/>
      <c r="AA1121" s="72" t="s">
        <v>736</v>
      </c>
      <c r="AB1121" s="72" t="s">
        <v>3867</v>
      </c>
      <c r="AC1121" s="90"/>
      <c r="AD1121" s="18">
        <f t="shared" ca="1" si="67"/>
        <v>153</v>
      </c>
      <c r="AE1121" s="109">
        <v>45008</v>
      </c>
      <c r="AF1121" s="109">
        <v>45008</v>
      </c>
      <c r="AG1121" s="109">
        <v>45008</v>
      </c>
      <c r="AH1121" s="275">
        <v>45008</v>
      </c>
      <c r="AI1121" s="151">
        <v>45061</v>
      </c>
      <c r="AJ1121" s="170">
        <f t="shared" si="65"/>
        <v>7.5714285714285712</v>
      </c>
      <c r="AK1121" s="95" t="s">
        <v>445</v>
      </c>
      <c r="AL1121" s="91" t="s">
        <v>461</v>
      </c>
      <c r="AM1121" s="95" t="s">
        <v>445</v>
      </c>
      <c r="AN1121" s="95" t="s">
        <v>445</v>
      </c>
    </row>
    <row r="1122" spans="1:40" ht="83.45" customHeight="1">
      <c r="A1122" s="5">
        <f t="shared" si="66"/>
        <v>1120</v>
      </c>
      <c r="B1122" s="99" t="s">
        <v>3429</v>
      </c>
      <c r="C1122" s="89" t="s">
        <v>3868</v>
      </c>
      <c r="D1122" s="21" t="s">
        <v>171</v>
      </c>
      <c r="E1122" s="139">
        <v>437</v>
      </c>
      <c r="F1122" s="80" t="s">
        <v>3431</v>
      </c>
      <c r="G1122" s="21" t="s">
        <v>1463</v>
      </c>
      <c r="H1122" s="67" t="s">
        <v>116</v>
      </c>
      <c r="I1122" s="22" t="s">
        <v>1292</v>
      </c>
      <c r="J1122" s="89">
        <v>44956</v>
      </c>
      <c r="K1122" s="85" t="s">
        <v>53</v>
      </c>
      <c r="L1122" s="83" t="s">
        <v>54</v>
      </c>
      <c r="M1122" s="83" t="s">
        <v>55</v>
      </c>
      <c r="N1122" s="22" t="s">
        <v>56</v>
      </c>
      <c r="O1122" s="20">
        <v>4</v>
      </c>
      <c r="P1122" s="20">
        <v>2</v>
      </c>
      <c r="Q1122" s="20"/>
      <c r="R1122" s="20"/>
      <c r="S1122" s="20">
        <v>0</v>
      </c>
      <c r="T1122" s="20">
        <v>0</v>
      </c>
      <c r="U1122" s="20">
        <v>3</v>
      </c>
      <c r="V1122" s="20">
        <v>3</v>
      </c>
      <c r="W1122" s="20">
        <v>3</v>
      </c>
      <c r="X1122" s="20">
        <v>3</v>
      </c>
      <c r="Y1122" s="84" t="s">
        <v>3869</v>
      </c>
      <c r="Z1122" s="21"/>
      <c r="AA1122" s="72" t="s">
        <v>473</v>
      </c>
      <c r="AB1122" s="72" t="s">
        <v>3870</v>
      </c>
      <c r="AC1122" s="90"/>
      <c r="AD1122" s="85">
        <f t="shared" ca="1" si="67"/>
        <v>161</v>
      </c>
      <c r="AE1122" s="110">
        <v>44956</v>
      </c>
      <c r="AF1122" s="110">
        <v>45029</v>
      </c>
      <c r="AG1122" s="110">
        <v>45029</v>
      </c>
      <c r="AH1122" s="278">
        <v>45029</v>
      </c>
      <c r="AI1122" s="116">
        <v>45057</v>
      </c>
      <c r="AJ1122" s="93">
        <f t="shared" si="65"/>
        <v>14.428571428571429</v>
      </c>
      <c r="AK1122" s="107">
        <v>45076</v>
      </c>
      <c r="AL1122" s="95" t="s">
        <v>311</v>
      </c>
      <c r="AM1122" s="95" t="s">
        <v>45</v>
      </c>
      <c r="AN1122" s="95" t="s">
        <v>448</v>
      </c>
    </row>
    <row r="1123" spans="1:40" ht="83.45" customHeight="1">
      <c r="A1123" s="5">
        <f t="shared" si="66"/>
        <v>1121</v>
      </c>
      <c r="B1123" s="122" t="s">
        <v>3857</v>
      </c>
      <c r="C1123" s="65" t="s">
        <v>3871</v>
      </c>
      <c r="D1123" s="3" t="s">
        <v>67</v>
      </c>
      <c r="E1123" s="4">
        <v>1575</v>
      </c>
      <c r="F1123" s="80" t="s">
        <v>3025</v>
      </c>
      <c r="G1123" s="3" t="s">
        <v>444</v>
      </c>
      <c r="H1123" s="98" t="s">
        <v>94</v>
      </c>
      <c r="I1123" s="78" t="s">
        <v>1664</v>
      </c>
      <c r="J1123" s="89">
        <v>45049</v>
      </c>
      <c r="K1123" s="85" t="s">
        <v>142</v>
      </c>
      <c r="L1123" s="83" t="s">
        <v>104</v>
      </c>
      <c r="M1123" s="83" t="s">
        <v>55</v>
      </c>
      <c r="N1123" s="22" t="s">
        <v>56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205">
        <v>1</v>
      </c>
      <c r="X1123" s="205">
        <v>1</v>
      </c>
      <c r="Y1123" s="27" t="s">
        <v>3872</v>
      </c>
      <c r="Z1123" s="77"/>
      <c r="AA1123" s="72" t="s">
        <v>473</v>
      </c>
      <c r="AB1123" s="18"/>
      <c r="AC1123" s="91"/>
      <c r="AD1123" s="18">
        <f t="shared" ca="1" si="67"/>
        <v>147</v>
      </c>
      <c r="AE1123" s="109">
        <v>45049</v>
      </c>
      <c r="AF1123" s="109">
        <v>45049</v>
      </c>
      <c r="AG1123" s="109">
        <v>45049</v>
      </c>
      <c r="AH1123" s="275">
        <v>45049</v>
      </c>
      <c r="AI1123" s="151">
        <v>45061</v>
      </c>
      <c r="AJ1123" s="170">
        <f t="shared" si="65"/>
        <v>1.7142857142857142</v>
      </c>
      <c r="AK1123" s="138">
        <v>45076</v>
      </c>
      <c r="AL1123" s="91" t="s">
        <v>311</v>
      </c>
      <c r="AM1123" s="91" t="s">
        <v>484</v>
      </c>
      <c r="AN1123" s="91" t="s">
        <v>484</v>
      </c>
    </row>
    <row r="1124" spans="1:40" s="1" customFormat="1" ht="83.45" customHeight="1">
      <c r="A1124" s="5">
        <f t="shared" si="66"/>
        <v>1122</v>
      </c>
      <c r="B1124" s="122" t="s">
        <v>3857</v>
      </c>
      <c r="C1124" s="65" t="s">
        <v>3873</v>
      </c>
      <c r="D1124" s="3" t="s">
        <v>67</v>
      </c>
      <c r="E1124" s="4">
        <v>1575</v>
      </c>
      <c r="F1124" s="80" t="s">
        <v>3025</v>
      </c>
      <c r="G1124" s="3" t="s">
        <v>444</v>
      </c>
      <c r="H1124" s="98" t="s">
        <v>94</v>
      </c>
      <c r="I1124" s="78" t="s">
        <v>1664</v>
      </c>
      <c r="J1124" s="89">
        <v>45049</v>
      </c>
      <c r="K1124" s="85" t="s">
        <v>142</v>
      </c>
      <c r="L1124" s="83" t="s">
        <v>54</v>
      </c>
      <c r="M1124" s="83" t="s">
        <v>55</v>
      </c>
      <c r="N1124" s="22" t="s">
        <v>56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5</v>
      </c>
      <c r="V1124" s="5">
        <v>5</v>
      </c>
      <c r="W1124" s="5">
        <v>0</v>
      </c>
      <c r="X1124" s="5">
        <v>0</v>
      </c>
      <c r="Y1124" s="27" t="s">
        <v>3874</v>
      </c>
      <c r="Z1124" s="72"/>
      <c r="AA1124" s="77" t="s">
        <v>473</v>
      </c>
      <c r="AB1124" s="77"/>
      <c r="AC1124" s="91"/>
      <c r="AD1124" s="18">
        <f t="shared" ca="1" si="67"/>
        <v>147</v>
      </c>
      <c r="AE1124" s="109">
        <v>45049</v>
      </c>
      <c r="AF1124" s="109">
        <v>45049</v>
      </c>
      <c r="AG1124" s="109">
        <v>45049</v>
      </c>
      <c r="AH1124" s="275">
        <v>45049</v>
      </c>
      <c r="AI1124" s="151">
        <v>45061</v>
      </c>
      <c r="AJ1124" s="212">
        <f t="shared" si="65"/>
        <v>1.7142857142857142</v>
      </c>
      <c r="AK1124" s="102">
        <v>45076</v>
      </c>
      <c r="AL1124" s="91" t="s">
        <v>311</v>
      </c>
      <c r="AM1124" s="91" t="s">
        <v>44</v>
      </c>
      <c r="AN1124" s="91" t="s">
        <v>448</v>
      </c>
    </row>
    <row r="1125" spans="1:40" ht="83.45" customHeight="1">
      <c r="A1125" s="5">
        <f t="shared" si="66"/>
        <v>1123</v>
      </c>
      <c r="B1125" s="66" t="s">
        <v>681</v>
      </c>
      <c r="C1125" s="3" t="s">
        <v>3875</v>
      </c>
      <c r="D1125" s="3" t="s">
        <v>372</v>
      </c>
      <c r="E1125" s="4">
        <v>1129</v>
      </c>
      <c r="F1125" s="3" t="s">
        <v>2438</v>
      </c>
      <c r="G1125" s="3" t="s">
        <v>391</v>
      </c>
      <c r="H1125" s="3" t="s">
        <v>1204</v>
      </c>
      <c r="I1125" s="78" t="s">
        <v>1179</v>
      </c>
      <c r="J1125" s="65">
        <v>45042</v>
      </c>
      <c r="K1125" s="3" t="s">
        <v>53</v>
      </c>
      <c r="L1125" s="5" t="s">
        <v>104</v>
      </c>
      <c r="M1125" s="5" t="s">
        <v>55</v>
      </c>
      <c r="N1125" s="78" t="s">
        <v>56</v>
      </c>
      <c r="O1125" s="5">
        <v>4</v>
      </c>
      <c r="P1125" s="5">
        <v>4</v>
      </c>
      <c r="Q1125" s="5"/>
      <c r="R1125" s="5"/>
      <c r="S1125" s="5">
        <v>4</v>
      </c>
      <c r="T1125" s="5">
        <v>4</v>
      </c>
      <c r="U1125" s="5">
        <v>0</v>
      </c>
      <c r="V1125" s="5">
        <v>0</v>
      </c>
      <c r="W1125" s="5">
        <v>0</v>
      </c>
      <c r="X1125" s="5">
        <v>0</v>
      </c>
      <c r="Y1125" s="27" t="s">
        <v>3876</v>
      </c>
      <c r="Z1125" s="88"/>
      <c r="AA1125" s="118" t="s">
        <v>473</v>
      </c>
      <c r="AB1125" s="87"/>
      <c r="AC1125" s="87"/>
      <c r="AD1125" s="3"/>
      <c r="AE1125" s="77" t="s">
        <v>58</v>
      </c>
      <c r="AF1125" s="77"/>
      <c r="AG1125" s="91"/>
      <c r="AH1125" s="18" t="s">
        <v>297</v>
      </c>
      <c r="AI1125" s="151">
        <v>45061</v>
      </c>
      <c r="AJ1125" s="212">
        <f t="shared" si="65"/>
        <v>2.7142857142857144</v>
      </c>
      <c r="AK1125" s="102">
        <v>45083</v>
      </c>
      <c r="AL1125" s="102" t="s">
        <v>311</v>
      </c>
      <c r="AM1125" s="95" t="s">
        <v>484</v>
      </c>
      <c r="AN1125" s="95" t="s">
        <v>448</v>
      </c>
    </row>
    <row r="1126" spans="1:40" ht="83.45" customHeight="1">
      <c r="A1126" s="5">
        <f t="shared" si="66"/>
        <v>1124</v>
      </c>
      <c r="B1126" s="122" t="s">
        <v>681</v>
      </c>
      <c r="C1126" s="65" t="s">
        <v>3877</v>
      </c>
      <c r="D1126" s="3" t="s">
        <v>372</v>
      </c>
      <c r="E1126" s="4">
        <v>1129</v>
      </c>
      <c r="F1126" s="22" t="s">
        <v>2837</v>
      </c>
      <c r="G1126" s="3" t="s">
        <v>391</v>
      </c>
      <c r="H1126" s="98" t="s">
        <v>1204</v>
      </c>
      <c r="I1126" s="78" t="s">
        <v>1179</v>
      </c>
      <c r="J1126" s="89">
        <v>45044</v>
      </c>
      <c r="K1126" s="85" t="s">
        <v>53</v>
      </c>
      <c r="L1126" s="83" t="s">
        <v>54</v>
      </c>
      <c r="M1126" s="83" t="s">
        <v>55</v>
      </c>
      <c r="N1126" s="22" t="s">
        <v>56</v>
      </c>
      <c r="O1126" s="5">
        <v>0</v>
      </c>
      <c r="P1126" s="5">
        <v>0</v>
      </c>
      <c r="Q1126" s="5"/>
      <c r="R1126" s="5"/>
      <c r="S1126" s="5">
        <v>0</v>
      </c>
      <c r="T1126" s="5">
        <v>0</v>
      </c>
      <c r="U1126" s="5">
        <v>4</v>
      </c>
      <c r="V1126" s="5">
        <v>4</v>
      </c>
      <c r="W1126" s="5">
        <v>5</v>
      </c>
      <c r="X1126" s="20">
        <v>5</v>
      </c>
      <c r="Y1126" s="27" t="s">
        <v>3878</v>
      </c>
      <c r="Z1126" s="72"/>
      <c r="AA1126" s="77" t="s">
        <v>473</v>
      </c>
      <c r="AB1126" s="77"/>
      <c r="AC1126" s="91"/>
      <c r="AD1126" s="18">
        <f t="shared" ref="AD1126:AD1145" ca="1" si="68">IF(ISNUMBER(Z1126),ROUNDDOWN((TODAY()-Z1126)/7,0),ROUNDDOWN((TODAY()-J1126)/7,0))-AC1126</f>
        <v>148</v>
      </c>
      <c r="AE1126" s="109">
        <v>45044</v>
      </c>
      <c r="AF1126" s="109">
        <v>45044</v>
      </c>
      <c r="AG1126" s="109">
        <v>45044</v>
      </c>
      <c r="AH1126" s="275">
        <v>45044</v>
      </c>
      <c r="AI1126" s="116">
        <v>45061</v>
      </c>
      <c r="AJ1126" s="212">
        <f t="shared" si="65"/>
        <v>2.4285714285714284</v>
      </c>
      <c r="AK1126" s="107">
        <v>45076</v>
      </c>
      <c r="AL1126" s="95" t="s">
        <v>311</v>
      </c>
      <c r="AM1126" s="95" t="s">
        <v>45</v>
      </c>
      <c r="AN1126" s="95" t="s">
        <v>448</v>
      </c>
    </row>
    <row r="1127" spans="1:40" s="1" customFormat="1" ht="83.45" customHeight="1">
      <c r="A1127" s="5">
        <f t="shared" si="66"/>
        <v>1125</v>
      </c>
      <c r="B1127" s="71" t="s">
        <v>3724</v>
      </c>
      <c r="C1127" s="65" t="s">
        <v>3879</v>
      </c>
      <c r="D1127" s="3" t="s">
        <v>138</v>
      </c>
      <c r="E1127" s="4">
        <v>1124</v>
      </c>
      <c r="F1127" s="80" t="s">
        <v>3880</v>
      </c>
      <c r="G1127" s="3" t="s">
        <v>1894</v>
      </c>
      <c r="H1127" s="98" t="s">
        <v>1204</v>
      </c>
      <c r="I1127" s="78" t="s">
        <v>1292</v>
      </c>
      <c r="J1127" s="89">
        <v>45021</v>
      </c>
      <c r="K1127" s="85" t="s">
        <v>298</v>
      </c>
      <c r="L1127" s="83" t="s">
        <v>54</v>
      </c>
      <c r="M1127" s="83" t="s">
        <v>55</v>
      </c>
      <c r="N1127" s="22" t="s">
        <v>56</v>
      </c>
      <c r="O1127" s="20">
        <v>6</v>
      </c>
      <c r="P1127" s="20">
        <v>6</v>
      </c>
      <c r="Q1127" s="20"/>
      <c r="R1127" s="20"/>
      <c r="S1127" s="20">
        <v>8</v>
      </c>
      <c r="T1127" s="20">
        <v>2</v>
      </c>
      <c r="U1127" s="20">
        <v>1</v>
      </c>
      <c r="V1127" s="20">
        <v>1</v>
      </c>
      <c r="W1127" s="20">
        <v>4</v>
      </c>
      <c r="X1127" s="20">
        <v>4</v>
      </c>
      <c r="Y1127" s="84" t="s">
        <v>3881</v>
      </c>
      <c r="Z1127" s="21"/>
      <c r="AA1127" s="72" t="s">
        <v>58</v>
      </c>
      <c r="AB1127" s="72" t="s">
        <v>3882</v>
      </c>
      <c r="AC1127" s="90"/>
      <c r="AD1127" s="18">
        <f t="shared" ca="1" si="68"/>
        <v>151</v>
      </c>
      <c r="AE1127" s="109">
        <v>45021</v>
      </c>
      <c r="AF1127" s="109">
        <v>45021</v>
      </c>
      <c r="AG1127" s="109">
        <v>45021</v>
      </c>
      <c r="AH1127" s="275">
        <v>45021</v>
      </c>
      <c r="AI1127" s="114">
        <v>45063</v>
      </c>
      <c r="AJ1127" s="260">
        <f t="shared" si="65"/>
        <v>6</v>
      </c>
      <c r="AK1127" s="138">
        <v>45083</v>
      </c>
      <c r="AL1127" s="90" t="s">
        <v>311</v>
      </c>
      <c r="AM1127" s="90" t="s">
        <v>461</v>
      </c>
      <c r="AN1127" s="90" t="s">
        <v>448</v>
      </c>
    </row>
    <row r="1128" spans="1:40" s="1" customFormat="1" ht="83.45" customHeight="1">
      <c r="A1128" s="5">
        <f t="shared" si="66"/>
        <v>1126</v>
      </c>
      <c r="B1128" s="66" t="s">
        <v>3812</v>
      </c>
      <c r="C1128" s="3" t="s">
        <v>3883</v>
      </c>
      <c r="D1128" s="3" t="s">
        <v>171</v>
      </c>
      <c r="E1128" s="4">
        <v>1077</v>
      </c>
      <c r="F1128" s="3" t="s">
        <v>1330</v>
      </c>
      <c r="G1128" s="3" t="s">
        <v>1746</v>
      </c>
      <c r="H1128" s="3" t="s">
        <v>1204</v>
      </c>
      <c r="I1128" s="78" t="s">
        <v>1179</v>
      </c>
      <c r="J1128" s="65">
        <v>45041</v>
      </c>
      <c r="K1128" s="3" t="s">
        <v>53</v>
      </c>
      <c r="L1128" s="5" t="s">
        <v>54</v>
      </c>
      <c r="M1128" s="5" t="s">
        <v>55</v>
      </c>
      <c r="N1128" s="78" t="s">
        <v>56</v>
      </c>
      <c r="O1128" s="5">
        <v>0</v>
      </c>
      <c r="P1128" s="5">
        <v>0</v>
      </c>
      <c r="Q1128" s="5"/>
      <c r="R1128" s="5"/>
      <c r="S1128" s="5">
        <v>0</v>
      </c>
      <c r="T1128" s="5">
        <v>0</v>
      </c>
      <c r="U1128" s="5">
        <v>5</v>
      </c>
      <c r="V1128" s="5">
        <v>0</v>
      </c>
      <c r="W1128" s="5">
        <v>0</v>
      </c>
      <c r="X1128" s="5">
        <v>0</v>
      </c>
      <c r="Y1128" s="27" t="s">
        <v>3884</v>
      </c>
      <c r="Z1128" s="3"/>
      <c r="AA1128" s="77" t="s">
        <v>473</v>
      </c>
      <c r="AB1128" s="77"/>
      <c r="AC1128" s="91"/>
      <c r="AD1128" s="18">
        <f t="shared" ca="1" si="68"/>
        <v>148</v>
      </c>
      <c r="AE1128" s="109">
        <v>45041</v>
      </c>
      <c r="AF1128" s="109">
        <v>45041</v>
      </c>
      <c r="AG1128" s="109">
        <v>45041</v>
      </c>
      <c r="AH1128" s="275">
        <v>45041</v>
      </c>
      <c r="AI1128" s="114">
        <v>45063</v>
      </c>
      <c r="AJ1128" s="260">
        <f t="shared" si="65"/>
        <v>3.1428571428571428</v>
      </c>
      <c r="AK1128" s="138">
        <v>45083</v>
      </c>
      <c r="AL1128" s="90" t="s">
        <v>311</v>
      </c>
      <c r="AM1128" s="90" t="s">
        <v>45</v>
      </c>
      <c r="AN1128" s="90" t="s">
        <v>448</v>
      </c>
    </row>
    <row r="1129" spans="1:40" ht="83.45" customHeight="1">
      <c r="A1129" s="5">
        <f t="shared" si="66"/>
        <v>1127</v>
      </c>
      <c r="B1129" s="66" t="s">
        <v>3885</v>
      </c>
      <c r="C1129" s="3" t="s">
        <v>3886</v>
      </c>
      <c r="D1129" s="3" t="s">
        <v>138</v>
      </c>
      <c r="E1129" s="4">
        <v>1124</v>
      </c>
      <c r="F1129" s="3" t="s">
        <v>3887</v>
      </c>
      <c r="G1129" s="3" t="s">
        <v>1227</v>
      </c>
      <c r="H1129" s="3" t="s">
        <v>2714</v>
      </c>
      <c r="I1129" s="3" t="s">
        <v>1292</v>
      </c>
      <c r="J1129" s="65">
        <v>45034</v>
      </c>
      <c r="K1129" s="3" t="s">
        <v>53</v>
      </c>
      <c r="L1129" s="5" t="s">
        <v>54</v>
      </c>
      <c r="M1129" s="5" t="s">
        <v>55</v>
      </c>
      <c r="N1129" s="78" t="s">
        <v>547</v>
      </c>
      <c r="O1129" s="5" t="s">
        <v>406</v>
      </c>
      <c r="P1129" s="5" t="s">
        <v>406</v>
      </c>
      <c r="Q1129" s="5"/>
      <c r="R1129" s="5"/>
      <c r="S1129" s="5" t="s">
        <v>406</v>
      </c>
      <c r="T1129" s="5" t="s">
        <v>406</v>
      </c>
      <c r="U1129" s="5">
        <v>6</v>
      </c>
      <c r="V1129" s="5">
        <v>1</v>
      </c>
      <c r="W1129" s="5" t="s">
        <v>406</v>
      </c>
      <c r="X1129" s="5" t="s">
        <v>406</v>
      </c>
      <c r="Y1129" s="27" t="s">
        <v>3888</v>
      </c>
      <c r="Z1129" s="3"/>
      <c r="AA1129" s="77" t="s">
        <v>473</v>
      </c>
      <c r="AB1129" s="77"/>
      <c r="AC1129" s="91"/>
      <c r="AD1129" s="18">
        <f t="shared" ca="1" si="68"/>
        <v>149</v>
      </c>
      <c r="AE1129" s="109"/>
      <c r="AF1129" s="109"/>
      <c r="AG1129" s="109"/>
      <c r="AH1129" s="275">
        <v>45034</v>
      </c>
      <c r="AI1129" s="116">
        <v>45058</v>
      </c>
      <c r="AJ1129" s="260">
        <f t="shared" si="65"/>
        <v>3.4285714285714284</v>
      </c>
      <c r="AK1129" s="107">
        <v>45076</v>
      </c>
      <c r="AL1129" s="95" t="s">
        <v>311</v>
      </c>
      <c r="AM1129" s="95" t="s">
        <v>45</v>
      </c>
      <c r="AN1129" s="95" t="s">
        <v>484</v>
      </c>
    </row>
    <row r="1130" spans="1:40" s="1" customFormat="1" ht="83.45" customHeight="1">
      <c r="A1130" s="5">
        <f t="shared" si="66"/>
        <v>1128</v>
      </c>
      <c r="B1130" s="66" t="s">
        <v>1100</v>
      </c>
      <c r="C1130" s="3" t="s">
        <v>3889</v>
      </c>
      <c r="D1130" s="3" t="s">
        <v>138</v>
      </c>
      <c r="E1130" s="4">
        <v>1124</v>
      </c>
      <c r="F1130" s="3" t="s">
        <v>339</v>
      </c>
      <c r="G1130" s="3" t="s">
        <v>1227</v>
      </c>
      <c r="H1130" s="3" t="s">
        <v>3575</v>
      </c>
      <c r="I1130" s="3" t="s">
        <v>1292</v>
      </c>
      <c r="J1130" s="65">
        <v>45027</v>
      </c>
      <c r="K1130" s="3" t="s">
        <v>53</v>
      </c>
      <c r="L1130" s="5" t="s">
        <v>54</v>
      </c>
      <c r="M1130" s="5" t="s">
        <v>55</v>
      </c>
      <c r="N1130" s="78" t="s">
        <v>56</v>
      </c>
      <c r="O1130" s="5">
        <v>6</v>
      </c>
      <c r="P1130" s="5">
        <v>6</v>
      </c>
      <c r="Q1130" s="5">
        <v>0</v>
      </c>
      <c r="R1130" s="5">
        <v>0</v>
      </c>
      <c r="S1130" s="5">
        <v>3</v>
      </c>
      <c r="T1130" s="5">
        <v>3</v>
      </c>
      <c r="U1130" s="5">
        <v>0</v>
      </c>
      <c r="V1130" s="5">
        <v>0</v>
      </c>
      <c r="W1130" s="5">
        <v>0</v>
      </c>
      <c r="X1130" s="5">
        <v>0</v>
      </c>
      <c r="Y1130" s="27" t="s">
        <v>3890</v>
      </c>
      <c r="Z1130" s="3"/>
      <c r="AA1130" s="77" t="s">
        <v>473</v>
      </c>
      <c r="AB1130" s="77"/>
      <c r="AC1130" s="91"/>
      <c r="AD1130" s="18">
        <f t="shared" ca="1" si="68"/>
        <v>150</v>
      </c>
      <c r="AE1130" s="109">
        <v>45027</v>
      </c>
      <c r="AF1130" s="109">
        <v>45027</v>
      </c>
      <c r="AG1130" s="109">
        <v>45027</v>
      </c>
      <c r="AH1130" s="275">
        <v>45027</v>
      </c>
      <c r="AI1130" s="151">
        <v>45064</v>
      </c>
      <c r="AJ1130" s="260">
        <f t="shared" si="65"/>
        <v>5.2857142857142856</v>
      </c>
      <c r="AK1130" s="102">
        <v>45083</v>
      </c>
      <c r="AL1130" s="91" t="s">
        <v>311</v>
      </c>
      <c r="AM1130" s="91" t="s">
        <v>44</v>
      </c>
      <c r="AN1130" s="91" t="s">
        <v>448</v>
      </c>
    </row>
    <row r="1131" spans="1:40" ht="83.45" customHeight="1">
      <c r="A1131" s="5">
        <f t="shared" si="66"/>
        <v>1129</v>
      </c>
      <c r="B1131" s="127" t="s">
        <v>126</v>
      </c>
      <c r="C1131" s="128" t="s">
        <v>3891</v>
      </c>
      <c r="D1131" s="128" t="s">
        <v>154</v>
      </c>
      <c r="E1131" s="242">
        <v>1434</v>
      </c>
      <c r="F1131" s="128" t="s">
        <v>3892</v>
      </c>
      <c r="G1131" s="3"/>
      <c r="H1131" s="3" t="s">
        <v>1764</v>
      </c>
      <c r="I1131" s="3" t="s">
        <v>1194</v>
      </c>
      <c r="J1131" s="126">
        <v>45055</v>
      </c>
      <c r="K1131" s="118" t="s">
        <v>53</v>
      </c>
      <c r="L1131" s="5" t="s">
        <v>54</v>
      </c>
      <c r="M1131" s="5" t="s">
        <v>466</v>
      </c>
      <c r="N1131" s="78" t="s">
        <v>467</v>
      </c>
      <c r="O1131" s="129">
        <v>1</v>
      </c>
      <c r="P1131" s="129">
        <v>1</v>
      </c>
      <c r="Q1131" s="206"/>
      <c r="R1131" s="206"/>
      <c r="S1131" s="5" t="s">
        <v>406</v>
      </c>
      <c r="T1131" s="5" t="s">
        <v>406</v>
      </c>
      <c r="U1131" s="5" t="s">
        <v>406</v>
      </c>
      <c r="V1131" s="5" t="s">
        <v>406</v>
      </c>
      <c r="W1131" s="5" t="s">
        <v>406</v>
      </c>
      <c r="X1131" s="5" t="s">
        <v>406</v>
      </c>
      <c r="Y1131" s="27" t="s">
        <v>3893</v>
      </c>
      <c r="Z1131" s="88"/>
      <c r="AA1131" s="77" t="s">
        <v>473</v>
      </c>
      <c r="AB1131" s="87"/>
      <c r="AC1131" s="87"/>
      <c r="AD1131" s="93">
        <f t="shared" ca="1" si="68"/>
        <v>146</v>
      </c>
      <c r="AE1131" s="88">
        <v>45055</v>
      </c>
      <c r="AF1131" s="145"/>
      <c r="AG1131" s="104"/>
      <c r="AH1131" s="279"/>
      <c r="AI1131" s="116">
        <v>45064</v>
      </c>
      <c r="AJ1131" s="260">
        <f t="shared" si="65"/>
        <v>1.2857142857142858</v>
      </c>
      <c r="AK1131" s="107">
        <v>45083</v>
      </c>
      <c r="AL1131" s="95" t="s">
        <v>311</v>
      </c>
      <c r="AM1131" s="95" t="s">
        <v>461</v>
      </c>
      <c r="AN1131" s="95" t="s">
        <v>448</v>
      </c>
    </row>
    <row r="1132" spans="1:40" ht="83.45" customHeight="1">
      <c r="A1132" s="5">
        <f t="shared" si="66"/>
        <v>1130</v>
      </c>
      <c r="B1132" s="207" t="s">
        <v>2848</v>
      </c>
      <c r="C1132" s="208" t="s">
        <v>3894</v>
      </c>
      <c r="D1132" s="208" t="s">
        <v>100</v>
      </c>
      <c r="E1132" s="243">
        <v>1116</v>
      </c>
      <c r="F1132" s="208" t="s">
        <v>1207</v>
      </c>
      <c r="G1132" s="3"/>
      <c r="H1132" s="3" t="s">
        <v>1204</v>
      </c>
      <c r="I1132" s="3" t="s">
        <v>1179</v>
      </c>
      <c r="J1132" s="126">
        <v>45055</v>
      </c>
      <c r="K1132" s="118" t="s">
        <v>53</v>
      </c>
      <c r="L1132" s="5" t="s">
        <v>54</v>
      </c>
      <c r="M1132" s="5" t="s">
        <v>466</v>
      </c>
      <c r="N1132" s="78" t="s">
        <v>467</v>
      </c>
      <c r="O1132" s="129">
        <v>1</v>
      </c>
      <c r="P1132" s="129">
        <v>1</v>
      </c>
      <c r="Q1132" s="206"/>
      <c r="R1132" s="206"/>
      <c r="S1132" s="5" t="s">
        <v>406</v>
      </c>
      <c r="T1132" s="5" t="s">
        <v>406</v>
      </c>
      <c r="U1132" s="5" t="s">
        <v>406</v>
      </c>
      <c r="V1132" s="5" t="s">
        <v>406</v>
      </c>
      <c r="W1132" s="5" t="s">
        <v>406</v>
      </c>
      <c r="X1132" s="5" t="s">
        <v>406</v>
      </c>
      <c r="Y1132" s="27" t="s">
        <v>3895</v>
      </c>
      <c r="Z1132" s="88"/>
      <c r="AA1132" s="77" t="s">
        <v>473</v>
      </c>
      <c r="AB1132" s="87"/>
      <c r="AC1132" s="87"/>
      <c r="AD1132" s="93">
        <f t="shared" ca="1" si="68"/>
        <v>146</v>
      </c>
      <c r="AE1132" s="88">
        <v>45055</v>
      </c>
      <c r="AF1132" s="145"/>
      <c r="AG1132" s="104"/>
      <c r="AH1132" s="279"/>
      <c r="AI1132" s="116">
        <v>45064</v>
      </c>
      <c r="AJ1132" s="260">
        <f t="shared" si="65"/>
        <v>1.2857142857142858</v>
      </c>
      <c r="AK1132" s="107">
        <v>45083</v>
      </c>
      <c r="AL1132" s="95" t="s">
        <v>311</v>
      </c>
      <c r="AM1132" s="95" t="s">
        <v>461</v>
      </c>
      <c r="AN1132" s="95" t="s">
        <v>448</v>
      </c>
    </row>
    <row r="1133" spans="1:40" s="1" customFormat="1" ht="83.45" customHeight="1">
      <c r="A1133" s="5">
        <f t="shared" si="66"/>
        <v>1131</v>
      </c>
      <c r="B1133" s="66" t="s">
        <v>574</v>
      </c>
      <c r="C1133" s="3" t="s">
        <v>3896</v>
      </c>
      <c r="D1133" s="3" t="s">
        <v>138</v>
      </c>
      <c r="E1133" s="4">
        <v>1124</v>
      </c>
      <c r="F1133" s="3" t="s">
        <v>1096</v>
      </c>
      <c r="G1133" s="3" t="s">
        <v>542</v>
      </c>
      <c r="H1133" s="3" t="s">
        <v>1204</v>
      </c>
      <c r="I1133" s="3" t="s">
        <v>1292</v>
      </c>
      <c r="J1133" s="65">
        <v>45036</v>
      </c>
      <c r="K1133" s="3" t="s">
        <v>53</v>
      </c>
      <c r="L1133" s="5" t="s">
        <v>54</v>
      </c>
      <c r="M1133" s="5" t="s">
        <v>466</v>
      </c>
      <c r="N1133" s="78" t="s">
        <v>43</v>
      </c>
      <c r="O1133" s="5" t="s">
        <v>406</v>
      </c>
      <c r="P1133" s="5" t="s">
        <v>406</v>
      </c>
      <c r="Q1133" s="5"/>
      <c r="R1133" s="5"/>
      <c r="S1133" s="5" t="s">
        <v>406</v>
      </c>
      <c r="T1133" s="5" t="s">
        <v>406</v>
      </c>
      <c r="U1133" s="5" t="s">
        <v>406</v>
      </c>
      <c r="V1133" s="5" t="s">
        <v>406</v>
      </c>
      <c r="W1133" s="5">
        <v>7</v>
      </c>
      <c r="X1133" s="5">
        <v>1</v>
      </c>
      <c r="Y1133" s="27" t="s">
        <v>3897</v>
      </c>
      <c r="Z1133" s="3"/>
      <c r="AA1133" s="77" t="s">
        <v>473</v>
      </c>
      <c r="AB1133" s="77"/>
      <c r="AC1133" s="91"/>
      <c r="AD1133" s="18">
        <f t="shared" ca="1" si="68"/>
        <v>149</v>
      </c>
      <c r="AE1133" s="109"/>
      <c r="AF1133" s="109">
        <v>45036</v>
      </c>
      <c r="AG1133" s="109"/>
      <c r="AH1133" s="275"/>
      <c r="AI1133" s="116">
        <v>45065</v>
      </c>
      <c r="AJ1133" s="260">
        <f t="shared" si="65"/>
        <v>4.1428571428571432</v>
      </c>
      <c r="AK1133" s="107">
        <v>45090</v>
      </c>
      <c r="AL1133" s="95" t="s">
        <v>311</v>
      </c>
      <c r="AM1133" s="95" t="s">
        <v>484</v>
      </c>
      <c r="AN1133" s="95" t="s">
        <v>448</v>
      </c>
    </row>
    <row r="1134" spans="1:40" ht="83.45" customHeight="1">
      <c r="A1134" s="5">
        <f t="shared" si="66"/>
        <v>1132</v>
      </c>
      <c r="B1134" s="99" t="s">
        <v>3898</v>
      </c>
      <c r="C1134" s="89" t="s">
        <v>3899</v>
      </c>
      <c r="D1134" s="21" t="s">
        <v>171</v>
      </c>
      <c r="E1134" s="139">
        <v>1011</v>
      </c>
      <c r="F1134" s="80" t="s">
        <v>3900</v>
      </c>
      <c r="G1134" s="21" t="s">
        <v>697</v>
      </c>
      <c r="H1134" s="67" t="s">
        <v>1334</v>
      </c>
      <c r="I1134" s="22" t="s">
        <v>1292</v>
      </c>
      <c r="J1134" s="89">
        <v>45008</v>
      </c>
      <c r="K1134" s="85" t="s">
        <v>53</v>
      </c>
      <c r="L1134" s="83" t="s">
        <v>54</v>
      </c>
      <c r="M1134" s="83" t="s">
        <v>55</v>
      </c>
      <c r="N1134" s="22" t="s">
        <v>56</v>
      </c>
      <c r="O1134" s="20">
        <v>2</v>
      </c>
      <c r="P1134" s="20">
        <v>0</v>
      </c>
      <c r="Q1134" s="20"/>
      <c r="R1134" s="20"/>
      <c r="S1134" s="20">
        <v>1</v>
      </c>
      <c r="T1134" s="20">
        <v>1</v>
      </c>
      <c r="U1134" s="20">
        <v>3</v>
      </c>
      <c r="V1134" s="20">
        <v>3</v>
      </c>
      <c r="W1134" s="20">
        <v>2</v>
      </c>
      <c r="X1134" s="20">
        <v>2</v>
      </c>
      <c r="Y1134" s="84" t="s">
        <v>3901</v>
      </c>
      <c r="Z1134" s="21"/>
      <c r="AA1134" s="72" t="s">
        <v>58</v>
      </c>
      <c r="AB1134" s="72" t="s">
        <v>3902</v>
      </c>
      <c r="AC1134" s="90"/>
      <c r="AD1134" s="18">
        <f t="shared" ca="1" si="68"/>
        <v>153</v>
      </c>
      <c r="AE1134" s="109">
        <v>45008</v>
      </c>
      <c r="AF1134" s="109">
        <v>45008</v>
      </c>
      <c r="AG1134" s="109">
        <v>45008</v>
      </c>
      <c r="AH1134" s="275">
        <v>45008</v>
      </c>
      <c r="AI1134" s="116">
        <v>45068</v>
      </c>
      <c r="AJ1134" s="260">
        <f t="shared" si="65"/>
        <v>8.5714285714285712</v>
      </c>
      <c r="AK1134" s="95" t="s">
        <v>445</v>
      </c>
      <c r="AL1134" s="95" t="s">
        <v>461</v>
      </c>
      <c r="AM1134" s="91" t="s">
        <v>445</v>
      </c>
      <c r="AN1134" s="91" t="s">
        <v>445</v>
      </c>
    </row>
    <row r="1135" spans="1:40" s="1" customFormat="1" ht="83.45" customHeight="1">
      <c r="A1135" s="5">
        <f t="shared" si="66"/>
        <v>1133</v>
      </c>
      <c r="B1135" s="66" t="s">
        <v>3235</v>
      </c>
      <c r="C1135" s="65" t="s">
        <v>3903</v>
      </c>
      <c r="D1135" s="3" t="s">
        <v>171</v>
      </c>
      <c r="E1135" s="4">
        <v>460</v>
      </c>
      <c r="F1135" s="120" t="s">
        <v>3237</v>
      </c>
      <c r="G1135" s="3" t="s">
        <v>173</v>
      </c>
      <c r="H1135" s="98" t="s">
        <v>1204</v>
      </c>
      <c r="I1135" s="78" t="s">
        <v>1179</v>
      </c>
      <c r="J1135" s="65">
        <v>45001</v>
      </c>
      <c r="K1135" s="18" t="s">
        <v>142</v>
      </c>
      <c r="L1135" s="86" t="s">
        <v>54</v>
      </c>
      <c r="M1135" s="86" t="s">
        <v>453</v>
      </c>
      <c r="N1135" s="78" t="s">
        <v>56</v>
      </c>
      <c r="O1135" s="5">
        <v>3</v>
      </c>
      <c r="P1135" s="5">
        <v>3</v>
      </c>
      <c r="Q1135" s="5"/>
      <c r="R1135" s="5"/>
      <c r="S1135" s="5">
        <v>0</v>
      </c>
      <c r="T1135" s="5">
        <v>0</v>
      </c>
      <c r="U1135" s="5">
        <v>2</v>
      </c>
      <c r="V1135" s="5">
        <v>2</v>
      </c>
      <c r="W1135" s="5">
        <v>1</v>
      </c>
      <c r="X1135" s="5">
        <v>1</v>
      </c>
      <c r="Y1135" s="27" t="s">
        <v>3904</v>
      </c>
      <c r="Z1135" s="3"/>
      <c r="AA1135" s="77" t="s">
        <v>58</v>
      </c>
      <c r="AB1135" s="77" t="s">
        <v>3905</v>
      </c>
      <c r="AC1135" s="91"/>
      <c r="AD1135" s="18">
        <f t="shared" ca="1" si="68"/>
        <v>154</v>
      </c>
      <c r="AE1135" s="109">
        <v>45001</v>
      </c>
      <c r="AF1135" s="109">
        <v>45001</v>
      </c>
      <c r="AG1135" s="109">
        <v>45001</v>
      </c>
      <c r="AH1135" s="275">
        <v>45001</v>
      </c>
      <c r="AI1135" s="151">
        <v>45068</v>
      </c>
      <c r="AJ1135" s="260">
        <f t="shared" si="65"/>
        <v>9.5714285714285712</v>
      </c>
      <c r="AK1135" s="102">
        <v>45083</v>
      </c>
      <c r="AL1135" s="91" t="s">
        <v>311</v>
      </c>
      <c r="AM1135" s="91" t="s">
        <v>44</v>
      </c>
      <c r="AN1135" s="91" t="s">
        <v>448</v>
      </c>
    </row>
    <row r="1136" spans="1:40" s="1" customFormat="1" ht="83.45" customHeight="1">
      <c r="A1136" s="5">
        <f t="shared" si="66"/>
        <v>1134</v>
      </c>
      <c r="B1136" s="66" t="s">
        <v>1100</v>
      </c>
      <c r="C1136" s="3" t="s">
        <v>3906</v>
      </c>
      <c r="D1136" s="3" t="s">
        <v>138</v>
      </c>
      <c r="E1136" s="4">
        <v>1124</v>
      </c>
      <c r="F1136" s="3" t="s">
        <v>339</v>
      </c>
      <c r="G1136" s="3" t="s">
        <v>1227</v>
      </c>
      <c r="H1136" s="3" t="s">
        <v>3575</v>
      </c>
      <c r="I1136" s="3" t="s">
        <v>1292</v>
      </c>
      <c r="J1136" s="65">
        <v>45027</v>
      </c>
      <c r="K1136" s="3" t="s">
        <v>53</v>
      </c>
      <c r="L1136" s="5" t="s">
        <v>54</v>
      </c>
      <c r="M1136" s="5" t="s">
        <v>55</v>
      </c>
      <c r="N1136" s="78" t="s">
        <v>56</v>
      </c>
      <c r="O1136" s="5">
        <v>0</v>
      </c>
      <c r="P1136" s="5">
        <v>0</v>
      </c>
      <c r="Q1136" s="5">
        <v>0</v>
      </c>
      <c r="R1136" s="5">
        <v>0</v>
      </c>
      <c r="S1136" s="5">
        <v>5</v>
      </c>
      <c r="T1136" s="5">
        <v>0</v>
      </c>
      <c r="U1136" s="5">
        <v>4</v>
      </c>
      <c r="V1136" s="5">
        <v>4</v>
      </c>
      <c r="W1136" s="5">
        <v>2</v>
      </c>
      <c r="X1136" s="5">
        <v>2</v>
      </c>
      <c r="Y1136" s="27" t="s">
        <v>3907</v>
      </c>
      <c r="Z1136" s="3"/>
      <c r="AA1136" s="77" t="s">
        <v>473</v>
      </c>
      <c r="AB1136" s="77"/>
      <c r="AC1136" s="91"/>
      <c r="AD1136" s="18">
        <f t="shared" ca="1" si="68"/>
        <v>150</v>
      </c>
      <c r="AE1136" s="109">
        <v>45027</v>
      </c>
      <c r="AF1136" s="109">
        <v>45027</v>
      </c>
      <c r="AG1136" s="109">
        <v>45027</v>
      </c>
      <c r="AH1136" s="275">
        <v>45027</v>
      </c>
      <c r="AI1136" s="151">
        <v>45069</v>
      </c>
      <c r="AJ1136" s="260">
        <f t="shared" si="65"/>
        <v>6</v>
      </c>
      <c r="AK1136" s="102">
        <v>45090</v>
      </c>
      <c r="AL1136" s="91" t="s">
        <v>311</v>
      </c>
      <c r="AM1136" s="91" t="s">
        <v>461</v>
      </c>
      <c r="AN1136" s="91" t="s">
        <v>448</v>
      </c>
    </row>
    <row r="1137" spans="1:40" s="1" customFormat="1" ht="83.45" customHeight="1">
      <c r="A1137" s="5">
        <f t="shared" si="66"/>
        <v>1135</v>
      </c>
      <c r="B1137" s="66" t="s">
        <v>462</v>
      </c>
      <c r="C1137" s="3" t="s">
        <v>3908</v>
      </c>
      <c r="D1137" s="3" t="s">
        <v>48</v>
      </c>
      <c r="E1137" s="4">
        <v>1178</v>
      </c>
      <c r="F1137" s="3" t="s">
        <v>640</v>
      </c>
      <c r="G1137" s="3" t="s">
        <v>1746</v>
      </c>
      <c r="H1137" s="3" t="s">
        <v>1204</v>
      </c>
      <c r="I1137" s="3" t="s">
        <v>1183</v>
      </c>
      <c r="J1137" s="65">
        <v>45040</v>
      </c>
      <c r="K1137" s="3" t="s">
        <v>53</v>
      </c>
      <c r="L1137" s="5" t="s">
        <v>54</v>
      </c>
      <c r="M1137" s="5" t="s">
        <v>55</v>
      </c>
      <c r="N1137" s="78" t="s">
        <v>56</v>
      </c>
      <c r="O1137" s="5">
        <v>0</v>
      </c>
      <c r="P1137" s="5">
        <v>0</v>
      </c>
      <c r="Q1137" s="5"/>
      <c r="R1137" s="5"/>
      <c r="S1137" s="5">
        <v>0</v>
      </c>
      <c r="T1137" s="5">
        <v>0</v>
      </c>
      <c r="U1137" s="5">
        <v>6</v>
      </c>
      <c r="V1137" s="5">
        <v>5</v>
      </c>
      <c r="W1137" s="5">
        <v>0</v>
      </c>
      <c r="X1137" s="5">
        <v>0</v>
      </c>
      <c r="Y1137" s="27" t="s">
        <v>3909</v>
      </c>
      <c r="Z1137" s="3"/>
      <c r="AA1137" s="77" t="s">
        <v>473</v>
      </c>
      <c r="AB1137" s="77" t="s">
        <v>3910</v>
      </c>
      <c r="AC1137" s="91"/>
      <c r="AD1137" s="18">
        <f t="shared" ca="1" si="68"/>
        <v>149</v>
      </c>
      <c r="AE1137" s="109">
        <v>45040</v>
      </c>
      <c r="AF1137" s="109">
        <v>45040</v>
      </c>
      <c r="AG1137" s="109">
        <v>45040</v>
      </c>
      <c r="AH1137" s="275">
        <v>45040</v>
      </c>
      <c r="AI1137" s="151">
        <v>45069</v>
      </c>
      <c r="AJ1137" s="260">
        <f t="shared" si="65"/>
        <v>4.1428571428571432</v>
      </c>
      <c r="AK1137" s="102">
        <v>45097</v>
      </c>
      <c r="AL1137" s="91" t="s">
        <v>311</v>
      </c>
      <c r="AM1137" s="91" t="s">
        <v>461</v>
      </c>
      <c r="AN1137" s="91" t="s">
        <v>448</v>
      </c>
    </row>
    <row r="1138" spans="1:40" ht="83.45" customHeight="1">
      <c r="A1138" s="5">
        <f t="shared" si="66"/>
        <v>1136</v>
      </c>
      <c r="B1138" s="66" t="s">
        <v>681</v>
      </c>
      <c r="C1138" s="3" t="s">
        <v>3911</v>
      </c>
      <c r="D1138" s="3" t="s">
        <v>372</v>
      </c>
      <c r="E1138" s="4">
        <v>1129</v>
      </c>
      <c r="F1138" s="3" t="s">
        <v>2438</v>
      </c>
      <c r="G1138" s="3" t="s">
        <v>391</v>
      </c>
      <c r="H1138" s="3" t="s">
        <v>1204</v>
      </c>
      <c r="I1138" s="78" t="s">
        <v>1179</v>
      </c>
      <c r="J1138" s="65">
        <v>45065</v>
      </c>
      <c r="K1138" s="3" t="s">
        <v>53</v>
      </c>
      <c r="L1138" s="5" t="s">
        <v>104</v>
      </c>
      <c r="M1138" s="5" t="s">
        <v>55</v>
      </c>
      <c r="N1138" s="78" t="s">
        <v>547</v>
      </c>
      <c r="O1138" s="5" t="s">
        <v>406</v>
      </c>
      <c r="P1138" s="5" t="s">
        <v>406</v>
      </c>
      <c r="Q1138" s="5"/>
      <c r="R1138" s="5"/>
      <c r="S1138" s="5" t="s">
        <v>406</v>
      </c>
      <c r="T1138" s="5" t="s">
        <v>406</v>
      </c>
      <c r="U1138" s="5">
        <v>1</v>
      </c>
      <c r="V1138" s="5">
        <v>1</v>
      </c>
      <c r="W1138" s="5" t="s">
        <v>406</v>
      </c>
      <c r="X1138" s="5" t="s">
        <v>406</v>
      </c>
      <c r="Y1138" s="27" t="s">
        <v>3912</v>
      </c>
      <c r="Z1138" s="88"/>
      <c r="AA1138" s="118" t="s">
        <v>473</v>
      </c>
      <c r="AB1138" s="87" t="s">
        <v>3913</v>
      </c>
      <c r="AC1138" s="87"/>
      <c r="AD1138" s="18">
        <f t="shared" ca="1" si="68"/>
        <v>145</v>
      </c>
      <c r="AE1138" s="145"/>
      <c r="AF1138" s="145"/>
      <c r="AG1138" s="104"/>
      <c r="AH1138" s="275">
        <v>45065</v>
      </c>
      <c r="AI1138" s="151">
        <v>45065</v>
      </c>
      <c r="AJ1138" s="260">
        <f t="shared" si="65"/>
        <v>0</v>
      </c>
      <c r="AK1138" s="107">
        <v>45090</v>
      </c>
      <c r="AL1138" s="95" t="s">
        <v>311</v>
      </c>
      <c r="AM1138" s="95" t="s">
        <v>45</v>
      </c>
      <c r="AN1138" s="95" t="s">
        <v>448</v>
      </c>
    </row>
    <row r="1139" spans="1:40" ht="83.45" customHeight="1">
      <c r="A1139" s="5">
        <f t="shared" si="66"/>
        <v>1137</v>
      </c>
      <c r="B1139" s="122" t="s">
        <v>681</v>
      </c>
      <c r="C1139" s="65" t="s">
        <v>3852</v>
      </c>
      <c r="D1139" s="3" t="s">
        <v>138</v>
      </c>
      <c r="E1139" s="4">
        <v>1124</v>
      </c>
      <c r="F1139" s="80" t="s">
        <v>3413</v>
      </c>
      <c r="G1139" s="3" t="s">
        <v>206</v>
      </c>
      <c r="H1139" s="98" t="s">
        <v>1204</v>
      </c>
      <c r="I1139" s="78" t="s">
        <v>1179</v>
      </c>
      <c r="J1139" s="89">
        <v>45047</v>
      </c>
      <c r="K1139" s="85" t="s">
        <v>53</v>
      </c>
      <c r="L1139" s="83" t="s">
        <v>54</v>
      </c>
      <c r="M1139" s="83" t="s">
        <v>55</v>
      </c>
      <c r="N1139" s="22" t="s">
        <v>56</v>
      </c>
      <c r="O1139" s="5">
        <v>0</v>
      </c>
      <c r="P1139" s="5">
        <v>0</v>
      </c>
      <c r="Q1139" s="5"/>
      <c r="R1139" s="5"/>
      <c r="S1139" s="5">
        <v>0</v>
      </c>
      <c r="T1139" s="5">
        <v>0</v>
      </c>
      <c r="U1139" s="5">
        <v>3</v>
      </c>
      <c r="V1139" s="5">
        <v>3</v>
      </c>
      <c r="W1139" s="5">
        <v>0</v>
      </c>
      <c r="X1139" s="20">
        <v>0</v>
      </c>
      <c r="Y1139" s="27" t="s">
        <v>3914</v>
      </c>
      <c r="Z1139" s="72"/>
      <c r="AA1139" s="77" t="s">
        <v>473</v>
      </c>
      <c r="AB1139" s="77"/>
      <c r="AC1139" s="91"/>
      <c r="AD1139" s="18">
        <f t="shared" ca="1" si="68"/>
        <v>148</v>
      </c>
      <c r="AE1139" s="109">
        <v>45049</v>
      </c>
      <c r="AF1139" s="109">
        <v>45049</v>
      </c>
      <c r="AG1139" s="109">
        <v>45049</v>
      </c>
      <c r="AH1139" s="275">
        <v>45049</v>
      </c>
      <c r="AI1139" s="116">
        <v>45072</v>
      </c>
      <c r="AJ1139" s="93">
        <f t="shared" si="65"/>
        <v>3.5714285714285716</v>
      </c>
      <c r="AK1139" s="107">
        <v>45090</v>
      </c>
      <c r="AL1139" s="95" t="s">
        <v>311</v>
      </c>
      <c r="AM1139" s="95" t="s">
        <v>45</v>
      </c>
      <c r="AN1139" s="95" t="s">
        <v>448</v>
      </c>
    </row>
    <row r="1140" spans="1:40" s="1" customFormat="1" ht="83.45" customHeight="1">
      <c r="A1140" s="5">
        <f t="shared" si="66"/>
        <v>1138</v>
      </c>
      <c r="B1140" s="99" t="s">
        <v>3915</v>
      </c>
      <c r="C1140" s="89" t="s">
        <v>3916</v>
      </c>
      <c r="D1140" s="21" t="s">
        <v>171</v>
      </c>
      <c r="E1140" s="139">
        <v>460</v>
      </c>
      <c r="F1140" s="80" t="s">
        <v>3431</v>
      </c>
      <c r="G1140" s="21" t="s">
        <v>1463</v>
      </c>
      <c r="H1140" s="67" t="s">
        <v>116</v>
      </c>
      <c r="I1140" s="22" t="s">
        <v>1179</v>
      </c>
      <c r="J1140" s="89">
        <v>45035</v>
      </c>
      <c r="K1140" s="85" t="s">
        <v>142</v>
      </c>
      <c r="L1140" s="83" t="s">
        <v>104</v>
      </c>
      <c r="M1140" s="83" t="s">
        <v>55</v>
      </c>
      <c r="N1140" s="22" t="s">
        <v>56</v>
      </c>
      <c r="O1140" s="20">
        <v>0</v>
      </c>
      <c r="P1140" s="20">
        <v>0</v>
      </c>
      <c r="Q1140" s="20"/>
      <c r="R1140" s="20"/>
      <c r="S1140" s="20">
        <v>1</v>
      </c>
      <c r="T1140" s="20">
        <v>1</v>
      </c>
      <c r="U1140" s="20">
        <v>0</v>
      </c>
      <c r="V1140" s="20">
        <v>0</v>
      </c>
      <c r="W1140" s="20">
        <v>1</v>
      </c>
      <c r="X1140" s="20">
        <v>0</v>
      </c>
      <c r="Y1140" s="84" t="s">
        <v>3917</v>
      </c>
      <c r="Z1140" s="115">
        <v>45035</v>
      </c>
      <c r="AA1140" s="72" t="s">
        <v>473</v>
      </c>
      <c r="AB1140" s="72" t="s">
        <v>3918</v>
      </c>
      <c r="AC1140" s="90"/>
      <c r="AD1140" s="18">
        <f t="shared" ca="1" si="68"/>
        <v>149</v>
      </c>
      <c r="AE1140" s="109">
        <v>45035</v>
      </c>
      <c r="AF1140" s="109">
        <v>45035</v>
      </c>
      <c r="AG1140" s="109">
        <v>45035</v>
      </c>
      <c r="AH1140" s="275">
        <v>45035</v>
      </c>
      <c r="AI1140" s="114">
        <v>45076</v>
      </c>
      <c r="AJ1140" s="260">
        <f t="shared" si="65"/>
        <v>5.8571428571428568</v>
      </c>
      <c r="AK1140" s="138">
        <v>45097</v>
      </c>
      <c r="AL1140" s="90" t="s">
        <v>311</v>
      </c>
      <c r="AM1140" s="90" t="s">
        <v>44</v>
      </c>
      <c r="AN1140" s="90" t="s">
        <v>448</v>
      </c>
    </row>
    <row r="1141" spans="1:40" s="1" customFormat="1" ht="83.45" customHeight="1">
      <c r="A1141" s="5">
        <f t="shared" si="66"/>
        <v>1139</v>
      </c>
      <c r="B1141" s="71" t="s">
        <v>273</v>
      </c>
      <c r="C1141" s="65" t="s">
        <v>3919</v>
      </c>
      <c r="D1141" s="3" t="s">
        <v>171</v>
      </c>
      <c r="E1141" s="4">
        <v>1077</v>
      </c>
      <c r="F1141" s="80" t="s">
        <v>3524</v>
      </c>
      <c r="G1141" s="3" t="s">
        <v>173</v>
      </c>
      <c r="H1141" s="98" t="s">
        <v>1204</v>
      </c>
      <c r="I1141" s="78" t="s">
        <v>1292</v>
      </c>
      <c r="J1141" s="89">
        <v>45022</v>
      </c>
      <c r="K1141" s="85" t="s">
        <v>142</v>
      </c>
      <c r="L1141" s="83" t="s">
        <v>54</v>
      </c>
      <c r="M1141" s="83" t="s">
        <v>55</v>
      </c>
      <c r="N1141" s="22" t="s">
        <v>56</v>
      </c>
      <c r="O1141" s="20">
        <v>0</v>
      </c>
      <c r="P1141" s="20">
        <v>0</v>
      </c>
      <c r="Q1141" s="20"/>
      <c r="R1141" s="20"/>
      <c r="S1141" s="20">
        <v>8</v>
      </c>
      <c r="T1141" s="20">
        <v>4</v>
      </c>
      <c r="U1141" s="20">
        <v>2</v>
      </c>
      <c r="V1141" s="20">
        <v>2</v>
      </c>
      <c r="W1141" s="20">
        <v>7</v>
      </c>
      <c r="X1141" s="20">
        <v>4</v>
      </c>
      <c r="Y1141" s="84" t="s">
        <v>3920</v>
      </c>
      <c r="Z1141" s="21"/>
      <c r="AA1141" s="72" t="s">
        <v>473</v>
      </c>
      <c r="AB1141" s="72" t="s">
        <v>3921</v>
      </c>
      <c r="AC1141" s="90"/>
      <c r="AD1141" s="18">
        <f t="shared" ca="1" si="68"/>
        <v>151</v>
      </c>
      <c r="AE1141" s="109">
        <v>45022</v>
      </c>
      <c r="AF1141" s="109">
        <v>45022</v>
      </c>
      <c r="AG1141" s="109">
        <v>45022</v>
      </c>
      <c r="AH1141" s="275">
        <v>45022</v>
      </c>
      <c r="AI1141" s="114">
        <v>45076</v>
      </c>
      <c r="AJ1141" s="260">
        <f t="shared" si="65"/>
        <v>7.7142857142857144</v>
      </c>
      <c r="AK1141" s="138">
        <v>45097</v>
      </c>
      <c r="AL1141" s="90" t="s">
        <v>311</v>
      </c>
      <c r="AM1141" s="90" t="s">
        <v>44</v>
      </c>
      <c r="AN1141" s="90" t="s">
        <v>448</v>
      </c>
    </row>
    <row r="1142" spans="1:40" s="1" customFormat="1" ht="83.45" customHeight="1">
      <c r="A1142" s="5">
        <f t="shared" si="66"/>
        <v>1140</v>
      </c>
      <c r="B1142" s="122" t="s">
        <v>122</v>
      </c>
      <c r="C1142" s="65" t="s">
        <v>3922</v>
      </c>
      <c r="D1142" s="3" t="s">
        <v>154</v>
      </c>
      <c r="E1142" s="4">
        <v>1267</v>
      </c>
      <c r="F1142" s="80" t="s">
        <v>2100</v>
      </c>
      <c r="G1142" s="3" t="s">
        <v>444</v>
      </c>
      <c r="H1142" s="98" t="s">
        <v>1204</v>
      </c>
      <c r="I1142" s="78" t="s">
        <v>1179</v>
      </c>
      <c r="J1142" s="89">
        <v>45057</v>
      </c>
      <c r="K1142" s="85" t="s">
        <v>53</v>
      </c>
      <c r="L1142" s="83" t="s">
        <v>54</v>
      </c>
      <c r="M1142" s="83" t="s">
        <v>466</v>
      </c>
      <c r="N1142" s="22" t="s">
        <v>134</v>
      </c>
      <c r="O1142" s="5" t="s">
        <v>406</v>
      </c>
      <c r="P1142" s="5" t="s">
        <v>406</v>
      </c>
      <c r="Q1142" s="5"/>
      <c r="R1142" s="5"/>
      <c r="S1142" s="5">
        <v>1</v>
      </c>
      <c r="T1142" s="5">
        <v>1</v>
      </c>
      <c r="U1142" s="5" t="s">
        <v>406</v>
      </c>
      <c r="V1142" s="5" t="s">
        <v>406</v>
      </c>
      <c r="W1142" s="5" t="s">
        <v>406</v>
      </c>
      <c r="X1142" s="20" t="s">
        <v>406</v>
      </c>
      <c r="Y1142" s="27" t="s">
        <v>3923</v>
      </c>
      <c r="Z1142" s="72"/>
      <c r="AA1142" s="77" t="s">
        <v>82</v>
      </c>
      <c r="AB1142" s="77"/>
      <c r="AC1142" s="91"/>
      <c r="AD1142" s="18">
        <f t="shared" ca="1" si="68"/>
        <v>146</v>
      </c>
      <c r="AE1142" s="109"/>
      <c r="AF1142" s="109"/>
      <c r="AG1142" s="109">
        <v>45057</v>
      </c>
      <c r="AH1142" s="275"/>
      <c r="AI1142" s="151"/>
      <c r="AJ1142" s="260">
        <f t="shared" si="65"/>
        <v>-6436.7142857142853</v>
      </c>
      <c r="AK1142" s="91"/>
      <c r="AL1142" s="91" t="s">
        <v>311</v>
      </c>
      <c r="AM1142" s="91"/>
      <c r="AN1142" s="91"/>
    </row>
    <row r="1143" spans="1:40" ht="83.45" customHeight="1">
      <c r="A1143" s="5">
        <f t="shared" si="66"/>
        <v>1141</v>
      </c>
      <c r="B1143" s="217" t="s">
        <v>1081</v>
      </c>
      <c r="C1143" s="218" t="s">
        <v>3924</v>
      </c>
      <c r="D1143" s="219" t="s">
        <v>138</v>
      </c>
      <c r="E1143" s="244">
        <v>1124</v>
      </c>
      <c r="F1143" s="220" t="s">
        <v>3925</v>
      </c>
      <c r="G1143" s="219" t="s">
        <v>2104</v>
      </c>
      <c r="H1143" s="221" t="s">
        <v>1204</v>
      </c>
      <c r="I1143" s="219" t="s">
        <v>1183</v>
      </c>
      <c r="J1143" s="222">
        <v>45076</v>
      </c>
      <c r="K1143" s="223" t="s">
        <v>53</v>
      </c>
      <c r="L1143" s="224" t="s">
        <v>54</v>
      </c>
      <c r="M1143" s="224" t="s">
        <v>466</v>
      </c>
      <c r="N1143" s="225" t="s">
        <v>547</v>
      </c>
      <c r="O1143" s="216" t="s">
        <v>406</v>
      </c>
      <c r="P1143" s="216" t="s">
        <v>406</v>
      </c>
      <c r="Q1143" s="216"/>
      <c r="R1143" s="216"/>
      <c r="S1143" s="216" t="s">
        <v>406</v>
      </c>
      <c r="T1143" s="216" t="s">
        <v>406</v>
      </c>
      <c r="U1143" s="216">
        <v>1</v>
      </c>
      <c r="V1143" s="216">
        <v>1</v>
      </c>
      <c r="W1143" s="216" t="s">
        <v>406</v>
      </c>
      <c r="X1143" s="226" t="s">
        <v>406</v>
      </c>
      <c r="Y1143" s="227" t="s">
        <v>3926</v>
      </c>
      <c r="Z1143" s="228"/>
      <c r="AA1143" s="229" t="s">
        <v>473</v>
      </c>
      <c r="AB1143" s="229"/>
      <c r="AC1143" s="230"/>
      <c r="AD1143" s="231">
        <f t="shared" ca="1" si="68"/>
        <v>143</v>
      </c>
      <c r="AE1143" s="232"/>
      <c r="AF1143" s="232"/>
      <c r="AG1143" s="232"/>
      <c r="AH1143" s="288">
        <v>45076</v>
      </c>
      <c r="AI1143" s="297">
        <v>45078</v>
      </c>
      <c r="AJ1143" s="388">
        <f t="shared" ref="AJ1143:AJ1151" si="69">IFERROR((((AI1143-J1143)/7)-AC1143),0)</f>
        <v>0.2857142857142857</v>
      </c>
      <c r="AK1143" s="405">
        <v>45090</v>
      </c>
      <c r="AL1143" s="230" t="s">
        <v>311</v>
      </c>
      <c r="AM1143" s="230" t="s">
        <v>45</v>
      </c>
      <c r="AN1143" s="91" t="s">
        <v>448</v>
      </c>
    </row>
    <row r="1144" spans="1:40" s="1" customFormat="1" ht="83.45" customHeight="1">
      <c r="A1144" s="5">
        <f t="shared" si="66"/>
        <v>1142</v>
      </c>
      <c r="B1144" s="99" t="s">
        <v>3927</v>
      </c>
      <c r="C1144" s="65" t="s">
        <v>3928</v>
      </c>
      <c r="D1144" s="3" t="s">
        <v>100</v>
      </c>
      <c r="E1144" s="4">
        <v>1057</v>
      </c>
      <c r="F1144" s="3" t="s">
        <v>683</v>
      </c>
      <c r="G1144" s="3" t="s">
        <v>1322</v>
      </c>
      <c r="H1144" s="98" t="s">
        <v>126</v>
      </c>
      <c r="I1144" s="78" t="s">
        <v>1179</v>
      </c>
      <c r="J1144" s="89">
        <v>45036</v>
      </c>
      <c r="K1144" s="85" t="s">
        <v>298</v>
      </c>
      <c r="L1144" s="83" t="s">
        <v>54</v>
      </c>
      <c r="M1144" s="83" t="s">
        <v>55</v>
      </c>
      <c r="N1144" s="22" t="s">
        <v>56</v>
      </c>
      <c r="O1144" s="20">
        <v>8</v>
      </c>
      <c r="P1144" s="20">
        <v>8</v>
      </c>
      <c r="Q1144" s="20"/>
      <c r="R1144" s="20"/>
      <c r="S1144" s="20">
        <v>4</v>
      </c>
      <c r="T1144" s="20">
        <v>4</v>
      </c>
      <c r="U1144" s="20">
        <v>3</v>
      </c>
      <c r="V1144" s="20">
        <v>3</v>
      </c>
      <c r="W1144" s="20">
        <v>9</v>
      </c>
      <c r="X1144" s="20">
        <v>3</v>
      </c>
      <c r="Y1144" s="84" t="s">
        <v>3929</v>
      </c>
      <c r="Z1144" s="21"/>
      <c r="AA1144" s="72" t="s">
        <v>473</v>
      </c>
      <c r="AB1144" s="72"/>
      <c r="AC1144" s="90"/>
      <c r="AD1144" s="18">
        <f t="shared" ca="1" si="68"/>
        <v>149</v>
      </c>
      <c r="AE1144" s="109">
        <v>45036</v>
      </c>
      <c r="AF1144" s="109">
        <v>45036</v>
      </c>
      <c r="AG1144" s="109">
        <v>45036</v>
      </c>
      <c r="AH1144" s="275">
        <v>45036</v>
      </c>
      <c r="AI1144" s="114">
        <v>45078</v>
      </c>
      <c r="AJ1144" s="260">
        <f t="shared" si="69"/>
        <v>6</v>
      </c>
      <c r="AK1144" s="138">
        <v>45097</v>
      </c>
      <c r="AL1144" s="90" t="s">
        <v>311</v>
      </c>
      <c r="AM1144" s="90" t="s">
        <v>44</v>
      </c>
      <c r="AN1144" s="90" t="s">
        <v>448</v>
      </c>
    </row>
    <row r="1145" spans="1:40" s="1" customFormat="1" ht="83.45" customHeight="1">
      <c r="A1145" s="5">
        <f t="shared" si="66"/>
        <v>1143</v>
      </c>
      <c r="B1145" s="99" t="s">
        <v>914</v>
      </c>
      <c r="C1145" s="65" t="s">
        <v>3930</v>
      </c>
      <c r="D1145" s="3" t="s">
        <v>138</v>
      </c>
      <c r="E1145" s="4">
        <v>1124</v>
      </c>
      <c r="F1145" s="3" t="s">
        <v>3396</v>
      </c>
      <c r="G1145" s="3" t="s">
        <v>542</v>
      </c>
      <c r="H1145" s="98" t="s">
        <v>331</v>
      </c>
      <c r="I1145" s="78" t="s">
        <v>1194</v>
      </c>
      <c r="J1145" s="89">
        <v>45070</v>
      </c>
      <c r="K1145" s="85" t="s">
        <v>298</v>
      </c>
      <c r="L1145" s="83" t="s">
        <v>104</v>
      </c>
      <c r="M1145" s="83" t="s">
        <v>466</v>
      </c>
      <c r="N1145" s="22" t="s">
        <v>467</v>
      </c>
      <c r="O1145" s="20">
        <v>1</v>
      </c>
      <c r="P1145" s="20">
        <v>1</v>
      </c>
      <c r="Q1145" s="20"/>
      <c r="R1145" s="20"/>
      <c r="S1145" s="20" t="s">
        <v>2708</v>
      </c>
      <c r="T1145" s="20" t="s">
        <v>2708</v>
      </c>
      <c r="U1145" s="20" t="s">
        <v>2708</v>
      </c>
      <c r="V1145" s="20" t="s">
        <v>2708</v>
      </c>
      <c r="W1145" s="5" t="s">
        <v>406</v>
      </c>
      <c r="X1145" s="20" t="s">
        <v>406</v>
      </c>
      <c r="Y1145" s="27" t="s">
        <v>3931</v>
      </c>
      <c r="Z1145" s="21"/>
      <c r="AA1145" s="72" t="s">
        <v>473</v>
      </c>
      <c r="AB1145" s="72"/>
      <c r="AC1145" s="90"/>
      <c r="AD1145" s="18">
        <f t="shared" ca="1" si="68"/>
        <v>144</v>
      </c>
      <c r="AE1145" s="109">
        <v>45070</v>
      </c>
      <c r="AF1145" s="109" t="s">
        <v>2708</v>
      </c>
      <c r="AG1145" s="109" t="s">
        <v>2708</v>
      </c>
      <c r="AH1145" s="275" t="s">
        <v>2708</v>
      </c>
      <c r="AI1145" s="114">
        <v>45108</v>
      </c>
      <c r="AJ1145" s="260">
        <f t="shared" si="69"/>
        <v>5.4285714285714288</v>
      </c>
      <c r="AK1145" s="138">
        <v>45132</v>
      </c>
      <c r="AL1145" s="90" t="s">
        <v>311</v>
      </c>
      <c r="AM1145" s="90" t="s">
        <v>461</v>
      </c>
      <c r="AN1145" s="90" t="s">
        <v>448</v>
      </c>
    </row>
    <row r="1146" spans="1:40" s="1" customFormat="1" ht="83.45" customHeight="1">
      <c r="A1146" s="5">
        <f t="shared" si="66"/>
        <v>1144</v>
      </c>
      <c r="B1146" s="122" t="s">
        <v>3932</v>
      </c>
      <c r="C1146" s="65" t="s">
        <v>3933</v>
      </c>
      <c r="D1146" s="3" t="s">
        <v>171</v>
      </c>
      <c r="E1146" s="4">
        <v>1079</v>
      </c>
      <c r="F1146" s="80" t="s">
        <v>877</v>
      </c>
      <c r="G1146" s="3" t="s">
        <v>173</v>
      </c>
      <c r="H1146" s="98" t="s">
        <v>116</v>
      </c>
      <c r="I1146" s="78" t="s">
        <v>1179</v>
      </c>
      <c r="J1146" s="89">
        <v>45068</v>
      </c>
      <c r="K1146" s="85" t="s">
        <v>53</v>
      </c>
      <c r="L1146" s="83" t="s">
        <v>54</v>
      </c>
      <c r="M1146" s="83" t="s">
        <v>55</v>
      </c>
      <c r="N1146" s="22" t="s">
        <v>56</v>
      </c>
      <c r="O1146" s="5">
        <v>0</v>
      </c>
      <c r="P1146" s="5">
        <v>0</v>
      </c>
      <c r="Q1146" s="5"/>
      <c r="R1146" s="5"/>
      <c r="S1146" s="5">
        <v>0</v>
      </c>
      <c r="T1146" s="5">
        <v>0</v>
      </c>
      <c r="U1146" s="5">
        <v>2</v>
      </c>
      <c r="V1146" s="5">
        <v>2</v>
      </c>
      <c r="W1146" s="5">
        <v>0</v>
      </c>
      <c r="X1146" s="20">
        <v>0</v>
      </c>
      <c r="Y1146" s="27" t="s">
        <v>3934</v>
      </c>
      <c r="Z1146" s="72"/>
      <c r="AA1146" s="77" t="s">
        <v>473</v>
      </c>
      <c r="AB1146" s="77"/>
      <c r="AC1146" s="91"/>
      <c r="AD1146" s="18">
        <v>0</v>
      </c>
      <c r="AE1146" s="109">
        <v>45068</v>
      </c>
      <c r="AF1146" s="109">
        <v>45068</v>
      </c>
      <c r="AG1146" s="109">
        <v>45068</v>
      </c>
      <c r="AH1146" s="275">
        <v>45068</v>
      </c>
      <c r="AI1146" s="151">
        <v>45078</v>
      </c>
      <c r="AJ1146" s="212">
        <f t="shared" si="69"/>
        <v>1.4285714285714286</v>
      </c>
      <c r="AK1146" s="102">
        <v>45104</v>
      </c>
      <c r="AL1146" s="91" t="s">
        <v>311</v>
      </c>
      <c r="AM1146" s="91" t="s">
        <v>44</v>
      </c>
      <c r="AN1146" s="91" t="s">
        <v>448</v>
      </c>
    </row>
    <row r="1147" spans="1:40" s="1" customFormat="1" ht="83.45" customHeight="1">
      <c r="A1147" s="5">
        <f t="shared" si="66"/>
        <v>1145</v>
      </c>
      <c r="B1147" s="122" t="s">
        <v>462</v>
      </c>
      <c r="C1147" s="65" t="s">
        <v>3935</v>
      </c>
      <c r="D1147" s="3" t="s">
        <v>138</v>
      </c>
      <c r="E1147" s="4">
        <v>1124</v>
      </c>
      <c r="F1147" s="22" t="s">
        <v>3936</v>
      </c>
      <c r="G1147" s="3" t="s">
        <v>495</v>
      </c>
      <c r="H1147" s="98" t="s">
        <v>1204</v>
      </c>
      <c r="I1147" s="78" t="s">
        <v>1292</v>
      </c>
      <c r="J1147" s="89">
        <v>45070</v>
      </c>
      <c r="K1147" s="85" t="s">
        <v>53</v>
      </c>
      <c r="L1147" s="83" t="s">
        <v>54</v>
      </c>
      <c r="M1147" s="83" t="s">
        <v>55</v>
      </c>
      <c r="N1147" s="22" t="s">
        <v>56</v>
      </c>
      <c r="O1147" s="5">
        <v>2</v>
      </c>
      <c r="P1147" s="5">
        <v>2</v>
      </c>
      <c r="Q1147" s="5"/>
      <c r="R1147" s="5"/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20">
        <v>0</v>
      </c>
      <c r="Y1147" s="27" t="s">
        <v>3937</v>
      </c>
      <c r="Z1147" s="72"/>
      <c r="AA1147" s="77" t="s">
        <v>473</v>
      </c>
      <c r="AB1147" s="77"/>
      <c r="AC1147" s="91"/>
      <c r="AD1147" s="18"/>
      <c r="AE1147" s="109">
        <v>45070</v>
      </c>
      <c r="AF1147" s="109">
        <v>45070</v>
      </c>
      <c r="AG1147" s="109">
        <v>45070</v>
      </c>
      <c r="AH1147" s="275">
        <v>48723</v>
      </c>
      <c r="AI1147" s="151">
        <v>45078</v>
      </c>
      <c r="AJ1147" s="212">
        <f t="shared" si="69"/>
        <v>1.1428571428571428</v>
      </c>
      <c r="AK1147" s="102">
        <v>45097</v>
      </c>
      <c r="AL1147" s="91" t="s">
        <v>311</v>
      </c>
      <c r="AM1147" s="91" t="s">
        <v>461</v>
      </c>
      <c r="AN1147" s="91" t="s">
        <v>448</v>
      </c>
    </row>
    <row r="1148" spans="1:40" s="1" customFormat="1" ht="83.45" customHeight="1">
      <c r="A1148" s="5">
        <f t="shared" si="66"/>
        <v>1146</v>
      </c>
      <c r="B1148" s="122" t="s">
        <v>3938</v>
      </c>
      <c r="C1148" s="65" t="s">
        <v>3939</v>
      </c>
      <c r="D1148" s="3" t="s">
        <v>138</v>
      </c>
      <c r="E1148" s="4">
        <v>1124</v>
      </c>
      <c r="F1148" s="80" t="s">
        <v>3940</v>
      </c>
      <c r="G1148" s="3" t="s">
        <v>444</v>
      </c>
      <c r="H1148" s="98" t="s">
        <v>1204</v>
      </c>
      <c r="I1148" s="78" t="s">
        <v>1179</v>
      </c>
      <c r="J1148" s="89">
        <v>45055</v>
      </c>
      <c r="K1148" s="85" t="s">
        <v>53</v>
      </c>
      <c r="L1148" s="83" t="s">
        <v>348</v>
      </c>
      <c r="M1148" s="83" t="s">
        <v>55</v>
      </c>
      <c r="N1148" s="22" t="s">
        <v>56</v>
      </c>
      <c r="O1148" s="5">
        <v>0</v>
      </c>
      <c r="P1148" s="5">
        <v>0</v>
      </c>
      <c r="Q1148" s="5"/>
      <c r="R1148" s="5"/>
      <c r="S1148" s="5">
        <v>6</v>
      </c>
      <c r="T1148" s="5">
        <v>6</v>
      </c>
      <c r="U1148" s="5">
        <v>5</v>
      </c>
      <c r="V1148" s="5">
        <v>5</v>
      </c>
      <c r="W1148" s="5">
        <v>3</v>
      </c>
      <c r="X1148" s="20">
        <v>3</v>
      </c>
      <c r="Y1148" s="27" t="s">
        <v>3941</v>
      </c>
      <c r="Z1148" s="72"/>
      <c r="AA1148" s="77" t="s">
        <v>473</v>
      </c>
      <c r="AB1148" s="77"/>
      <c r="AC1148" s="91"/>
      <c r="AD1148" s="18">
        <f ca="1">IF(ISNUMBER(Z1148),ROUNDDOWN((TODAY()-Z1148)/7,0),ROUNDDOWN((TODAY()-J1148)/7,0))-AC1148</f>
        <v>146</v>
      </c>
      <c r="AE1148" s="109">
        <v>45055</v>
      </c>
      <c r="AF1148" s="109">
        <v>45055</v>
      </c>
      <c r="AG1148" s="109">
        <v>45055</v>
      </c>
      <c r="AH1148" s="275">
        <v>45055</v>
      </c>
      <c r="AI1148" s="151">
        <v>45072</v>
      </c>
      <c r="AJ1148" s="212">
        <f t="shared" si="69"/>
        <v>2.4285714285714284</v>
      </c>
      <c r="AK1148" s="102">
        <v>45097</v>
      </c>
      <c r="AL1148" s="91" t="s">
        <v>311</v>
      </c>
      <c r="AM1148" s="91" t="s">
        <v>461</v>
      </c>
      <c r="AN1148" s="91" t="s">
        <v>448</v>
      </c>
    </row>
    <row r="1149" spans="1:40" ht="83.45" customHeight="1">
      <c r="A1149" s="5">
        <f t="shared" si="66"/>
        <v>1147</v>
      </c>
      <c r="B1149" s="66" t="s">
        <v>3534</v>
      </c>
      <c r="C1149" s="3" t="s">
        <v>3942</v>
      </c>
      <c r="D1149" s="3" t="s">
        <v>67</v>
      </c>
      <c r="E1149" s="4">
        <v>1022</v>
      </c>
      <c r="F1149" s="3" t="s">
        <v>1551</v>
      </c>
      <c r="G1149" s="3" t="s">
        <v>444</v>
      </c>
      <c r="H1149" s="3" t="s">
        <v>90</v>
      </c>
      <c r="I1149" s="3" t="s">
        <v>1179</v>
      </c>
      <c r="J1149" s="65">
        <v>45079</v>
      </c>
      <c r="K1149" s="3" t="s">
        <v>53</v>
      </c>
      <c r="L1149" s="5" t="s">
        <v>54</v>
      </c>
      <c r="M1149" s="5" t="s">
        <v>453</v>
      </c>
      <c r="N1149" s="78" t="s">
        <v>547</v>
      </c>
      <c r="O1149" s="5" t="s">
        <v>406</v>
      </c>
      <c r="P1149" s="5" t="s">
        <v>406</v>
      </c>
      <c r="Q1149" s="5" t="s">
        <v>445</v>
      </c>
      <c r="R1149" s="5" t="s">
        <v>342</v>
      </c>
      <c r="S1149" s="5" t="s">
        <v>406</v>
      </c>
      <c r="T1149" s="5" t="s">
        <v>406</v>
      </c>
      <c r="U1149" s="5">
        <v>1</v>
      </c>
      <c r="V1149" s="5">
        <v>1</v>
      </c>
      <c r="W1149" s="5" t="s">
        <v>2564</v>
      </c>
      <c r="X1149" s="5" t="s">
        <v>406</v>
      </c>
      <c r="Y1149" s="27" t="s">
        <v>3943</v>
      </c>
      <c r="Z1149" s="3"/>
      <c r="AA1149" s="77" t="s">
        <v>473</v>
      </c>
      <c r="AB1149" s="77"/>
      <c r="AC1149" s="91"/>
      <c r="AD1149" s="18">
        <f ca="1">IF(ISNUMBER(Z1149),ROUNDDOWN((TODAY()-Z1149)/7,0),ROUNDDOWN((TODAY()-J1149)/7,0))-AC1149</f>
        <v>143</v>
      </c>
      <c r="AE1149" s="109" t="s">
        <v>297</v>
      </c>
      <c r="AF1149" s="109" t="s">
        <v>297</v>
      </c>
      <c r="AG1149" s="109" t="s">
        <v>297</v>
      </c>
      <c r="AH1149" s="275" t="s">
        <v>297</v>
      </c>
      <c r="AI1149" s="151">
        <v>45079</v>
      </c>
      <c r="AJ1149" s="212">
        <f t="shared" si="69"/>
        <v>0</v>
      </c>
      <c r="AK1149" s="102">
        <v>45096</v>
      </c>
      <c r="AL1149" s="91" t="s">
        <v>311</v>
      </c>
      <c r="AM1149" s="91" t="s">
        <v>45</v>
      </c>
      <c r="AN1149" s="91" t="s">
        <v>484</v>
      </c>
    </row>
    <row r="1150" spans="1:40" s="1" customFormat="1" ht="83.45" customHeight="1">
      <c r="A1150" s="5">
        <f t="shared" si="66"/>
        <v>1148</v>
      </c>
      <c r="B1150" s="66" t="s">
        <v>3944</v>
      </c>
      <c r="C1150" s="18" t="s">
        <v>3945</v>
      </c>
      <c r="D1150" s="3" t="s">
        <v>100</v>
      </c>
      <c r="E1150" s="4">
        <v>1116</v>
      </c>
      <c r="F1150" s="169" t="s">
        <v>1389</v>
      </c>
      <c r="G1150" s="3" t="s">
        <v>1375</v>
      </c>
      <c r="H1150" s="3" t="s">
        <v>331</v>
      </c>
      <c r="I1150" s="3" t="s">
        <v>1183</v>
      </c>
      <c r="J1150" s="65">
        <v>44874</v>
      </c>
      <c r="K1150" s="18" t="s">
        <v>53</v>
      </c>
      <c r="L1150" s="86" t="s">
        <v>54</v>
      </c>
      <c r="M1150" s="86" t="s">
        <v>466</v>
      </c>
      <c r="N1150" s="78" t="s">
        <v>56</v>
      </c>
      <c r="O1150" s="5">
        <v>9</v>
      </c>
      <c r="P1150" s="5">
        <v>3</v>
      </c>
      <c r="Q1150" s="171"/>
      <c r="R1150" s="171"/>
      <c r="S1150" s="5">
        <v>9</v>
      </c>
      <c r="T1150" s="5">
        <v>3</v>
      </c>
      <c r="U1150" s="5">
        <v>4</v>
      </c>
      <c r="V1150" s="5">
        <v>0</v>
      </c>
      <c r="W1150" s="5">
        <v>4</v>
      </c>
      <c r="X1150" s="5">
        <v>0</v>
      </c>
      <c r="Y1150" s="27" t="s">
        <v>3946</v>
      </c>
      <c r="Z1150" s="3"/>
      <c r="AA1150" s="77" t="s">
        <v>473</v>
      </c>
      <c r="AB1150" s="77" t="s">
        <v>3947</v>
      </c>
      <c r="AC1150" s="91">
        <v>4</v>
      </c>
      <c r="AD1150" s="18">
        <f ca="1">IF(ISNUMBER(Z1150),ROUNDDOWN((TODAY()-Z1150)/7,0),ROUNDDOWN((TODAY()-J1150)/7,0))-AC1150</f>
        <v>168</v>
      </c>
      <c r="AE1150" s="109">
        <v>44874</v>
      </c>
      <c r="AF1150" s="109">
        <v>44943</v>
      </c>
      <c r="AG1150" s="109">
        <v>44943</v>
      </c>
      <c r="AH1150" s="275">
        <v>44943</v>
      </c>
      <c r="AI1150" s="151">
        <v>45082</v>
      </c>
      <c r="AJ1150" s="212">
        <f t="shared" si="69"/>
        <v>25.714285714285715</v>
      </c>
      <c r="AK1150" s="102">
        <v>45104</v>
      </c>
      <c r="AL1150" s="91" t="s">
        <v>311</v>
      </c>
      <c r="AM1150" s="91" t="s">
        <v>44</v>
      </c>
      <c r="AN1150" s="91" t="s">
        <v>448</v>
      </c>
    </row>
    <row r="1151" spans="1:40" ht="83.45" customHeight="1">
      <c r="A1151" s="5">
        <f t="shared" si="66"/>
        <v>1149</v>
      </c>
      <c r="B1151" s="211" t="s">
        <v>3948</v>
      </c>
      <c r="C1151" s="128" t="s">
        <v>3949</v>
      </c>
      <c r="D1151" s="118" t="s">
        <v>171</v>
      </c>
      <c r="E1151" s="242">
        <v>1078</v>
      </c>
      <c r="F1151" s="118" t="s">
        <v>172</v>
      </c>
      <c r="G1151" s="118" t="s">
        <v>173</v>
      </c>
      <c r="H1151" s="126" t="s">
        <v>324</v>
      </c>
      <c r="I1151" s="118" t="s">
        <v>1183</v>
      </c>
      <c r="J1151" s="126">
        <v>45082</v>
      </c>
      <c r="K1151" s="118" t="s">
        <v>53</v>
      </c>
      <c r="L1151" s="129" t="s">
        <v>54</v>
      </c>
      <c r="M1151" s="129" t="s">
        <v>55</v>
      </c>
      <c r="N1151" s="128" t="s">
        <v>547</v>
      </c>
      <c r="O1151" s="129" t="s">
        <v>406</v>
      </c>
      <c r="P1151" s="129" t="s">
        <v>406</v>
      </c>
      <c r="Q1151" s="206"/>
      <c r="R1151" s="206"/>
      <c r="S1151" s="129" t="s">
        <v>406</v>
      </c>
      <c r="T1151" s="129" t="s">
        <v>406</v>
      </c>
      <c r="U1151" s="129">
        <v>1</v>
      </c>
      <c r="V1151" s="128">
        <v>1</v>
      </c>
      <c r="W1151" s="129" t="s">
        <v>406</v>
      </c>
      <c r="X1151" s="129" t="s">
        <v>406</v>
      </c>
      <c r="Y1151" s="155" t="s">
        <v>3950</v>
      </c>
      <c r="Z1151" s="88"/>
      <c r="AA1151" s="118" t="s">
        <v>473</v>
      </c>
      <c r="AB1151" s="118" t="s">
        <v>3951</v>
      </c>
      <c r="AC1151" s="87"/>
      <c r="AD1151" s="118">
        <f ca="1">IF(ISNUMBER(Z1151),ROUNDDOWN((TODAY()-Z1151)/7,0),ROUNDDOWN((TODAY()-J1151)/7,0))-AC1151</f>
        <v>143</v>
      </c>
      <c r="AE1151" s="145"/>
      <c r="AF1151" s="145"/>
      <c r="AG1151" s="104"/>
      <c r="AH1151" s="285">
        <v>45082</v>
      </c>
      <c r="AI1151" s="116">
        <v>45082</v>
      </c>
      <c r="AJ1151" s="212">
        <f t="shared" si="69"/>
        <v>0</v>
      </c>
      <c r="AK1151" s="107">
        <v>45084</v>
      </c>
      <c r="AL1151" s="95" t="s">
        <v>311</v>
      </c>
      <c r="AM1151" s="95" t="s">
        <v>45</v>
      </c>
      <c r="AN1151" s="95" t="s">
        <v>484</v>
      </c>
    </row>
    <row r="1152" spans="1:40" s="1" customFormat="1" ht="83.45" customHeight="1">
      <c r="A1152" s="5">
        <f t="shared" si="66"/>
        <v>1150</v>
      </c>
      <c r="B1152" s="99" t="s">
        <v>3952</v>
      </c>
      <c r="C1152" s="89" t="s">
        <v>3953</v>
      </c>
      <c r="D1152" s="21" t="s">
        <v>138</v>
      </c>
      <c r="E1152" s="139">
        <v>1124</v>
      </c>
      <c r="F1152" s="80" t="s">
        <v>1448</v>
      </c>
      <c r="G1152" s="21" t="s">
        <v>542</v>
      </c>
      <c r="H1152" s="67" t="s">
        <v>1204</v>
      </c>
      <c r="I1152" s="22" t="s">
        <v>1179</v>
      </c>
      <c r="J1152" s="89">
        <v>44950</v>
      </c>
      <c r="K1152" s="85" t="s">
        <v>53</v>
      </c>
      <c r="L1152" s="83" t="s">
        <v>54</v>
      </c>
      <c r="M1152" s="83" t="s">
        <v>453</v>
      </c>
      <c r="N1152" s="22" t="s">
        <v>467</v>
      </c>
      <c r="O1152" s="20">
        <v>2</v>
      </c>
      <c r="P1152" s="20">
        <v>2</v>
      </c>
      <c r="Q1152" s="20"/>
      <c r="R1152" s="20"/>
      <c r="S1152" s="20" t="s">
        <v>406</v>
      </c>
      <c r="T1152" s="20" t="s">
        <v>406</v>
      </c>
      <c r="U1152" s="20" t="s">
        <v>406</v>
      </c>
      <c r="V1152" s="20" t="s">
        <v>406</v>
      </c>
      <c r="W1152" s="20" t="s">
        <v>2564</v>
      </c>
      <c r="X1152" s="20" t="s">
        <v>406</v>
      </c>
      <c r="Y1152" s="84" t="s">
        <v>3954</v>
      </c>
      <c r="Z1152" s="21"/>
      <c r="AA1152" s="72" t="s">
        <v>3465</v>
      </c>
      <c r="AB1152" s="72" t="s">
        <v>3955</v>
      </c>
      <c r="AC1152" s="90">
        <v>3</v>
      </c>
      <c r="AD1152" s="18">
        <f ca="1">IF(ISNUMBER(Z1152),ROUNDDOWN((TODAY()-Z1152)/7,0),ROUNDDOWN((TODAY()-J1152)/7,0))-AC1152</f>
        <v>158</v>
      </c>
      <c r="AE1152" s="109">
        <v>44950</v>
      </c>
      <c r="AF1152" s="109"/>
      <c r="AG1152" s="109"/>
      <c r="AH1152" s="275"/>
      <c r="AI1152" s="114">
        <v>45079</v>
      </c>
      <c r="AJ1152" s="260"/>
      <c r="AK1152" s="90" t="s">
        <v>445</v>
      </c>
      <c r="AL1152" s="90" t="s">
        <v>461</v>
      </c>
      <c r="AM1152" s="90" t="s">
        <v>445</v>
      </c>
      <c r="AN1152" s="90" t="s">
        <v>445</v>
      </c>
    </row>
    <row r="1153" spans="1:40" s="1" customFormat="1" ht="83.45" customHeight="1">
      <c r="A1153" s="5">
        <f t="shared" si="66"/>
        <v>1151</v>
      </c>
      <c r="B1153" s="122" t="s">
        <v>2125</v>
      </c>
      <c r="C1153" s="65" t="s">
        <v>3956</v>
      </c>
      <c r="D1153" s="3" t="s">
        <v>171</v>
      </c>
      <c r="E1153" s="4">
        <v>1124</v>
      </c>
      <c r="F1153" s="22" t="s">
        <v>3505</v>
      </c>
      <c r="G1153" s="3" t="s">
        <v>697</v>
      </c>
      <c r="H1153" s="98" t="s">
        <v>2125</v>
      </c>
      <c r="I1153" s="78" t="s">
        <v>1664</v>
      </c>
      <c r="J1153" s="89">
        <v>45079</v>
      </c>
      <c r="K1153" s="85" t="s">
        <v>53</v>
      </c>
      <c r="L1153" s="83" t="s">
        <v>104</v>
      </c>
      <c r="M1153" s="83" t="s">
        <v>55</v>
      </c>
      <c r="N1153" s="22" t="s">
        <v>134</v>
      </c>
      <c r="O1153" s="5" t="s">
        <v>406</v>
      </c>
      <c r="P1153" s="5" t="s">
        <v>406</v>
      </c>
      <c r="Q1153" s="5"/>
      <c r="R1153" s="5"/>
      <c r="S1153" s="5">
        <v>1</v>
      </c>
      <c r="T1153" s="5">
        <v>1</v>
      </c>
      <c r="U1153" s="5" t="s">
        <v>406</v>
      </c>
      <c r="V1153" s="5" t="s">
        <v>406</v>
      </c>
      <c r="W1153" s="5" t="s">
        <v>406</v>
      </c>
      <c r="X1153" s="20" t="s">
        <v>406</v>
      </c>
      <c r="Y1153" s="27" t="s">
        <v>3957</v>
      </c>
      <c r="Z1153" s="72"/>
      <c r="AA1153" s="77" t="s">
        <v>473</v>
      </c>
      <c r="AB1153" s="77"/>
      <c r="AC1153" s="91"/>
      <c r="AD1153" s="18"/>
      <c r="AE1153" s="109"/>
      <c r="AF1153" s="109"/>
      <c r="AG1153" s="109">
        <v>45082</v>
      </c>
      <c r="AH1153" s="275"/>
      <c r="AI1153" s="151">
        <v>45082</v>
      </c>
      <c r="AJ1153" s="212">
        <f t="shared" ref="AJ1153:AJ1216" si="70">IFERROR((((AI1153-J1153)/7)-AC1153),0)</f>
        <v>0.42857142857142855</v>
      </c>
      <c r="AK1153" s="102">
        <v>45104</v>
      </c>
      <c r="AL1153" s="91" t="s">
        <v>311</v>
      </c>
      <c r="AM1153" s="91" t="s">
        <v>44</v>
      </c>
      <c r="AN1153" s="91" t="s">
        <v>448</v>
      </c>
    </row>
    <row r="1154" spans="1:40" ht="83.45" customHeight="1">
      <c r="A1154" s="5">
        <f t="shared" si="66"/>
        <v>1152</v>
      </c>
      <c r="B1154" s="66" t="s">
        <v>3958</v>
      </c>
      <c r="C1154" s="3" t="s">
        <v>3959</v>
      </c>
      <c r="D1154" s="3" t="s">
        <v>138</v>
      </c>
      <c r="E1154" s="4">
        <v>1124</v>
      </c>
      <c r="F1154" s="80" t="s">
        <v>3960</v>
      </c>
      <c r="G1154" s="3" t="s">
        <v>1885</v>
      </c>
      <c r="H1154" s="22" t="s">
        <v>3961</v>
      </c>
      <c r="I1154" s="78" t="s">
        <v>1179</v>
      </c>
      <c r="J1154" s="65">
        <v>45041</v>
      </c>
      <c r="K1154" s="3" t="s">
        <v>53</v>
      </c>
      <c r="L1154" s="5" t="s">
        <v>104</v>
      </c>
      <c r="M1154" s="5" t="s">
        <v>55</v>
      </c>
      <c r="N1154" s="78" t="s">
        <v>56</v>
      </c>
      <c r="O1154" s="5">
        <v>0</v>
      </c>
      <c r="P1154" s="5">
        <v>0</v>
      </c>
      <c r="Q1154" s="5"/>
      <c r="R1154" s="5"/>
      <c r="S1154" s="5">
        <v>0</v>
      </c>
      <c r="T1154" s="5">
        <v>0</v>
      </c>
      <c r="U1154" s="5">
        <v>1</v>
      </c>
      <c r="V1154" s="5">
        <v>1</v>
      </c>
      <c r="W1154" s="5">
        <v>4</v>
      </c>
      <c r="X1154" s="5">
        <v>1</v>
      </c>
      <c r="Y1154" s="27" t="s">
        <v>3962</v>
      </c>
      <c r="Z1154" s="3"/>
      <c r="AA1154" s="77" t="s">
        <v>58</v>
      </c>
      <c r="AB1154" s="77" t="s">
        <v>3963</v>
      </c>
      <c r="AC1154" s="91"/>
      <c r="AD1154" s="18">
        <f ca="1">IF(ISNUMBER(Z1154),ROUNDDOWN((TODAY()-Z1154)/7,0),ROUNDDOWN((TODAY()-J1154)/7,0))-AC1154</f>
        <v>148</v>
      </c>
      <c r="AE1154" s="109">
        <v>45058</v>
      </c>
      <c r="AF1154" s="109">
        <v>45058</v>
      </c>
      <c r="AG1154" s="109">
        <v>45058</v>
      </c>
      <c r="AH1154" s="275">
        <v>45041</v>
      </c>
      <c r="AI1154" s="116">
        <v>45085</v>
      </c>
      <c r="AJ1154" s="93">
        <f t="shared" si="70"/>
        <v>6.2857142857142856</v>
      </c>
      <c r="AK1154" s="95" t="s">
        <v>445</v>
      </c>
      <c r="AL1154" s="95" t="s">
        <v>461</v>
      </c>
      <c r="AM1154" s="95" t="s">
        <v>445</v>
      </c>
      <c r="AN1154" s="95" t="s">
        <v>445</v>
      </c>
    </row>
    <row r="1155" spans="1:40" s="1" customFormat="1" ht="83.45" customHeight="1">
      <c r="A1155" s="5">
        <f t="shared" si="66"/>
        <v>1153</v>
      </c>
      <c r="B1155" s="122" t="s">
        <v>574</v>
      </c>
      <c r="C1155" s="65" t="s">
        <v>3964</v>
      </c>
      <c r="D1155" s="3" t="s">
        <v>138</v>
      </c>
      <c r="E1155" s="4">
        <v>1124</v>
      </c>
      <c r="F1155" s="22" t="s">
        <v>840</v>
      </c>
      <c r="G1155" s="3" t="s">
        <v>482</v>
      </c>
      <c r="H1155" s="98" t="s">
        <v>1204</v>
      </c>
      <c r="I1155" s="78" t="s">
        <v>1292</v>
      </c>
      <c r="J1155" s="89">
        <v>45078</v>
      </c>
      <c r="K1155" s="85" t="s">
        <v>53</v>
      </c>
      <c r="L1155" s="83" t="s">
        <v>54</v>
      </c>
      <c r="M1155" s="83" t="s">
        <v>55</v>
      </c>
      <c r="N1155" s="22" t="s">
        <v>56</v>
      </c>
      <c r="O1155" s="5">
        <v>1</v>
      </c>
      <c r="P1155" s="5">
        <v>1</v>
      </c>
      <c r="Q1155" s="5"/>
      <c r="R1155" s="5"/>
      <c r="S1155" s="5">
        <v>1</v>
      </c>
      <c r="T1155" s="5">
        <v>1</v>
      </c>
      <c r="U1155" s="5">
        <v>0</v>
      </c>
      <c r="V1155" s="5">
        <v>0</v>
      </c>
      <c r="W1155" s="5">
        <v>3</v>
      </c>
      <c r="X1155" s="20">
        <v>3</v>
      </c>
      <c r="Y1155" s="27" t="s">
        <v>3965</v>
      </c>
      <c r="Z1155" s="72"/>
      <c r="AA1155" s="77" t="s">
        <v>473</v>
      </c>
      <c r="AB1155" s="77"/>
      <c r="AC1155" s="91"/>
      <c r="AD1155" s="18"/>
      <c r="AE1155" s="109">
        <v>45078</v>
      </c>
      <c r="AF1155" s="109">
        <v>45078</v>
      </c>
      <c r="AG1155" s="109">
        <v>45078</v>
      </c>
      <c r="AH1155" s="275">
        <v>45078</v>
      </c>
      <c r="AI1155" s="151">
        <v>45086</v>
      </c>
      <c r="AJ1155" s="93">
        <f t="shared" si="70"/>
        <v>1.1428571428571428</v>
      </c>
      <c r="AK1155" s="102">
        <v>45104</v>
      </c>
      <c r="AL1155" s="91" t="s">
        <v>311</v>
      </c>
      <c r="AM1155" s="91" t="s">
        <v>461</v>
      </c>
      <c r="AN1155" s="91" t="s">
        <v>448</v>
      </c>
    </row>
    <row r="1156" spans="1:40" s="1" customFormat="1" ht="83.45" customHeight="1">
      <c r="A1156" s="5">
        <f t="shared" ref="A1156:A1219" si="71">SUM(A1155+1)</f>
        <v>1154</v>
      </c>
      <c r="B1156" s="99" t="s">
        <v>314</v>
      </c>
      <c r="C1156" s="89" t="s">
        <v>3966</v>
      </c>
      <c r="D1156" s="21" t="s">
        <v>48</v>
      </c>
      <c r="E1156" s="139">
        <v>975</v>
      </c>
      <c r="F1156" s="78" t="s">
        <v>451</v>
      </c>
      <c r="G1156" s="3" t="s">
        <v>190</v>
      </c>
      <c r="H1156" s="98" t="s">
        <v>358</v>
      </c>
      <c r="I1156" s="78" t="s">
        <v>1292</v>
      </c>
      <c r="J1156" s="65">
        <v>44980</v>
      </c>
      <c r="K1156" s="18" t="s">
        <v>53</v>
      </c>
      <c r="L1156" s="86" t="s">
        <v>54</v>
      </c>
      <c r="M1156" s="86" t="s">
        <v>466</v>
      </c>
      <c r="N1156" s="78" t="s">
        <v>134</v>
      </c>
      <c r="O1156" s="20" t="s">
        <v>406</v>
      </c>
      <c r="P1156" s="20" t="s">
        <v>406</v>
      </c>
      <c r="Q1156" s="20"/>
      <c r="R1156" s="20"/>
      <c r="S1156" s="20">
        <v>3</v>
      </c>
      <c r="T1156" s="20">
        <v>0</v>
      </c>
      <c r="U1156" s="20" t="s">
        <v>406</v>
      </c>
      <c r="V1156" s="20" t="s">
        <v>406</v>
      </c>
      <c r="W1156" s="20" t="s">
        <v>2564</v>
      </c>
      <c r="X1156" s="20" t="s">
        <v>406</v>
      </c>
      <c r="Y1156" s="84" t="s">
        <v>3967</v>
      </c>
      <c r="Z1156" s="21"/>
      <c r="AA1156" s="72" t="s">
        <v>736</v>
      </c>
      <c r="AB1156" s="72" t="s">
        <v>3968</v>
      </c>
      <c r="AC1156" s="90"/>
      <c r="AD1156" s="18">
        <f ca="1">IF(ISNUMBER(Z1156),ROUNDDOWN((TODAY()-Z1156)/7,0),ROUNDDOWN((TODAY()-J1156)/7,0))-AC1156</f>
        <v>157</v>
      </c>
      <c r="AE1156" s="109">
        <v>44980</v>
      </c>
      <c r="AF1156" s="109">
        <v>44980</v>
      </c>
      <c r="AG1156" s="109">
        <v>44980</v>
      </c>
      <c r="AH1156" s="275">
        <v>44980</v>
      </c>
      <c r="AI1156" s="114">
        <v>45089</v>
      </c>
      <c r="AJ1156" s="93">
        <f t="shared" si="70"/>
        <v>15.571428571428571</v>
      </c>
      <c r="AK1156" s="90" t="s">
        <v>445</v>
      </c>
      <c r="AL1156" s="90" t="s">
        <v>461</v>
      </c>
      <c r="AM1156" s="90" t="s">
        <v>445</v>
      </c>
      <c r="AN1156" s="90" t="s">
        <v>445</v>
      </c>
    </row>
    <row r="1157" spans="1:40" s="1" customFormat="1" ht="83.45" customHeight="1">
      <c r="A1157" s="5">
        <f t="shared" si="71"/>
        <v>1155</v>
      </c>
      <c r="B1157" s="122" t="s">
        <v>3969</v>
      </c>
      <c r="C1157" s="65" t="s">
        <v>3970</v>
      </c>
      <c r="D1157" s="3" t="s">
        <v>67</v>
      </c>
      <c r="E1157" s="4">
        <v>1047</v>
      </c>
      <c r="F1157" s="22" t="s">
        <v>3063</v>
      </c>
      <c r="G1157" s="3" t="s">
        <v>79</v>
      </c>
      <c r="H1157" s="98" t="s">
        <v>94</v>
      </c>
      <c r="I1157" s="181" t="s">
        <v>1179</v>
      </c>
      <c r="J1157" s="89">
        <v>45089</v>
      </c>
      <c r="K1157" s="85" t="s">
        <v>142</v>
      </c>
      <c r="L1157" s="83" t="s">
        <v>223</v>
      </c>
      <c r="M1157" s="83" t="s">
        <v>55</v>
      </c>
      <c r="N1157" s="22" t="s">
        <v>95</v>
      </c>
      <c r="O1157" s="5" t="s">
        <v>406</v>
      </c>
      <c r="P1157" s="5" t="s">
        <v>406</v>
      </c>
      <c r="Q1157" s="5"/>
      <c r="R1157" s="5"/>
      <c r="S1157" s="5">
        <v>2</v>
      </c>
      <c r="T1157" s="5">
        <v>2</v>
      </c>
      <c r="U1157" s="5"/>
      <c r="V1157" s="5"/>
      <c r="W1157" s="5"/>
      <c r="X1157" s="20"/>
      <c r="Y1157" s="27" t="s">
        <v>3971</v>
      </c>
      <c r="Z1157" s="72"/>
      <c r="AA1157" s="77" t="s">
        <v>473</v>
      </c>
      <c r="AB1157" s="77"/>
      <c r="AC1157" s="91"/>
      <c r="AD1157" s="18"/>
      <c r="AE1157" s="109"/>
      <c r="AF1157" s="109">
        <v>45086</v>
      </c>
      <c r="AG1157" s="109">
        <v>45086</v>
      </c>
      <c r="AH1157" s="275">
        <v>45086</v>
      </c>
      <c r="AI1157" s="151">
        <v>45089</v>
      </c>
      <c r="AJ1157" s="93">
        <f t="shared" si="70"/>
        <v>0</v>
      </c>
      <c r="AK1157" s="102">
        <v>45103</v>
      </c>
      <c r="AL1157" s="90" t="s">
        <v>311</v>
      </c>
      <c r="AM1157" s="90" t="s">
        <v>44</v>
      </c>
      <c r="AN1157" s="90" t="s">
        <v>448</v>
      </c>
    </row>
    <row r="1158" spans="1:40" s="1" customFormat="1" ht="83.45" customHeight="1">
      <c r="A1158" s="5">
        <f t="shared" si="71"/>
        <v>1156</v>
      </c>
      <c r="B1158" s="122" t="s">
        <v>3969</v>
      </c>
      <c r="C1158" s="65" t="s">
        <v>3972</v>
      </c>
      <c r="D1158" s="3" t="s">
        <v>67</v>
      </c>
      <c r="E1158" s="4">
        <v>1047</v>
      </c>
      <c r="F1158" s="22" t="s">
        <v>3063</v>
      </c>
      <c r="G1158" s="3" t="s">
        <v>79</v>
      </c>
      <c r="H1158" s="98" t="s">
        <v>94</v>
      </c>
      <c r="I1158" s="78" t="s">
        <v>1179</v>
      </c>
      <c r="J1158" s="89">
        <v>45089</v>
      </c>
      <c r="K1158" s="85" t="s">
        <v>142</v>
      </c>
      <c r="L1158" s="83" t="s">
        <v>223</v>
      </c>
      <c r="M1158" s="83" t="s">
        <v>55</v>
      </c>
      <c r="N1158" s="22" t="s">
        <v>95</v>
      </c>
      <c r="O1158" s="5" t="s">
        <v>406</v>
      </c>
      <c r="P1158" s="5" t="s">
        <v>406</v>
      </c>
      <c r="Q1158" s="5"/>
      <c r="R1158" s="5"/>
      <c r="S1158" s="5">
        <v>2</v>
      </c>
      <c r="T1158" s="5">
        <v>2</v>
      </c>
      <c r="U1158" s="5"/>
      <c r="V1158" s="5"/>
      <c r="W1158" s="5"/>
      <c r="X1158" s="20"/>
      <c r="Y1158" s="27" t="s">
        <v>3973</v>
      </c>
      <c r="Z1158" s="72"/>
      <c r="AA1158" s="77" t="s">
        <v>473</v>
      </c>
      <c r="AB1158" s="77"/>
      <c r="AC1158" s="91"/>
      <c r="AD1158" s="18"/>
      <c r="AE1158" s="109"/>
      <c r="AF1158" s="109">
        <v>45086</v>
      </c>
      <c r="AG1158" s="109">
        <v>45086</v>
      </c>
      <c r="AH1158" s="275">
        <v>45086</v>
      </c>
      <c r="AI1158" s="151">
        <v>45089</v>
      </c>
      <c r="AJ1158" s="93">
        <f t="shared" si="70"/>
        <v>0</v>
      </c>
      <c r="AK1158" s="102">
        <v>45103</v>
      </c>
      <c r="AL1158" s="90" t="s">
        <v>311</v>
      </c>
      <c r="AM1158" s="90" t="s">
        <v>44</v>
      </c>
      <c r="AN1158" s="90" t="s">
        <v>448</v>
      </c>
    </row>
    <row r="1159" spans="1:40" s="1" customFormat="1" ht="83.45" customHeight="1">
      <c r="A1159" s="5">
        <f t="shared" si="71"/>
        <v>1157</v>
      </c>
      <c r="B1159" s="66" t="s">
        <v>3974</v>
      </c>
      <c r="C1159" s="65" t="s">
        <v>3975</v>
      </c>
      <c r="D1159" s="3" t="s">
        <v>154</v>
      </c>
      <c r="E1159" s="4">
        <v>977</v>
      </c>
      <c r="F1159" s="120" t="s">
        <v>1923</v>
      </c>
      <c r="G1159" s="3" t="s">
        <v>1826</v>
      </c>
      <c r="H1159" s="98" t="s">
        <v>1204</v>
      </c>
      <c r="I1159" s="78" t="s">
        <v>1292</v>
      </c>
      <c r="J1159" s="65">
        <v>45019</v>
      </c>
      <c r="K1159" s="18" t="s">
        <v>53</v>
      </c>
      <c r="L1159" s="86" t="s">
        <v>54</v>
      </c>
      <c r="M1159" s="86" t="s">
        <v>466</v>
      </c>
      <c r="N1159" s="78" t="s">
        <v>134</v>
      </c>
      <c r="O1159" s="5" t="s">
        <v>406</v>
      </c>
      <c r="P1159" s="5" t="s">
        <v>406</v>
      </c>
      <c r="Q1159" s="5"/>
      <c r="R1159" s="5"/>
      <c r="S1159" s="5">
        <v>5</v>
      </c>
      <c r="T1159" s="5">
        <v>4</v>
      </c>
      <c r="U1159" s="5" t="s">
        <v>406</v>
      </c>
      <c r="V1159" s="5" t="s">
        <v>406</v>
      </c>
      <c r="W1159" s="5" t="s">
        <v>2564</v>
      </c>
      <c r="X1159" s="5" t="s">
        <v>406</v>
      </c>
      <c r="Y1159" s="27" t="s">
        <v>3976</v>
      </c>
      <c r="Z1159" s="3"/>
      <c r="AA1159" s="77" t="s">
        <v>736</v>
      </c>
      <c r="AB1159" s="77" t="s">
        <v>3977</v>
      </c>
      <c r="AC1159" s="91"/>
      <c r="AD1159" s="18">
        <f t="shared" ref="AD1159:AD1188" ca="1" si="72">IF(ISNUMBER(Z1159),ROUNDDOWN((TODAY()-Z1159)/7,0),ROUNDDOWN((TODAY()-J1159)/7,0))-AC1159</f>
        <v>152</v>
      </c>
      <c r="AE1159" s="109"/>
      <c r="AF1159" s="109"/>
      <c r="AG1159" s="109">
        <v>45019</v>
      </c>
      <c r="AH1159" s="275"/>
      <c r="AI1159" s="151">
        <v>45089</v>
      </c>
      <c r="AJ1159" s="212">
        <f t="shared" si="70"/>
        <v>10</v>
      </c>
      <c r="AK1159" s="90" t="s">
        <v>445</v>
      </c>
      <c r="AL1159" s="90" t="s">
        <v>461</v>
      </c>
      <c r="AM1159" s="90" t="s">
        <v>445</v>
      </c>
      <c r="AN1159" s="90" t="s">
        <v>445</v>
      </c>
    </row>
    <row r="1160" spans="1:40" ht="83.45" customHeight="1">
      <c r="A1160" s="5">
        <f t="shared" si="71"/>
        <v>1158</v>
      </c>
      <c r="B1160" s="71" t="s">
        <v>1549</v>
      </c>
      <c r="C1160" s="65" t="s">
        <v>3978</v>
      </c>
      <c r="D1160" s="3" t="s">
        <v>67</v>
      </c>
      <c r="E1160" s="4">
        <v>1801</v>
      </c>
      <c r="F1160" s="81" t="s">
        <v>1551</v>
      </c>
      <c r="G1160" s="3" t="s">
        <v>1552</v>
      </c>
      <c r="H1160" s="98" t="s">
        <v>90</v>
      </c>
      <c r="I1160" s="78" t="s">
        <v>1179</v>
      </c>
      <c r="J1160" s="72">
        <v>45090</v>
      </c>
      <c r="K1160" s="85" t="s">
        <v>53</v>
      </c>
      <c r="L1160" s="83" t="s">
        <v>54</v>
      </c>
      <c r="M1160" s="83" t="s">
        <v>453</v>
      </c>
      <c r="N1160" s="22" t="s">
        <v>547</v>
      </c>
      <c r="O1160" s="20" t="s">
        <v>406</v>
      </c>
      <c r="P1160" s="20" t="s">
        <v>406</v>
      </c>
      <c r="Q1160" s="20" t="s">
        <v>406</v>
      </c>
      <c r="R1160" s="20" t="s">
        <v>406</v>
      </c>
      <c r="S1160" s="20" t="s">
        <v>406</v>
      </c>
      <c r="T1160" s="20" t="s">
        <v>406</v>
      </c>
      <c r="U1160" s="20">
        <v>1</v>
      </c>
      <c r="V1160" s="20">
        <v>1</v>
      </c>
      <c r="W1160" s="20" t="s">
        <v>406</v>
      </c>
      <c r="X1160" s="20" t="s">
        <v>406</v>
      </c>
      <c r="Y1160" s="84" t="s">
        <v>3979</v>
      </c>
      <c r="Z1160" s="21"/>
      <c r="AA1160" s="72" t="s">
        <v>473</v>
      </c>
      <c r="AB1160" s="72"/>
      <c r="AC1160" s="90"/>
      <c r="AD1160" s="18">
        <f t="shared" ca="1" si="72"/>
        <v>141</v>
      </c>
      <c r="AE1160" s="109" t="s">
        <v>297</v>
      </c>
      <c r="AF1160" s="109" t="s">
        <v>297</v>
      </c>
      <c r="AG1160" s="109" t="s">
        <v>297</v>
      </c>
      <c r="AH1160" s="275" t="s">
        <v>297</v>
      </c>
      <c r="AI1160" s="116">
        <v>45090</v>
      </c>
      <c r="AJ1160" s="170">
        <f t="shared" si="70"/>
        <v>0</v>
      </c>
      <c r="AK1160" s="107">
        <v>45103</v>
      </c>
      <c r="AL1160" s="95" t="s">
        <v>311</v>
      </c>
      <c r="AM1160" s="95" t="s">
        <v>45</v>
      </c>
      <c r="AN1160" s="95" t="s">
        <v>484</v>
      </c>
    </row>
    <row r="1161" spans="1:40" s="1" customFormat="1" ht="83.45" customHeight="1">
      <c r="A1161" s="5">
        <f t="shared" si="71"/>
        <v>1159</v>
      </c>
      <c r="B1161" s="122" t="s">
        <v>681</v>
      </c>
      <c r="C1161" s="65" t="s">
        <v>3980</v>
      </c>
      <c r="D1161" s="3" t="s">
        <v>154</v>
      </c>
      <c r="E1161" s="4">
        <v>977</v>
      </c>
      <c r="F1161" s="80" t="s">
        <v>3981</v>
      </c>
      <c r="G1161" s="3" t="s">
        <v>1826</v>
      </c>
      <c r="H1161" s="98" t="s">
        <v>1204</v>
      </c>
      <c r="I1161" s="78" t="s">
        <v>1179</v>
      </c>
      <c r="J1161" s="89">
        <v>45065</v>
      </c>
      <c r="K1161" s="85" t="s">
        <v>53</v>
      </c>
      <c r="L1161" s="83" t="s">
        <v>54</v>
      </c>
      <c r="M1161" s="83" t="s">
        <v>55</v>
      </c>
      <c r="N1161" s="22" t="s">
        <v>56</v>
      </c>
      <c r="O1161" s="5">
        <v>3</v>
      </c>
      <c r="P1161" s="5">
        <v>3</v>
      </c>
      <c r="Q1161" s="5"/>
      <c r="R1161" s="5"/>
      <c r="S1161" s="5">
        <v>2</v>
      </c>
      <c r="T1161" s="5">
        <v>2</v>
      </c>
      <c r="U1161" s="5">
        <v>4</v>
      </c>
      <c r="V1161" s="5">
        <v>4</v>
      </c>
      <c r="W1161" s="5">
        <v>5</v>
      </c>
      <c r="X1161" s="20">
        <v>5</v>
      </c>
      <c r="Y1161" s="27" t="s">
        <v>3982</v>
      </c>
      <c r="Z1161" s="72"/>
      <c r="AA1161" s="77" t="s">
        <v>473</v>
      </c>
      <c r="AB1161" s="77" t="s">
        <v>3983</v>
      </c>
      <c r="AC1161" s="91"/>
      <c r="AD1161" s="18">
        <f t="shared" ca="1" si="72"/>
        <v>145</v>
      </c>
      <c r="AE1161" s="109">
        <v>45065</v>
      </c>
      <c r="AF1161" s="109">
        <v>45065</v>
      </c>
      <c r="AG1161" s="109">
        <v>45065</v>
      </c>
      <c r="AH1161" s="275">
        <v>45065</v>
      </c>
      <c r="AI1161" s="151">
        <v>45090</v>
      </c>
      <c r="AJ1161" s="212">
        <f t="shared" si="70"/>
        <v>3.5714285714285716</v>
      </c>
      <c r="AK1161" s="102">
        <v>45112</v>
      </c>
      <c r="AL1161" s="91" t="s">
        <v>311</v>
      </c>
      <c r="AM1161" s="91" t="s">
        <v>44</v>
      </c>
      <c r="AN1161" s="91" t="s">
        <v>448</v>
      </c>
    </row>
    <row r="1162" spans="1:40" s="1" customFormat="1" ht="83.45" customHeight="1">
      <c r="A1162" s="5">
        <f t="shared" si="71"/>
        <v>1160</v>
      </c>
      <c r="B1162" s="122" t="s">
        <v>314</v>
      </c>
      <c r="C1162" s="65" t="s">
        <v>3911</v>
      </c>
      <c r="D1162" s="3" t="s">
        <v>171</v>
      </c>
      <c r="E1162" s="4">
        <v>1011</v>
      </c>
      <c r="F1162" s="80" t="s">
        <v>3984</v>
      </c>
      <c r="G1162" s="3" t="s">
        <v>697</v>
      </c>
      <c r="H1162" s="98" t="s">
        <v>1334</v>
      </c>
      <c r="I1162" s="78" t="s">
        <v>1179</v>
      </c>
      <c r="J1162" s="89">
        <v>45065</v>
      </c>
      <c r="K1162" s="85" t="s">
        <v>72</v>
      </c>
      <c r="L1162" s="83" t="s">
        <v>104</v>
      </c>
      <c r="M1162" s="83" t="s">
        <v>55</v>
      </c>
      <c r="N1162" s="22" t="s">
        <v>134</v>
      </c>
      <c r="O1162" s="5" t="s">
        <v>406</v>
      </c>
      <c r="P1162" s="5" t="s">
        <v>406</v>
      </c>
      <c r="Q1162" s="5"/>
      <c r="R1162" s="5"/>
      <c r="S1162" s="5">
        <v>2</v>
      </c>
      <c r="T1162" s="5">
        <v>2</v>
      </c>
      <c r="U1162" s="5" t="s">
        <v>406</v>
      </c>
      <c r="V1162" s="5" t="s">
        <v>406</v>
      </c>
      <c r="W1162" s="5" t="s">
        <v>406</v>
      </c>
      <c r="X1162" s="20" t="s">
        <v>406</v>
      </c>
      <c r="Y1162" s="27" t="s">
        <v>3985</v>
      </c>
      <c r="Z1162" s="72"/>
      <c r="AA1162" s="77" t="s">
        <v>736</v>
      </c>
      <c r="AB1162" s="77"/>
      <c r="AC1162" s="91"/>
      <c r="AD1162" s="18">
        <f t="shared" ca="1" si="72"/>
        <v>145</v>
      </c>
      <c r="AE1162" s="109"/>
      <c r="AF1162" s="109"/>
      <c r="AG1162" s="109">
        <v>45058</v>
      </c>
      <c r="AH1162" s="275"/>
      <c r="AI1162" s="151">
        <v>45091</v>
      </c>
      <c r="AJ1162" s="212">
        <f t="shared" si="70"/>
        <v>3.7142857142857144</v>
      </c>
      <c r="AK1162" s="91" t="s">
        <v>445</v>
      </c>
      <c r="AL1162" s="91" t="s">
        <v>461</v>
      </c>
      <c r="AM1162" s="91" t="s">
        <v>445</v>
      </c>
      <c r="AN1162" s="91" t="s">
        <v>445</v>
      </c>
    </row>
    <row r="1163" spans="1:40" s="1" customFormat="1" ht="83.45" customHeight="1">
      <c r="A1163" s="5">
        <f t="shared" si="71"/>
        <v>1161</v>
      </c>
      <c r="B1163" s="122" t="s">
        <v>377</v>
      </c>
      <c r="C1163" s="65" t="s">
        <v>3986</v>
      </c>
      <c r="D1163" s="3" t="s">
        <v>138</v>
      </c>
      <c r="E1163" s="4">
        <v>1124</v>
      </c>
      <c r="F1163" s="195" t="s">
        <v>3987</v>
      </c>
      <c r="G1163" s="3"/>
      <c r="H1163" s="98" t="s">
        <v>377</v>
      </c>
      <c r="I1163" s="78" t="s">
        <v>1179</v>
      </c>
      <c r="J1163" s="89">
        <v>45089</v>
      </c>
      <c r="K1163" s="85" t="s">
        <v>53</v>
      </c>
      <c r="L1163" s="83" t="s">
        <v>54</v>
      </c>
      <c r="M1163" s="83" t="s">
        <v>55</v>
      </c>
      <c r="N1163" s="22" t="s">
        <v>467</v>
      </c>
      <c r="O1163" s="5" t="s">
        <v>3988</v>
      </c>
      <c r="P1163" s="5">
        <v>1</v>
      </c>
      <c r="Q1163" s="5"/>
      <c r="R1163" s="5"/>
      <c r="S1163" s="5" t="s">
        <v>406</v>
      </c>
      <c r="T1163" s="5" t="s">
        <v>406</v>
      </c>
      <c r="U1163" s="5" t="s">
        <v>406</v>
      </c>
      <c r="V1163" s="5" t="s">
        <v>406</v>
      </c>
      <c r="W1163" s="5" t="s">
        <v>406</v>
      </c>
      <c r="X1163" s="20" t="s">
        <v>406</v>
      </c>
      <c r="Y1163" s="27" t="s">
        <v>3989</v>
      </c>
      <c r="Z1163" s="20"/>
      <c r="AA1163" s="77" t="s">
        <v>473</v>
      </c>
      <c r="AB1163" s="77"/>
      <c r="AC1163" s="91"/>
      <c r="AD1163" s="18">
        <f t="shared" ca="1" si="72"/>
        <v>142</v>
      </c>
      <c r="AE1163" s="109">
        <v>45089</v>
      </c>
      <c r="AF1163" s="109"/>
      <c r="AG1163" s="109"/>
      <c r="AH1163" s="275"/>
      <c r="AI1163" s="151">
        <v>45091</v>
      </c>
      <c r="AJ1163" s="212">
        <f t="shared" si="70"/>
        <v>0.2857142857142857</v>
      </c>
      <c r="AK1163" s="102">
        <v>45104</v>
      </c>
      <c r="AL1163" s="91" t="s">
        <v>311</v>
      </c>
      <c r="AM1163" s="91" t="s">
        <v>461</v>
      </c>
      <c r="AN1163" s="91" t="s">
        <v>448</v>
      </c>
    </row>
    <row r="1164" spans="1:40" s="1" customFormat="1" ht="83.45" customHeight="1">
      <c r="A1164" s="5">
        <f t="shared" si="71"/>
        <v>1162</v>
      </c>
      <c r="B1164" s="122" t="s">
        <v>681</v>
      </c>
      <c r="C1164" s="65" t="s">
        <v>3990</v>
      </c>
      <c r="D1164" s="3" t="s">
        <v>138</v>
      </c>
      <c r="E1164" s="4">
        <v>1124</v>
      </c>
      <c r="F1164" s="80" t="s">
        <v>1044</v>
      </c>
      <c r="G1164" s="3" t="s">
        <v>206</v>
      </c>
      <c r="H1164" s="98" t="s">
        <v>1204</v>
      </c>
      <c r="I1164" s="78" t="s">
        <v>1292</v>
      </c>
      <c r="J1164" s="89">
        <v>45063</v>
      </c>
      <c r="K1164" s="85" t="s">
        <v>53</v>
      </c>
      <c r="L1164" s="83" t="s">
        <v>54</v>
      </c>
      <c r="M1164" s="83" t="s">
        <v>55</v>
      </c>
      <c r="N1164" s="22" t="s">
        <v>467</v>
      </c>
      <c r="O1164" s="5">
        <v>2</v>
      </c>
      <c r="P1164" s="5">
        <v>2</v>
      </c>
      <c r="Q1164" s="5"/>
      <c r="R1164" s="5"/>
      <c r="S1164" s="5" t="s">
        <v>406</v>
      </c>
      <c r="T1164" s="5" t="s">
        <v>406</v>
      </c>
      <c r="U1164" s="5" t="s">
        <v>406</v>
      </c>
      <c r="V1164" s="5" t="s">
        <v>406</v>
      </c>
      <c r="W1164" s="5" t="s">
        <v>406</v>
      </c>
      <c r="X1164" s="20" t="s">
        <v>406</v>
      </c>
      <c r="Y1164" s="27" t="s">
        <v>3991</v>
      </c>
      <c r="Z1164" s="72"/>
      <c r="AA1164" s="77" t="s">
        <v>473</v>
      </c>
      <c r="AB1164" s="77"/>
      <c r="AC1164" s="91"/>
      <c r="AD1164" s="18">
        <f t="shared" ca="1" si="72"/>
        <v>145</v>
      </c>
      <c r="AE1164" s="109">
        <v>45063</v>
      </c>
      <c r="AF1164" s="109">
        <v>45063</v>
      </c>
      <c r="AG1164" s="109">
        <v>45063</v>
      </c>
      <c r="AH1164" s="275">
        <v>45063</v>
      </c>
      <c r="AI1164" s="151">
        <v>45089</v>
      </c>
      <c r="AJ1164" s="212">
        <f t="shared" si="70"/>
        <v>3.7142857142857144</v>
      </c>
      <c r="AK1164" s="102">
        <v>45084</v>
      </c>
      <c r="AL1164" s="91" t="s">
        <v>311</v>
      </c>
      <c r="AM1164" s="91" t="s">
        <v>461</v>
      </c>
      <c r="AN1164" s="91" t="s">
        <v>484</v>
      </c>
    </row>
    <row r="1165" spans="1:40" s="1" customFormat="1" ht="83.45" customHeight="1">
      <c r="A1165" s="5">
        <f t="shared" si="71"/>
        <v>1163</v>
      </c>
      <c r="B1165" s="122" t="s">
        <v>681</v>
      </c>
      <c r="C1165" s="65" t="s">
        <v>3992</v>
      </c>
      <c r="D1165" s="3" t="s">
        <v>138</v>
      </c>
      <c r="E1165" s="4">
        <v>1124</v>
      </c>
      <c r="F1165" s="80" t="s">
        <v>1044</v>
      </c>
      <c r="G1165" s="3" t="s">
        <v>206</v>
      </c>
      <c r="H1165" s="98" t="s">
        <v>1204</v>
      </c>
      <c r="I1165" s="78" t="s">
        <v>1292</v>
      </c>
      <c r="J1165" s="89">
        <v>45063</v>
      </c>
      <c r="K1165" s="85" t="s">
        <v>53</v>
      </c>
      <c r="L1165" s="83" t="s">
        <v>54</v>
      </c>
      <c r="M1165" s="83" t="s">
        <v>55</v>
      </c>
      <c r="N1165" s="22" t="s">
        <v>467</v>
      </c>
      <c r="O1165" s="5">
        <v>2</v>
      </c>
      <c r="P1165" s="5">
        <v>2</v>
      </c>
      <c r="Q1165" s="5"/>
      <c r="R1165" s="5"/>
      <c r="S1165" s="5" t="s">
        <v>406</v>
      </c>
      <c r="T1165" s="5" t="s">
        <v>406</v>
      </c>
      <c r="U1165" s="5" t="s">
        <v>406</v>
      </c>
      <c r="V1165" s="5" t="s">
        <v>3993</v>
      </c>
      <c r="W1165" s="5" t="s">
        <v>406</v>
      </c>
      <c r="X1165" s="20" t="s">
        <v>406</v>
      </c>
      <c r="Y1165" s="27" t="s">
        <v>3994</v>
      </c>
      <c r="Z1165" s="72"/>
      <c r="AA1165" s="77" t="s">
        <v>473</v>
      </c>
      <c r="AB1165" s="77"/>
      <c r="AC1165" s="91"/>
      <c r="AD1165" s="18">
        <f t="shared" ca="1" si="72"/>
        <v>145</v>
      </c>
      <c r="AE1165" s="109">
        <v>45063</v>
      </c>
      <c r="AF1165" s="109">
        <v>45063</v>
      </c>
      <c r="AG1165" s="109">
        <v>45063</v>
      </c>
      <c r="AH1165" s="275">
        <v>45063</v>
      </c>
      <c r="AI1165" s="151">
        <v>45089</v>
      </c>
      <c r="AJ1165" s="212">
        <f t="shared" si="70"/>
        <v>3.7142857142857144</v>
      </c>
      <c r="AK1165" s="102">
        <v>45104</v>
      </c>
      <c r="AL1165" s="91" t="s">
        <v>311</v>
      </c>
      <c r="AM1165" s="91" t="s">
        <v>461</v>
      </c>
      <c r="AN1165" s="91" t="s">
        <v>448</v>
      </c>
    </row>
    <row r="1166" spans="1:40" s="1" customFormat="1" ht="83.45" customHeight="1">
      <c r="A1166" s="5">
        <f t="shared" si="71"/>
        <v>1164</v>
      </c>
      <c r="B1166" s="122" t="s">
        <v>681</v>
      </c>
      <c r="C1166" s="65" t="s">
        <v>3995</v>
      </c>
      <c r="D1166" s="3" t="s">
        <v>138</v>
      </c>
      <c r="E1166" s="4">
        <v>1124</v>
      </c>
      <c r="F1166" s="22" t="s">
        <v>701</v>
      </c>
      <c r="G1166" s="3" t="s">
        <v>495</v>
      </c>
      <c r="H1166" s="98" t="s">
        <v>1204</v>
      </c>
      <c r="I1166" s="78" t="s">
        <v>1179</v>
      </c>
      <c r="J1166" s="89">
        <v>45079</v>
      </c>
      <c r="K1166" s="85" t="s">
        <v>53</v>
      </c>
      <c r="L1166" s="83" t="s">
        <v>104</v>
      </c>
      <c r="M1166" s="83" t="s">
        <v>55</v>
      </c>
      <c r="N1166" s="22" t="s">
        <v>56</v>
      </c>
      <c r="O1166" s="5">
        <v>5</v>
      </c>
      <c r="P1166" s="5">
        <v>5</v>
      </c>
      <c r="Q1166" s="5"/>
      <c r="R1166" s="5"/>
      <c r="S1166" s="5">
        <v>3</v>
      </c>
      <c r="T1166" s="5">
        <v>3</v>
      </c>
      <c r="U1166" s="5">
        <v>0</v>
      </c>
      <c r="V1166" s="5">
        <v>0</v>
      </c>
      <c r="W1166" s="5">
        <v>8</v>
      </c>
      <c r="X1166" s="20">
        <v>8</v>
      </c>
      <c r="Y1166" s="27" t="s">
        <v>3996</v>
      </c>
      <c r="Z1166" s="72"/>
      <c r="AA1166" s="77" t="s">
        <v>473</v>
      </c>
      <c r="AB1166" s="77"/>
      <c r="AC1166" s="91"/>
      <c r="AD1166" s="18">
        <f t="shared" ca="1" si="72"/>
        <v>143</v>
      </c>
      <c r="AE1166" s="109">
        <v>45079</v>
      </c>
      <c r="AF1166" s="109">
        <v>45079</v>
      </c>
      <c r="AG1166" s="109">
        <v>45079</v>
      </c>
      <c r="AH1166" s="275">
        <v>45079</v>
      </c>
      <c r="AI1166" s="151">
        <v>45092</v>
      </c>
      <c r="AJ1166" s="212">
        <f t="shared" si="70"/>
        <v>1.8571428571428572</v>
      </c>
      <c r="AK1166" s="102">
        <v>45112</v>
      </c>
      <c r="AL1166" s="91" t="s">
        <v>311</v>
      </c>
      <c r="AM1166" s="91" t="s">
        <v>461</v>
      </c>
      <c r="AN1166" s="91" t="s">
        <v>448</v>
      </c>
    </row>
    <row r="1167" spans="1:40" s="1" customFormat="1" ht="83.45" customHeight="1">
      <c r="A1167" s="5">
        <f t="shared" si="71"/>
        <v>1165</v>
      </c>
      <c r="B1167" s="122" t="s">
        <v>681</v>
      </c>
      <c r="C1167" s="65" t="s">
        <v>3997</v>
      </c>
      <c r="D1167" s="3" t="s">
        <v>100</v>
      </c>
      <c r="E1167" s="4">
        <v>1058</v>
      </c>
      <c r="F1167" s="80" t="s">
        <v>3998</v>
      </c>
      <c r="G1167" s="3" t="s">
        <v>2561</v>
      </c>
      <c r="H1167" s="98" t="s">
        <v>1204</v>
      </c>
      <c r="I1167" s="78" t="s">
        <v>1292</v>
      </c>
      <c r="J1167" s="89">
        <v>45068</v>
      </c>
      <c r="K1167" s="85" t="s">
        <v>53</v>
      </c>
      <c r="L1167" s="83" t="s">
        <v>104</v>
      </c>
      <c r="M1167" s="83" t="s">
        <v>55</v>
      </c>
      <c r="N1167" s="22" t="s">
        <v>56</v>
      </c>
      <c r="O1167" s="5">
        <v>2</v>
      </c>
      <c r="P1167" s="5">
        <v>2</v>
      </c>
      <c r="Q1167" s="5"/>
      <c r="R1167" s="5"/>
      <c r="S1167" s="5">
        <v>3</v>
      </c>
      <c r="T1167" s="5">
        <v>3</v>
      </c>
      <c r="U1167" s="5">
        <v>3</v>
      </c>
      <c r="V1167" s="5">
        <v>3</v>
      </c>
      <c r="W1167" s="5">
        <v>4</v>
      </c>
      <c r="X1167" s="20">
        <v>2</v>
      </c>
      <c r="Y1167" s="27" t="s">
        <v>3999</v>
      </c>
      <c r="Z1167" s="72"/>
      <c r="AA1167" s="77" t="s">
        <v>58</v>
      </c>
      <c r="AB1167" s="77"/>
      <c r="AC1167" s="91"/>
      <c r="AD1167" s="18">
        <f t="shared" ca="1" si="72"/>
        <v>145</v>
      </c>
      <c r="AE1167" s="192">
        <v>45068</v>
      </c>
      <c r="AF1167" s="192">
        <v>45068</v>
      </c>
      <c r="AG1167" s="192">
        <v>45068</v>
      </c>
      <c r="AH1167" s="287">
        <v>45068</v>
      </c>
      <c r="AI1167" s="151">
        <v>45093</v>
      </c>
      <c r="AJ1167" s="212">
        <f t="shared" si="70"/>
        <v>3.5714285714285716</v>
      </c>
      <c r="AK1167" s="102" t="s">
        <v>445</v>
      </c>
      <c r="AL1167" s="91" t="s">
        <v>461</v>
      </c>
      <c r="AM1167" s="91" t="s">
        <v>461</v>
      </c>
      <c r="AN1167" s="91" t="s">
        <v>445</v>
      </c>
    </row>
    <row r="1168" spans="1:40" ht="83.45" customHeight="1">
      <c r="A1168" s="5">
        <f t="shared" si="71"/>
        <v>1166</v>
      </c>
      <c r="B1168" s="122" t="s">
        <v>936</v>
      </c>
      <c r="C1168" s="65" t="s">
        <v>4000</v>
      </c>
      <c r="D1168" s="3" t="s">
        <v>100</v>
      </c>
      <c r="E1168" s="4">
        <v>1116</v>
      </c>
      <c r="F1168" s="22" t="s">
        <v>1207</v>
      </c>
      <c r="G1168" s="3" t="s">
        <v>1375</v>
      </c>
      <c r="H1168" s="98" t="s">
        <v>1204</v>
      </c>
      <c r="I1168" s="78" t="s">
        <v>1179</v>
      </c>
      <c r="J1168" s="89">
        <v>45044</v>
      </c>
      <c r="K1168" s="85" t="s">
        <v>53</v>
      </c>
      <c r="L1168" s="83" t="s">
        <v>104</v>
      </c>
      <c r="M1168" s="83" t="s">
        <v>55</v>
      </c>
      <c r="N1168" s="22" t="s">
        <v>56</v>
      </c>
      <c r="O1168" s="5">
        <v>0</v>
      </c>
      <c r="P1168" s="5">
        <v>0</v>
      </c>
      <c r="Q1168" s="5"/>
      <c r="R1168" s="5"/>
      <c r="S1168" s="5">
        <v>5</v>
      </c>
      <c r="T1168" s="5">
        <v>5</v>
      </c>
      <c r="U1168" s="5">
        <v>3</v>
      </c>
      <c r="V1168" s="5">
        <v>2</v>
      </c>
      <c r="W1168" s="5">
        <v>4</v>
      </c>
      <c r="X1168" s="5">
        <v>0</v>
      </c>
      <c r="Y1168" s="27" t="s">
        <v>4001</v>
      </c>
      <c r="Z1168" s="72"/>
      <c r="AA1168" s="77" t="s">
        <v>473</v>
      </c>
      <c r="AB1168" s="77"/>
      <c r="AC1168" s="91">
        <v>3.5</v>
      </c>
      <c r="AD1168" s="18">
        <f t="shared" ca="1" si="72"/>
        <v>144.5</v>
      </c>
      <c r="AE1168" s="116">
        <v>45085</v>
      </c>
      <c r="AF1168" s="116">
        <v>45044</v>
      </c>
      <c r="AG1168" s="116">
        <v>45085</v>
      </c>
      <c r="AH1168" s="285">
        <v>45085</v>
      </c>
      <c r="AI1168" s="116">
        <v>45093</v>
      </c>
      <c r="AJ1168" s="93">
        <f t="shared" si="70"/>
        <v>3.5</v>
      </c>
      <c r="AK1168" s="107">
        <v>45112</v>
      </c>
      <c r="AL1168" s="95" t="s">
        <v>311</v>
      </c>
      <c r="AM1168" s="95" t="s">
        <v>484</v>
      </c>
      <c r="AN1168" s="95" t="s">
        <v>448</v>
      </c>
    </row>
    <row r="1169" spans="1:40" s="1" customFormat="1" ht="83.45" customHeight="1">
      <c r="A1169" s="5">
        <f t="shared" si="71"/>
        <v>1167</v>
      </c>
      <c r="B1169" s="122" t="s">
        <v>2448</v>
      </c>
      <c r="C1169" s="65" t="s">
        <v>4002</v>
      </c>
      <c r="D1169" s="3" t="s">
        <v>154</v>
      </c>
      <c r="E1169" s="4">
        <v>1267</v>
      </c>
      <c r="F1169" s="80" t="s">
        <v>2669</v>
      </c>
      <c r="G1169" s="3" t="s">
        <v>1439</v>
      </c>
      <c r="H1169" s="98" t="s">
        <v>1204</v>
      </c>
      <c r="I1169" s="78" t="s">
        <v>1179</v>
      </c>
      <c r="J1169" s="89">
        <v>45069</v>
      </c>
      <c r="K1169" s="85" t="s">
        <v>53</v>
      </c>
      <c r="L1169" s="83" t="s">
        <v>54</v>
      </c>
      <c r="M1169" s="83" t="s">
        <v>453</v>
      </c>
      <c r="N1169" s="22" t="s">
        <v>134</v>
      </c>
      <c r="O1169" s="5" t="s">
        <v>406</v>
      </c>
      <c r="P1169" s="5" t="s">
        <v>406</v>
      </c>
      <c r="Q1169" s="5"/>
      <c r="R1169" s="5"/>
      <c r="S1169" s="5">
        <v>7</v>
      </c>
      <c r="T1169" s="5">
        <v>7</v>
      </c>
      <c r="U1169" s="5" t="s">
        <v>406</v>
      </c>
      <c r="V1169" s="5" t="s">
        <v>406</v>
      </c>
      <c r="W1169" s="5" t="s">
        <v>406</v>
      </c>
      <c r="X1169" s="5" t="s">
        <v>406</v>
      </c>
      <c r="Y1169" s="27" t="s">
        <v>4003</v>
      </c>
      <c r="Z1169" s="72"/>
      <c r="AA1169" s="77" t="s">
        <v>473</v>
      </c>
      <c r="AB1169" s="77" t="s">
        <v>4004</v>
      </c>
      <c r="AC1169" s="91"/>
      <c r="AD1169" s="18">
        <f t="shared" ca="1" si="72"/>
        <v>144</v>
      </c>
      <c r="AE1169" s="109"/>
      <c r="AF1169" s="109"/>
      <c r="AG1169" s="109">
        <v>45069</v>
      </c>
      <c r="AH1169" s="275"/>
      <c r="AI1169" s="151">
        <v>45092</v>
      </c>
      <c r="AJ1169" s="212">
        <f t="shared" si="70"/>
        <v>3.2857142857142856</v>
      </c>
      <c r="AK1169" s="102">
        <v>45118</v>
      </c>
      <c r="AL1169" s="91" t="s">
        <v>311</v>
      </c>
      <c r="AM1169" s="91" t="s">
        <v>44</v>
      </c>
      <c r="AN1169" s="91" t="s">
        <v>448</v>
      </c>
    </row>
    <row r="1170" spans="1:40" ht="83.45" customHeight="1">
      <c r="A1170" s="5">
        <f t="shared" si="71"/>
        <v>1168</v>
      </c>
      <c r="B1170" s="122" t="s">
        <v>122</v>
      </c>
      <c r="C1170" s="65" t="s">
        <v>4005</v>
      </c>
      <c r="D1170" s="3" t="s">
        <v>154</v>
      </c>
      <c r="E1170" s="4">
        <v>1819</v>
      </c>
      <c r="F1170" s="22" t="s">
        <v>4006</v>
      </c>
      <c r="G1170" s="3" t="s">
        <v>368</v>
      </c>
      <c r="H1170" s="98" t="s">
        <v>1764</v>
      </c>
      <c r="I1170" s="78" t="s">
        <v>1179</v>
      </c>
      <c r="J1170" s="89">
        <v>45079</v>
      </c>
      <c r="K1170" s="85" t="s">
        <v>142</v>
      </c>
      <c r="L1170" s="83" t="s">
        <v>54</v>
      </c>
      <c r="M1170" s="83" t="s">
        <v>55</v>
      </c>
      <c r="N1170" s="22" t="s">
        <v>56</v>
      </c>
      <c r="O1170" s="5">
        <v>0</v>
      </c>
      <c r="P1170" s="5">
        <v>0</v>
      </c>
      <c r="Q1170" s="5"/>
      <c r="R1170" s="5"/>
      <c r="S1170" s="5">
        <v>5</v>
      </c>
      <c r="T1170" s="5">
        <v>5</v>
      </c>
      <c r="U1170" s="5">
        <v>0</v>
      </c>
      <c r="V1170" s="5">
        <v>0</v>
      </c>
      <c r="W1170" s="5">
        <v>0</v>
      </c>
      <c r="X1170" s="20">
        <v>0</v>
      </c>
      <c r="Y1170" s="27" t="s">
        <v>4007</v>
      </c>
      <c r="Z1170" s="72"/>
      <c r="AA1170" s="77" t="s">
        <v>473</v>
      </c>
      <c r="AB1170" s="77"/>
      <c r="AC1170" s="91"/>
      <c r="AD1170" s="18">
        <f t="shared" ca="1" si="72"/>
        <v>143</v>
      </c>
      <c r="AE1170" s="109">
        <v>45079</v>
      </c>
      <c r="AF1170" s="109">
        <v>45079</v>
      </c>
      <c r="AG1170" s="109">
        <v>45079</v>
      </c>
      <c r="AH1170" s="275">
        <v>45079</v>
      </c>
      <c r="AI1170" s="151">
        <v>45097</v>
      </c>
      <c r="AJ1170" s="212">
        <f t="shared" si="70"/>
        <v>2.5714285714285716</v>
      </c>
      <c r="AK1170" s="102">
        <v>45118</v>
      </c>
      <c r="AL1170" s="91" t="s">
        <v>311</v>
      </c>
      <c r="AM1170" s="91" t="s">
        <v>461</v>
      </c>
      <c r="AN1170" s="91" t="s">
        <v>448</v>
      </c>
    </row>
    <row r="1171" spans="1:40" ht="83.45" customHeight="1">
      <c r="A1171" s="5">
        <f t="shared" si="71"/>
        <v>1169</v>
      </c>
      <c r="B1171" s="122" t="s">
        <v>122</v>
      </c>
      <c r="C1171" s="65" t="s">
        <v>4008</v>
      </c>
      <c r="D1171" s="3" t="s">
        <v>154</v>
      </c>
      <c r="E1171" s="4">
        <v>1819</v>
      </c>
      <c r="F1171" s="22" t="s">
        <v>4006</v>
      </c>
      <c r="G1171" s="3" t="s">
        <v>368</v>
      </c>
      <c r="H1171" s="98" t="s">
        <v>1764</v>
      </c>
      <c r="I1171" s="78" t="s">
        <v>1179</v>
      </c>
      <c r="J1171" s="89">
        <v>45079</v>
      </c>
      <c r="K1171" s="85" t="s">
        <v>142</v>
      </c>
      <c r="L1171" s="83" t="s">
        <v>54</v>
      </c>
      <c r="M1171" s="83" t="s">
        <v>55</v>
      </c>
      <c r="N1171" s="22" t="s">
        <v>56</v>
      </c>
      <c r="O1171" s="5">
        <v>0</v>
      </c>
      <c r="P1171" s="5">
        <v>0</v>
      </c>
      <c r="Q1171" s="5"/>
      <c r="R1171" s="5"/>
      <c r="S1171" s="5">
        <v>0</v>
      </c>
      <c r="T1171" s="5">
        <v>0</v>
      </c>
      <c r="U1171" s="5">
        <v>0</v>
      </c>
      <c r="V1171" s="5">
        <v>0</v>
      </c>
      <c r="W1171" s="5">
        <v>4</v>
      </c>
      <c r="X1171" s="20">
        <v>4</v>
      </c>
      <c r="Y1171" s="27" t="s">
        <v>4009</v>
      </c>
      <c r="Z1171" s="72"/>
      <c r="AA1171" s="77" t="s">
        <v>473</v>
      </c>
      <c r="AB1171" s="77"/>
      <c r="AC1171" s="91"/>
      <c r="AD1171" s="18">
        <f t="shared" ca="1" si="72"/>
        <v>143</v>
      </c>
      <c r="AE1171" s="109">
        <v>45079</v>
      </c>
      <c r="AF1171" s="109">
        <v>45079</v>
      </c>
      <c r="AG1171" s="109">
        <v>45079</v>
      </c>
      <c r="AH1171" s="275">
        <v>45079</v>
      </c>
      <c r="AI1171" s="151">
        <v>45097</v>
      </c>
      <c r="AJ1171" s="212">
        <f t="shared" si="70"/>
        <v>2.5714285714285716</v>
      </c>
      <c r="AK1171" s="102">
        <v>45125</v>
      </c>
      <c r="AL1171" s="91" t="s">
        <v>311</v>
      </c>
      <c r="AM1171" s="91" t="s">
        <v>44</v>
      </c>
      <c r="AN1171" s="91" t="s">
        <v>448</v>
      </c>
    </row>
    <row r="1172" spans="1:40" s="1" customFormat="1" ht="83.45" customHeight="1">
      <c r="A1172" s="5">
        <f t="shared" si="71"/>
        <v>1170</v>
      </c>
      <c r="B1172" s="99" t="s">
        <v>4010</v>
      </c>
      <c r="C1172" s="89" t="s">
        <v>4011</v>
      </c>
      <c r="D1172" s="21" t="s">
        <v>48</v>
      </c>
      <c r="E1172" s="139">
        <v>975</v>
      </c>
      <c r="F1172" s="22" t="s">
        <v>4012</v>
      </c>
      <c r="G1172" s="21" t="s">
        <v>190</v>
      </c>
      <c r="H1172" s="21" t="s">
        <v>1204</v>
      </c>
      <c r="I1172" s="22" t="s">
        <v>1183</v>
      </c>
      <c r="J1172" s="89">
        <v>44991</v>
      </c>
      <c r="K1172" s="85" t="s">
        <v>53</v>
      </c>
      <c r="L1172" s="83" t="s">
        <v>54</v>
      </c>
      <c r="M1172" s="83" t="s">
        <v>55</v>
      </c>
      <c r="N1172" s="22" t="s">
        <v>56</v>
      </c>
      <c r="O1172" s="20">
        <v>1</v>
      </c>
      <c r="P1172" s="20">
        <v>1</v>
      </c>
      <c r="Q1172" s="20">
        <v>0</v>
      </c>
      <c r="R1172" s="20">
        <v>0</v>
      </c>
      <c r="S1172" s="20">
        <v>1</v>
      </c>
      <c r="T1172" s="20">
        <v>1</v>
      </c>
      <c r="U1172" s="20">
        <v>5</v>
      </c>
      <c r="V1172" s="20">
        <v>5</v>
      </c>
      <c r="W1172" s="20">
        <v>8</v>
      </c>
      <c r="X1172" s="20">
        <v>3</v>
      </c>
      <c r="Y1172" s="84" t="s">
        <v>4013</v>
      </c>
      <c r="Z1172" s="21"/>
      <c r="AA1172" s="72" t="s">
        <v>3465</v>
      </c>
      <c r="AB1172" s="72" t="s">
        <v>4014</v>
      </c>
      <c r="AC1172" s="90">
        <v>1</v>
      </c>
      <c r="AD1172" s="18">
        <f t="shared" ca="1" si="72"/>
        <v>155</v>
      </c>
      <c r="AE1172" s="109">
        <v>44991</v>
      </c>
      <c r="AF1172" s="109">
        <v>44991</v>
      </c>
      <c r="AG1172" s="109">
        <v>44991</v>
      </c>
      <c r="AH1172" s="275">
        <v>44991</v>
      </c>
      <c r="AI1172" s="151">
        <v>45098</v>
      </c>
      <c r="AJ1172" s="212">
        <f t="shared" si="70"/>
        <v>14.285714285714286</v>
      </c>
      <c r="AK1172" s="90" t="s">
        <v>445</v>
      </c>
      <c r="AL1172" s="90" t="s">
        <v>461</v>
      </c>
      <c r="AM1172" s="90" t="s">
        <v>445</v>
      </c>
      <c r="AN1172" s="90" t="s">
        <v>445</v>
      </c>
    </row>
    <row r="1173" spans="1:40" s="1" customFormat="1" ht="83.45" customHeight="1">
      <c r="A1173" s="5">
        <f t="shared" si="71"/>
        <v>1171</v>
      </c>
      <c r="B1173" s="71" t="s">
        <v>4015</v>
      </c>
      <c r="C1173" s="65" t="s">
        <v>4016</v>
      </c>
      <c r="D1173" s="3" t="s">
        <v>48</v>
      </c>
      <c r="E1173" s="4">
        <v>975</v>
      </c>
      <c r="F1173" s="80" t="s">
        <v>4012</v>
      </c>
      <c r="G1173" s="3"/>
      <c r="H1173" s="98" t="s">
        <v>116</v>
      </c>
      <c r="I1173" s="78" t="s">
        <v>1183</v>
      </c>
      <c r="J1173" s="89">
        <v>45022</v>
      </c>
      <c r="K1173" s="85" t="s">
        <v>53</v>
      </c>
      <c r="L1173" s="83" t="s">
        <v>54</v>
      </c>
      <c r="M1173" s="83" t="s">
        <v>55</v>
      </c>
      <c r="N1173" s="22" t="s">
        <v>56</v>
      </c>
      <c r="O1173" s="20">
        <v>1</v>
      </c>
      <c r="P1173" s="20">
        <v>0</v>
      </c>
      <c r="Q1173" s="20"/>
      <c r="R1173" s="20"/>
      <c r="S1173" s="20">
        <v>0</v>
      </c>
      <c r="T1173" s="20">
        <v>0</v>
      </c>
      <c r="U1173" s="20">
        <v>0</v>
      </c>
      <c r="V1173" s="20">
        <v>0</v>
      </c>
      <c r="W1173" s="20">
        <v>5</v>
      </c>
      <c r="X1173" s="20">
        <v>5</v>
      </c>
      <c r="Y1173" s="84" t="s">
        <v>4017</v>
      </c>
      <c r="Z1173" s="21"/>
      <c r="AA1173" s="72" t="s">
        <v>58</v>
      </c>
      <c r="AB1173" s="72" t="s">
        <v>4018</v>
      </c>
      <c r="AC1173" s="90"/>
      <c r="AD1173" s="18">
        <f t="shared" ca="1" si="72"/>
        <v>151</v>
      </c>
      <c r="AE1173" s="109">
        <v>45022</v>
      </c>
      <c r="AF1173" s="109">
        <v>45022</v>
      </c>
      <c r="AG1173" s="109">
        <v>45022</v>
      </c>
      <c r="AH1173" s="275">
        <v>45022</v>
      </c>
      <c r="AI1173" s="151">
        <v>45098</v>
      </c>
      <c r="AJ1173" s="212">
        <f t="shared" si="70"/>
        <v>10.857142857142858</v>
      </c>
      <c r="AK1173" s="90" t="s">
        <v>445</v>
      </c>
      <c r="AL1173" s="90" t="s">
        <v>461</v>
      </c>
      <c r="AM1173" s="90" t="s">
        <v>445</v>
      </c>
      <c r="AN1173" s="90" t="s">
        <v>445</v>
      </c>
    </row>
    <row r="1174" spans="1:40" s="1" customFormat="1" ht="83.45" customHeight="1">
      <c r="A1174" s="5">
        <f t="shared" si="71"/>
        <v>1172</v>
      </c>
      <c r="B1174" s="122" t="s">
        <v>163</v>
      </c>
      <c r="C1174" s="65" t="s">
        <v>4019</v>
      </c>
      <c r="D1174" s="3" t="s">
        <v>48</v>
      </c>
      <c r="E1174" s="4">
        <v>956</v>
      </c>
      <c r="F1174" s="80" t="s">
        <v>49</v>
      </c>
      <c r="G1174" s="173" t="s">
        <v>50</v>
      </c>
      <c r="H1174" s="194" t="s">
        <v>163</v>
      </c>
      <c r="I1174" s="78" t="s">
        <v>1183</v>
      </c>
      <c r="J1174" s="89">
        <v>45071</v>
      </c>
      <c r="K1174" s="85" t="s">
        <v>53</v>
      </c>
      <c r="L1174" s="83" t="s">
        <v>54</v>
      </c>
      <c r="M1174" s="83" t="s">
        <v>55</v>
      </c>
      <c r="N1174" s="22" t="s">
        <v>467</v>
      </c>
      <c r="O1174" s="5">
        <v>0</v>
      </c>
      <c r="P1174" s="5">
        <v>0</v>
      </c>
      <c r="Q1174" s="5"/>
      <c r="R1174" s="5"/>
      <c r="S1174" s="5" t="s">
        <v>406</v>
      </c>
      <c r="T1174" s="5" t="s">
        <v>406</v>
      </c>
      <c r="U1174" s="5" t="s">
        <v>406</v>
      </c>
      <c r="V1174" s="5" t="s">
        <v>406</v>
      </c>
      <c r="W1174" s="5" t="s">
        <v>406</v>
      </c>
      <c r="X1174" s="5" t="s">
        <v>406</v>
      </c>
      <c r="Y1174" s="27" t="s">
        <v>4020</v>
      </c>
      <c r="Z1174" s="72"/>
      <c r="AA1174" s="77" t="s">
        <v>473</v>
      </c>
      <c r="AB1174" s="77" t="s">
        <v>4021</v>
      </c>
      <c r="AC1174" s="91"/>
      <c r="AD1174" s="18">
        <f t="shared" ca="1" si="72"/>
        <v>144</v>
      </c>
      <c r="AE1174" s="109">
        <v>45071</v>
      </c>
      <c r="AF1174" s="109"/>
      <c r="AG1174" s="109"/>
      <c r="AH1174" s="275"/>
      <c r="AI1174" s="151">
        <v>45078</v>
      </c>
      <c r="AJ1174" s="212">
        <f t="shared" si="70"/>
        <v>1</v>
      </c>
      <c r="AK1174" s="102">
        <v>45112</v>
      </c>
      <c r="AL1174" s="91" t="s">
        <v>311</v>
      </c>
      <c r="AM1174" s="91" t="s">
        <v>461</v>
      </c>
      <c r="AN1174" s="91" t="s">
        <v>484</v>
      </c>
    </row>
    <row r="1175" spans="1:40" s="1" customFormat="1" ht="83.45" customHeight="1">
      <c r="A1175" s="5">
        <f t="shared" si="71"/>
        <v>1173</v>
      </c>
      <c r="B1175" s="122" t="s">
        <v>681</v>
      </c>
      <c r="C1175" s="65" t="s">
        <v>4022</v>
      </c>
      <c r="D1175" s="3" t="s">
        <v>372</v>
      </c>
      <c r="E1175" s="4">
        <v>1129</v>
      </c>
      <c r="F1175" s="22" t="s">
        <v>2837</v>
      </c>
      <c r="G1175" s="3" t="s">
        <v>391</v>
      </c>
      <c r="H1175" s="98" t="s">
        <v>1204</v>
      </c>
      <c r="I1175" s="78" t="s">
        <v>1179</v>
      </c>
      <c r="J1175" s="89">
        <v>45044</v>
      </c>
      <c r="K1175" s="85" t="s">
        <v>53</v>
      </c>
      <c r="L1175" s="83" t="s">
        <v>54</v>
      </c>
      <c r="M1175" s="83" t="s">
        <v>55</v>
      </c>
      <c r="N1175" s="22" t="s">
        <v>56</v>
      </c>
      <c r="O1175" s="5">
        <v>0</v>
      </c>
      <c r="P1175" s="5">
        <v>0</v>
      </c>
      <c r="Q1175" s="5"/>
      <c r="R1175" s="5"/>
      <c r="S1175" s="5">
        <v>1</v>
      </c>
      <c r="T1175" s="5">
        <v>1</v>
      </c>
      <c r="U1175" s="5">
        <v>4</v>
      </c>
      <c r="V1175" s="5">
        <v>4</v>
      </c>
      <c r="W1175" s="5">
        <v>9</v>
      </c>
      <c r="X1175" s="20">
        <v>4</v>
      </c>
      <c r="Y1175" s="27" t="s">
        <v>4023</v>
      </c>
      <c r="Z1175" s="65">
        <v>45092</v>
      </c>
      <c r="AA1175" s="77" t="s">
        <v>473</v>
      </c>
      <c r="AB1175" s="77" t="s">
        <v>4024</v>
      </c>
      <c r="AC1175" s="91"/>
      <c r="AD1175" s="18">
        <f t="shared" ca="1" si="72"/>
        <v>141</v>
      </c>
      <c r="AE1175" s="109">
        <v>45044</v>
      </c>
      <c r="AF1175" s="109">
        <v>45044</v>
      </c>
      <c r="AG1175" s="109">
        <v>45044</v>
      </c>
      <c r="AH1175" s="275">
        <v>45044</v>
      </c>
      <c r="AI1175" s="116">
        <v>45099</v>
      </c>
      <c r="AJ1175" s="93">
        <f t="shared" si="70"/>
        <v>7.8571428571428568</v>
      </c>
      <c r="AK1175" s="107">
        <v>45118</v>
      </c>
      <c r="AL1175" s="90" t="s">
        <v>311</v>
      </c>
      <c r="AM1175" s="90" t="s">
        <v>484</v>
      </c>
      <c r="AN1175" s="90" t="s">
        <v>448</v>
      </c>
    </row>
    <row r="1176" spans="1:40" s="1" customFormat="1" ht="83.45" customHeight="1">
      <c r="A1176" s="5">
        <f t="shared" si="71"/>
        <v>1174</v>
      </c>
      <c r="B1176" s="122" t="s">
        <v>4025</v>
      </c>
      <c r="C1176" s="65" t="s">
        <v>4026</v>
      </c>
      <c r="D1176" s="3" t="s">
        <v>171</v>
      </c>
      <c r="E1176" s="4">
        <v>1575</v>
      </c>
      <c r="F1176" s="80" t="s">
        <v>617</v>
      </c>
      <c r="G1176" s="3" t="s">
        <v>1463</v>
      </c>
      <c r="H1176" s="98" t="s">
        <v>261</v>
      </c>
      <c r="I1176" s="78" t="s">
        <v>1179</v>
      </c>
      <c r="J1176" s="89">
        <v>45047</v>
      </c>
      <c r="K1176" s="85" t="s">
        <v>53</v>
      </c>
      <c r="L1176" s="83" t="s">
        <v>104</v>
      </c>
      <c r="M1176" s="83" t="s">
        <v>55</v>
      </c>
      <c r="N1176" s="22" t="s">
        <v>56</v>
      </c>
      <c r="O1176" s="5">
        <v>0</v>
      </c>
      <c r="P1176" s="5">
        <v>0</v>
      </c>
      <c r="Q1176" s="5"/>
      <c r="R1176" s="5"/>
      <c r="S1176" s="5">
        <v>11</v>
      </c>
      <c r="T1176" s="5">
        <v>3</v>
      </c>
      <c r="U1176" s="5">
        <v>4</v>
      </c>
      <c r="V1176" s="5">
        <v>1</v>
      </c>
      <c r="W1176" s="5">
        <v>3</v>
      </c>
      <c r="X1176" s="20">
        <v>1</v>
      </c>
      <c r="Y1176" s="27" t="s">
        <v>4027</v>
      </c>
      <c r="Z1176" s="72"/>
      <c r="AA1176" s="77" t="s">
        <v>473</v>
      </c>
      <c r="AB1176" s="77" t="s">
        <v>4028</v>
      </c>
      <c r="AC1176" s="91"/>
      <c r="AD1176" s="18">
        <f t="shared" ca="1" si="72"/>
        <v>148</v>
      </c>
      <c r="AE1176" s="109">
        <v>45047</v>
      </c>
      <c r="AF1176" s="109">
        <v>45047</v>
      </c>
      <c r="AG1176" s="109">
        <v>45047</v>
      </c>
      <c r="AH1176" s="275">
        <v>45047</v>
      </c>
      <c r="AI1176" s="151">
        <v>45099</v>
      </c>
      <c r="AJ1176" s="212">
        <f t="shared" si="70"/>
        <v>7.4285714285714288</v>
      </c>
      <c r="AK1176" s="102">
        <v>45118</v>
      </c>
      <c r="AL1176" s="91" t="s">
        <v>311</v>
      </c>
      <c r="AM1176" s="91" t="s">
        <v>44</v>
      </c>
      <c r="AN1176" s="91" t="s">
        <v>448</v>
      </c>
    </row>
    <row r="1177" spans="1:40" ht="83.45" customHeight="1">
      <c r="A1177" s="5">
        <f t="shared" si="71"/>
        <v>1175</v>
      </c>
      <c r="B1177" s="122" t="s">
        <v>1976</v>
      </c>
      <c r="C1177" s="65" t="s">
        <v>4029</v>
      </c>
      <c r="D1177" s="3" t="s">
        <v>138</v>
      </c>
      <c r="E1177" s="4">
        <v>1124</v>
      </c>
      <c r="F1177" s="22" t="s">
        <v>1990</v>
      </c>
      <c r="G1177" s="3" t="s">
        <v>482</v>
      </c>
      <c r="H1177" s="98" t="s">
        <v>1204</v>
      </c>
      <c r="I1177" s="78" t="s">
        <v>1292</v>
      </c>
      <c r="J1177" s="89">
        <v>45079</v>
      </c>
      <c r="K1177" s="85" t="s">
        <v>53</v>
      </c>
      <c r="L1177" s="83" t="s">
        <v>54</v>
      </c>
      <c r="M1177" s="83" t="s">
        <v>466</v>
      </c>
      <c r="N1177" s="22" t="s">
        <v>134</v>
      </c>
      <c r="O1177" s="5" t="s">
        <v>406</v>
      </c>
      <c r="P1177" s="5" t="s">
        <v>406</v>
      </c>
      <c r="Q1177" s="5"/>
      <c r="R1177" s="5"/>
      <c r="S1177" s="5">
        <v>5</v>
      </c>
      <c r="T1177" s="5">
        <v>5</v>
      </c>
      <c r="U1177" s="5" t="s">
        <v>406</v>
      </c>
      <c r="V1177" s="5" t="s">
        <v>406</v>
      </c>
      <c r="W1177" s="5" t="s">
        <v>406</v>
      </c>
      <c r="X1177" s="20" t="s">
        <v>406</v>
      </c>
      <c r="Y1177" s="27" t="s">
        <v>4030</v>
      </c>
      <c r="Z1177" s="72"/>
      <c r="AA1177" s="77" t="s">
        <v>473</v>
      </c>
      <c r="AB1177" s="77"/>
      <c r="AC1177" s="91"/>
      <c r="AD1177" s="18">
        <f t="shared" ca="1" si="72"/>
        <v>143</v>
      </c>
      <c r="AE1177" s="109"/>
      <c r="AF1177" s="109"/>
      <c r="AG1177" s="109">
        <v>45079</v>
      </c>
      <c r="AH1177" s="275"/>
      <c r="AI1177" s="151">
        <v>45099</v>
      </c>
      <c r="AJ1177" s="212">
        <f t="shared" si="70"/>
        <v>2.8571428571428572</v>
      </c>
      <c r="AK1177" s="102">
        <v>45125</v>
      </c>
      <c r="AL1177" s="91" t="s">
        <v>311</v>
      </c>
      <c r="AM1177" s="91" t="s">
        <v>44</v>
      </c>
      <c r="AN1177" s="91" t="s">
        <v>448</v>
      </c>
    </row>
    <row r="1178" spans="1:40" s="1" customFormat="1" ht="83.45" customHeight="1">
      <c r="A1178" s="5">
        <f t="shared" si="71"/>
        <v>1176</v>
      </c>
      <c r="B1178" s="122" t="s">
        <v>699</v>
      </c>
      <c r="C1178" s="65" t="s">
        <v>4031</v>
      </c>
      <c r="D1178" s="3" t="s">
        <v>372</v>
      </c>
      <c r="E1178" s="4">
        <v>1129</v>
      </c>
      <c r="F1178" s="22" t="s">
        <v>428</v>
      </c>
      <c r="G1178" s="3" t="s">
        <v>391</v>
      </c>
      <c r="H1178" s="98" t="s">
        <v>1204</v>
      </c>
      <c r="I1178" s="78" t="s">
        <v>1179</v>
      </c>
      <c r="J1178" s="89">
        <v>45044</v>
      </c>
      <c r="K1178" s="85" t="s">
        <v>53</v>
      </c>
      <c r="L1178" s="83" t="s">
        <v>104</v>
      </c>
      <c r="M1178" s="83" t="s">
        <v>55</v>
      </c>
      <c r="N1178" s="22" t="s">
        <v>56</v>
      </c>
      <c r="O1178" s="5">
        <v>0</v>
      </c>
      <c r="P1178" s="5">
        <v>0</v>
      </c>
      <c r="Q1178" s="5"/>
      <c r="R1178" s="5"/>
      <c r="S1178" s="5">
        <v>7</v>
      </c>
      <c r="T1178" s="5">
        <v>7</v>
      </c>
      <c r="U1178" s="5">
        <v>3</v>
      </c>
      <c r="V1178" s="5">
        <v>0</v>
      </c>
      <c r="W1178" s="5">
        <v>6</v>
      </c>
      <c r="X1178" s="20">
        <v>1</v>
      </c>
      <c r="Y1178" s="27" t="s">
        <v>4032</v>
      </c>
      <c r="Z1178" s="72"/>
      <c r="AA1178" s="77" t="s">
        <v>473</v>
      </c>
      <c r="AB1178" s="77" t="s">
        <v>4033</v>
      </c>
      <c r="AC1178" s="91"/>
      <c r="AD1178" s="18">
        <f t="shared" ca="1" si="72"/>
        <v>148</v>
      </c>
      <c r="AE1178" s="109">
        <v>45044</v>
      </c>
      <c r="AF1178" s="109">
        <v>45044</v>
      </c>
      <c r="AG1178" s="109">
        <v>45044</v>
      </c>
      <c r="AH1178" s="275">
        <v>45044</v>
      </c>
      <c r="AI1178" s="151">
        <v>45097</v>
      </c>
      <c r="AJ1178" s="212">
        <f t="shared" si="70"/>
        <v>7.5714285714285712</v>
      </c>
      <c r="AK1178" s="102">
        <v>45132</v>
      </c>
      <c r="AL1178" s="91" t="s">
        <v>311</v>
      </c>
      <c r="AM1178" s="91" t="s">
        <v>461</v>
      </c>
      <c r="AN1178" s="91" t="s">
        <v>484</v>
      </c>
    </row>
    <row r="1179" spans="1:40" s="1" customFormat="1" ht="83.45" customHeight="1">
      <c r="A1179" s="5">
        <f t="shared" si="71"/>
        <v>1177</v>
      </c>
      <c r="B1179" s="122" t="s">
        <v>388</v>
      </c>
      <c r="C1179" s="65" t="s">
        <v>4034</v>
      </c>
      <c r="D1179" s="3" t="s">
        <v>353</v>
      </c>
      <c r="E1179" s="4">
        <v>1032</v>
      </c>
      <c r="F1179" s="173" t="s">
        <v>1567</v>
      </c>
      <c r="G1179" s="3" t="s">
        <v>2071</v>
      </c>
      <c r="H1179" s="98" t="s">
        <v>392</v>
      </c>
      <c r="I1179" s="78" t="s">
        <v>1292</v>
      </c>
      <c r="J1179" s="89">
        <v>45054</v>
      </c>
      <c r="K1179" s="85" t="s">
        <v>53</v>
      </c>
      <c r="L1179" s="83" t="s">
        <v>104</v>
      </c>
      <c r="M1179" s="83" t="s">
        <v>55</v>
      </c>
      <c r="N1179" s="22" t="s">
        <v>56</v>
      </c>
      <c r="O1179" s="5">
        <v>0</v>
      </c>
      <c r="P1179" s="5">
        <v>0</v>
      </c>
      <c r="Q1179" s="5"/>
      <c r="R1179" s="5"/>
      <c r="S1179" s="5">
        <v>4</v>
      </c>
      <c r="T1179" s="5">
        <v>4</v>
      </c>
      <c r="U1179" s="5">
        <v>4</v>
      </c>
      <c r="V1179" s="5">
        <v>4</v>
      </c>
      <c r="W1179" s="5">
        <v>6</v>
      </c>
      <c r="X1179" s="20">
        <v>1</v>
      </c>
      <c r="Y1179" s="27" t="s">
        <v>4035</v>
      </c>
      <c r="Z1179" s="72"/>
      <c r="AA1179" s="77" t="s">
        <v>58</v>
      </c>
      <c r="AB1179" s="77" t="s">
        <v>4036</v>
      </c>
      <c r="AC1179" s="91"/>
      <c r="AD1179" s="18">
        <f t="shared" ca="1" si="72"/>
        <v>147</v>
      </c>
      <c r="AE1179" s="109">
        <v>45054</v>
      </c>
      <c r="AF1179" s="109">
        <v>45054</v>
      </c>
      <c r="AG1179" s="109">
        <v>45054</v>
      </c>
      <c r="AH1179" s="275">
        <v>45054</v>
      </c>
      <c r="AI1179" s="151">
        <v>45096</v>
      </c>
      <c r="AJ1179" s="212">
        <f t="shared" si="70"/>
        <v>6</v>
      </c>
      <c r="AK1179" s="102">
        <v>45132</v>
      </c>
      <c r="AL1179" s="91" t="s">
        <v>311</v>
      </c>
      <c r="AM1179" s="91" t="s">
        <v>45</v>
      </c>
      <c r="AN1179" s="91" t="s">
        <v>484</v>
      </c>
    </row>
    <row r="1180" spans="1:40" s="1" customFormat="1" ht="83.45" customHeight="1">
      <c r="A1180" s="5">
        <f t="shared" si="71"/>
        <v>1178</v>
      </c>
      <c r="B1180" s="122" t="s">
        <v>681</v>
      </c>
      <c r="C1180" s="65" t="s">
        <v>4037</v>
      </c>
      <c r="D1180" s="3" t="s">
        <v>138</v>
      </c>
      <c r="E1180" s="4">
        <v>1124</v>
      </c>
      <c r="F1180" s="22" t="s">
        <v>1491</v>
      </c>
      <c r="G1180" s="3" t="s">
        <v>444</v>
      </c>
      <c r="H1180" s="98" t="s">
        <v>1204</v>
      </c>
      <c r="I1180" s="78" t="s">
        <v>1179</v>
      </c>
      <c r="J1180" s="89">
        <v>45083</v>
      </c>
      <c r="K1180" s="85" t="s">
        <v>53</v>
      </c>
      <c r="L1180" s="83" t="s">
        <v>393</v>
      </c>
      <c r="M1180" s="83" t="s">
        <v>55</v>
      </c>
      <c r="N1180" s="22" t="s">
        <v>134</v>
      </c>
      <c r="O1180" s="5" t="s">
        <v>406</v>
      </c>
      <c r="P1180" s="5" t="s">
        <v>406</v>
      </c>
      <c r="Q1180" s="5"/>
      <c r="R1180" s="5"/>
      <c r="S1180" s="5">
        <v>6</v>
      </c>
      <c r="T1180" s="5">
        <v>4</v>
      </c>
      <c r="U1180" s="5" t="s">
        <v>406</v>
      </c>
      <c r="V1180" s="5" t="s">
        <v>406</v>
      </c>
      <c r="W1180" s="5" t="s">
        <v>406</v>
      </c>
      <c r="X1180" s="20" t="s">
        <v>406</v>
      </c>
      <c r="Y1180" s="27" t="s">
        <v>4038</v>
      </c>
      <c r="Z1180" s="72"/>
      <c r="AA1180" s="77" t="s">
        <v>473</v>
      </c>
      <c r="AB1180" s="77"/>
      <c r="AC1180" s="91"/>
      <c r="AD1180" s="18">
        <f t="shared" ca="1" si="72"/>
        <v>142</v>
      </c>
      <c r="AE1180" s="109"/>
      <c r="AF1180" s="109"/>
      <c r="AG1180" s="109">
        <v>45082</v>
      </c>
      <c r="AH1180" s="275"/>
      <c r="AI1180" s="151">
        <v>45103</v>
      </c>
      <c r="AJ1180" s="212">
        <f t="shared" si="70"/>
        <v>2.8571428571428572</v>
      </c>
      <c r="AK1180" s="102">
        <v>45118</v>
      </c>
      <c r="AL1180" s="91" t="s">
        <v>311</v>
      </c>
      <c r="AM1180" s="91" t="s">
        <v>44</v>
      </c>
      <c r="AN1180" s="91" t="s">
        <v>448</v>
      </c>
    </row>
    <row r="1181" spans="1:40" s="1" customFormat="1" ht="83.45" customHeight="1">
      <c r="A1181" s="5">
        <f t="shared" si="71"/>
        <v>1179</v>
      </c>
      <c r="B1181" s="66" t="s">
        <v>4039</v>
      </c>
      <c r="C1181" s="65" t="s">
        <v>4040</v>
      </c>
      <c r="D1181" s="3" t="s">
        <v>100</v>
      </c>
      <c r="E1181" s="234">
        <v>1058</v>
      </c>
      <c r="F1181" s="214" t="s">
        <v>4041</v>
      </c>
      <c r="G1181" s="178" t="s">
        <v>2561</v>
      </c>
      <c r="H1181" s="98" t="s">
        <v>358</v>
      </c>
      <c r="I1181" s="78" t="s">
        <v>1183</v>
      </c>
      <c r="J1181" s="65">
        <v>45013</v>
      </c>
      <c r="K1181" s="18" t="s">
        <v>142</v>
      </c>
      <c r="L1181" s="86" t="s">
        <v>54</v>
      </c>
      <c r="M1181" s="86" t="s">
        <v>466</v>
      </c>
      <c r="N1181" s="78" t="s">
        <v>134</v>
      </c>
      <c r="O1181" s="5" t="s">
        <v>406</v>
      </c>
      <c r="P1181" s="20" t="s">
        <v>406</v>
      </c>
      <c r="Q1181" s="20"/>
      <c r="R1181" s="20"/>
      <c r="S1181" s="20">
        <v>2</v>
      </c>
      <c r="T1181" s="20">
        <v>1</v>
      </c>
      <c r="U1181" s="20" t="s">
        <v>406</v>
      </c>
      <c r="V1181" s="20" t="s">
        <v>406</v>
      </c>
      <c r="W1181" s="20" t="s">
        <v>2564</v>
      </c>
      <c r="X1181" s="20" t="s">
        <v>406</v>
      </c>
      <c r="Y1181" s="84" t="s">
        <v>4042</v>
      </c>
      <c r="Z1181" s="21"/>
      <c r="AA1181" s="72" t="s">
        <v>58</v>
      </c>
      <c r="AB1181" s="72" t="s">
        <v>4043</v>
      </c>
      <c r="AC1181" s="90"/>
      <c r="AD1181" s="18">
        <f t="shared" ca="1" si="72"/>
        <v>152</v>
      </c>
      <c r="AE1181" s="109"/>
      <c r="AF1181" s="109"/>
      <c r="AG1181" s="109">
        <v>45013</v>
      </c>
      <c r="AH1181" s="275"/>
      <c r="AI1181" s="114">
        <v>45103</v>
      </c>
      <c r="AJ1181" s="260">
        <f t="shared" si="70"/>
        <v>12.857142857142858</v>
      </c>
      <c r="AK1181" s="90" t="s">
        <v>445</v>
      </c>
      <c r="AL1181" s="90" t="s">
        <v>461</v>
      </c>
      <c r="AM1181" s="90" t="s">
        <v>445</v>
      </c>
      <c r="AN1181" s="90" t="s">
        <v>445</v>
      </c>
    </row>
    <row r="1182" spans="1:40" s="1" customFormat="1" ht="83.45" customHeight="1">
      <c r="A1182" s="5">
        <f t="shared" si="71"/>
        <v>1180</v>
      </c>
      <c r="B1182" s="66" t="s">
        <v>4039</v>
      </c>
      <c r="C1182" s="65" t="s">
        <v>4044</v>
      </c>
      <c r="D1182" s="3" t="s">
        <v>100</v>
      </c>
      <c r="E1182" s="4">
        <v>1058</v>
      </c>
      <c r="F1182" s="120" t="s">
        <v>991</v>
      </c>
      <c r="G1182" s="3" t="s">
        <v>2561</v>
      </c>
      <c r="H1182" s="98" t="s">
        <v>358</v>
      </c>
      <c r="I1182" s="78" t="s">
        <v>1183</v>
      </c>
      <c r="J1182" s="65">
        <v>45013</v>
      </c>
      <c r="K1182" s="18" t="s">
        <v>142</v>
      </c>
      <c r="L1182" s="86" t="s">
        <v>54</v>
      </c>
      <c r="M1182" s="86" t="s">
        <v>466</v>
      </c>
      <c r="N1182" s="78" t="s">
        <v>134</v>
      </c>
      <c r="O1182" s="5" t="s">
        <v>406</v>
      </c>
      <c r="P1182" s="20" t="s">
        <v>406</v>
      </c>
      <c r="Q1182" s="20"/>
      <c r="R1182" s="20"/>
      <c r="S1182" s="20">
        <v>1</v>
      </c>
      <c r="T1182" s="20">
        <v>1</v>
      </c>
      <c r="U1182" s="20" t="s">
        <v>406</v>
      </c>
      <c r="V1182" s="20" t="s">
        <v>406</v>
      </c>
      <c r="W1182" s="20" t="s">
        <v>2564</v>
      </c>
      <c r="X1182" s="20" t="s">
        <v>406</v>
      </c>
      <c r="Y1182" s="84" t="s">
        <v>4045</v>
      </c>
      <c r="Z1182" s="21"/>
      <c r="AA1182" s="72" t="s">
        <v>58</v>
      </c>
      <c r="AB1182" s="72" t="s">
        <v>4046</v>
      </c>
      <c r="AC1182" s="90"/>
      <c r="AD1182" s="18">
        <f t="shared" ca="1" si="72"/>
        <v>152</v>
      </c>
      <c r="AE1182" s="109"/>
      <c r="AF1182" s="109"/>
      <c r="AG1182" s="109">
        <v>45013</v>
      </c>
      <c r="AH1182" s="275"/>
      <c r="AI1182" s="114">
        <v>45103</v>
      </c>
      <c r="AJ1182" s="260">
        <f t="shared" si="70"/>
        <v>12.857142857142858</v>
      </c>
      <c r="AK1182" s="90" t="s">
        <v>445</v>
      </c>
      <c r="AL1182" s="90" t="s">
        <v>461</v>
      </c>
      <c r="AM1182" s="90" t="s">
        <v>445</v>
      </c>
      <c r="AN1182" s="90" t="s">
        <v>445</v>
      </c>
    </row>
    <row r="1183" spans="1:40" ht="83.45" customHeight="1">
      <c r="A1183" s="5">
        <f t="shared" si="71"/>
        <v>1181</v>
      </c>
      <c r="B1183" s="122" t="s">
        <v>2611</v>
      </c>
      <c r="C1183" s="65" t="s">
        <v>4047</v>
      </c>
      <c r="D1183" s="3" t="s">
        <v>100</v>
      </c>
      <c r="E1183" s="4">
        <v>1116</v>
      </c>
      <c r="F1183" s="80" t="s">
        <v>2161</v>
      </c>
      <c r="G1183" s="3" t="s">
        <v>1375</v>
      </c>
      <c r="H1183" s="98" t="s">
        <v>1204</v>
      </c>
      <c r="I1183" s="78" t="s">
        <v>1179</v>
      </c>
      <c r="J1183" s="89">
        <v>45089</v>
      </c>
      <c r="K1183" s="85" t="s">
        <v>53</v>
      </c>
      <c r="L1183" s="83" t="s">
        <v>54</v>
      </c>
      <c r="M1183" s="83" t="s">
        <v>55</v>
      </c>
      <c r="N1183" s="22" t="s">
        <v>56</v>
      </c>
      <c r="O1183" s="5">
        <v>0</v>
      </c>
      <c r="P1183" s="5">
        <v>0</v>
      </c>
      <c r="Q1183" s="5"/>
      <c r="R1183" s="5"/>
      <c r="S1183" s="5">
        <v>1</v>
      </c>
      <c r="T1183" s="5">
        <v>1</v>
      </c>
      <c r="U1183" s="5">
        <v>2</v>
      </c>
      <c r="V1183" s="5">
        <v>2</v>
      </c>
      <c r="W1183" s="5">
        <v>8</v>
      </c>
      <c r="X1183" s="20">
        <v>8</v>
      </c>
      <c r="Y1183" s="27" t="s">
        <v>4048</v>
      </c>
      <c r="Z1183" s="72"/>
      <c r="AA1183" s="77" t="s">
        <v>473</v>
      </c>
      <c r="AB1183" s="77"/>
      <c r="AC1183" s="91"/>
      <c r="AD1183" s="18">
        <f t="shared" ca="1" si="72"/>
        <v>142</v>
      </c>
      <c r="AE1183" s="109">
        <v>45089</v>
      </c>
      <c r="AF1183" s="109">
        <v>45089</v>
      </c>
      <c r="AG1183" s="109">
        <v>45089</v>
      </c>
      <c r="AH1183" s="275">
        <v>45089</v>
      </c>
      <c r="AI1183" s="116">
        <v>45103</v>
      </c>
      <c r="AJ1183" s="93">
        <f t="shared" si="70"/>
        <v>2</v>
      </c>
      <c r="AK1183" s="107">
        <v>45118</v>
      </c>
      <c r="AL1183" s="95" t="s">
        <v>311</v>
      </c>
      <c r="AM1183" s="95" t="s">
        <v>484</v>
      </c>
      <c r="AN1183" s="95" t="s">
        <v>448</v>
      </c>
    </row>
    <row r="1184" spans="1:40" s="1" customFormat="1" ht="83.45" customHeight="1">
      <c r="A1184" s="5">
        <f t="shared" si="71"/>
        <v>1182</v>
      </c>
      <c r="B1184" s="66" t="s">
        <v>4049</v>
      </c>
      <c r="C1184" s="3" t="s">
        <v>4050</v>
      </c>
      <c r="D1184" s="3" t="s">
        <v>67</v>
      </c>
      <c r="E1184" s="4">
        <v>1262</v>
      </c>
      <c r="F1184" s="3" t="s">
        <v>4051</v>
      </c>
      <c r="G1184" s="3" t="s">
        <v>109</v>
      </c>
      <c r="H1184" s="3" t="s">
        <v>110</v>
      </c>
      <c r="I1184" s="78" t="s">
        <v>1179</v>
      </c>
      <c r="J1184" s="65">
        <v>45041</v>
      </c>
      <c r="K1184" s="3" t="s">
        <v>142</v>
      </c>
      <c r="L1184" s="5" t="s">
        <v>104</v>
      </c>
      <c r="M1184" s="5" t="s">
        <v>55</v>
      </c>
      <c r="N1184" s="78" t="s">
        <v>56</v>
      </c>
      <c r="O1184" s="5">
        <v>0</v>
      </c>
      <c r="P1184" s="5">
        <v>0</v>
      </c>
      <c r="Q1184" s="5"/>
      <c r="R1184" s="5"/>
      <c r="S1184" s="5">
        <v>6</v>
      </c>
      <c r="T1184" s="5">
        <v>6</v>
      </c>
      <c r="U1184" s="5">
        <v>3</v>
      </c>
      <c r="V1184" s="5">
        <v>3</v>
      </c>
      <c r="W1184" s="5">
        <v>3</v>
      </c>
      <c r="X1184" s="5">
        <v>3</v>
      </c>
      <c r="Y1184" s="27" t="s">
        <v>4052</v>
      </c>
      <c r="Z1184" s="3"/>
      <c r="AA1184" s="77" t="s">
        <v>473</v>
      </c>
      <c r="AB1184" s="77" t="s">
        <v>4053</v>
      </c>
      <c r="AC1184" s="91"/>
      <c r="AD1184" s="18">
        <f t="shared" ca="1" si="72"/>
        <v>148</v>
      </c>
      <c r="AE1184" s="109">
        <v>45041</v>
      </c>
      <c r="AF1184" s="109">
        <v>45041</v>
      </c>
      <c r="AG1184" s="109">
        <v>45041</v>
      </c>
      <c r="AH1184" s="275">
        <v>45041</v>
      </c>
      <c r="AI1184" s="151">
        <v>45103</v>
      </c>
      <c r="AJ1184" s="212">
        <f t="shared" si="70"/>
        <v>8.8571428571428577</v>
      </c>
      <c r="AK1184" s="102">
        <v>45125</v>
      </c>
      <c r="AL1184" s="91" t="s">
        <v>311</v>
      </c>
      <c r="AM1184" s="91" t="s">
        <v>44</v>
      </c>
      <c r="AN1184" s="91" t="s">
        <v>448</v>
      </c>
    </row>
    <row r="1185" spans="1:40" s="1" customFormat="1" ht="83.45" customHeight="1">
      <c r="A1185" s="5">
        <f t="shared" si="71"/>
        <v>1183</v>
      </c>
      <c r="B1185" s="66" t="s">
        <v>1398</v>
      </c>
      <c r="C1185" s="3" t="s">
        <v>4054</v>
      </c>
      <c r="D1185" s="3" t="s">
        <v>100</v>
      </c>
      <c r="E1185" s="4">
        <v>1116</v>
      </c>
      <c r="F1185" s="3" t="s">
        <v>2046</v>
      </c>
      <c r="G1185" s="3" t="s">
        <v>1375</v>
      </c>
      <c r="H1185" s="3" t="s">
        <v>1204</v>
      </c>
      <c r="I1185" s="78" t="s">
        <v>1292</v>
      </c>
      <c r="J1185" s="65">
        <v>45042</v>
      </c>
      <c r="K1185" s="3" t="s">
        <v>53</v>
      </c>
      <c r="L1185" s="5" t="s">
        <v>54</v>
      </c>
      <c r="M1185" s="5" t="s">
        <v>453</v>
      </c>
      <c r="N1185" s="78" t="s">
        <v>134</v>
      </c>
      <c r="O1185" s="5" t="s">
        <v>406</v>
      </c>
      <c r="P1185" s="5" t="s">
        <v>406</v>
      </c>
      <c r="Q1185" s="5"/>
      <c r="R1185" s="5"/>
      <c r="S1185" s="5">
        <v>5</v>
      </c>
      <c r="T1185" s="5">
        <v>4</v>
      </c>
      <c r="U1185" s="5" t="s">
        <v>406</v>
      </c>
      <c r="V1185" s="5" t="s">
        <v>406</v>
      </c>
      <c r="W1185" s="5" t="s">
        <v>406</v>
      </c>
      <c r="X1185" s="5" t="s">
        <v>406</v>
      </c>
      <c r="Y1185" s="27" t="s">
        <v>4055</v>
      </c>
      <c r="Z1185" s="3"/>
      <c r="AA1185" s="77" t="s">
        <v>473</v>
      </c>
      <c r="AB1185" s="77" t="s">
        <v>4056</v>
      </c>
      <c r="AC1185" s="91">
        <v>1</v>
      </c>
      <c r="AD1185" s="18">
        <f t="shared" ca="1" si="72"/>
        <v>147</v>
      </c>
      <c r="AE1185" s="109"/>
      <c r="AF1185" s="109"/>
      <c r="AG1185" s="109">
        <v>45042</v>
      </c>
      <c r="AH1185" s="273"/>
      <c r="AI1185" s="151">
        <v>45103</v>
      </c>
      <c r="AJ1185" s="212">
        <f t="shared" si="70"/>
        <v>7.7142857142857135</v>
      </c>
      <c r="AK1185" s="102">
        <v>45110</v>
      </c>
      <c r="AL1185" s="91" t="s">
        <v>311</v>
      </c>
      <c r="AM1185" s="91" t="s">
        <v>44</v>
      </c>
      <c r="AN1185" s="91" t="s">
        <v>448</v>
      </c>
    </row>
    <row r="1186" spans="1:40" s="1" customFormat="1" ht="83.45" customHeight="1">
      <c r="A1186" s="5">
        <f t="shared" si="71"/>
        <v>1184</v>
      </c>
      <c r="B1186" s="71" t="s">
        <v>4057</v>
      </c>
      <c r="C1186" s="65" t="s">
        <v>4058</v>
      </c>
      <c r="D1186" s="3" t="s">
        <v>138</v>
      </c>
      <c r="E1186" s="4">
        <v>1124</v>
      </c>
      <c r="F1186" s="80" t="s">
        <v>576</v>
      </c>
      <c r="G1186" s="3" t="s">
        <v>1278</v>
      </c>
      <c r="H1186" s="98" t="s">
        <v>1204</v>
      </c>
      <c r="I1186" s="78" t="s">
        <v>1292</v>
      </c>
      <c r="J1186" s="89">
        <v>45098</v>
      </c>
      <c r="K1186" s="85" t="s">
        <v>53</v>
      </c>
      <c r="L1186" s="83" t="s">
        <v>54</v>
      </c>
      <c r="M1186" s="83" t="s">
        <v>55</v>
      </c>
      <c r="N1186" s="22" t="s">
        <v>56</v>
      </c>
      <c r="O1186" s="5">
        <v>0</v>
      </c>
      <c r="P1186" s="5">
        <v>0</v>
      </c>
      <c r="Q1186" s="5"/>
      <c r="R1186" s="5"/>
      <c r="S1186" s="5">
        <v>0</v>
      </c>
      <c r="T1186" s="5">
        <v>0</v>
      </c>
      <c r="U1186" s="5">
        <v>0</v>
      </c>
      <c r="V1186" s="5">
        <v>0</v>
      </c>
      <c r="W1186" s="5">
        <v>5</v>
      </c>
      <c r="X1186" s="20">
        <v>4</v>
      </c>
      <c r="Y1186" s="27" t="s">
        <v>4059</v>
      </c>
      <c r="Z1186" s="72"/>
      <c r="AA1186" s="77" t="s">
        <v>473</v>
      </c>
      <c r="AB1186" s="77" t="s">
        <v>4060</v>
      </c>
      <c r="AC1186" s="91"/>
      <c r="AD1186" s="18">
        <f t="shared" ca="1" si="72"/>
        <v>140</v>
      </c>
      <c r="AE1186" s="109">
        <v>45098</v>
      </c>
      <c r="AF1186" s="109">
        <v>45098</v>
      </c>
      <c r="AG1186" s="109">
        <v>45098</v>
      </c>
      <c r="AH1186" s="275">
        <v>45098</v>
      </c>
      <c r="AI1186" s="116">
        <v>45104</v>
      </c>
      <c r="AJ1186" s="93">
        <f t="shared" si="70"/>
        <v>0.8571428571428571</v>
      </c>
      <c r="AK1186" s="107">
        <v>45132</v>
      </c>
      <c r="AL1186" s="91" t="s">
        <v>311</v>
      </c>
      <c r="AM1186" s="91" t="s">
        <v>484</v>
      </c>
      <c r="AN1186" s="91" t="s">
        <v>448</v>
      </c>
    </row>
    <row r="1187" spans="1:40" s="1" customFormat="1" ht="83.45" customHeight="1">
      <c r="A1187" s="5">
        <f t="shared" si="71"/>
        <v>1185</v>
      </c>
      <c r="B1187" s="122" t="s">
        <v>1239</v>
      </c>
      <c r="C1187" s="65" t="s">
        <v>4061</v>
      </c>
      <c r="D1187" s="3" t="s">
        <v>154</v>
      </c>
      <c r="E1187" s="4">
        <v>977</v>
      </c>
      <c r="F1187" s="195" t="s">
        <v>4062</v>
      </c>
      <c r="G1187" s="3" t="s">
        <v>1826</v>
      </c>
      <c r="H1187" s="98" t="s">
        <v>116</v>
      </c>
      <c r="I1187" s="181" t="s">
        <v>1292</v>
      </c>
      <c r="J1187" s="89">
        <v>45076</v>
      </c>
      <c r="K1187" s="85" t="s">
        <v>53</v>
      </c>
      <c r="L1187" s="83" t="s">
        <v>54</v>
      </c>
      <c r="M1187" s="83" t="s">
        <v>55</v>
      </c>
      <c r="N1187" s="22" t="s">
        <v>56</v>
      </c>
      <c r="O1187" s="5">
        <v>13</v>
      </c>
      <c r="P1187" s="5">
        <v>4</v>
      </c>
      <c r="Q1187" s="5"/>
      <c r="R1187" s="5"/>
      <c r="S1187" s="5">
        <v>2</v>
      </c>
      <c r="T1187" s="5">
        <v>1</v>
      </c>
      <c r="U1187" s="5">
        <v>3</v>
      </c>
      <c r="V1187" s="5">
        <v>3</v>
      </c>
      <c r="W1187" s="5">
        <v>5</v>
      </c>
      <c r="X1187" s="20">
        <v>3</v>
      </c>
      <c r="Y1187" s="27" t="s">
        <v>4063</v>
      </c>
      <c r="Z1187" s="72"/>
      <c r="AA1187" s="77" t="s">
        <v>473</v>
      </c>
      <c r="AB1187" s="77"/>
      <c r="AC1187" s="91"/>
      <c r="AD1187" s="18">
        <f t="shared" ca="1" si="72"/>
        <v>143</v>
      </c>
      <c r="AE1187" s="109">
        <v>45076</v>
      </c>
      <c r="AF1187" s="109">
        <v>45076</v>
      </c>
      <c r="AG1187" s="109">
        <v>45076</v>
      </c>
      <c r="AH1187" s="275">
        <v>45076</v>
      </c>
      <c r="AI1187" s="151">
        <v>45105</v>
      </c>
      <c r="AJ1187" s="212">
        <f t="shared" si="70"/>
        <v>4.1428571428571432</v>
      </c>
      <c r="AK1187" s="102">
        <v>45125</v>
      </c>
      <c r="AL1187" s="91" t="s">
        <v>311</v>
      </c>
      <c r="AM1187" s="91" t="s">
        <v>461</v>
      </c>
      <c r="AN1187" s="91" t="s">
        <v>448</v>
      </c>
    </row>
    <row r="1188" spans="1:40" s="1" customFormat="1" ht="83.45" customHeight="1">
      <c r="A1188" s="5">
        <f t="shared" si="71"/>
        <v>1186</v>
      </c>
      <c r="B1188" s="122" t="s">
        <v>574</v>
      </c>
      <c r="C1188" s="65" t="s">
        <v>4064</v>
      </c>
      <c r="D1188" s="3" t="s">
        <v>138</v>
      </c>
      <c r="E1188" s="4">
        <v>1124</v>
      </c>
      <c r="F1188" s="22" t="s">
        <v>1833</v>
      </c>
      <c r="G1188" s="3" t="s">
        <v>495</v>
      </c>
      <c r="H1188" s="98" t="s">
        <v>1204</v>
      </c>
      <c r="I1188" s="78" t="s">
        <v>1179</v>
      </c>
      <c r="J1188" s="89">
        <v>45078</v>
      </c>
      <c r="K1188" s="85" t="s">
        <v>53</v>
      </c>
      <c r="L1188" s="83" t="s">
        <v>54</v>
      </c>
      <c r="M1188" s="83" t="s">
        <v>453</v>
      </c>
      <c r="N1188" s="22" t="s">
        <v>56</v>
      </c>
      <c r="O1188" s="5" t="s">
        <v>406</v>
      </c>
      <c r="P1188" s="5" t="s">
        <v>406</v>
      </c>
      <c r="Q1188" s="5"/>
      <c r="R1188" s="5"/>
      <c r="S1188" s="5">
        <v>4</v>
      </c>
      <c r="T1188" s="5">
        <v>4</v>
      </c>
      <c r="U1188" s="5">
        <v>6</v>
      </c>
      <c r="V1188" s="5">
        <v>5</v>
      </c>
      <c r="W1188" s="5">
        <v>5</v>
      </c>
      <c r="X1188" s="20">
        <v>5</v>
      </c>
      <c r="Y1188" s="27" t="s">
        <v>4065</v>
      </c>
      <c r="Z1188" s="72"/>
      <c r="AA1188" s="77" t="s">
        <v>473</v>
      </c>
      <c r="AB1188" s="77" t="s">
        <v>4066</v>
      </c>
      <c r="AC1188" s="91"/>
      <c r="AD1188" s="18">
        <f t="shared" ca="1" si="72"/>
        <v>143</v>
      </c>
      <c r="AE1188" s="109">
        <v>45092</v>
      </c>
      <c r="AF1188" s="109">
        <v>45092</v>
      </c>
      <c r="AG1188" s="109">
        <v>45078</v>
      </c>
      <c r="AH1188" s="275">
        <v>45092</v>
      </c>
      <c r="AI1188" s="151">
        <v>45105</v>
      </c>
      <c r="AJ1188" s="212">
        <f t="shared" si="70"/>
        <v>3.8571428571428572</v>
      </c>
      <c r="AK1188" s="102">
        <v>45125</v>
      </c>
      <c r="AL1188" s="91" t="s">
        <v>311</v>
      </c>
      <c r="AM1188" s="91" t="s">
        <v>461</v>
      </c>
      <c r="AN1188" s="91" t="s">
        <v>448</v>
      </c>
    </row>
    <row r="1189" spans="1:40" s="1" customFormat="1" ht="83.45" customHeight="1">
      <c r="A1189" s="5">
        <f t="shared" si="71"/>
        <v>1187</v>
      </c>
      <c r="B1189" s="71" t="s">
        <v>126</v>
      </c>
      <c r="C1189" s="65" t="s">
        <v>4067</v>
      </c>
      <c r="D1189" s="3" t="s">
        <v>154</v>
      </c>
      <c r="E1189" s="4">
        <v>1820</v>
      </c>
      <c r="F1189" s="80" t="s">
        <v>4068</v>
      </c>
      <c r="G1189" s="3" t="s">
        <v>4069</v>
      </c>
      <c r="H1189" s="98" t="s">
        <v>126</v>
      </c>
      <c r="I1189" s="78" t="s">
        <v>1179</v>
      </c>
      <c r="J1189" s="89">
        <v>45103</v>
      </c>
      <c r="K1189" s="85" t="s">
        <v>53</v>
      </c>
      <c r="L1189" s="83" t="s">
        <v>54</v>
      </c>
      <c r="M1189" s="83" t="s">
        <v>55</v>
      </c>
      <c r="N1189" s="22" t="s">
        <v>56</v>
      </c>
      <c r="O1189" s="5">
        <v>5</v>
      </c>
      <c r="P1189" s="5">
        <v>5</v>
      </c>
      <c r="Q1189" s="5"/>
      <c r="R1189" s="5"/>
      <c r="S1189" s="5">
        <v>0</v>
      </c>
      <c r="T1189" s="5">
        <v>0</v>
      </c>
      <c r="U1189" s="5">
        <v>0</v>
      </c>
      <c r="V1189" s="5">
        <v>0</v>
      </c>
      <c r="W1189" s="5">
        <v>1</v>
      </c>
      <c r="X1189" s="5">
        <v>1</v>
      </c>
      <c r="Y1189" s="27" t="s">
        <v>4070</v>
      </c>
      <c r="Z1189" s="72"/>
      <c r="AA1189" s="77" t="s">
        <v>473</v>
      </c>
      <c r="AB1189" s="77" t="s">
        <v>4071</v>
      </c>
      <c r="AC1189" s="91"/>
      <c r="AD1189" s="18"/>
      <c r="AE1189" s="109">
        <v>45103</v>
      </c>
      <c r="AF1189" s="109">
        <v>45103</v>
      </c>
      <c r="AG1189" s="109">
        <v>45103</v>
      </c>
      <c r="AH1189" s="275">
        <v>45103</v>
      </c>
      <c r="AI1189" s="151">
        <v>45105</v>
      </c>
      <c r="AJ1189" s="212">
        <f t="shared" si="70"/>
        <v>0.2857142857142857</v>
      </c>
      <c r="AK1189" s="102">
        <v>45125</v>
      </c>
      <c r="AL1189" s="91" t="s">
        <v>311</v>
      </c>
      <c r="AM1189" s="91" t="s">
        <v>461</v>
      </c>
      <c r="AN1189" s="91" t="s">
        <v>448</v>
      </c>
    </row>
    <row r="1190" spans="1:40" s="1" customFormat="1" ht="83.45" customHeight="1">
      <c r="A1190" s="5">
        <f t="shared" si="71"/>
        <v>1188</v>
      </c>
      <c r="B1190" s="122" t="s">
        <v>630</v>
      </c>
      <c r="C1190" s="65" t="s">
        <v>4072</v>
      </c>
      <c r="D1190" s="3" t="s">
        <v>154</v>
      </c>
      <c r="E1190" s="4">
        <v>977</v>
      </c>
      <c r="F1190" s="22" t="s">
        <v>2532</v>
      </c>
      <c r="G1190" s="3" t="s">
        <v>1826</v>
      </c>
      <c r="H1190" s="98" t="s">
        <v>116</v>
      </c>
      <c r="I1190" s="78" t="s">
        <v>1179</v>
      </c>
      <c r="J1190" s="89">
        <v>45084</v>
      </c>
      <c r="K1190" s="85" t="s">
        <v>53</v>
      </c>
      <c r="L1190" s="83" t="s">
        <v>54</v>
      </c>
      <c r="M1190" s="83" t="s">
        <v>466</v>
      </c>
      <c r="N1190" s="22" t="s">
        <v>547</v>
      </c>
      <c r="O1190" s="5" t="s">
        <v>406</v>
      </c>
      <c r="P1190" s="5" t="s">
        <v>406</v>
      </c>
      <c r="Q1190" s="5"/>
      <c r="R1190" s="5"/>
      <c r="S1190" s="5" t="s">
        <v>406</v>
      </c>
      <c r="T1190" s="5" t="s">
        <v>406</v>
      </c>
      <c r="U1190" s="5">
        <v>2</v>
      </c>
      <c r="V1190" s="5">
        <v>2</v>
      </c>
      <c r="W1190" s="5" t="s">
        <v>406</v>
      </c>
      <c r="X1190" s="20" t="s">
        <v>406</v>
      </c>
      <c r="Y1190" s="27" t="s">
        <v>4073</v>
      </c>
      <c r="Z1190" s="72"/>
      <c r="AA1190" s="77" t="s">
        <v>473</v>
      </c>
      <c r="AB1190" s="77" t="s">
        <v>297</v>
      </c>
      <c r="AC1190" s="91"/>
      <c r="AD1190" s="18">
        <f t="shared" ref="AD1190:AD1212" ca="1" si="73">IF(ISNUMBER(Z1190),ROUNDDOWN((TODAY()-Z1190)/7,0),ROUNDDOWN((TODAY()-J1190)/7,0))-AC1190</f>
        <v>142</v>
      </c>
      <c r="AE1190" s="109" t="s">
        <v>297</v>
      </c>
      <c r="AF1190" s="109" t="s">
        <v>297</v>
      </c>
      <c r="AG1190" s="109" t="s">
        <v>297</v>
      </c>
      <c r="AH1190" s="275">
        <v>45084</v>
      </c>
      <c r="AI1190" s="151">
        <v>45107</v>
      </c>
      <c r="AJ1190" s="212">
        <f t="shared" si="70"/>
        <v>3.2857142857142856</v>
      </c>
      <c r="AK1190" s="102">
        <v>45125</v>
      </c>
      <c r="AL1190" s="91" t="s">
        <v>311</v>
      </c>
      <c r="AM1190" s="91" t="s">
        <v>45</v>
      </c>
      <c r="AN1190" s="91" t="s">
        <v>448</v>
      </c>
    </row>
    <row r="1191" spans="1:40" s="1" customFormat="1" ht="83.45" customHeight="1">
      <c r="A1191" s="5">
        <f t="shared" si="71"/>
        <v>1189</v>
      </c>
      <c r="B1191" s="122" t="s">
        <v>681</v>
      </c>
      <c r="C1191" s="89" t="s">
        <v>4074</v>
      </c>
      <c r="D1191" s="21" t="s">
        <v>372</v>
      </c>
      <c r="E1191" s="139">
        <v>1129</v>
      </c>
      <c r="F1191" s="22" t="s">
        <v>428</v>
      </c>
      <c r="G1191" s="21" t="s">
        <v>391</v>
      </c>
      <c r="H1191" s="67" t="s">
        <v>180</v>
      </c>
      <c r="I1191" s="22" t="s">
        <v>1179</v>
      </c>
      <c r="J1191" s="89">
        <v>45044</v>
      </c>
      <c r="K1191" s="85" t="s">
        <v>53</v>
      </c>
      <c r="L1191" s="83" t="s">
        <v>104</v>
      </c>
      <c r="M1191" s="83" t="s">
        <v>55</v>
      </c>
      <c r="N1191" s="22" t="s">
        <v>56</v>
      </c>
      <c r="O1191" s="20">
        <v>0</v>
      </c>
      <c r="P1191" s="20">
        <v>0</v>
      </c>
      <c r="Q1191" s="20"/>
      <c r="R1191" s="20"/>
      <c r="S1191" s="20">
        <v>14</v>
      </c>
      <c r="T1191" s="20">
        <v>8</v>
      </c>
      <c r="U1191" s="20">
        <v>4</v>
      </c>
      <c r="V1191" s="20">
        <v>1</v>
      </c>
      <c r="W1191" s="20">
        <v>13</v>
      </c>
      <c r="X1191" s="20">
        <v>9</v>
      </c>
      <c r="Y1191" s="84" t="s">
        <v>4075</v>
      </c>
      <c r="Z1191" s="72"/>
      <c r="AA1191" s="72" t="s">
        <v>74</v>
      </c>
      <c r="AB1191" s="72" t="s">
        <v>4076</v>
      </c>
      <c r="AC1191" s="90">
        <v>2</v>
      </c>
      <c r="AD1191" s="85">
        <f t="shared" ca="1" si="73"/>
        <v>146</v>
      </c>
      <c r="AE1191" s="110">
        <v>45044</v>
      </c>
      <c r="AF1191" s="110">
        <v>45044</v>
      </c>
      <c r="AG1191" s="110">
        <v>45044</v>
      </c>
      <c r="AH1191" s="278">
        <v>45044</v>
      </c>
      <c r="AI1191" s="114">
        <v>45110</v>
      </c>
      <c r="AJ1191" s="260">
        <f t="shared" si="70"/>
        <v>7.4285714285714288</v>
      </c>
      <c r="AK1191" s="138">
        <v>45125</v>
      </c>
      <c r="AL1191" s="90" t="s">
        <v>311</v>
      </c>
      <c r="AM1191" s="90" t="s">
        <v>45</v>
      </c>
      <c r="AN1191" s="90" t="s">
        <v>448</v>
      </c>
    </row>
    <row r="1192" spans="1:40" s="1" customFormat="1" ht="83.45" customHeight="1">
      <c r="A1192" s="5">
        <f t="shared" si="71"/>
        <v>1190</v>
      </c>
      <c r="B1192" s="66" t="s">
        <v>184</v>
      </c>
      <c r="C1192" s="65" t="s">
        <v>4077</v>
      </c>
      <c r="D1192" s="3" t="s">
        <v>199</v>
      </c>
      <c r="E1192" s="4">
        <v>982</v>
      </c>
      <c r="F1192" s="78" t="s">
        <v>4078</v>
      </c>
      <c r="G1192" s="3" t="s">
        <v>3404</v>
      </c>
      <c r="H1192" s="98" t="s">
        <v>1204</v>
      </c>
      <c r="I1192" s="78" t="s">
        <v>1183</v>
      </c>
      <c r="J1192" s="65">
        <v>44993</v>
      </c>
      <c r="K1192" s="18" t="s">
        <v>298</v>
      </c>
      <c r="L1192" s="86" t="s">
        <v>54</v>
      </c>
      <c r="M1192" s="86" t="s">
        <v>55</v>
      </c>
      <c r="N1192" s="78" t="s">
        <v>547</v>
      </c>
      <c r="O1192" s="20" t="s">
        <v>406</v>
      </c>
      <c r="P1192" s="20" t="s">
        <v>406</v>
      </c>
      <c r="Q1192" s="20"/>
      <c r="R1192" s="20"/>
      <c r="S1192" s="20" t="s">
        <v>406</v>
      </c>
      <c r="T1192" s="20" t="s">
        <v>406</v>
      </c>
      <c r="U1192" s="20">
        <v>5</v>
      </c>
      <c r="V1192" s="20">
        <v>6</v>
      </c>
      <c r="W1192" s="20" t="s">
        <v>2564</v>
      </c>
      <c r="X1192" s="20" t="s">
        <v>406</v>
      </c>
      <c r="Y1192" s="84" t="s">
        <v>4079</v>
      </c>
      <c r="Z1192" s="21"/>
      <c r="AA1192" s="72" t="s">
        <v>473</v>
      </c>
      <c r="AB1192" s="72" t="s">
        <v>4080</v>
      </c>
      <c r="AC1192" s="90">
        <v>6</v>
      </c>
      <c r="AD1192" s="18">
        <f t="shared" ca="1" si="73"/>
        <v>149</v>
      </c>
      <c r="AE1192" s="109"/>
      <c r="AF1192" s="109"/>
      <c r="AG1192" s="109"/>
      <c r="AH1192" s="275">
        <v>44993</v>
      </c>
      <c r="AI1192" s="151">
        <v>45100</v>
      </c>
      <c r="AJ1192" s="212">
        <f t="shared" si="70"/>
        <v>9.2857142857142865</v>
      </c>
      <c r="AK1192" s="102">
        <v>45112</v>
      </c>
      <c r="AL1192" s="91" t="s">
        <v>311</v>
      </c>
      <c r="AM1192" s="91" t="s">
        <v>45</v>
      </c>
      <c r="AN1192" s="91" t="s">
        <v>448</v>
      </c>
    </row>
    <row r="1193" spans="1:40" s="1" customFormat="1" ht="83.45" customHeight="1">
      <c r="A1193" s="5">
        <f t="shared" si="71"/>
        <v>1191</v>
      </c>
      <c r="B1193" s="76" t="s">
        <v>4057</v>
      </c>
      <c r="C1193" s="65" t="s">
        <v>4081</v>
      </c>
      <c r="D1193" s="3" t="s">
        <v>138</v>
      </c>
      <c r="E1193" s="4">
        <v>1124</v>
      </c>
      <c r="F1193" s="120" t="s">
        <v>576</v>
      </c>
      <c r="G1193" s="3" t="s">
        <v>1278</v>
      </c>
      <c r="H1193" s="98" t="s">
        <v>1204</v>
      </c>
      <c r="I1193" s="78" t="s">
        <v>1292</v>
      </c>
      <c r="J1193" s="65">
        <v>45098</v>
      </c>
      <c r="K1193" s="18" t="s">
        <v>53</v>
      </c>
      <c r="L1193" s="86" t="s">
        <v>54</v>
      </c>
      <c r="M1193" s="86" t="s">
        <v>55</v>
      </c>
      <c r="N1193" s="78" t="s">
        <v>56</v>
      </c>
      <c r="O1193" s="5">
        <v>10</v>
      </c>
      <c r="P1193" s="5">
        <v>10</v>
      </c>
      <c r="Q1193" s="5"/>
      <c r="R1193" s="5"/>
      <c r="S1193" s="5">
        <v>10</v>
      </c>
      <c r="T1193" s="5">
        <v>10</v>
      </c>
      <c r="U1193" s="5">
        <v>2</v>
      </c>
      <c r="V1193" s="5">
        <v>2</v>
      </c>
      <c r="W1193" s="5">
        <v>2</v>
      </c>
      <c r="X1193" s="5">
        <v>2</v>
      </c>
      <c r="Y1193" s="27" t="s">
        <v>4082</v>
      </c>
      <c r="Z1193" s="77"/>
      <c r="AA1193" s="77" t="s">
        <v>473</v>
      </c>
      <c r="AB1193" s="77" t="s">
        <v>4060</v>
      </c>
      <c r="AC1193" s="91"/>
      <c r="AD1193" s="18">
        <f t="shared" ca="1" si="73"/>
        <v>140</v>
      </c>
      <c r="AE1193" s="109">
        <v>45098</v>
      </c>
      <c r="AF1193" s="109">
        <v>45098</v>
      </c>
      <c r="AG1193" s="109">
        <v>45098</v>
      </c>
      <c r="AH1193" s="275">
        <v>45098</v>
      </c>
      <c r="AI1193" s="151">
        <v>45107</v>
      </c>
      <c r="AJ1193" s="212">
        <f t="shared" si="70"/>
        <v>1.2857142857142858</v>
      </c>
      <c r="AK1193" s="102">
        <v>45125</v>
      </c>
      <c r="AL1193" s="91" t="s">
        <v>311</v>
      </c>
      <c r="AM1193" s="91" t="s">
        <v>44</v>
      </c>
      <c r="AN1193" s="91" t="s">
        <v>448</v>
      </c>
    </row>
    <row r="1194" spans="1:40" s="1" customFormat="1" ht="83.45" customHeight="1">
      <c r="A1194" s="5">
        <f t="shared" si="71"/>
        <v>1192</v>
      </c>
      <c r="B1194" s="66" t="s">
        <v>4049</v>
      </c>
      <c r="C1194" s="3" t="s">
        <v>4083</v>
      </c>
      <c r="D1194" s="3" t="s">
        <v>67</v>
      </c>
      <c r="E1194" s="4">
        <v>1262</v>
      </c>
      <c r="F1194" s="3" t="s">
        <v>4051</v>
      </c>
      <c r="G1194" s="3" t="s">
        <v>109</v>
      </c>
      <c r="H1194" s="3" t="s">
        <v>110</v>
      </c>
      <c r="I1194" s="78" t="s">
        <v>1179</v>
      </c>
      <c r="J1194" s="65">
        <v>45041</v>
      </c>
      <c r="K1194" s="3" t="s">
        <v>142</v>
      </c>
      <c r="L1194" s="5" t="s">
        <v>104</v>
      </c>
      <c r="M1194" s="5" t="s">
        <v>55</v>
      </c>
      <c r="N1194" s="78" t="s">
        <v>56</v>
      </c>
      <c r="O1194" s="5">
        <v>0</v>
      </c>
      <c r="P1194" s="5">
        <v>0</v>
      </c>
      <c r="Q1194" s="5"/>
      <c r="R1194" s="5"/>
      <c r="S1194" s="5">
        <v>7</v>
      </c>
      <c r="T1194" s="5">
        <v>5</v>
      </c>
      <c r="U1194" s="5">
        <v>1</v>
      </c>
      <c r="V1194" s="5">
        <v>1</v>
      </c>
      <c r="W1194" s="5">
        <v>3</v>
      </c>
      <c r="X1194" s="5">
        <v>3</v>
      </c>
      <c r="Y1194" s="27" t="s">
        <v>4084</v>
      </c>
      <c r="Z1194" s="3"/>
      <c r="AA1194" s="77" t="s">
        <v>473</v>
      </c>
      <c r="AB1194" s="77" t="s">
        <v>4053</v>
      </c>
      <c r="AC1194" s="91"/>
      <c r="AD1194" s="18">
        <f t="shared" ca="1" si="73"/>
        <v>148</v>
      </c>
      <c r="AE1194" s="109">
        <v>45041</v>
      </c>
      <c r="AF1194" s="109">
        <v>45041</v>
      </c>
      <c r="AG1194" s="109">
        <v>45041</v>
      </c>
      <c r="AH1194" s="275">
        <v>45041</v>
      </c>
      <c r="AI1194" s="151">
        <v>45107</v>
      </c>
      <c r="AJ1194" s="212">
        <f t="shared" si="70"/>
        <v>9.4285714285714288</v>
      </c>
      <c r="AK1194" s="102">
        <v>45125</v>
      </c>
      <c r="AL1194" s="91" t="s">
        <v>311</v>
      </c>
      <c r="AM1194" s="91" t="s">
        <v>44</v>
      </c>
      <c r="AN1194" s="91" t="s">
        <v>448</v>
      </c>
    </row>
    <row r="1195" spans="1:40" s="1" customFormat="1" ht="83.45" customHeight="1">
      <c r="A1195" s="5">
        <f t="shared" si="71"/>
        <v>1193</v>
      </c>
      <c r="B1195" s="123" t="s">
        <v>1522</v>
      </c>
      <c r="C1195" s="65" t="s">
        <v>4085</v>
      </c>
      <c r="D1195" s="3" t="s">
        <v>171</v>
      </c>
      <c r="E1195" s="4">
        <v>1011</v>
      </c>
      <c r="F1195" s="120" t="s">
        <v>562</v>
      </c>
      <c r="G1195" s="3" t="s">
        <v>697</v>
      </c>
      <c r="H1195" s="98" t="s">
        <v>1334</v>
      </c>
      <c r="I1195" s="78" t="s">
        <v>1179</v>
      </c>
      <c r="J1195" s="65">
        <v>45063</v>
      </c>
      <c r="K1195" s="18" t="s">
        <v>72</v>
      </c>
      <c r="L1195" s="86" t="s">
        <v>54</v>
      </c>
      <c r="M1195" s="86" t="s">
        <v>466</v>
      </c>
      <c r="N1195" s="78" t="s">
        <v>134</v>
      </c>
      <c r="O1195" s="5" t="s">
        <v>406</v>
      </c>
      <c r="P1195" s="5" t="s">
        <v>406</v>
      </c>
      <c r="Q1195" s="5"/>
      <c r="R1195" s="5"/>
      <c r="S1195" s="5">
        <v>6</v>
      </c>
      <c r="T1195" s="5">
        <v>5</v>
      </c>
      <c r="U1195" s="5" t="s">
        <v>406</v>
      </c>
      <c r="V1195" s="5" t="s">
        <v>406</v>
      </c>
      <c r="W1195" s="5" t="s">
        <v>406</v>
      </c>
      <c r="X1195" s="5" t="s">
        <v>406</v>
      </c>
      <c r="Y1195" s="27" t="s">
        <v>4086</v>
      </c>
      <c r="Z1195" s="77"/>
      <c r="AA1195" s="77" t="s">
        <v>473</v>
      </c>
      <c r="AB1195" s="77"/>
      <c r="AC1195" s="91"/>
      <c r="AD1195" s="18">
        <f t="shared" ca="1" si="73"/>
        <v>145</v>
      </c>
      <c r="AE1195" s="109"/>
      <c r="AF1195" s="109"/>
      <c r="AG1195" s="109">
        <v>45063</v>
      </c>
      <c r="AH1195" s="275"/>
      <c r="AI1195" s="151">
        <v>45112</v>
      </c>
      <c r="AJ1195" s="212">
        <f t="shared" si="70"/>
        <v>7</v>
      </c>
      <c r="AK1195" s="102">
        <v>45131</v>
      </c>
      <c r="AL1195" s="91" t="s">
        <v>311</v>
      </c>
      <c r="AM1195" s="91" t="s">
        <v>44</v>
      </c>
      <c r="AN1195" s="91" t="s">
        <v>448</v>
      </c>
    </row>
    <row r="1196" spans="1:40" s="1" customFormat="1" ht="83.45" customHeight="1">
      <c r="A1196" s="5">
        <f t="shared" si="71"/>
        <v>1194</v>
      </c>
      <c r="B1196" s="123" t="s">
        <v>936</v>
      </c>
      <c r="C1196" s="65" t="s">
        <v>4087</v>
      </c>
      <c r="D1196" s="3" t="s">
        <v>100</v>
      </c>
      <c r="E1196" s="4">
        <v>1116</v>
      </c>
      <c r="F1196" s="120" t="s">
        <v>2161</v>
      </c>
      <c r="G1196" s="3" t="s">
        <v>1375</v>
      </c>
      <c r="H1196" s="98" t="s">
        <v>1204</v>
      </c>
      <c r="I1196" s="78" t="s">
        <v>1179</v>
      </c>
      <c r="J1196" s="65">
        <v>45069</v>
      </c>
      <c r="K1196" s="18" t="s">
        <v>53</v>
      </c>
      <c r="L1196" s="86" t="s">
        <v>54</v>
      </c>
      <c r="M1196" s="86" t="s">
        <v>466</v>
      </c>
      <c r="N1196" s="78" t="s">
        <v>134</v>
      </c>
      <c r="O1196" s="5" t="s">
        <v>406</v>
      </c>
      <c r="P1196" s="5" t="s">
        <v>406</v>
      </c>
      <c r="Q1196" s="5"/>
      <c r="R1196" s="5"/>
      <c r="S1196" s="5">
        <v>10</v>
      </c>
      <c r="T1196" s="5">
        <v>7</v>
      </c>
      <c r="U1196" s="5" t="s">
        <v>406</v>
      </c>
      <c r="V1196" s="5" t="s">
        <v>406</v>
      </c>
      <c r="W1196" s="5" t="s">
        <v>406</v>
      </c>
      <c r="X1196" s="5" t="s">
        <v>406</v>
      </c>
      <c r="Y1196" s="27" t="s">
        <v>4088</v>
      </c>
      <c r="Z1196" s="77"/>
      <c r="AA1196" s="77" t="s">
        <v>473</v>
      </c>
      <c r="AB1196" s="77"/>
      <c r="AC1196" s="91"/>
      <c r="AD1196" s="18">
        <f t="shared" ca="1" si="73"/>
        <v>144</v>
      </c>
      <c r="AE1196" s="109"/>
      <c r="AF1196" s="109"/>
      <c r="AG1196" s="109">
        <v>45069</v>
      </c>
      <c r="AH1196" s="275"/>
      <c r="AI1196" s="151">
        <v>45112</v>
      </c>
      <c r="AJ1196" s="212">
        <f t="shared" si="70"/>
        <v>6.1428571428571432</v>
      </c>
      <c r="AK1196" s="102">
        <v>45125</v>
      </c>
      <c r="AL1196" s="91" t="s">
        <v>311</v>
      </c>
      <c r="AM1196" s="91" t="s">
        <v>44</v>
      </c>
      <c r="AN1196" s="91" t="s">
        <v>448</v>
      </c>
    </row>
    <row r="1197" spans="1:40" ht="83.45" customHeight="1">
      <c r="A1197" s="5">
        <f t="shared" si="71"/>
        <v>1195</v>
      </c>
      <c r="B1197" s="123" t="s">
        <v>3969</v>
      </c>
      <c r="C1197" s="65" t="s">
        <v>4089</v>
      </c>
      <c r="D1197" s="3" t="s">
        <v>67</v>
      </c>
      <c r="E1197" s="4">
        <v>1047</v>
      </c>
      <c r="F1197" s="78" t="s">
        <v>3063</v>
      </c>
      <c r="G1197" s="3" t="s">
        <v>79</v>
      </c>
      <c r="H1197" s="98" t="s">
        <v>94</v>
      </c>
      <c r="I1197" s="78" t="s">
        <v>1664</v>
      </c>
      <c r="J1197" s="65">
        <v>45086</v>
      </c>
      <c r="K1197" s="18" t="s">
        <v>142</v>
      </c>
      <c r="L1197" s="86" t="s">
        <v>223</v>
      </c>
      <c r="M1197" s="86" t="s">
        <v>55</v>
      </c>
      <c r="N1197" s="78" t="s">
        <v>4090</v>
      </c>
      <c r="O1197" s="5" t="s">
        <v>406</v>
      </c>
      <c r="P1197" s="5" t="s">
        <v>406</v>
      </c>
      <c r="Q1197" s="5"/>
      <c r="R1197" s="5"/>
      <c r="S1197" s="5">
        <v>11</v>
      </c>
      <c r="T1197" s="5">
        <v>10</v>
      </c>
      <c r="U1197" s="5">
        <v>0</v>
      </c>
      <c r="V1197" s="5">
        <v>0</v>
      </c>
      <c r="W1197" s="5">
        <v>4</v>
      </c>
      <c r="X1197" s="5">
        <v>2</v>
      </c>
      <c r="Y1197" s="27" t="s">
        <v>4091</v>
      </c>
      <c r="Z1197" s="77"/>
      <c r="AA1197" s="77" t="s">
        <v>473</v>
      </c>
      <c r="AB1197" s="77" t="s">
        <v>4092</v>
      </c>
      <c r="AC1197" s="91"/>
      <c r="AD1197" s="18">
        <f t="shared" ca="1" si="73"/>
        <v>142</v>
      </c>
      <c r="AE1197" s="109"/>
      <c r="AF1197" s="109">
        <v>45086</v>
      </c>
      <c r="AG1197" s="109">
        <v>45086</v>
      </c>
      <c r="AH1197" s="275">
        <v>45086</v>
      </c>
      <c r="AI1197" s="151">
        <v>45113</v>
      </c>
      <c r="AJ1197" s="212">
        <f t="shared" si="70"/>
        <v>3.8571428571428572</v>
      </c>
      <c r="AK1197" s="102">
        <v>45131</v>
      </c>
      <c r="AL1197" s="91" t="s">
        <v>461</v>
      </c>
      <c r="AM1197" s="91" t="s">
        <v>484</v>
      </c>
      <c r="AN1197" s="91" t="s">
        <v>484</v>
      </c>
    </row>
    <row r="1198" spans="1:40" s="1" customFormat="1" ht="83.45" customHeight="1">
      <c r="A1198" s="5">
        <f t="shared" si="71"/>
        <v>1196</v>
      </c>
      <c r="B1198" s="71" t="s">
        <v>4057</v>
      </c>
      <c r="C1198" s="89" t="s">
        <v>4093</v>
      </c>
      <c r="D1198" s="21" t="s">
        <v>138</v>
      </c>
      <c r="E1198" s="139">
        <v>1124</v>
      </c>
      <c r="F1198" s="80" t="s">
        <v>576</v>
      </c>
      <c r="G1198" s="21" t="s">
        <v>1278</v>
      </c>
      <c r="H1198" s="67" t="s">
        <v>1204</v>
      </c>
      <c r="I1198" s="22" t="s">
        <v>1292</v>
      </c>
      <c r="J1198" s="89">
        <v>45098</v>
      </c>
      <c r="K1198" s="85" t="s">
        <v>53</v>
      </c>
      <c r="L1198" s="83" t="s">
        <v>54</v>
      </c>
      <c r="M1198" s="83" t="s">
        <v>55</v>
      </c>
      <c r="N1198" s="22" t="s">
        <v>56</v>
      </c>
      <c r="O1198" s="20">
        <v>0</v>
      </c>
      <c r="P1198" s="20">
        <v>0</v>
      </c>
      <c r="Q1198" s="20"/>
      <c r="R1198" s="20"/>
      <c r="S1198" s="20">
        <v>0</v>
      </c>
      <c r="T1198" s="20">
        <v>0</v>
      </c>
      <c r="U1198" s="20">
        <v>0</v>
      </c>
      <c r="V1198" s="20">
        <v>0</v>
      </c>
      <c r="W1198" s="20">
        <v>8</v>
      </c>
      <c r="X1198" s="20">
        <v>8</v>
      </c>
      <c r="Y1198" s="84" t="s">
        <v>4094</v>
      </c>
      <c r="Z1198" s="72"/>
      <c r="AA1198" s="72" t="s">
        <v>58</v>
      </c>
      <c r="AB1198" s="72" t="s">
        <v>4095</v>
      </c>
      <c r="AC1198" s="90"/>
      <c r="AD1198" s="85">
        <f t="shared" ca="1" si="73"/>
        <v>140</v>
      </c>
      <c r="AE1198" s="110">
        <v>45098</v>
      </c>
      <c r="AF1198" s="110">
        <v>45098</v>
      </c>
      <c r="AG1198" s="110">
        <v>45098</v>
      </c>
      <c r="AH1198" s="278">
        <v>45098</v>
      </c>
      <c r="AI1198" s="114">
        <v>45113</v>
      </c>
      <c r="AJ1198" s="260">
        <f t="shared" si="70"/>
        <v>2.1428571428571428</v>
      </c>
      <c r="AK1198" s="90" t="s">
        <v>445</v>
      </c>
      <c r="AL1198" s="90" t="s">
        <v>461</v>
      </c>
      <c r="AM1198" s="90" t="s">
        <v>445</v>
      </c>
      <c r="AN1198" s="90" t="s">
        <v>445</v>
      </c>
    </row>
    <row r="1199" spans="1:40" s="1" customFormat="1" ht="83.45" customHeight="1">
      <c r="A1199" s="5">
        <f t="shared" si="71"/>
        <v>1197</v>
      </c>
      <c r="B1199" s="76" t="s">
        <v>867</v>
      </c>
      <c r="C1199" s="65" t="s">
        <v>4096</v>
      </c>
      <c r="D1199" s="3" t="s">
        <v>100</v>
      </c>
      <c r="E1199" s="4">
        <v>1058</v>
      </c>
      <c r="F1199" s="120" t="s">
        <v>4097</v>
      </c>
      <c r="G1199" s="3"/>
      <c r="H1199" s="98" t="s">
        <v>1204</v>
      </c>
      <c r="I1199" s="78" t="s">
        <v>1183</v>
      </c>
      <c r="J1199" s="65">
        <v>45089</v>
      </c>
      <c r="K1199" s="18" t="s">
        <v>53</v>
      </c>
      <c r="L1199" s="86" t="s">
        <v>54</v>
      </c>
      <c r="M1199" s="86" t="s">
        <v>453</v>
      </c>
      <c r="N1199" s="78" t="s">
        <v>547</v>
      </c>
      <c r="O1199" s="5" t="s">
        <v>406</v>
      </c>
      <c r="P1199" s="5" t="s">
        <v>406</v>
      </c>
      <c r="Q1199" s="5"/>
      <c r="R1199" s="5"/>
      <c r="S1199" s="5" t="s">
        <v>406</v>
      </c>
      <c r="T1199" s="5" t="s">
        <v>406</v>
      </c>
      <c r="U1199" s="5" t="s">
        <v>4098</v>
      </c>
      <c r="V1199" s="5">
        <v>1</v>
      </c>
      <c r="W1199" s="5" t="s">
        <v>406</v>
      </c>
      <c r="X1199" s="5" t="s">
        <v>406</v>
      </c>
      <c r="Y1199" s="27" t="s">
        <v>4099</v>
      </c>
      <c r="Z1199" s="77"/>
      <c r="AA1199" s="77" t="s">
        <v>473</v>
      </c>
      <c r="AB1199" s="77"/>
      <c r="AC1199" s="91"/>
      <c r="AD1199" s="18">
        <f t="shared" ca="1" si="73"/>
        <v>142</v>
      </c>
      <c r="AE1199" s="109"/>
      <c r="AF1199" s="109"/>
      <c r="AG1199" s="109"/>
      <c r="AH1199" s="275">
        <v>45089</v>
      </c>
      <c r="AI1199" s="151">
        <v>45093</v>
      </c>
      <c r="AJ1199" s="212">
        <f t="shared" si="70"/>
        <v>0.5714285714285714</v>
      </c>
      <c r="AK1199" s="350">
        <v>45118</v>
      </c>
      <c r="AL1199" s="91" t="s">
        <v>311</v>
      </c>
      <c r="AM1199" s="91" t="s">
        <v>45</v>
      </c>
      <c r="AN1199" s="91" t="s">
        <v>448</v>
      </c>
    </row>
    <row r="1200" spans="1:40" ht="83.45" customHeight="1">
      <c r="A1200" s="5">
        <f t="shared" si="71"/>
        <v>1198</v>
      </c>
      <c r="B1200" s="76" t="s">
        <v>462</v>
      </c>
      <c r="C1200" s="65" t="s">
        <v>4100</v>
      </c>
      <c r="D1200" s="3" t="s">
        <v>138</v>
      </c>
      <c r="E1200" s="4">
        <v>1124</v>
      </c>
      <c r="F1200" s="120" t="s">
        <v>576</v>
      </c>
      <c r="G1200" s="3" t="s">
        <v>1278</v>
      </c>
      <c r="H1200" s="98" t="s">
        <v>1204</v>
      </c>
      <c r="I1200" s="78" t="s">
        <v>1179</v>
      </c>
      <c r="J1200" s="65">
        <v>45099</v>
      </c>
      <c r="K1200" s="18" t="s">
        <v>53</v>
      </c>
      <c r="L1200" s="86" t="s">
        <v>54</v>
      </c>
      <c r="M1200" s="86" t="s">
        <v>453</v>
      </c>
      <c r="N1200" s="78" t="s">
        <v>547</v>
      </c>
      <c r="O1200" s="5" t="s">
        <v>406</v>
      </c>
      <c r="P1200" s="5" t="s">
        <v>406</v>
      </c>
      <c r="Q1200" s="5"/>
      <c r="R1200" s="5"/>
      <c r="S1200" s="5" t="s">
        <v>406</v>
      </c>
      <c r="T1200" s="5" t="s">
        <v>406</v>
      </c>
      <c r="U1200" s="5">
        <v>3</v>
      </c>
      <c r="V1200" s="5">
        <v>3</v>
      </c>
      <c r="W1200" s="5" t="s">
        <v>406</v>
      </c>
      <c r="X1200" s="5" t="s">
        <v>406</v>
      </c>
      <c r="Y1200" s="27" t="s">
        <v>4101</v>
      </c>
      <c r="Z1200" s="77"/>
      <c r="AA1200" s="77" t="s">
        <v>58</v>
      </c>
      <c r="AB1200" s="77"/>
      <c r="AC1200" s="91"/>
      <c r="AD1200" s="18">
        <f t="shared" ca="1" si="73"/>
        <v>140</v>
      </c>
      <c r="AE1200" s="109"/>
      <c r="AF1200" s="109"/>
      <c r="AG1200" s="109"/>
      <c r="AH1200" s="275">
        <v>45100</v>
      </c>
      <c r="AI1200" s="295">
        <v>45107</v>
      </c>
      <c r="AJ1200" s="215">
        <f t="shared" si="70"/>
        <v>1.1428571428571428</v>
      </c>
      <c r="AK1200" s="345">
        <v>45125</v>
      </c>
      <c r="AL1200" s="112" t="s">
        <v>311</v>
      </c>
      <c r="AM1200" s="112" t="s">
        <v>45</v>
      </c>
      <c r="AN1200" s="112" t="s">
        <v>448</v>
      </c>
    </row>
    <row r="1201" spans="1:40" ht="83.45" customHeight="1">
      <c r="A1201" s="5">
        <f t="shared" si="71"/>
        <v>1199</v>
      </c>
      <c r="B1201" s="123" t="s">
        <v>4102</v>
      </c>
      <c r="C1201" s="65" t="s">
        <v>4103</v>
      </c>
      <c r="D1201" s="3" t="s">
        <v>154</v>
      </c>
      <c r="E1201" s="4">
        <v>977</v>
      </c>
      <c r="F1201" s="78" t="s">
        <v>636</v>
      </c>
      <c r="G1201" s="3" t="s">
        <v>1826</v>
      </c>
      <c r="H1201" s="98" t="s">
        <v>116</v>
      </c>
      <c r="I1201" s="78" t="s">
        <v>1179</v>
      </c>
      <c r="J1201" s="65">
        <v>45089</v>
      </c>
      <c r="K1201" s="18" t="s">
        <v>53</v>
      </c>
      <c r="L1201" s="86" t="s">
        <v>54</v>
      </c>
      <c r="M1201" s="86" t="s">
        <v>55</v>
      </c>
      <c r="N1201" s="78" t="s">
        <v>56</v>
      </c>
      <c r="O1201" s="5">
        <v>0</v>
      </c>
      <c r="P1201" s="5">
        <v>0</v>
      </c>
      <c r="Q1201" s="5"/>
      <c r="R1201" s="5"/>
      <c r="S1201" s="5">
        <v>4</v>
      </c>
      <c r="T1201" s="5">
        <v>1</v>
      </c>
      <c r="U1201" s="5">
        <v>3</v>
      </c>
      <c r="V1201" s="5">
        <v>2</v>
      </c>
      <c r="W1201" s="5">
        <v>6</v>
      </c>
      <c r="X1201" s="5">
        <v>4</v>
      </c>
      <c r="Y1201" s="27" t="s">
        <v>4104</v>
      </c>
      <c r="Z1201" s="77"/>
      <c r="AA1201" s="77" t="s">
        <v>473</v>
      </c>
      <c r="AB1201" s="77"/>
      <c r="AC1201" s="91"/>
      <c r="AD1201" s="18">
        <f t="shared" ca="1" si="73"/>
        <v>142</v>
      </c>
      <c r="AE1201" s="109">
        <v>45089</v>
      </c>
      <c r="AF1201" s="109">
        <v>45089</v>
      </c>
      <c r="AG1201" s="109">
        <v>45089</v>
      </c>
      <c r="AH1201" s="275">
        <v>45089</v>
      </c>
      <c r="AI1201" s="295">
        <v>45113</v>
      </c>
      <c r="AJ1201" s="215">
        <f t="shared" si="70"/>
        <v>3.4285714285714284</v>
      </c>
      <c r="AK1201" s="345">
        <v>45132</v>
      </c>
      <c r="AL1201" s="112" t="s">
        <v>311</v>
      </c>
      <c r="AM1201" s="112" t="s">
        <v>45</v>
      </c>
      <c r="AN1201" s="112" t="s">
        <v>448</v>
      </c>
    </row>
    <row r="1202" spans="1:40" s="1" customFormat="1" ht="83.45" customHeight="1">
      <c r="A1202" s="5">
        <f t="shared" si="71"/>
        <v>1200</v>
      </c>
      <c r="B1202" s="122" t="s">
        <v>4105</v>
      </c>
      <c r="C1202" s="89" t="s">
        <v>4106</v>
      </c>
      <c r="D1202" s="21" t="s">
        <v>171</v>
      </c>
      <c r="E1202" s="139">
        <v>1011</v>
      </c>
      <c r="F1202" s="22" t="s">
        <v>3984</v>
      </c>
      <c r="G1202" s="21" t="s">
        <v>697</v>
      </c>
      <c r="H1202" s="67" t="s">
        <v>1334</v>
      </c>
      <c r="I1202" s="22" t="s">
        <v>1179</v>
      </c>
      <c r="J1202" s="89">
        <v>45078</v>
      </c>
      <c r="K1202" s="85" t="s">
        <v>72</v>
      </c>
      <c r="L1202" s="83" t="s">
        <v>104</v>
      </c>
      <c r="M1202" s="83" t="s">
        <v>55</v>
      </c>
      <c r="N1202" s="22" t="s">
        <v>56</v>
      </c>
      <c r="O1202" s="20">
        <v>0</v>
      </c>
      <c r="P1202" s="20">
        <v>0</v>
      </c>
      <c r="Q1202" s="20"/>
      <c r="R1202" s="20"/>
      <c r="S1202" s="20">
        <v>0</v>
      </c>
      <c r="T1202" s="20">
        <v>0</v>
      </c>
      <c r="U1202" s="20">
        <v>0</v>
      </c>
      <c r="V1202" s="20">
        <v>0</v>
      </c>
      <c r="W1202" s="20">
        <v>5</v>
      </c>
      <c r="X1202" s="20">
        <v>5</v>
      </c>
      <c r="Y1202" s="84" t="s">
        <v>4107</v>
      </c>
      <c r="Z1202" s="72"/>
      <c r="AA1202" s="72" t="s">
        <v>736</v>
      </c>
      <c r="AB1202" s="72" t="s">
        <v>4108</v>
      </c>
      <c r="AC1202" s="90"/>
      <c r="AD1202" s="85">
        <f t="shared" ca="1" si="73"/>
        <v>143</v>
      </c>
      <c r="AE1202" s="110">
        <v>45099</v>
      </c>
      <c r="AF1202" s="110">
        <v>45099</v>
      </c>
      <c r="AG1202" s="110">
        <v>45078</v>
      </c>
      <c r="AH1202" s="278">
        <v>45099</v>
      </c>
      <c r="AI1202" s="114">
        <v>45107</v>
      </c>
      <c r="AJ1202" s="93">
        <f t="shared" si="70"/>
        <v>4.1428571428571432</v>
      </c>
      <c r="AK1202" s="90" t="s">
        <v>445</v>
      </c>
      <c r="AL1202" s="90" t="s">
        <v>461</v>
      </c>
      <c r="AM1202" s="90" t="s">
        <v>445</v>
      </c>
      <c r="AN1202" s="90" t="s">
        <v>445</v>
      </c>
    </row>
    <row r="1203" spans="1:40" s="1" customFormat="1" ht="83.45" customHeight="1">
      <c r="A1203" s="5">
        <f t="shared" si="71"/>
        <v>1201</v>
      </c>
      <c r="B1203" s="71" t="s">
        <v>122</v>
      </c>
      <c r="C1203" s="89" t="s">
        <v>4109</v>
      </c>
      <c r="D1203" s="21" t="s">
        <v>154</v>
      </c>
      <c r="E1203" s="139">
        <v>1811</v>
      </c>
      <c r="F1203" s="80" t="s">
        <v>124</v>
      </c>
      <c r="G1203" s="21" t="s">
        <v>1439</v>
      </c>
      <c r="H1203" s="67" t="s">
        <v>126</v>
      </c>
      <c r="I1203" s="22" t="s">
        <v>1292</v>
      </c>
      <c r="J1203" s="89">
        <v>45113</v>
      </c>
      <c r="K1203" s="85" t="s">
        <v>53</v>
      </c>
      <c r="L1203" s="83" t="s">
        <v>54</v>
      </c>
      <c r="M1203" s="83" t="s">
        <v>55</v>
      </c>
      <c r="N1203" s="22" t="s">
        <v>134</v>
      </c>
      <c r="O1203" s="20" t="s">
        <v>406</v>
      </c>
      <c r="P1203" s="20" t="s">
        <v>406</v>
      </c>
      <c r="Q1203" s="20"/>
      <c r="R1203" s="20"/>
      <c r="S1203" s="20">
        <v>0</v>
      </c>
      <c r="T1203" s="20">
        <v>0</v>
      </c>
      <c r="U1203" s="20" t="s">
        <v>406</v>
      </c>
      <c r="V1203" s="20" t="s">
        <v>406</v>
      </c>
      <c r="W1203" s="20" t="s">
        <v>406</v>
      </c>
      <c r="X1203" s="20" t="s">
        <v>406</v>
      </c>
      <c r="Y1203" s="117" t="s">
        <v>4110</v>
      </c>
      <c r="Z1203" s="72"/>
      <c r="AA1203" s="72" t="s">
        <v>736</v>
      </c>
      <c r="AB1203" s="72" t="s">
        <v>4111</v>
      </c>
      <c r="AC1203" s="90"/>
      <c r="AD1203" s="85">
        <f t="shared" ca="1" si="73"/>
        <v>138</v>
      </c>
      <c r="AE1203" s="110"/>
      <c r="AF1203" s="110"/>
      <c r="AG1203" s="110">
        <v>45113</v>
      </c>
      <c r="AH1203" s="278"/>
      <c r="AI1203" s="114">
        <v>45113</v>
      </c>
      <c r="AJ1203" s="93">
        <f t="shared" si="70"/>
        <v>0</v>
      </c>
      <c r="AK1203" s="90" t="s">
        <v>445</v>
      </c>
      <c r="AL1203" s="90" t="s">
        <v>461</v>
      </c>
      <c r="AM1203" s="90" t="s">
        <v>445</v>
      </c>
      <c r="AN1203" s="90" t="s">
        <v>445</v>
      </c>
    </row>
    <row r="1204" spans="1:40" ht="83.45" customHeight="1">
      <c r="A1204" s="5">
        <f t="shared" si="71"/>
        <v>1202</v>
      </c>
      <c r="B1204" s="122" t="s">
        <v>273</v>
      </c>
      <c r="C1204" s="89" t="s">
        <v>4112</v>
      </c>
      <c r="D1204" s="21" t="s">
        <v>154</v>
      </c>
      <c r="E1204" s="139">
        <v>977</v>
      </c>
      <c r="F1204" s="80" t="s">
        <v>636</v>
      </c>
      <c r="G1204" s="21" t="s">
        <v>1826</v>
      </c>
      <c r="H1204" s="194" t="s">
        <v>128</v>
      </c>
      <c r="I1204" s="22" t="s">
        <v>1179</v>
      </c>
      <c r="J1204" s="89">
        <v>45071</v>
      </c>
      <c r="K1204" s="85" t="s">
        <v>298</v>
      </c>
      <c r="L1204" s="83" t="s">
        <v>54</v>
      </c>
      <c r="M1204" s="83" t="s">
        <v>55</v>
      </c>
      <c r="N1204" s="22" t="s">
        <v>56</v>
      </c>
      <c r="O1204" s="20">
        <v>0</v>
      </c>
      <c r="P1204" s="20">
        <v>0</v>
      </c>
      <c r="Q1204" s="20"/>
      <c r="R1204" s="20"/>
      <c r="S1204" s="20">
        <v>8</v>
      </c>
      <c r="T1204" s="20">
        <v>6</v>
      </c>
      <c r="U1204" s="20">
        <v>0</v>
      </c>
      <c r="V1204" s="20">
        <v>0</v>
      </c>
      <c r="W1204" s="20">
        <v>3</v>
      </c>
      <c r="X1204" s="20">
        <v>3</v>
      </c>
      <c r="Y1204" s="84" t="s">
        <v>4113</v>
      </c>
      <c r="Z1204" s="72"/>
      <c r="AA1204" s="72" t="s">
        <v>736</v>
      </c>
      <c r="AB1204" s="72" t="s">
        <v>4114</v>
      </c>
      <c r="AC1204" s="90"/>
      <c r="AD1204" s="85">
        <f t="shared" ca="1" si="73"/>
        <v>144</v>
      </c>
      <c r="AE1204" s="110">
        <v>45071</v>
      </c>
      <c r="AF1204" s="110">
        <v>45071</v>
      </c>
      <c r="AG1204" s="110">
        <v>45071</v>
      </c>
      <c r="AH1204" s="278">
        <v>45071</v>
      </c>
      <c r="AI1204" s="116">
        <v>45114</v>
      </c>
      <c r="AJ1204" s="93">
        <f t="shared" si="70"/>
        <v>6.1428571428571432</v>
      </c>
      <c r="AK1204" s="95" t="s">
        <v>445</v>
      </c>
      <c r="AL1204" s="95" t="s">
        <v>461</v>
      </c>
      <c r="AM1204" s="95" t="s">
        <v>445</v>
      </c>
      <c r="AN1204" s="95" t="s">
        <v>445</v>
      </c>
    </row>
    <row r="1205" spans="1:40" s="1" customFormat="1" ht="83.45" customHeight="1">
      <c r="A1205" s="5">
        <f t="shared" si="71"/>
        <v>1203</v>
      </c>
      <c r="B1205" s="66" t="s">
        <v>94</v>
      </c>
      <c r="C1205" s="65" t="s">
        <v>4115</v>
      </c>
      <c r="D1205" s="3" t="s">
        <v>67</v>
      </c>
      <c r="E1205" s="4">
        <v>1047</v>
      </c>
      <c r="F1205" s="80" t="s">
        <v>3063</v>
      </c>
      <c r="G1205" s="125" t="s">
        <v>3335</v>
      </c>
      <c r="H1205" s="98" t="s">
        <v>94</v>
      </c>
      <c r="I1205" s="78" t="s">
        <v>1664</v>
      </c>
      <c r="J1205" s="89">
        <v>45097</v>
      </c>
      <c r="K1205" s="85" t="s">
        <v>142</v>
      </c>
      <c r="L1205" s="83" t="s">
        <v>54</v>
      </c>
      <c r="M1205" s="83" t="s">
        <v>466</v>
      </c>
      <c r="N1205" s="22" t="s">
        <v>134</v>
      </c>
      <c r="O1205" s="20" t="s">
        <v>406</v>
      </c>
      <c r="P1205" s="20" t="s">
        <v>406</v>
      </c>
      <c r="Q1205" s="20"/>
      <c r="R1205" s="20"/>
      <c r="S1205" s="20">
        <v>1</v>
      </c>
      <c r="T1205" s="20">
        <v>1</v>
      </c>
      <c r="U1205" s="20" t="s">
        <v>406</v>
      </c>
      <c r="V1205" s="20" t="s">
        <v>406</v>
      </c>
      <c r="W1205" s="20" t="s">
        <v>406</v>
      </c>
      <c r="X1205" s="20">
        <v>0</v>
      </c>
      <c r="Y1205" s="84" t="s">
        <v>4116</v>
      </c>
      <c r="Z1205" s="21"/>
      <c r="AA1205" s="72" t="s">
        <v>473</v>
      </c>
      <c r="AB1205" s="72"/>
      <c r="AC1205" s="90"/>
      <c r="AD1205" s="18">
        <f t="shared" ca="1" si="73"/>
        <v>140</v>
      </c>
      <c r="AE1205" s="109"/>
      <c r="AF1205" s="109"/>
      <c r="AG1205" s="109">
        <v>45097</v>
      </c>
      <c r="AH1205" s="275"/>
      <c r="AI1205" s="114">
        <v>45117</v>
      </c>
      <c r="AJ1205" s="170">
        <f t="shared" si="70"/>
        <v>2.8571428571428572</v>
      </c>
      <c r="AK1205" s="138">
        <v>45138</v>
      </c>
      <c r="AL1205" s="90" t="s">
        <v>311</v>
      </c>
      <c r="AM1205" s="90" t="s">
        <v>44</v>
      </c>
      <c r="AN1205" s="90" t="s">
        <v>448</v>
      </c>
    </row>
    <row r="1206" spans="1:40" ht="83.45" customHeight="1">
      <c r="A1206" s="5">
        <f t="shared" si="71"/>
        <v>1204</v>
      </c>
      <c r="B1206" s="71" t="s">
        <v>184</v>
      </c>
      <c r="C1206" s="89" t="s">
        <v>4117</v>
      </c>
      <c r="D1206" s="21" t="s">
        <v>199</v>
      </c>
      <c r="E1206" s="245">
        <v>982</v>
      </c>
      <c r="F1206" s="80" t="s">
        <v>3403</v>
      </c>
      <c r="G1206" s="21" t="s">
        <v>1671</v>
      </c>
      <c r="H1206" s="67" t="s">
        <v>1204</v>
      </c>
      <c r="I1206" s="22" t="s">
        <v>1183</v>
      </c>
      <c r="J1206" s="89">
        <v>45117</v>
      </c>
      <c r="K1206" s="85" t="s">
        <v>53</v>
      </c>
      <c r="L1206" s="83" t="s">
        <v>54</v>
      </c>
      <c r="M1206" s="83" t="s">
        <v>453</v>
      </c>
      <c r="N1206" s="22" t="s">
        <v>547</v>
      </c>
      <c r="O1206" s="20" t="s">
        <v>406</v>
      </c>
      <c r="P1206" s="20" t="s">
        <v>406</v>
      </c>
      <c r="Q1206" s="20"/>
      <c r="R1206" s="20"/>
      <c r="S1206" s="20" t="s">
        <v>406</v>
      </c>
      <c r="T1206" s="20" t="s">
        <v>406</v>
      </c>
      <c r="U1206" s="20">
        <v>1</v>
      </c>
      <c r="V1206" s="20">
        <v>1</v>
      </c>
      <c r="W1206" s="20" t="s">
        <v>406</v>
      </c>
      <c r="X1206" s="20" t="s">
        <v>406</v>
      </c>
      <c r="Y1206" s="117" t="s">
        <v>4118</v>
      </c>
      <c r="Z1206" s="72"/>
      <c r="AA1206" s="72" t="s">
        <v>473</v>
      </c>
      <c r="AB1206" s="72" t="s">
        <v>297</v>
      </c>
      <c r="AC1206" s="90"/>
      <c r="AD1206" s="85">
        <f t="shared" ca="1" si="73"/>
        <v>138</v>
      </c>
      <c r="AE1206" s="110" t="s">
        <v>297</v>
      </c>
      <c r="AF1206" s="110" t="s">
        <v>297</v>
      </c>
      <c r="AG1206" s="110" t="s">
        <v>297</v>
      </c>
      <c r="AH1206" s="278">
        <v>45117</v>
      </c>
      <c r="AI1206" s="116">
        <v>45119</v>
      </c>
      <c r="AJ1206" s="93">
        <f t="shared" si="70"/>
        <v>0.2857142857142857</v>
      </c>
      <c r="AK1206" s="107">
        <v>45139</v>
      </c>
      <c r="AL1206" s="95" t="s">
        <v>311</v>
      </c>
      <c r="AM1206" s="95" t="s">
        <v>45</v>
      </c>
      <c r="AN1206" s="95" t="s">
        <v>448</v>
      </c>
    </row>
    <row r="1207" spans="1:40" s="1" customFormat="1" ht="83.45" customHeight="1">
      <c r="A1207" s="5">
        <f t="shared" si="71"/>
        <v>1205</v>
      </c>
      <c r="B1207" s="71" t="s">
        <v>377</v>
      </c>
      <c r="C1207" s="65" t="s">
        <v>4119</v>
      </c>
      <c r="D1207" s="3" t="s">
        <v>353</v>
      </c>
      <c r="E1207" s="4">
        <v>1806</v>
      </c>
      <c r="F1207" s="80" t="s">
        <v>3611</v>
      </c>
      <c r="G1207" s="3" t="s">
        <v>1349</v>
      </c>
      <c r="H1207" s="3" t="s">
        <v>377</v>
      </c>
      <c r="I1207" s="78" t="s">
        <v>1183</v>
      </c>
      <c r="J1207" s="89">
        <v>45118</v>
      </c>
      <c r="K1207" s="85" t="s">
        <v>53</v>
      </c>
      <c r="L1207" s="83" t="s">
        <v>54</v>
      </c>
      <c r="M1207" s="83" t="s">
        <v>55</v>
      </c>
      <c r="N1207" s="22" t="s">
        <v>134</v>
      </c>
      <c r="O1207" s="5" t="s">
        <v>406</v>
      </c>
      <c r="P1207" s="5" t="s">
        <v>406</v>
      </c>
      <c r="Q1207" s="5"/>
      <c r="R1207" s="5"/>
      <c r="S1207" s="5"/>
      <c r="T1207" s="5">
        <v>0</v>
      </c>
      <c r="U1207" s="5" t="s">
        <v>406</v>
      </c>
      <c r="V1207" s="5" t="s">
        <v>406</v>
      </c>
      <c r="W1207" s="5" t="s">
        <v>406</v>
      </c>
      <c r="X1207" s="5" t="s">
        <v>406</v>
      </c>
      <c r="Y1207" s="124" t="s">
        <v>4120</v>
      </c>
      <c r="Z1207" s="72"/>
      <c r="AA1207" s="77" t="s">
        <v>58</v>
      </c>
      <c r="AB1207" s="77"/>
      <c r="AC1207" s="91"/>
      <c r="AD1207" s="18">
        <f t="shared" ca="1" si="73"/>
        <v>137</v>
      </c>
      <c r="AE1207" s="109"/>
      <c r="AF1207" s="109"/>
      <c r="AG1207" s="109">
        <v>45118</v>
      </c>
      <c r="AH1207" s="275"/>
      <c r="AI1207" s="151">
        <v>45118</v>
      </c>
      <c r="AJ1207" s="93">
        <f t="shared" si="70"/>
        <v>0</v>
      </c>
      <c r="AK1207" s="102">
        <v>45139</v>
      </c>
      <c r="AL1207" s="91" t="s">
        <v>311</v>
      </c>
      <c r="AM1207" s="91" t="s">
        <v>44</v>
      </c>
      <c r="AN1207" s="91" t="s">
        <v>448</v>
      </c>
    </row>
    <row r="1208" spans="1:40" s="1" customFormat="1" ht="83.45" customHeight="1">
      <c r="A1208" s="5">
        <f t="shared" si="71"/>
        <v>1206</v>
      </c>
      <c r="B1208" s="71" t="s">
        <v>126</v>
      </c>
      <c r="C1208" s="65" t="s">
        <v>4121</v>
      </c>
      <c r="D1208" s="3" t="s">
        <v>154</v>
      </c>
      <c r="E1208" s="4">
        <v>1820</v>
      </c>
      <c r="F1208" s="80" t="s">
        <v>4068</v>
      </c>
      <c r="G1208" s="3" t="s">
        <v>4069</v>
      </c>
      <c r="H1208" s="98" t="s">
        <v>126</v>
      </c>
      <c r="I1208" s="78" t="s">
        <v>1179</v>
      </c>
      <c r="J1208" s="89">
        <v>45103</v>
      </c>
      <c r="K1208" s="85" t="s">
        <v>53</v>
      </c>
      <c r="L1208" s="83" t="s">
        <v>54</v>
      </c>
      <c r="M1208" s="83" t="s">
        <v>55</v>
      </c>
      <c r="N1208" s="22" t="s">
        <v>56</v>
      </c>
      <c r="O1208" s="5">
        <v>6</v>
      </c>
      <c r="P1208" s="5">
        <v>6</v>
      </c>
      <c r="Q1208" s="5"/>
      <c r="R1208" s="5"/>
      <c r="S1208" s="5">
        <v>5</v>
      </c>
      <c r="T1208" s="5">
        <v>5</v>
      </c>
      <c r="U1208" s="5">
        <v>0</v>
      </c>
      <c r="V1208" s="5">
        <v>0</v>
      </c>
      <c r="W1208" s="5">
        <v>1</v>
      </c>
      <c r="X1208" s="5">
        <v>1</v>
      </c>
      <c r="Y1208" s="27" t="s">
        <v>4122</v>
      </c>
      <c r="Z1208" s="72"/>
      <c r="AA1208" s="77" t="s">
        <v>58</v>
      </c>
      <c r="AB1208" s="77" t="s">
        <v>4123</v>
      </c>
      <c r="AC1208" s="91"/>
      <c r="AD1208" s="18">
        <f t="shared" ca="1" si="73"/>
        <v>140</v>
      </c>
      <c r="AE1208" s="109">
        <v>45103</v>
      </c>
      <c r="AF1208" s="109">
        <v>45103</v>
      </c>
      <c r="AG1208" s="109">
        <v>45103</v>
      </c>
      <c r="AH1208" s="275">
        <v>45103</v>
      </c>
      <c r="AI1208" s="151">
        <v>45120</v>
      </c>
      <c r="AJ1208" s="93">
        <f t="shared" si="70"/>
        <v>2.4285714285714284</v>
      </c>
      <c r="AK1208" s="91" t="s">
        <v>445</v>
      </c>
      <c r="AL1208" s="91" t="s">
        <v>461</v>
      </c>
      <c r="AM1208" s="91" t="s">
        <v>445</v>
      </c>
      <c r="AN1208" s="91" t="s">
        <v>445</v>
      </c>
    </row>
    <row r="1209" spans="1:40" s="1" customFormat="1" ht="83.45" customHeight="1">
      <c r="A1209" s="5">
        <f t="shared" si="71"/>
        <v>1207</v>
      </c>
      <c r="B1209" s="71" t="s">
        <v>2829</v>
      </c>
      <c r="C1209" s="65" t="s">
        <v>4124</v>
      </c>
      <c r="D1209" s="3" t="s">
        <v>138</v>
      </c>
      <c r="E1209" s="4">
        <v>1124</v>
      </c>
      <c r="F1209" s="80" t="s">
        <v>1833</v>
      </c>
      <c r="G1209" s="3" t="s">
        <v>495</v>
      </c>
      <c r="H1209" s="98" t="s">
        <v>1204</v>
      </c>
      <c r="I1209" s="78" t="s">
        <v>1179</v>
      </c>
      <c r="J1209" s="89">
        <v>45106</v>
      </c>
      <c r="K1209" s="85" t="s">
        <v>53</v>
      </c>
      <c r="L1209" s="83" t="s">
        <v>54</v>
      </c>
      <c r="M1209" s="83" t="s">
        <v>453</v>
      </c>
      <c r="N1209" s="22" t="s">
        <v>43</v>
      </c>
      <c r="O1209" s="5"/>
      <c r="P1209" s="5"/>
      <c r="Q1209" s="5"/>
      <c r="R1209" s="5"/>
      <c r="S1209" s="5"/>
      <c r="T1209" s="5"/>
      <c r="U1209" s="5"/>
      <c r="V1209" s="5"/>
      <c r="W1209" s="5">
        <v>13</v>
      </c>
      <c r="X1209" s="5">
        <v>12</v>
      </c>
      <c r="Y1209" s="124" t="s">
        <v>4125</v>
      </c>
      <c r="Z1209" s="72"/>
      <c r="AA1209" s="77" t="s">
        <v>473</v>
      </c>
      <c r="AB1209" s="77"/>
      <c r="AC1209" s="91"/>
      <c r="AD1209" s="18">
        <f t="shared" ca="1" si="73"/>
        <v>139</v>
      </c>
      <c r="AE1209" s="109"/>
      <c r="AF1209" s="109">
        <v>45113</v>
      </c>
      <c r="AG1209" s="109"/>
      <c r="AH1209" s="275"/>
      <c r="AI1209" s="116">
        <v>45126</v>
      </c>
      <c r="AJ1209" s="93">
        <f t="shared" si="70"/>
        <v>2.8571428571428572</v>
      </c>
      <c r="AK1209" s="107">
        <v>45146</v>
      </c>
      <c r="AL1209" s="91" t="s">
        <v>311</v>
      </c>
      <c r="AM1209" s="91" t="s">
        <v>484</v>
      </c>
      <c r="AN1209" s="91" t="s">
        <v>448</v>
      </c>
    </row>
    <row r="1210" spans="1:40" ht="83.45" customHeight="1">
      <c r="A1210" s="5">
        <f t="shared" si="71"/>
        <v>1208</v>
      </c>
      <c r="B1210" s="66" t="s">
        <v>184</v>
      </c>
      <c r="C1210" s="65" t="s">
        <v>4126</v>
      </c>
      <c r="D1210" s="3" t="s">
        <v>100</v>
      </c>
      <c r="E1210" s="4">
        <v>1053</v>
      </c>
      <c r="F1210" s="80" t="s">
        <v>805</v>
      </c>
      <c r="G1210" s="3" t="s">
        <v>806</v>
      </c>
      <c r="H1210" s="3" t="s">
        <v>1204</v>
      </c>
      <c r="I1210" s="78" t="s">
        <v>1292</v>
      </c>
      <c r="J1210" s="89">
        <v>44978</v>
      </c>
      <c r="K1210" s="85" t="s">
        <v>53</v>
      </c>
      <c r="L1210" s="83" t="s">
        <v>1007</v>
      </c>
      <c r="M1210" s="83" t="s">
        <v>55</v>
      </c>
      <c r="N1210" s="22" t="s">
        <v>56</v>
      </c>
      <c r="O1210" s="20">
        <v>0</v>
      </c>
      <c r="P1210" s="20">
        <v>0</v>
      </c>
      <c r="Q1210" s="20">
        <v>9</v>
      </c>
      <c r="R1210" s="20">
        <v>9</v>
      </c>
      <c r="S1210" s="20">
        <v>6</v>
      </c>
      <c r="T1210" s="20">
        <v>6</v>
      </c>
      <c r="U1210" s="20">
        <v>3</v>
      </c>
      <c r="V1210" s="20">
        <v>3</v>
      </c>
      <c r="W1210" s="20">
        <v>3</v>
      </c>
      <c r="X1210" s="5">
        <v>3</v>
      </c>
      <c r="Y1210" s="27" t="s">
        <v>4127</v>
      </c>
      <c r="Z1210" s="72"/>
      <c r="AA1210" s="77" t="s">
        <v>473</v>
      </c>
      <c r="AB1210" s="77" t="s">
        <v>4128</v>
      </c>
      <c r="AC1210" s="91"/>
      <c r="AD1210" s="18">
        <f t="shared" ca="1" si="73"/>
        <v>157</v>
      </c>
      <c r="AE1210" s="109">
        <v>45074</v>
      </c>
      <c r="AF1210" s="109">
        <v>45113</v>
      </c>
      <c r="AG1210" s="109">
        <v>45113</v>
      </c>
      <c r="AH1210" s="275">
        <v>45113</v>
      </c>
      <c r="AI1210" s="116">
        <v>45126</v>
      </c>
      <c r="AJ1210" s="93">
        <f t="shared" si="70"/>
        <v>21.142857142857142</v>
      </c>
      <c r="AK1210" s="107">
        <v>45139</v>
      </c>
      <c r="AL1210" s="95" t="s">
        <v>311</v>
      </c>
      <c r="AM1210" s="95" t="s">
        <v>45</v>
      </c>
      <c r="AN1210" s="95" t="s">
        <v>448</v>
      </c>
    </row>
    <row r="1211" spans="1:40" s="1" customFormat="1" ht="83.45" customHeight="1">
      <c r="A1211" s="5">
        <f t="shared" si="71"/>
        <v>1209</v>
      </c>
      <c r="B1211" s="123" t="s">
        <v>4129</v>
      </c>
      <c r="C1211" s="65" t="s">
        <v>4130</v>
      </c>
      <c r="D1211" s="3" t="s">
        <v>48</v>
      </c>
      <c r="E1211" s="4">
        <v>975</v>
      </c>
      <c r="F1211" s="120" t="s">
        <v>558</v>
      </c>
      <c r="G1211" s="3" t="s">
        <v>190</v>
      </c>
      <c r="H1211" s="98" t="s">
        <v>1204</v>
      </c>
      <c r="I1211" s="78" t="s">
        <v>1183</v>
      </c>
      <c r="J1211" s="65">
        <v>45016</v>
      </c>
      <c r="K1211" s="18" t="s">
        <v>53</v>
      </c>
      <c r="M1211" s="86" t="s">
        <v>55</v>
      </c>
      <c r="N1211" s="78" t="s">
        <v>56</v>
      </c>
      <c r="O1211" s="20">
        <v>0</v>
      </c>
      <c r="P1211" s="20">
        <v>0</v>
      </c>
      <c r="Q1211" s="20"/>
      <c r="R1211" s="20"/>
      <c r="S1211" s="20">
        <v>3</v>
      </c>
      <c r="T1211" s="20">
        <v>3</v>
      </c>
      <c r="U1211" s="20">
        <v>7</v>
      </c>
      <c r="V1211" s="20">
        <v>2</v>
      </c>
      <c r="W1211" s="20">
        <v>2</v>
      </c>
      <c r="X1211" s="20">
        <v>0</v>
      </c>
      <c r="Y1211" s="117" t="s">
        <v>4131</v>
      </c>
      <c r="Z1211" s="21"/>
      <c r="AA1211" s="72" t="s">
        <v>473</v>
      </c>
      <c r="AB1211" s="72"/>
      <c r="AC1211" s="90"/>
      <c r="AD1211" s="18">
        <f t="shared" ca="1" si="73"/>
        <v>152</v>
      </c>
      <c r="AE1211" s="109">
        <v>45016</v>
      </c>
      <c r="AF1211" s="109">
        <v>45016</v>
      </c>
      <c r="AG1211" s="109">
        <v>45016</v>
      </c>
      <c r="AH1211" s="275">
        <v>45016</v>
      </c>
      <c r="AI1211" s="114">
        <v>45126</v>
      </c>
      <c r="AJ1211" s="260">
        <f t="shared" si="70"/>
        <v>15.714285714285714</v>
      </c>
      <c r="AK1211" s="138">
        <v>48792</v>
      </c>
      <c r="AL1211" s="90" t="s">
        <v>311</v>
      </c>
      <c r="AM1211" s="90" t="s">
        <v>461</v>
      </c>
      <c r="AN1211" s="90" t="s">
        <v>448</v>
      </c>
    </row>
    <row r="1212" spans="1:40" ht="83.45" customHeight="1">
      <c r="A1212" s="5">
        <f t="shared" si="71"/>
        <v>1210</v>
      </c>
      <c r="B1212" s="127" t="s">
        <v>184</v>
      </c>
      <c r="C1212" s="128" t="s">
        <v>4132</v>
      </c>
      <c r="D1212" s="128" t="s">
        <v>171</v>
      </c>
      <c r="E1212" s="242">
        <v>1079</v>
      </c>
      <c r="F1212" s="128" t="s">
        <v>3848</v>
      </c>
      <c r="G1212" s="393" t="s">
        <v>173</v>
      </c>
      <c r="H1212" s="98" t="s">
        <v>1204</v>
      </c>
      <c r="I1212" s="78" t="s">
        <v>1179</v>
      </c>
      <c r="J1212" s="126">
        <v>45078</v>
      </c>
      <c r="K1212" s="118" t="s">
        <v>53</v>
      </c>
      <c r="L1212" s="86" t="s">
        <v>54</v>
      </c>
      <c r="M1212" s="86" t="s">
        <v>453</v>
      </c>
      <c r="N1212" s="78" t="s">
        <v>56</v>
      </c>
      <c r="O1212" s="129">
        <v>1</v>
      </c>
      <c r="P1212" s="206"/>
      <c r="Q1212" s="206"/>
      <c r="R1212" s="206"/>
      <c r="S1212" s="206"/>
      <c r="T1212" s="87"/>
      <c r="U1212" s="87"/>
      <c r="V1212" s="87"/>
      <c r="W1212" s="87"/>
      <c r="X1212" s="5"/>
      <c r="Y1212" s="27" t="s">
        <v>4133</v>
      </c>
      <c r="Z1212" s="88"/>
      <c r="AA1212" s="72" t="s">
        <v>473</v>
      </c>
      <c r="AB1212" s="87"/>
      <c r="AC1212" s="87">
        <v>3</v>
      </c>
      <c r="AD1212" s="93">
        <f t="shared" ca="1" si="73"/>
        <v>140</v>
      </c>
      <c r="AE1212" s="142">
        <v>45078</v>
      </c>
      <c r="AF1212" s="145"/>
      <c r="AG1212" s="104"/>
      <c r="AH1212" s="279"/>
      <c r="AI1212" s="116">
        <v>45125</v>
      </c>
      <c r="AJ1212" s="93">
        <f t="shared" si="70"/>
        <v>3.7142857142857144</v>
      </c>
      <c r="AK1212" s="107">
        <v>45139</v>
      </c>
      <c r="AL1212" s="95" t="s">
        <v>311</v>
      </c>
      <c r="AM1212" s="95" t="s">
        <v>461</v>
      </c>
      <c r="AN1212" s="95" t="s">
        <v>448</v>
      </c>
    </row>
    <row r="1213" spans="1:40" ht="83.45" customHeight="1">
      <c r="A1213" s="5">
        <f t="shared" si="71"/>
        <v>1211</v>
      </c>
      <c r="B1213" s="122" t="s">
        <v>681</v>
      </c>
      <c r="C1213" s="65" t="s">
        <v>4134</v>
      </c>
      <c r="D1213" s="3" t="s">
        <v>372</v>
      </c>
      <c r="E1213" s="4">
        <v>1129</v>
      </c>
      <c r="F1213" s="22" t="s">
        <v>2837</v>
      </c>
      <c r="G1213" s="3" t="s">
        <v>391</v>
      </c>
      <c r="H1213" s="98" t="s">
        <v>1204</v>
      </c>
      <c r="I1213" s="78" t="s">
        <v>1179</v>
      </c>
      <c r="J1213" s="89">
        <v>45097</v>
      </c>
      <c r="K1213" s="85" t="s">
        <v>53</v>
      </c>
      <c r="L1213" s="83" t="s">
        <v>54</v>
      </c>
      <c r="M1213" s="83" t="s">
        <v>453</v>
      </c>
      <c r="N1213" s="22" t="s">
        <v>467</v>
      </c>
      <c r="O1213" s="5">
        <v>0</v>
      </c>
      <c r="P1213" s="5">
        <v>0</v>
      </c>
      <c r="Q1213" s="5">
        <v>1</v>
      </c>
      <c r="R1213" s="5">
        <v>1</v>
      </c>
      <c r="S1213" s="5" t="s">
        <v>406</v>
      </c>
      <c r="T1213" s="5" t="s">
        <v>406</v>
      </c>
      <c r="U1213" s="5" t="s">
        <v>406</v>
      </c>
      <c r="V1213" s="20" t="s">
        <v>406</v>
      </c>
      <c r="W1213" s="27" t="s">
        <v>406</v>
      </c>
      <c r="X1213" s="5" t="s">
        <v>406</v>
      </c>
      <c r="Y1213" s="27" t="s">
        <v>4135</v>
      </c>
      <c r="Z1213" s="77"/>
      <c r="AA1213" s="72" t="s">
        <v>473</v>
      </c>
      <c r="AB1213" s="18"/>
      <c r="AC1213" s="109"/>
      <c r="AD1213" s="109"/>
      <c r="AE1213" s="109">
        <v>45097</v>
      </c>
      <c r="AF1213" s="109"/>
      <c r="AG1213" s="109"/>
      <c r="AH1213" s="276"/>
      <c r="AI1213" s="114">
        <v>45127</v>
      </c>
      <c r="AJ1213" s="93">
        <f t="shared" si="70"/>
        <v>4.2857142857142856</v>
      </c>
      <c r="AK1213" s="138">
        <v>45145</v>
      </c>
      <c r="AL1213" s="90" t="s">
        <v>311</v>
      </c>
      <c r="AM1213" s="95" t="s">
        <v>461</v>
      </c>
      <c r="AN1213" s="95" t="s">
        <v>448</v>
      </c>
    </row>
    <row r="1214" spans="1:40" ht="83.45" customHeight="1">
      <c r="A1214" s="5">
        <f t="shared" si="71"/>
        <v>1212</v>
      </c>
      <c r="B1214" s="122" t="s">
        <v>273</v>
      </c>
      <c r="C1214" s="65" t="s">
        <v>4136</v>
      </c>
      <c r="D1214" s="3" t="s">
        <v>199</v>
      </c>
      <c r="E1214" s="4">
        <v>964</v>
      </c>
      <c r="F1214" s="80" t="s">
        <v>200</v>
      </c>
      <c r="G1214" s="3" t="s">
        <v>1671</v>
      </c>
      <c r="H1214" s="98" t="s">
        <v>1204</v>
      </c>
      <c r="I1214" s="78" t="s">
        <v>1179</v>
      </c>
      <c r="J1214" s="89">
        <v>45057</v>
      </c>
      <c r="K1214" s="85" t="s">
        <v>53</v>
      </c>
      <c r="L1214" s="83" t="s">
        <v>54</v>
      </c>
      <c r="M1214" s="83" t="s">
        <v>55</v>
      </c>
      <c r="N1214" s="22" t="s">
        <v>56</v>
      </c>
      <c r="O1214" s="5">
        <v>0</v>
      </c>
      <c r="P1214" s="5">
        <v>0</v>
      </c>
      <c r="Q1214" s="5"/>
      <c r="R1214" s="5"/>
      <c r="S1214" s="5">
        <v>15</v>
      </c>
      <c r="T1214" s="5">
        <v>10</v>
      </c>
      <c r="U1214" s="5">
        <v>0</v>
      </c>
      <c r="V1214" s="5">
        <v>0</v>
      </c>
      <c r="W1214" s="5">
        <v>12</v>
      </c>
      <c r="X1214" s="20">
        <v>8</v>
      </c>
      <c r="Y1214" s="27" t="s">
        <v>4137</v>
      </c>
      <c r="Z1214" s="72"/>
      <c r="AA1214" s="77" t="s">
        <v>4138</v>
      </c>
      <c r="AB1214" s="77" t="s">
        <v>4139</v>
      </c>
      <c r="AC1214" s="91"/>
      <c r="AD1214" s="18">
        <f t="shared" ref="AD1214:AD1220" ca="1" si="74">IF(ISNUMBER(Z1214),ROUNDDOWN((TODAY()-Z1214)/7,0),ROUNDDOWN((TODAY()-J1214)/7,0))-AC1214</f>
        <v>146</v>
      </c>
      <c r="AE1214" s="109">
        <v>45057</v>
      </c>
      <c r="AF1214" s="109">
        <v>45057</v>
      </c>
      <c r="AG1214" s="109">
        <v>45057</v>
      </c>
      <c r="AH1214" s="275">
        <v>45057</v>
      </c>
      <c r="AI1214" s="116">
        <v>45127</v>
      </c>
      <c r="AJ1214" s="93">
        <f t="shared" si="70"/>
        <v>10</v>
      </c>
      <c r="AK1214" s="107">
        <v>45146</v>
      </c>
      <c r="AL1214" s="95" t="s">
        <v>311</v>
      </c>
      <c r="AM1214" s="95" t="s">
        <v>45</v>
      </c>
      <c r="AN1214" s="95" t="s">
        <v>448</v>
      </c>
    </row>
    <row r="1215" spans="1:40" ht="83.45" customHeight="1">
      <c r="A1215" s="5">
        <f t="shared" si="71"/>
        <v>1213</v>
      </c>
      <c r="B1215" s="122" t="s">
        <v>462</v>
      </c>
      <c r="C1215" s="65" t="s">
        <v>4140</v>
      </c>
      <c r="D1215" s="3" t="s">
        <v>138</v>
      </c>
      <c r="E1215" s="4">
        <v>1124</v>
      </c>
      <c r="F1215" s="80" t="s">
        <v>4141</v>
      </c>
      <c r="G1215" s="3"/>
      <c r="H1215" s="98" t="s">
        <v>1204</v>
      </c>
      <c r="I1215" s="78" t="s">
        <v>1179</v>
      </c>
      <c r="J1215" s="89">
        <v>45128</v>
      </c>
      <c r="K1215" s="85" t="s">
        <v>53</v>
      </c>
      <c r="L1215" s="83" t="s">
        <v>54</v>
      </c>
      <c r="M1215" s="83" t="s">
        <v>55</v>
      </c>
      <c r="N1215" s="22" t="s">
        <v>547</v>
      </c>
      <c r="O1215" s="5" t="s">
        <v>406</v>
      </c>
      <c r="P1215" s="5" t="s">
        <v>406</v>
      </c>
      <c r="Q1215" s="5" t="s">
        <v>406</v>
      </c>
      <c r="R1215" s="5" t="s">
        <v>406</v>
      </c>
      <c r="S1215" s="5" t="s">
        <v>406</v>
      </c>
      <c r="T1215" s="5" t="s">
        <v>406</v>
      </c>
      <c r="U1215" s="5">
        <v>1</v>
      </c>
      <c r="V1215" s="5">
        <v>1</v>
      </c>
      <c r="W1215" s="5" t="s">
        <v>406</v>
      </c>
      <c r="X1215" s="5" t="s">
        <v>406</v>
      </c>
      <c r="Y1215" s="27" t="s">
        <v>4142</v>
      </c>
      <c r="Z1215" s="72"/>
      <c r="AA1215" s="77" t="s">
        <v>4138</v>
      </c>
      <c r="AB1215" s="77"/>
      <c r="AC1215" s="91"/>
      <c r="AD1215" s="18">
        <f t="shared" ca="1" si="74"/>
        <v>136</v>
      </c>
      <c r="AE1215" s="109"/>
      <c r="AF1215" s="109"/>
      <c r="AG1215" s="109"/>
      <c r="AH1215" s="275">
        <v>45128</v>
      </c>
      <c r="AI1215" s="116">
        <v>45128</v>
      </c>
      <c r="AJ1215" s="93">
        <f t="shared" si="70"/>
        <v>0</v>
      </c>
      <c r="AK1215" s="107">
        <v>45146</v>
      </c>
      <c r="AL1215" s="95" t="s">
        <v>311</v>
      </c>
      <c r="AM1215" s="95" t="s">
        <v>45</v>
      </c>
      <c r="AN1215" s="95" t="s">
        <v>448</v>
      </c>
    </row>
    <row r="1216" spans="1:40" s="1" customFormat="1" ht="83.45" customHeight="1">
      <c r="A1216" s="5">
        <f t="shared" si="71"/>
        <v>1214</v>
      </c>
      <c r="B1216" s="71" t="s">
        <v>1059</v>
      </c>
      <c r="C1216" s="89" t="s">
        <v>4143</v>
      </c>
      <c r="D1216" s="21" t="s">
        <v>138</v>
      </c>
      <c r="E1216" s="139">
        <v>1124</v>
      </c>
      <c r="F1216" s="80" t="s">
        <v>2786</v>
      </c>
      <c r="G1216" s="21" t="s">
        <v>1227</v>
      </c>
      <c r="H1216" s="67" t="s">
        <v>51</v>
      </c>
      <c r="I1216" s="22" t="s">
        <v>1179</v>
      </c>
      <c r="J1216" s="89">
        <v>45105</v>
      </c>
      <c r="K1216" s="85" t="s">
        <v>53</v>
      </c>
      <c r="L1216" s="83" t="s">
        <v>104</v>
      </c>
      <c r="M1216" s="83" t="s">
        <v>55</v>
      </c>
      <c r="N1216" s="22" t="s">
        <v>56</v>
      </c>
      <c r="O1216" s="20">
        <v>5</v>
      </c>
      <c r="P1216" s="20">
        <v>5</v>
      </c>
      <c r="Q1216" s="20"/>
      <c r="R1216" s="20"/>
      <c r="S1216" s="20">
        <v>7</v>
      </c>
      <c r="T1216" s="20">
        <v>5</v>
      </c>
      <c r="U1216" s="20">
        <v>4</v>
      </c>
      <c r="V1216" s="20">
        <v>2</v>
      </c>
      <c r="W1216" s="20">
        <v>3</v>
      </c>
      <c r="X1216" s="20">
        <v>2</v>
      </c>
      <c r="Y1216" s="117" t="s">
        <v>4144</v>
      </c>
      <c r="Z1216" s="72"/>
      <c r="AA1216" s="72" t="s">
        <v>473</v>
      </c>
      <c r="AB1216" s="72" t="s">
        <v>4145</v>
      </c>
      <c r="AC1216" s="90"/>
      <c r="AD1216" s="85">
        <f t="shared" ca="1" si="74"/>
        <v>139</v>
      </c>
      <c r="AE1216" s="110">
        <v>45105</v>
      </c>
      <c r="AF1216" s="110">
        <v>45105</v>
      </c>
      <c r="AG1216" s="110">
        <v>45105</v>
      </c>
      <c r="AH1216" s="278">
        <v>45105</v>
      </c>
      <c r="AI1216" s="116">
        <v>45131</v>
      </c>
      <c r="AJ1216" s="93">
        <f t="shared" si="70"/>
        <v>3.7142857142857144</v>
      </c>
      <c r="AK1216" s="107">
        <v>45181</v>
      </c>
      <c r="AL1216" s="95" t="s">
        <v>311</v>
      </c>
      <c r="AM1216" s="95" t="s">
        <v>484</v>
      </c>
      <c r="AN1216" s="95" t="s">
        <v>448</v>
      </c>
    </row>
    <row r="1217" spans="1:40" s="1" customFormat="1" ht="83.45" customHeight="1">
      <c r="A1217" s="5">
        <f t="shared" si="71"/>
        <v>1215</v>
      </c>
      <c r="B1217" s="71" t="s">
        <v>4146</v>
      </c>
      <c r="C1217" s="89" t="s">
        <v>4147</v>
      </c>
      <c r="D1217" s="21" t="s">
        <v>100</v>
      </c>
      <c r="E1217" s="139">
        <v>1058</v>
      </c>
      <c r="F1217" s="80" t="s">
        <v>991</v>
      </c>
      <c r="G1217" s="21" t="s">
        <v>2561</v>
      </c>
      <c r="H1217" s="67" t="s">
        <v>358</v>
      </c>
      <c r="I1217" s="22" t="s">
        <v>1183</v>
      </c>
      <c r="J1217" s="89">
        <v>45068</v>
      </c>
      <c r="K1217" s="85" t="s">
        <v>53</v>
      </c>
      <c r="L1217" s="83" t="s">
        <v>104</v>
      </c>
      <c r="M1217" s="83" t="s">
        <v>55</v>
      </c>
      <c r="N1217" s="22" t="s">
        <v>56</v>
      </c>
      <c r="O1217" s="20">
        <v>0</v>
      </c>
      <c r="P1217" s="20">
        <v>0</v>
      </c>
      <c r="Q1217" s="20"/>
      <c r="R1217" s="20"/>
      <c r="S1217" s="20">
        <v>2</v>
      </c>
      <c r="T1217" s="20">
        <v>2</v>
      </c>
      <c r="U1217" s="20">
        <v>3</v>
      </c>
      <c r="V1217" s="20">
        <v>3</v>
      </c>
      <c r="W1217" s="20">
        <v>1</v>
      </c>
      <c r="X1217" s="20">
        <v>0</v>
      </c>
      <c r="Y1217" s="84" t="s">
        <v>4148</v>
      </c>
      <c r="Z1217" s="72"/>
      <c r="AA1217" s="72" t="s">
        <v>736</v>
      </c>
      <c r="AB1217" s="72" t="s">
        <v>4149</v>
      </c>
      <c r="AC1217" s="90"/>
      <c r="AD1217" s="85">
        <f t="shared" ca="1" si="74"/>
        <v>145</v>
      </c>
      <c r="AE1217" s="110">
        <v>45068</v>
      </c>
      <c r="AF1217" s="110">
        <v>45068</v>
      </c>
      <c r="AG1217" s="110">
        <v>45068</v>
      </c>
      <c r="AH1217" s="278">
        <v>45068</v>
      </c>
      <c r="AI1217" s="114">
        <v>45126</v>
      </c>
      <c r="AJ1217" s="260">
        <f t="shared" ref="AJ1217:AJ1280" si="75">IFERROR((((AI1217-J1217)/7)-AC1217),0)</f>
        <v>8.2857142857142865</v>
      </c>
      <c r="AK1217" s="90" t="s">
        <v>445</v>
      </c>
      <c r="AL1217" s="90" t="s">
        <v>461</v>
      </c>
      <c r="AM1217" s="90" t="s">
        <v>445</v>
      </c>
      <c r="AN1217" s="90" t="s">
        <v>445</v>
      </c>
    </row>
    <row r="1218" spans="1:40" s="1" customFormat="1" ht="83.45" customHeight="1">
      <c r="A1218" s="5">
        <f t="shared" si="71"/>
        <v>1216</v>
      </c>
      <c r="B1218" s="71" t="s">
        <v>681</v>
      </c>
      <c r="C1218" s="89" t="s">
        <v>4150</v>
      </c>
      <c r="D1218" s="21" t="s">
        <v>138</v>
      </c>
      <c r="E1218" s="139">
        <v>1124</v>
      </c>
      <c r="F1218" s="80" t="s">
        <v>2786</v>
      </c>
      <c r="G1218" s="21" t="s">
        <v>1227</v>
      </c>
      <c r="H1218" s="67" t="s">
        <v>1204</v>
      </c>
      <c r="I1218" s="22" t="s">
        <v>1179</v>
      </c>
      <c r="J1218" s="89">
        <v>45127</v>
      </c>
      <c r="K1218" s="85" t="s">
        <v>53</v>
      </c>
      <c r="L1218" s="83" t="s">
        <v>104</v>
      </c>
      <c r="M1218" s="83" t="s">
        <v>55</v>
      </c>
      <c r="N1218" s="22" t="s">
        <v>134</v>
      </c>
      <c r="O1218" s="20" t="s">
        <v>406</v>
      </c>
      <c r="P1218" s="20" t="s">
        <v>406</v>
      </c>
      <c r="Q1218" s="20"/>
      <c r="R1218" s="20"/>
      <c r="S1218" s="20">
        <v>1</v>
      </c>
      <c r="T1218" s="20">
        <v>1</v>
      </c>
      <c r="U1218" s="20" t="s">
        <v>406</v>
      </c>
      <c r="V1218" s="20" t="s">
        <v>406</v>
      </c>
      <c r="W1218" s="20" t="s">
        <v>406</v>
      </c>
      <c r="X1218" s="20" t="s">
        <v>406</v>
      </c>
      <c r="Y1218" s="117" t="s">
        <v>4151</v>
      </c>
      <c r="Z1218" s="72"/>
      <c r="AA1218" s="72" t="s">
        <v>473</v>
      </c>
      <c r="AB1218" s="72"/>
      <c r="AC1218" s="90"/>
      <c r="AD1218" s="85">
        <f t="shared" ca="1" si="74"/>
        <v>136</v>
      </c>
      <c r="AE1218" s="110"/>
      <c r="AF1218" s="110"/>
      <c r="AG1218" s="110">
        <v>45127</v>
      </c>
      <c r="AH1218" s="278"/>
      <c r="AI1218" s="114">
        <v>45128</v>
      </c>
      <c r="AJ1218" s="260">
        <f t="shared" si="75"/>
        <v>0.14285714285714285</v>
      </c>
      <c r="AK1218" s="138">
        <v>45146</v>
      </c>
      <c r="AL1218" s="90" t="s">
        <v>311</v>
      </c>
      <c r="AM1218" s="90" t="s">
        <v>44</v>
      </c>
      <c r="AN1218" s="90" t="s">
        <v>448</v>
      </c>
    </row>
    <row r="1219" spans="1:40" s="1" customFormat="1" ht="83.45" customHeight="1">
      <c r="A1219" s="5">
        <f t="shared" si="71"/>
        <v>1217</v>
      </c>
      <c r="B1219" s="71" t="s">
        <v>936</v>
      </c>
      <c r="C1219" s="89" t="s">
        <v>4152</v>
      </c>
      <c r="D1219" s="21" t="s">
        <v>154</v>
      </c>
      <c r="E1219" s="139">
        <v>1815</v>
      </c>
      <c r="F1219" s="80" t="s">
        <v>4153</v>
      </c>
      <c r="G1219" s="21" t="s">
        <v>3346</v>
      </c>
      <c r="H1219" s="67" t="s">
        <v>1204</v>
      </c>
      <c r="I1219" s="22" t="s">
        <v>1292</v>
      </c>
      <c r="J1219" s="89">
        <v>45118</v>
      </c>
      <c r="K1219" s="85" t="s">
        <v>53</v>
      </c>
      <c r="L1219" s="83" t="s">
        <v>54</v>
      </c>
      <c r="M1219" s="83" t="s">
        <v>55</v>
      </c>
      <c r="N1219" s="22" t="s">
        <v>56</v>
      </c>
      <c r="O1219" s="20">
        <v>0</v>
      </c>
      <c r="P1219" s="20">
        <v>0</v>
      </c>
      <c r="Q1219" s="20"/>
      <c r="R1219" s="20"/>
      <c r="S1219" s="20">
        <v>5</v>
      </c>
      <c r="T1219" s="20">
        <v>5</v>
      </c>
      <c r="U1219" s="20">
        <v>0</v>
      </c>
      <c r="V1219" s="20">
        <v>0</v>
      </c>
      <c r="W1219" s="20">
        <v>5</v>
      </c>
      <c r="X1219" s="20">
        <v>5</v>
      </c>
      <c r="Y1219" s="117" t="s">
        <v>4154</v>
      </c>
      <c r="Z1219" s="72"/>
      <c r="AA1219" s="72" t="s">
        <v>473</v>
      </c>
      <c r="AB1219" s="72"/>
      <c r="AC1219" s="90"/>
      <c r="AD1219" s="85">
        <f t="shared" ca="1" si="74"/>
        <v>137</v>
      </c>
      <c r="AE1219" s="110">
        <v>45118</v>
      </c>
      <c r="AF1219" s="110">
        <v>45118</v>
      </c>
      <c r="AG1219" s="110">
        <v>45118</v>
      </c>
      <c r="AH1219" s="278">
        <v>45118</v>
      </c>
      <c r="AI1219" s="114">
        <v>45128</v>
      </c>
      <c r="AJ1219" s="260">
        <f t="shared" si="75"/>
        <v>1.4285714285714286</v>
      </c>
      <c r="AK1219" s="138">
        <v>45146</v>
      </c>
      <c r="AL1219" s="90" t="s">
        <v>311</v>
      </c>
      <c r="AM1219" s="90" t="s">
        <v>44</v>
      </c>
      <c r="AN1219" s="90" t="s">
        <v>448</v>
      </c>
    </row>
    <row r="1220" spans="1:40" ht="83.45" customHeight="1">
      <c r="A1220" s="5">
        <f t="shared" ref="A1220:A1283" si="76">SUM(A1219+1)</f>
        <v>1218</v>
      </c>
      <c r="B1220" s="99" t="s">
        <v>184</v>
      </c>
      <c r="C1220" s="89" t="s">
        <v>4155</v>
      </c>
      <c r="D1220" s="21" t="s">
        <v>138</v>
      </c>
      <c r="E1220" s="139">
        <v>1124</v>
      </c>
      <c r="F1220" s="21" t="s">
        <v>1277</v>
      </c>
      <c r="G1220" s="21" t="s">
        <v>1278</v>
      </c>
      <c r="H1220" s="67" t="s">
        <v>1204</v>
      </c>
      <c r="I1220" s="22" t="s">
        <v>1179</v>
      </c>
      <c r="J1220" s="89">
        <v>45133</v>
      </c>
      <c r="K1220" s="85" t="s">
        <v>53</v>
      </c>
      <c r="L1220" s="83" t="s">
        <v>54</v>
      </c>
      <c r="M1220" s="83" t="s">
        <v>453</v>
      </c>
      <c r="N1220" s="22" t="s">
        <v>547</v>
      </c>
      <c r="O1220" s="20" t="s">
        <v>406</v>
      </c>
      <c r="P1220" s="20" t="s">
        <v>406</v>
      </c>
      <c r="Q1220" s="20"/>
      <c r="R1220" s="20"/>
      <c r="S1220" s="20" t="s">
        <v>406</v>
      </c>
      <c r="T1220" s="20" t="s">
        <v>406</v>
      </c>
      <c r="U1220" s="20">
        <v>1</v>
      </c>
      <c r="V1220" s="20">
        <v>1</v>
      </c>
      <c r="W1220" s="20" t="s">
        <v>406</v>
      </c>
      <c r="X1220" s="20" t="s">
        <v>406</v>
      </c>
      <c r="Y1220" s="84" t="s">
        <v>4156</v>
      </c>
      <c r="Z1220" s="21"/>
      <c r="AA1220" s="72" t="s">
        <v>473</v>
      </c>
      <c r="AB1220" s="72"/>
      <c r="AC1220" s="90"/>
      <c r="AD1220" s="85">
        <f t="shared" ca="1" si="74"/>
        <v>135</v>
      </c>
      <c r="AE1220" s="110"/>
      <c r="AF1220" s="110" t="s">
        <v>297</v>
      </c>
      <c r="AG1220" s="110"/>
      <c r="AH1220" s="278">
        <v>45133</v>
      </c>
      <c r="AI1220" s="114">
        <v>45133</v>
      </c>
      <c r="AJ1220" s="386">
        <f t="shared" si="75"/>
        <v>0</v>
      </c>
      <c r="AK1220" s="138">
        <v>45146</v>
      </c>
      <c r="AL1220" s="90" t="s">
        <v>311</v>
      </c>
      <c r="AM1220" s="90" t="s">
        <v>45</v>
      </c>
      <c r="AN1220" s="90" t="s">
        <v>484</v>
      </c>
    </row>
    <row r="1221" spans="1:40" s="1" customFormat="1" ht="83.45" customHeight="1">
      <c r="A1221" s="5">
        <f t="shared" si="76"/>
        <v>1219</v>
      </c>
      <c r="B1221" s="71" t="s">
        <v>3135</v>
      </c>
      <c r="C1221" s="89" t="s">
        <v>4157</v>
      </c>
      <c r="D1221" s="21" t="s">
        <v>154</v>
      </c>
      <c r="E1221" s="139">
        <v>977</v>
      </c>
      <c r="F1221" s="80" t="s">
        <v>4158</v>
      </c>
      <c r="G1221" s="21" t="s">
        <v>1826</v>
      </c>
      <c r="H1221" s="67" t="s">
        <v>116</v>
      </c>
      <c r="I1221" s="22" t="s">
        <v>1179</v>
      </c>
      <c r="J1221" s="89">
        <v>45126</v>
      </c>
      <c r="K1221" s="85" t="s">
        <v>53</v>
      </c>
      <c r="L1221" s="83" t="s">
        <v>54</v>
      </c>
      <c r="M1221" s="83" t="s">
        <v>453</v>
      </c>
      <c r="N1221" s="22" t="s">
        <v>43</v>
      </c>
      <c r="O1221" s="20" t="s">
        <v>445</v>
      </c>
      <c r="P1221" s="20" t="s">
        <v>445</v>
      </c>
      <c r="Q1221" s="20"/>
      <c r="R1221" s="20"/>
      <c r="S1221" s="20" t="s">
        <v>406</v>
      </c>
      <c r="T1221" s="20" t="s">
        <v>406</v>
      </c>
      <c r="U1221" s="20" t="s">
        <v>406</v>
      </c>
      <c r="V1221" s="20" t="s">
        <v>406</v>
      </c>
      <c r="W1221" s="20">
        <v>1</v>
      </c>
      <c r="X1221" s="20">
        <v>1</v>
      </c>
      <c r="Y1221" s="117" t="s">
        <v>4159</v>
      </c>
      <c r="Z1221" s="72"/>
      <c r="AA1221" s="72" t="s">
        <v>58</v>
      </c>
      <c r="AB1221" s="72" t="s">
        <v>4160</v>
      </c>
      <c r="AC1221" s="90"/>
      <c r="AD1221" s="85"/>
      <c r="AE1221" s="110"/>
      <c r="AF1221" s="110">
        <v>45126</v>
      </c>
      <c r="AG1221" s="110"/>
      <c r="AH1221" s="278"/>
      <c r="AI1221" s="114">
        <v>45133</v>
      </c>
      <c r="AJ1221" s="386">
        <f t="shared" si="75"/>
        <v>1</v>
      </c>
      <c r="AK1221" s="138" t="s">
        <v>445</v>
      </c>
      <c r="AL1221" s="90" t="s">
        <v>461</v>
      </c>
      <c r="AM1221" s="90" t="s">
        <v>445</v>
      </c>
      <c r="AN1221" s="90" t="s">
        <v>445</v>
      </c>
    </row>
    <row r="1222" spans="1:40" s="1" customFormat="1" ht="83.45" customHeight="1">
      <c r="A1222" s="5">
        <f t="shared" si="76"/>
        <v>1220</v>
      </c>
      <c r="B1222" s="71" t="s">
        <v>681</v>
      </c>
      <c r="C1222" s="89" t="s">
        <v>4161</v>
      </c>
      <c r="D1222" s="21" t="s">
        <v>138</v>
      </c>
      <c r="E1222" s="139">
        <v>1124</v>
      </c>
      <c r="F1222" s="80" t="s">
        <v>2403</v>
      </c>
      <c r="G1222" s="21"/>
      <c r="H1222" s="67" t="s">
        <v>1204</v>
      </c>
      <c r="I1222" s="22" t="s">
        <v>1179</v>
      </c>
      <c r="J1222" s="89">
        <v>45127</v>
      </c>
      <c r="K1222" s="85" t="s">
        <v>53</v>
      </c>
      <c r="L1222" s="83" t="s">
        <v>104</v>
      </c>
      <c r="M1222" s="83" t="s">
        <v>55</v>
      </c>
      <c r="N1222" s="22" t="s">
        <v>56</v>
      </c>
      <c r="O1222" s="20">
        <v>0</v>
      </c>
      <c r="P1222" s="20">
        <v>0</v>
      </c>
      <c r="Q1222" s="20"/>
      <c r="R1222" s="20"/>
      <c r="S1222" s="20">
        <v>6</v>
      </c>
      <c r="T1222" s="20">
        <v>6</v>
      </c>
      <c r="U1222" s="20">
        <v>0</v>
      </c>
      <c r="V1222" s="20">
        <v>0</v>
      </c>
      <c r="W1222" s="20">
        <v>3</v>
      </c>
      <c r="X1222" s="20">
        <v>3</v>
      </c>
      <c r="Y1222" s="117" t="s">
        <v>4162</v>
      </c>
      <c r="Z1222" s="72"/>
      <c r="AA1222" s="72" t="s">
        <v>58</v>
      </c>
      <c r="AB1222" s="72"/>
      <c r="AC1222" s="90"/>
      <c r="AD1222" s="85">
        <f t="shared" ref="AD1222:AD1244" ca="1" si="77">IF(ISNUMBER(Z1222),ROUNDDOWN((TODAY()-Z1222)/7,0),ROUNDDOWN((TODAY()-J1222)/7,0))-AC1222</f>
        <v>136</v>
      </c>
      <c r="AE1222" s="110">
        <v>45127</v>
      </c>
      <c r="AF1222" s="110">
        <v>45127</v>
      </c>
      <c r="AG1222" s="110">
        <v>45127</v>
      </c>
      <c r="AH1222" s="278">
        <v>45127</v>
      </c>
      <c r="AI1222" s="114">
        <v>45131</v>
      </c>
      <c r="AJ1222" s="386">
        <f t="shared" si="75"/>
        <v>0.5714285714285714</v>
      </c>
      <c r="AK1222" s="138">
        <v>45153</v>
      </c>
      <c r="AL1222" s="90" t="s">
        <v>311</v>
      </c>
      <c r="AM1222" s="90" t="s">
        <v>461</v>
      </c>
      <c r="AN1222" s="90" t="s">
        <v>448</v>
      </c>
    </row>
    <row r="1223" spans="1:40" s="1" customFormat="1" ht="83.45" customHeight="1">
      <c r="A1223" s="5">
        <f t="shared" si="76"/>
        <v>1221</v>
      </c>
      <c r="B1223" s="247" t="s">
        <v>4163</v>
      </c>
      <c r="C1223" s="89" t="s">
        <v>4164</v>
      </c>
      <c r="D1223" s="21" t="s">
        <v>48</v>
      </c>
      <c r="E1223" s="139">
        <v>975</v>
      </c>
      <c r="F1223" s="80" t="s">
        <v>4165</v>
      </c>
      <c r="G1223" s="21" t="s">
        <v>190</v>
      </c>
      <c r="H1223" s="67" t="s">
        <v>331</v>
      </c>
      <c r="I1223" s="22" t="s">
        <v>1179</v>
      </c>
      <c r="J1223" s="89">
        <v>45117</v>
      </c>
      <c r="K1223" s="85" t="s">
        <v>142</v>
      </c>
      <c r="L1223" s="83" t="s">
        <v>54</v>
      </c>
      <c r="M1223" s="83" t="s">
        <v>55</v>
      </c>
      <c r="N1223" s="22" t="s">
        <v>56</v>
      </c>
      <c r="O1223" s="20">
        <v>1</v>
      </c>
      <c r="P1223" s="20">
        <v>0</v>
      </c>
      <c r="Q1223" s="20"/>
      <c r="R1223" s="20"/>
      <c r="S1223" s="20">
        <v>7</v>
      </c>
      <c r="T1223" s="20">
        <v>5</v>
      </c>
      <c r="U1223" s="20">
        <v>1</v>
      </c>
      <c r="V1223" s="20">
        <v>1</v>
      </c>
      <c r="W1223" s="20">
        <v>1</v>
      </c>
      <c r="X1223" s="20">
        <v>1</v>
      </c>
      <c r="Y1223" s="117" t="s">
        <v>4166</v>
      </c>
      <c r="Z1223" s="72"/>
      <c r="AA1223" s="72" t="s">
        <v>473</v>
      </c>
      <c r="AB1223" s="72"/>
      <c r="AC1223" s="90"/>
      <c r="AD1223" s="85">
        <f t="shared" ca="1" si="77"/>
        <v>138</v>
      </c>
      <c r="AE1223" s="110">
        <v>45117</v>
      </c>
      <c r="AF1223" s="110">
        <v>45117</v>
      </c>
      <c r="AG1223" s="110">
        <v>45117</v>
      </c>
      <c r="AH1223" s="278">
        <v>45117</v>
      </c>
      <c r="AI1223" s="114">
        <v>45133</v>
      </c>
      <c r="AJ1223" s="386">
        <f t="shared" si="75"/>
        <v>2.2857142857142856</v>
      </c>
      <c r="AK1223" s="138">
        <v>45153</v>
      </c>
      <c r="AL1223" s="90" t="s">
        <v>311</v>
      </c>
      <c r="AM1223" s="90" t="s">
        <v>461</v>
      </c>
      <c r="AN1223" s="90" t="s">
        <v>448</v>
      </c>
    </row>
    <row r="1224" spans="1:40" s="1" customFormat="1" ht="83.45" customHeight="1">
      <c r="A1224" s="5">
        <f t="shared" si="76"/>
        <v>1222</v>
      </c>
      <c r="B1224" s="71" t="s">
        <v>3575</v>
      </c>
      <c r="C1224" s="89" t="s">
        <v>4167</v>
      </c>
      <c r="D1224" s="21" t="s">
        <v>145</v>
      </c>
      <c r="E1224" s="139">
        <v>997</v>
      </c>
      <c r="F1224" s="80" t="s">
        <v>1837</v>
      </c>
      <c r="G1224" s="21" t="s">
        <v>401</v>
      </c>
      <c r="H1224" s="67" t="s">
        <v>3575</v>
      </c>
      <c r="I1224" s="22" t="s">
        <v>1179</v>
      </c>
      <c r="J1224" s="89">
        <v>45119</v>
      </c>
      <c r="K1224" s="85" t="s">
        <v>53</v>
      </c>
      <c r="L1224" s="83" t="s">
        <v>54</v>
      </c>
      <c r="M1224" s="83" t="s">
        <v>55</v>
      </c>
      <c r="N1224" s="22" t="s">
        <v>467</v>
      </c>
      <c r="O1224" s="20">
        <v>0</v>
      </c>
      <c r="P1224" s="20">
        <v>0</v>
      </c>
      <c r="Q1224" s="20"/>
      <c r="R1224" s="20"/>
      <c r="S1224" s="20">
        <v>2</v>
      </c>
      <c r="T1224" s="20">
        <v>1</v>
      </c>
      <c r="U1224" s="20" t="s">
        <v>406</v>
      </c>
      <c r="V1224" s="20" t="s">
        <v>406</v>
      </c>
      <c r="W1224" s="20" t="s">
        <v>406</v>
      </c>
      <c r="X1224" s="20" t="s">
        <v>406</v>
      </c>
      <c r="Y1224" s="117" t="s">
        <v>4168</v>
      </c>
      <c r="Z1224" s="72"/>
      <c r="AA1224" s="72" t="s">
        <v>473</v>
      </c>
      <c r="AB1224" s="72"/>
      <c r="AC1224" s="90"/>
      <c r="AD1224" s="85">
        <f t="shared" ca="1" si="77"/>
        <v>137</v>
      </c>
      <c r="AE1224" s="110">
        <v>45119</v>
      </c>
      <c r="AF1224" s="110"/>
      <c r="AG1224" s="110">
        <v>45119</v>
      </c>
      <c r="AH1224" s="278"/>
      <c r="AI1224" s="114">
        <v>45133</v>
      </c>
      <c r="AJ1224" s="260">
        <f t="shared" si="75"/>
        <v>2</v>
      </c>
      <c r="AK1224" s="138">
        <v>45153</v>
      </c>
      <c r="AL1224" s="90" t="s">
        <v>311</v>
      </c>
      <c r="AM1224" s="90" t="s">
        <v>461</v>
      </c>
      <c r="AN1224" s="90" t="s">
        <v>448</v>
      </c>
    </row>
    <row r="1225" spans="1:40" s="1" customFormat="1" ht="83.45" customHeight="1">
      <c r="A1225" s="5">
        <f t="shared" si="76"/>
        <v>1223</v>
      </c>
      <c r="B1225" s="71" t="s">
        <v>3932</v>
      </c>
      <c r="C1225" s="89" t="s">
        <v>4169</v>
      </c>
      <c r="D1225" s="21" t="s">
        <v>100</v>
      </c>
      <c r="E1225" s="139">
        <v>1057</v>
      </c>
      <c r="F1225" s="80" t="s">
        <v>4170</v>
      </c>
      <c r="G1225" s="21" t="s">
        <v>2713</v>
      </c>
      <c r="H1225" s="67" t="s">
        <v>116</v>
      </c>
      <c r="I1225" s="22" t="s">
        <v>1183</v>
      </c>
      <c r="J1225" s="89">
        <v>45133</v>
      </c>
      <c r="K1225" s="85" t="s">
        <v>53</v>
      </c>
      <c r="L1225" s="83" t="s">
        <v>54</v>
      </c>
      <c r="M1225" s="83" t="s">
        <v>466</v>
      </c>
      <c r="N1225" s="22" t="s">
        <v>547</v>
      </c>
      <c r="O1225" s="20" t="s">
        <v>406</v>
      </c>
      <c r="P1225" s="20" t="s">
        <v>406</v>
      </c>
      <c r="Q1225" s="20"/>
      <c r="R1225" s="20"/>
      <c r="S1225" s="20" t="s">
        <v>406</v>
      </c>
      <c r="T1225" s="20" t="s">
        <v>406</v>
      </c>
      <c r="U1225" s="20">
        <v>1</v>
      </c>
      <c r="V1225" s="20">
        <v>1</v>
      </c>
      <c r="W1225" s="20" t="s">
        <v>406</v>
      </c>
      <c r="X1225" s="20" t="s">
        <v>406</v>
      </c>
      <c r="Y1225" s="117" t="s">
        <v>4171</v>
      </c>
      <c r="Z1225" s="72"/>
      <c r="AA1225" s="72" t="s">
        <v>473</v>
      </c>
      <c r="AB1225" s="72"/>
      <c r="AC1225" s="90"/>
      <c r="AD1225" s="85">
        <f t="shared" ca="1" si="77"/>
        <v>135</v>
      </c>
      <c r="AE1225" s="110" t="s">
        <v>297</v>
      </c>
      <c r="AF1225" s="110"/>
      <c r="AG1225" s="110" t="s">
        <v>297</v>
      </c>
      <c r="AH1225" s="278">
        <v>45133</v>
      </c>
      <c r="AI1225" s="114">
        <v>45133</v>
      </c>
      <c r="AJ1225" s="260">
        <f t="shared" si="75"/>
        <v>0</v>
      </c>
      <c r="AK1225" s="138">
        <v>45153</v>
      </c>
      <c r="AL1225" s="90" t="s">
        <v>311</v>
      </c>
      <c r="AM1225" s="90" t="s">
        <v>45</v>
      </c>
      <c r="AN1225" s="90" t="s">
        <v>448</v>
      </c>
    </row>
    <row r="1226" spans="1:40" ht="83.45" customHeight="1">
      <c r="A1226" s="5">
        <f t="shared" si="76"/>
        <v>1224</v>
      </c>
      <c r="B1226" s="71" t="s">
        <v>4172</v>
      </c>
      <c r="C1226" s="89" t="s">
        <v>4173</v>
      </c>
      <c r="D1226" s="21" t="s">
        <v>171</v>
      </c>
      <c r="E1226" s="139">
        <v>1011</v>
      </c>
      <c r="F1226" s="80" t="s">
        <v>4174</v>
      </c>
      <c r="G1226" s="21" t="s">
        <v>697</v>
      </c>
      <c r="H1226" s="21" t="s">
        <v>1334</v>
      </c>
      <c r="I1226" s="22" t="s">
        <v>1179</v>
      </c>
      <c r="J1226" s="89">
        <v>45118</v>
      </c>
      <c r="K1226" s="85" t="s">
        <v>72</v>
      </c>
      <c r="L1226" s="83" t="s">
        <v>104</v>
      </c>
      <c r="M1226" s="83" t="s">
        <v>55</v>
      </c>
      <c r="N1226" s="22" t="s">
        <v>56</v>
      </c>
      <c r="O1226" s="20">
        <v>0</v>
      </c>
      <c r="P1226" s="20">
        <v>0</v>
      </c>
      <c r="Q1226" s="20"/>
      <c r="R1226" s="20"/>
      <c r="S1226" s="20">
        <v>0</v>
      </c>
      <c r="T1226" s="20">
        <v>0</v>
      </c>
      <c r="U1226" s="20">
        <v>3</v>
      </c>
      <c r="V1226" s="20">
        <v>1</v>
      </c>
      <c r="W1226" s="20">
        <v>7</v>
      </c>
      <c r="X1226" s="20">
        <v>2</v>
      </c>
      <c r="Y1226" s="117" t="s">
        <v>4175</v>
      </c>
      <c r="Z1226" s="72"/>
      <c r="AA1226" s="72" t="s">
        <v>473</v>
      </c>
      <c r="AB1226" s="72"/>
      <c r="AC1226" s="90"/>
      <c r="AD1226" s="85">
        <f t="shared" ca="1" si="77"/>
        <v>137</v>
      </c>
      <c r="AE1226" s="110">
        <v>45118</v>
      </c>
      <c r="AF1226" s="110">
        <v>45118</v>
      </c>
      <c r="AG1226" s="110">
        <v>45118</v>
      </c>
      <c r="AH1226" s="278">
        <v>45118</v>
      </c>
      <c r="AI1226" s="295">
        <v>45133</v>
      </c>
      <c r="AJ1226" s="215">
        <f t="shared" si="75"/>
        <v>2.1428571428571428</v>
      </c>
      <c r="AK1226" s="345">
        <v>45160</v>
      </c>
      <c r="AL1226" s="90" t="s">
        <v>311</v>
      </c>
      <c r="AM1226" s="90" t="s">
        <v>484</v>
      </c>
      <c r="AN1226" s="90" t="s">
        <v>448</v>
      </c>
    </row>
    <row r="1227" spans="1:40" ht="83.45" customHeight="1">
      <c r="A1227" s="5">
        <f t="shared" si="76"/>
        <v>1225</v>
      </c>
      <c r="B1227" s="122" t="s">
        <v>365</v>
      </c>
      <c r="C1227" s="89" t="s">
        <v>4176</v>
      </c>
      <c r="D1227" s="21" t="s">
        <v>171</v>
      </c>
      <c r="E1227" s="139">
        <v>1577</v>
      </c>
      <c r="F1227" s="80" t="s">
        <v>4177</v>
      </c>
      <c r="G1227" s="21" t="s">
        <v>1463</v>
      </c>
      <c r="H1227" s="67" t="s">
        <v>416</v>
      </c>
      <c r="I1227" s="22" t="s">
        <v>1292</v>
      </c>
      <c r="J1227" s="89">
        <v>45051</v>
      </c>
      <c r="K1227" s="85" t="s">
        <v>53</v>
      </c>
      <c r="L1227" s="83" t="s">
        <v>54</v>
      </c>
      <c r="M1227" s="83" t="s">
        <v>55</v>
      </c>
      <c r="N1227" s="22" t="s">
        <v>56</v>
      </c>
      <c r="O1227" s="20">
        <v>0</v>
      </c>
      <c r="P1227" s="20">
        <v>0</v>
      </c>
      <c r="Q1227" s="20"/>
      <c r="R1227" s="20"/>
      <c r="S1227" s="20">
        <v>8</v>
      </c>
      <c r="T1227" s="20">
        <v>8</v>
      </c>
      <c r="U1227" s="20">
        <v>4</v>
      </c>
      <c r="V1227" s="20">
        <v>4</v>
      </c>
      <c r="W1227" s="20">
        <v>6</v>
      </c>
      <c r="X1227" s="20">
        <v>6</v>
      </c>
      <c r="Y1227" s="84" t="s">
        <v>4178</v>
      </c>
      <c r="Z1227" s="72"/>
      <c r="AA1227" s="72" t="s">
        <v>74</v>
      </c>
      <c r="AB1227" s="72" t="s">
        <v>4179</v>
      </c>
      <c r="AC1227" s="90">
        <v>9</v>
      </c>
      <c r="AD1227" s="85">
        <f t="shared" ca="1" si="77"/>
        <v>138</v>
      </c>
      <c r="AE1227" s="110">
        <v>45051</v>
      </c>
      <c r="AF1227" s="110">
        <v>45051</v>
      </c>
      <c r="AG1227" s="110">
        <v>45051</v>
      </c>
      <c r="AH1227" s="278">
        <v>45051</v>
      </c>
      <c r="AI1227" s="116">
        <v>45135</v>
      </c>
      <c r="AJ1227" s="260">
        <f t="shared" si="75"/>
        <v>3</v>
      </c>
      <c r="AK1227" s="107">
        <v>45146</v>
      </c>
      <c r="AL1227" s="95" t="s">
        <v>311</v>
      </c>
      <c r="AM1227" s="95" t="s">
        <v>45</v>
      </c>
      <c r="AN1227" s="95" t="s">
        <v>448</v>
      </c>
    </row>
    <row r="1228" spans="1:40" ht="83.45" customHeight="1">
      <c r="A1228" s="5">
        <f t="shared" si="76"/>
        <v>1226</v>
      </c>
      <c r="B1228" s="122" t="s">
        <v>1199</v>
      </c>
      <c r="C1228" s="89" t="s">
        <v>4180</v>
      </c>
      <c r="D1228" s="21" t="s">
        <v>67</v>
      </c>
      <c r="E1228" s="139">
        <v>1067</v>
      </c>
      <c r="F1228" s="22" t="s">
        <v>4181</v>
      </c>
      <c r="G1228" s="21" t="s">
        <v>79</v>
      </c>
      <c r="H1228" s="67" t="s">
        <v>110</v>
      </c>
      <c r="I1228" s="22" t="s">
        <v>1179</v>
      </c>
      <c r="J1228" s="89">
        <v>45078</v>
      </c>
      <c r="K1228" s="85" t="s">
        <v>53</v>
      </c>
      <c r="L1228" s="83" t="s">
        <v>54</v>
      </c>
      <c r="M1228" s="83" t="s">
        <v>466</v>
      </c>
      <c r="N1228" s="22" t="s">
        <v>134</v>
      </c>
      <c r="O1228" s="20" t="s">
        <v>406</v>
      </c>
      <c r="P1228" s="20" t="s">
        <v>406</v>
      </c>
      <c r="Q1228" s="20"/>
      <c r="R1228" s="20"/>
      <c r="S1228" s="20">
        <v>1</v>
      </c>
      <c r="T1228" s="20">
        <v>1</v>
      </c>
      <c r="U1228" s="20" t="s">
        <v>406</v>
      </c>
      <c r="V1228" s="20" t="s">
        <v>406</v>
      </c>
      <c r="W1228" s="20" t="s">
        <v>406</v>
      </c>
      <c r="X1228" s="20" t="s">
        <v>406</v>
      </c>
      <c r="Y1228" s="84" t="s">
        <v>4182</v>
      </c>
      <c r="Z1228" s="72"/>
      <c r="AA1228" s="72" t="s">
        <v>473</v>
      </c>
      <c r="AB1228" s="72"/>
      <c r="AC1228" s="90"/>
      <c r="AD1228" s="85">
        <f t="shared" ca="1" si="77"/>
        <v>143</v>
      </c>
      <c r="AE1228" s="110"/>
      <c r="AF1228" s="110"/>
      <c r="AG1228" s="110">
        <v>45078</v>
      </c>
      <c r="AH1228" s="278"/>
      <c r="AI1228" s="114">
        <v>45135</v>
      </c>
      <c r="AJ1228" s="260">
        <f t="shared" si="75"/>
        <v>8.1428571428571423</v>
      </c>
      <c r="AK1228" s="138">
        <v>45153</v>
      </c>
      <c r="AL1228" s="90" t="s">
        <v>311</v>
      </c>
      <c r="AM1228" s="90" t="s">
        <v>44</v>
      </c>
      <c r="AN1228" s="90" t="s">
        <v>448</v>
      </c>
    </row>
    <row r="1229" spans="1:40" s="1" customFormat="1" ht="83.45" customHeight="1">
      <c r="A1229" s="5">
        <f t="shared" si="76"/>
        <v>1227</v>
      </c>
      <c r="B1229" s="99" t="s">
        <v>4183</v>
      </c>
      <c r="C1229" s="21" t="s">
        <v>4184</v>
      </c>
      <c r="D1229" s="21" t="s">
        <v>67</v>
      </c>
      <c r="E1229" s="139">
        <v>1818</v>
      </c>
      <c r="F1229" s="21" t="s">
        <v>4185</v>
      </c>
      <c r="G1229" s="21" t="s">
        <v>1746</v>
      </c>
      <c r="H1229" s="21" t="s">
        <v>1204</v>
      </c>
      <c r="I1229" s="22" t="s">
        <v>1179</v>
      </c>
      <c r="J1229" s="89">
        <v>45041</v>
      </c>
      <c r="K1229" s="21" t="s">
        <v>53</v>
      </c>
      <c r="L1229" s="20" t="s">
        <v>54</v>
      </c>
      <c r="M1229" s="20" t="s">
        <v>55</v>
      </c>
      <c r="N1229" s="22" t="s">
        <v>56</v>
      </c>
      <c r="O1229" s="20">
        <v>0</v>
      </c>
      <c r="P1229" s="20">
        <v>0</v>
      </c>
      <c r="Q1229" s="20"/>
      <c r="R1229" s="20"/>
      <c r="S1229" s="20">
        <v>2</v>
      </c>
      <c r="T1229" s="20">
        <v>2</v>
      </c>
      <c r="U1229" s="20">
        <v>5</v>
      </c>
      <c r="V1229" s="20">
        <v>5</v>
      </c>
      <c r="W1229" s="20">
        <v>7</v>
      </c>
      <c r="X1229" s="20">
        <v>6</v>
      </c>
      <c r="Y1229" s="84" t="s">
        <v>4186</v>
      </c>
      <c r="Z1229" s="21"/>
      <c r="AA1229" s="72" t="s">
        <v>736</v>
      </c>
      <c r="AB1229" s="72"/>
      <c r="AC1229" s="90"/>
      <c r="AD1229" s="85">
        <f t="shared" ca="1" si="77"/>
        <v>148</v>
      </c>
      <c r="AE1229" s="110">
        <v>45041</v>
      </c>
      <c r="AF1229" s="110">
        <v>45041</v>
      </c>
      <c r="AG1229" s="110">
        <v>45041</v>
      </c>
      <c r="AH1229" s="278">
        <v>45041</v>
      </c>
      <c r="AI1229" s="114">
        <v>45135</v>
      </c>
      <c r="AJ1229" s="260">
        <f t="shared" si="75"/>
        <v>13.428571428571429</v>
      </c>
      <c r="AK1229" s="90" t="s">
        <v>445</v>
      </c>
      <c r="AL1229" s="90" t="s">
        <v>461</v>
      </c>
      <c r="AM1229" s="90" t="s">
        <v>445</v>
      </c>
      <c r="AN1229" s="90" t="s">
        <v>4187</v>
      </c>
    </row>
    <row r="1230" spans="1:40" ht="83.45" customHeight="1">
      <c r="A1230" s="5">
        <f t="shared" si="76"/>
        <v>1228</v>
      </c>
      <c r="B1230" s="71" t="s">
        <v>122</v>
      </c>
      <c r="C1230" s="65" t="s">
        <v>4188</v>
      </c>
      <c r="D1230" s="3" t="s">
        <v>154</v>
      </c>
      <c r="E1230" s="4">
        <v>1819</v>
      </c>
      <c r="F1230" s="80" t="s">
        <v>4189</v>
      </c>
      <c r="G1230" s="3" t="s">
        <v>444</v>
      </c>
      <c r="H1230" s="98" t="s">
        <v>126</v>
      </c>
      <c r="I1230" s="78" t="s">
        <v>1179</v>
      </c>
      <c r="J1230" s="89">
        <v>45133</v>
      </c>
      <c r="K1230" s="85" t="s">
        <v>72</v>
      </c>
      <c r="L1230" s="83" t="s">
        <v>104</v>
      </c>
      <c r="M1230" s="83" t="s">
        <v>55</v>
      </c>
      <c r="N1230" s="22" t="s">
        <v>547</v>
      </c>
      <c r="O1230" s="5" t="s">
        <v>406</v>
      </c>
      <c r="P1230" s="5" t="s">
        <v>406</v>
      </c>
      <c r="Q1230" s="5"/>
      <c r="R1230" s="5"/>
      <c r="S1230" s="5" t="s">
        <v>406</v>
      </c>
      <c r="T1230" s="5" t="s">
        <v>406</v>
      </c>
      <c r="U1230" s="5">
        <v>1</v>
      </c>
      <c r="V1230" s="5">
        <v>1</v>
      </c>
      <c r="W1230" s="5" t="s">
        <v>406</v>
      </c>
      <c r="X1230" s="5" t="s">
        <v>406</v>
      </c>
      <c r="Y1230" s="124" t="s">
        <v>4190</v>
      </c>
      <c r="Z1230" s="72"/>
      <c r="AA1230" s="77" t="s">
        <v>473</v>
      </c>
      <c r="AB1230" s="77"/>
      <c r="AC1230" s="91"/>
      <c r="AD1230" s="18">
        <f t="shared" ca="1" si="77"/>
        <v>135</v>
      </c>
      <c r="AE1230" s="109" t="s">
        <v>297</v>
      </c>
      <c r="AF1230" s="109" t="s">
        <v>297</v>
      </c>
      <c r="AG1230" s="109" t="s">
        <v>297</v>
      </c>
      <c r="AH1230" s="275">
        <v>45133</v>
      </c>
      <c r="AI1230" s="116">
        <v>45135</v>
      </c>
      <c r="AJ1230" s="93">
        <f t="shared" si="75"/>
        <v>0.2857142857142857</v>
      </c>
      <c r="AK1230" s="107">
        <v>45139</v>
      </c>
      <c r="AL1230" s="95" t="s">
        <v>311</v>
      </c>
      <c r="AM1230" s="95" t="s">
        <v>45</v>
      </c>
      <c r="AN1230" s="95" t="s">
        <v>448</v>
      </c>
    </row>
    <row r="1231" spans="1:40" s="1" customFormat="1" ht="83.45" customHeight="1">
      <c r="A1231" s="5">
        <f t="shared" si="76"/>
        <v>1229</v>
      </c>
      <c r="B1231" s="71" t="s">
        <v>3932</v>
      </c>
      <c r="C1231" s="89" t="s">
        <v>4191</v>
      </c>
      <c r="D1231" s="21" t="s">
        <v>154</v>
      </c>
      <c r="E1231" s="139">
        <v>977</v>
      </c>
      <c r="F1231" s="80" t="s">
        <v>4192</v>
      </c>
      <c r="G1231" s="21" t="s">
        <v>1826</v>
      </c>
      <c r="H1231" s="67" t="s">
        <v>116</v>
      </c>
      <c r="I1231" s="22" t="s">
        <v>1179</v>
      </c>
      <c r="J1231" s="89">
        <v>45119</v>
      </c>
      <c r="K1231" s="85" t="s">
        <v>53</v>
      </c>
      <c r="L1231" s="83" t="s">
        <v>54</v>
      </c>
      <c r="M1231" s="83" t="s">
        <v>55</v>
      </c>
      <c r="N1231" s="22" t="s">
        <v>56</v>
      </c>
      <c r="O1231" s="20">
        <v>0</v>
      </c>
      <c r="P1231" s="20">
        <v>0</v>
      </c>
      <c r="Q1231" s="20"/>
      <c r="R1231" s="20"/>
      <c r="S1231" s="20">
        <v>11</v>
      </c>
      <c r="T1231" s="20">
        <v>9</v>
      </c>
      <c r="U1231" s="20">
        <v>4</v>
      </c>
      <c r="V1231" s="20">
        <v>4</v>
      </c>
      <c r="W1231" s="20">
        <v>7</v>
      </c>
      <c r="X1231" s="20">
        <v>3</v>
      </c>
      <c r="Y1231" s="117" t="s">
        <v>4193</v>
      </c>
      <c r="Z1231" s="72"/>
      <c r="AA1231" s="72" t="s">
        <v>736</v>
      </c>
      <c r="AB1231" s="72" t="s">
        <v>4194</v>
      </c>
      <c r="AC1231" s="90"/>
      <c r="AD1231" s="85">
        <f t="shared" ca="1" si="77"/>
        <v>137</v>
      </c>
      <c r="AE1231" s="110">
        <v>45119</v>
      </c>
      <c r="AF1231" s="110">
        <v>45119</v>
      </c>
      <c r="AG1231" s="110">
        <v>45119</v>
      </c>
      <c r="AH1231" s="278">
        <v>45119</v>
      </c>
      <c r="AI1231" s="114">
        <v>45138</v>
      </c>
      <c r="AJ1231" s="260">
        <f t="shared" si="75"/>
        <v>2.7142857142857144</v>
      </c>
      <c r="AK1231" s="90" t="s">
        <v>445</v>
      </c>
      <c r="AL1231" s="90" t="s">
        <v>461</v>
      </c>
      <c r="AM1231" s="90" t="s">
        <v>445</v>
      </c>
      <c r="AN1231" s="90" t="s">
        <v>445</v>
      </c>
    </row>
    <row r="1232" spans="1:40" s="1" customFormat="1" ht="83.45" customHeight="1">
      <c r="A1232" s="5">
        <f t="shared" si="76"/>
        <v>1230</v>
      </c>
      <c r="B1232" s="122" t="s">
        <v>462</v>
      </c>
      <c r="C1232" s="89" t="s">
        <v>4195</v>
      </c>
      <c r="D1232" s="21" t="s">
        <v>154</v>
      </c>
      <c r="E1232" s="139">
        <v>1810</v>
      </c>
      <c r="F1232" s="80" t="s">
        <v>812</v>
      </c>
      <c r="G1232" s="21" t="s">
        <v>444</v>
      </c>
      <c r="H1232" s="67" t="s">
        <v>1204</v>
      </c>
      <c r="I1232" s="22" t="s">
        <v>1179</v>
      </c>
      <c r="J1232" s="89">
        <v>45058</v>
      </c>
      <c r="K1232" s="85" t="s">
        <v>53</v>
      </c>
      <c r="L1232" s="83" t="s">
        <v>54</v>
      </c>
      <c r="M1232" s="83" t="s">
        <v>466</v>
      </c>
      <c r="N1232" s="22" t="s">
        <v>56</v>
      </c>
      <c r="O1232" s="20">
        <v>0</v>
      </c>
      <c r="P1232" s="20">
        <v>0</v>
      </c>
      <c r="Q1232" s="20"/>
      <c r="R1232" s="20"/>
      <c r="S1232" s="20">
        <v>14</v>
      </c>
      <c r="T1232" s="20">
        <v>2</v>
      </c>
      <c r="U1232" s="20">
        <v>0</v>
      </c>
      <c r="V1232" s="20">
        <v>4</v>
      </c>
      <c r="W1232" s="20">
        <v>6</v>
      </c>
      <c r="X1232" s="20">
        <v>4</v>
      </c>
      <c r="Y1232" s="84" t="s">
        <v>4196</v>
      </c>
      <c r="Z1232" s="72"/>
      <c r="AA1232" s="72" t="s">
        <v>82</v>
      </c>
      <c r="AB1232" s="72"/>
      <c r="AC1232" s="90"/>
      <c r="AD1232" s="85">
        <f t="shared" ca="1" si="77"/>
        <v>146</v>
      </c>
      <c r="AE1232" s="110">
        <v>45070</v>
      </c>
      <c r="AF1232" s="110">
        <v>45070</v>
      </c>
      <c r="AG1232" s="110">
        <v>45058</v>
      </c>
      <c r="AH1232" s="278">
        <v>45070</v>
      </c>
      <c r="AI1232" s="114">
        <v>45135</v>
      </c>
      <c r="AJ1232" s="93">
        <f t="shared" si="75"/>
        <v>11</v>
      </c>
      <c r="AK1232" s="90"/>
      <c r="AL1232" s="90" t="s">
        <v>461</v>
      </c>
      <c r="AM1232" s="90" t="s">
        <v>445</v>
      </c>
      <c r="AN1232" s="90" t="s">
        <v>445</v>
      </c>
    </row>
    <row r="1233" spans="1:40" s="1" customFormat="1" ht="83.45" customHeight="1">
      <c r="A1233" s="5">
        <f t="shared" si="76"/>
        <v>1231</v>
      </c>
      <c r="B1233" s="71" t="s">
        <v>4197</v>
      </c>
      <c r="C1233" s="89" t="s">
        <v>4198</v>
      </c>
      <c r="D1233" s="21" t="s">
        <v>100</v>
      </c>
      <c r="E1233" s="139">
        <v>1058</v>
      </c>
      <c r="F1233" s="80" t="s">
        <v>4097</v>
      </c>
      <c r="G1233" s="21" t="s">
        <v>2104</v>
      </c>
      <c r="H1233" s="67" t="s">
        <v>1204</v>
      </c>
      <c r="I1233" s="22" t="s">
        <v>1292</v>
      </c>
      <c r="J1233" s="89">
        <v>45132</v>
      </c>
      <c r="K1233" s="85" t="s">
        <v>53</v>
      </c>
      <c r="L1233" s="83" t="s">
        <v>104</v>
      </c>
      <c r="M1233" s="83" t="s">
        <v>55</v>
      </c>
      <c r="N1233" s="22" t="s">
        <v>134</v>
      </c>
      <c r="O1233" s="20" t="s">
        <v>406</v>
      </c>
      <c r="P1233" s="20" t="s">
        <v>406</v>
      </c>
      <c r="Q1233" s="20"/>
      <c r="R1233" s="20"/>
      <c r="S1233" s="20">
        <v>1</v>
      </c>
      <c r="T1233" s="20">
        <v>1</v>
      </c>
      <c r="U1233" s="20" t="s">
        <v>406</v>
      </c>
      <c r="V1233" s="20" t="s">
        <v>406</v>
      </c>
      <c r="W1233" s="20" t="s">
        <v>406</v>
      </c>
      <c r="X1233" s="20" t="s">
        <v>406</v>
      </c>
      <c r="Y1233" s="117" t="s">
        <v>4199</v>
      </c>
      <c r="Z1233" s="72"/>
      <c r="AA1233" s="72" t="s">
        <v>473</v>
      </c>
      <c r="AB1233" s="72"/>
      <c r="AC1233" s="90"/>
      <c r="AD1233" s="85">
        <f t="shared" ca="1" si="77"/>
        <v>135</v>
      </c>
      <c r="AE1233" s="110"/>
      <c r="AF1233" s="110"/>
      <c r="AG1233" s="110">
        <v>45132</v>
      </c>
      <c r="AH1233" s="278"/>
      <c r="AI1233" s="114">
        <v>45139</v>
      </c>
      <c r="AJ1233" s="93">
        <f t="shared" si="75"/>
        <v>1</v>
      </c>
      <c r="AK1233" s="138">
        <v>45152</v>
      </c>
      <c r="AL1233" s="90" t="s">
        <v>311</v>
      </c>
      <c r="AM1233" s="90" t="s">
        <v>44</v>
      </c>
      <c r="AN1233" s="90" t="s">
        <v>448</v>
      </c>
    </row>
    <row r="1234" spans="1:40" s="1" customFormat="1" ht="83.45" customHeight="1">
      <c r="A1234" s="5">
        <f t="shared" si="76"/>
        <v>1232</v>
      </c>
      <c r="B1234" s="71" t="s">
        <v>4200</v>
      </c>
      <c r="C1234" s="89" t="s">
        <v>4201</v>
      </c>
      <c r="D1234" s="21" t="s">
        <v>48</v>
      </c>
      <c r="E1234" s="139">
        <v>1824</v>
      </c>
      <c r="F1234" s="80" t="s">
        <v>4202</v>
      </c>
      <c r="G1234" s="21" t="s">
        <v>50</v>
      </c>
      <c r="H1234" s="67" t="s">
        <v>1204</v>
      </c>
      <c r="I1234" s="22" t="s">
        <v>1292</v>
      </c>
      <c r="J1234" s="89">
        <v>45113</v>
      </c>
      <c r="K1234" s="85" t="s">
        <v>53</v>
      </c>
      <c r="L1234" s="83" t="s">
        <v>54</v>
      </c>
      <c r="M1234" s="83" t="s">
        <v>55</v>
      </c>
      <c r="N1234" s="22" t="s">
        <v>56</v>
      </c>
      <c r="O1234" s="20">
        <v>0</v>
      </c>
      <c r="P1234" s="20">
        <v>0</v>
      </c>
      <c r="Q1234" s="20"/>
      <c r="R1234" s="20"/>
      <c r="S1234" s="20">
        <v>9</v>
      </c>
      <c r="T1234" s="20">
        <v>9</v>
      </c>
      <c r="U1234" s="20">
        <v>0</v>
      </c>
      <c r="V1234" s="20">
        <v>0</v>
      </c>
      <c r="W1234" s="20">
        <v>7</v>
      </c>
      <c r="X1234" s="20">
        <v>7</v>
      </c>
      <c r="Y1234" s="117" t="s">
        <v>4203</v>
      </c>
      <c r="Z1234" s="72"/>
      <c r="AA1234" s="72" t="s">
        <v>473</v>
      </c>
      <c r="AB1234" s="72"/>
      <c r="AC1234" s="90"/>
      <c r="AD1234" s="85">
        <f t="shared" ca="1" si="77"/>
        <v>138</v>
      </c>
      <c r="AE1234" s="110">
        <v>45113</v>
      </c>
      <c r="AF1234" s="110">
        <v>45113</v>
      </c>
      <c r="AG1234" s="110">
        <v>45113</v>
      </c>
      <c r="AH1234" s="278">
        <v>45113</v>
      </c>
      <c r="AI1234" s="114">
        <v>45140</v>
      </c>
      <c r="AJ1234" s="260">
        <f t="shared" si="75"/>
        <v>3.8571428571428572</v>
      </c>
      <c r="AK1234" s="138">
        <v>45160</v>
      </c>
      <c r="AL1234" s="90" t="s">
        <v>311</v>
      </c>
      <c r="AM1234" s="90" t="s">
        <v>44</v>
      </c>
      <c r="AN1234" s="90" t="s">
        <v>448</v>
      </c>
    </row>
    <row r="1235" spans="1:40" s="1" customFormat="1" ht="83.45" customHeight="1">
      <c r="A1235" s="5">
        <f t="shared" si="76"/>
        <v>1233</v>
      </c>
      <c r="B1235" s="71" t="s">
        <v>4204</v>
      </c>
      <c r="C1235" s="89" t="s">
        <v>4205</v>
      </c>
      <c r="D1235" s="21" t="s">
        <v>138</v>
      </c>
      <c r="E1235" s="139">
        <v>1124</v>
      </c>
      <c r="F1235" s="80" t="s">
        <v>861</v>
      </c>
      <c r="G1235" s="21" t="s">
        <v>1894</v>
      </c>
      <c r="H1235" s="67" t="s">
        <v>1204</v>
      </c>
      <c r="I1235" s="22" t="s">
        <v>1292</v>
      </c>
      <c r="J1235" s="89">
        <v>45126</v>
      </c>
      <c r="K1235" s="85" t="s">
        <v>53</v>
      </c>
      <c r="L1235" s="83" t="s">
        <v>181</v>
      </c>
      <c r="M1235" s="83" t="s">
        <v>453</v>
      </c>
      <c r="N1235" s="22" t="s">
        <v>134</v>
      </c>
      <c r="O1235" s="20" t="s">
        <v>406</v>
      </c>
      <c r="P1235" s="20" t="s">
        <v>406</v>
      </c>
      <c r="Q1235" s="20"/>
      <c r="R1235" s="20"/>
      <c r="S1235" s="20">
        <v>12</v>
      </c>
      <c r="T1235" s="20">
        <v>8</v>
      </c>
      <c r="U1235" s="20" t="s">
        <v>406</v>
      </c>
      <c r="V1235" s="20" t="s">
        <v>406</v>
      </c>
      <c r="W1235" s="20" t="s">
        <v>406</v>
      </c>
      <c r="X1235" s="20" t="s">
        <v>406</v>
      </c>
      <c r="Y1235" s="117" t="s">
        <v>4206</v>
      </c>
      <c r="Z1235" s="72"/>
      <c r="AA1235" s="72" t="s">
        <v>58</v>
      </c>
      <c r="AB1235" s="72" t="s">
        <v>4207</v>
      </c>
      <c r="AC1235" s="90"/>
      <c r="AD1235" s="85">
        <f t="shared" ca="1" si="77"/>
        <v>136</v>
      </c>
      <c r="AE1235" s="110"/>
      <c r="AF1235" s="110"/>
      <c r="AG1235" s="110">
        <v>45126</v>
      </c>
      <c r="AH1235" s="278"/>
      <c r="AI1235" s="114">
        <v>45141</v>
      </c>
      <c r="AJ1235" s="260">
        <f t="shared" si="75"/>
        <v>2.1428571428571428</v>
      </c>
      <c r="AK1235" s="90" t="s">
        <v>445</v>
      </c>
      <c r="AL1235" s="90" t="s">
        <v>461</v>
      </c>
      <c r="AM1235" s="90" t="s">
        <v>445</v>
      </c>
      <c r="AN1235" s="90" t="s">
        <v>445</v>
      </c>
    </row>
    <row r="1236" spans="1:40" s="1" customFormat="1" ht="83.45" customHeight="1">
      <c r="A1236" s="5">
        <f t="shared" si="76"/>
        <v>1234</v>
      </c>
      <c r="B1236" s="71" t="s">
        <v>4208</v>
      </c>
      <c r="C1236" s="89" t="s">
        <v>4209</v>
      </c>
      <c r="D1236" s="21" t="s">
        <v>67</v>
      </c>
      <c r="E1236" s="139">
        <v>1027</v>
      </c>
      <c r="F1236" s="80" t="s">
        <v>4210</v>
      </c>
      <c r="G1236" s="21" t="s">
        <v>2109</v>
      </c>
      <c r="H1236" s="67" t="s">
        <v>163</v>
      </c>
      <c r="I1236" s="22" t="s">
        <v>1179</v>
      </c>
      <c r="J1236" s="89">
        <v>45106</v>
      </c>
      <c r="K1236" s="85" t="s">
        <v>53</v>
      </c>
      <c r="L1236" s="83" t="s">
        <v>104</v>
      </c>
      <c r="M1236" s="83" t="s">
        <v>55</v>
      </c>
      <c r="N1236" s="22" t="s">
        <v>56</v>
      </c>
      <c r="O1236" s="20">
        <v>0</v>
      </c>
      <c r="P1236" s="20">
        <v>0</v>
      </c>
      <c r="Q1236" s="20"/>
      <c r="R1236" s="20"/>
      <c r="S1236" s="20">
        <v>4</v>
      </c>
      <c r="T1236" s="20">
        <v>4</v>
      </c>
      <c r="U1236" s="20">
        <v>2</v>
      </c>
      <c r="V1236" s="20">
        <v>3</v>
      </c>
      <c r="W1236" s="20">
        <v>4</v>
      </c>
      <c r="X1236" s="20">
        <v>4</v>
      </c>
      <c r="Y1236" s="117" t="s">
        <v>4211</v>
      </c>
      <c r="Z1236" s="72"/>
      <c r="AA1236" s="72" t="s">
        <v>473</v>
      </c>
      <c r="AB1236" s="72"/>
      <c r="AC1236" s="90"/>
      <c r="AD1236" s="85">
        <f t="shared" ca="1" si="77"/>
        <v>139</v>
      </c>
      <c r="AE1236" s="110">
        <v>45106</v>
      </c>
      <c r="AF1236" s="110">
        <v>45106</v>
      </c>
      <c r="AG1236" s="110">
        <v>45106</v>
      </c>
      <c r="AH1236" s="278">
        <v>45106</v>
      </c>
      <c r="AI1236" s="114">
        <v>45141</v>
      </c>
      <c r="AJ1236" s="260">
        <f t="shared" si="75"/>
        <v>5</v>
      </c>
      <c r="AK1236" s="138">
        <v>45167</v>
      </c>
      <c r="AL1236" s="90" t="s">
        <v>311</v>
      </c>
      <c r="AM1236" s="90" t="s">
        <v>45</v>
      </c>
      <c r="AN1236" s="90" t="s">
        <v>448</v>
      </c>
    </row>
    <row r="1237" spans="1:40" ht="83.45" customHeight="1">
      <c r="A1237" s="5">
        <f t="shared" si="76"/>
        <v>1235</v>
      </c>
      <c r="B1237" s="71" t="s">
        <v>1059</v>
      </c>
      <c r="C1237" s="65" t="s">
        <v>4212</v>
      </c>
      <c r="D1237" s="3" t="s">
        <v>171</v>
      </c>
      <c r="E1237" s="4">
        <v>1078</v>
      </c>
      <c r="F1237" s="80" t="s">
        <v>2540</v>
      </c>
      <c r="G1237" s="3" t="s">
        <v>173</v>
      </c>
      <c r="H1237" s="3" t="s">
        <v>51</v>
      </c>
      <c r="I1237" s="78" t="s">
        <v>1183</v>
      </c>
      <c r="J1237" s="89">
        <v>45126</v>
      </c>
      <c r="K1237" s="85" t="s">
        <v>53</v>
      </c>
      <c r="L1237" s="83" t="s">
        <v>54</v>
      </c>
      <c r="M1237" s="83" t="s">
        <v>55</v>
      </c>
      <c r="N1237" s="22" t="s">
        <v>547</v>
      </c>
      <c r="O1237" s="5" t="s">
        <v>406</v>
      </c>
      <c r="P1237" s="5" t="s">
        <v>406</v>
      </c>
      <c r="Q1237" s="5"/>
      <c r="R1237" s="5"/>
      <c r="S1237" s="5" t="s">
        <v>406</v>
      </c>
      <c r="T1237" s="5" t="s">
        <v>406</v>
      </c>
      <c r="U1237" s="5">
        <v>1</v>
      </c>
      <c r="V1237" s="5">
        <v>1</v>
      </c>
      <c r="W1237" s="5" t="s">
        <v>406</v>
      </c>
      <c r="X1237" s="5" t="s">
        <v>406</v>
      </c>
      <c r="Y1237" s="124" t="s">
        <v>4213</v>
      </c>
      <c r="Z1237" s="72"/>
      <c r="AA1237" s="77" t="s">
        <v>473</v>
      </c>
      <c r="AB1237" s="77"/>
      <c r="AC1237" s="91"/>
      <c r="AD1237" s="18">
        <f t="shared" ca="1" si="77"/>
        <v>136</v>
      </c>
      <c r="AE1237" s="109"/>
      <c r="AF1237" s="109"/>
      <c r="AG1237" s="109"/>
      <c r="AH1237" s="275">
        <v>45126</v>
      </c>
      <c r="AI1237" s="151">
        <v>45141</v>
      </c>
      <c r="AJ1237" s="212">
        <f t="shared" si="75"/>
        <v>2.1428571428571428</v>
      </c>
      <c r="AK1237" s="102">
        <v>45169</v>
      </c>
      <c r="AL1237" s="91" t="s">
        <v>311</v>
      </c>
      <c r="AM1237" s="91" t="s">
        <v>45</v>
      </c>
      <c r="AN1237" s="91" t="s">
        <v>484</v>
      </c>
    </row>
    <row r="1238" spans="1:40" s="1" customFormat="1" ht="83.45" customHeight="1">
      <c r="A1238" s="5">
        <f t="shared" si="76"/>
        <v>1236</v>
      </c>
      <c r="B1238" s="123" t="s">
        <v>3969</v>
      </c>
      <c r="C1238" s="65" t="s">
        <v>4214</v>
      </c>
      <c r="D1238" s="3" t="s">
        <v>67</v>
      </c>
      <c r="E1238" s="4">
        <v>1047</v>
      </c>
      <c r="F1238" s="80" t="s">
        <v>3063</v>
      </c>
      <c r="G1238" s="3" t="s">
        <v>79</v>
      </c>
      <c r="H1238" s="98" t="s">
        <v>94</v>
      </c>
      <c r="I1238" s="78" t="s">
        <v>4215</v>
      </c>
      <c r="J1238" s="89">
        <v>45142</v>
      </c>
      <c r="K1238" s="85" t="s">
        <v>298</v>
      </c>
      <c r="L1238" s="83" t="s">
        <v>54</v>
      </c>
      <c r="M1238" s="83" t="s">
        <v>466</v>
      </c>
      <c r="N1238" s="22" t="s">
        <v>547</v>
      </c>
      <c r="O1238" s="5" t="s">
        <v>406</v>
      </c>
      <c r="P1238" s="5" t="s">
        <v>406</v>
      </c>
      <c r="Q1238" s="5" t="s">
        <v>406</v>
      </c>
      <c r="R1238" s="5" t="s">
        <v>406</v>
      </c>
      <c r="S1238" s="5" t="s">
        <v>406</v>
      </c>
      <c r="T1238" s="5" t="s">
        <v>406</v>
      </c>
      <c r="U1238" s="5">
        <v>1</v>
      </c>
      <c r="V1238" s="5">
        <v>1</v>
      </c>
      <c r="W1238" s="5" t="s">
        <v>406</v>
      </c>
      <c r="X1238" s="5" t="s">
        <v>406</v>
      </c>
      <c r="Y1238" s="27" t="s">
        <v>4216</v>
      </c>
      <c r="Z1238" s="72"/>
      <c r="AA1238" s="77" t="s">
        <v>473</v>
      </c>
      <c r="AB1238" s="77"/>
      <c r="AC1238" s="91"/>
      <c r="AD1238" s="18">
        <f t="shared" ca="1" si="77"/>
        <v>134</v>
      </c>
      <c r="AE1238" s="109"/>
      <c r="AF1238" s="109"/>
      <c r="AG1238" s="109"/>
      <c r="AH1238" s="275">
        <v>45142</v>
      </c>
      <c r="AI1238" s="151">
        <v>45142</v>
      </c>
      <c r="AJ1238" s="212">
        <f t="shared" si="75"/>
        <v>0</v>
      </c>
      <c r="AK1238" s="102">
        <v>45160</v>
      </c>
      <c r="AL1238" s="91" t="s">
        <v>311</v>
      </c>
      <c r="AM1238" s="91" t="s">
        <v>45</v>
      </c>
      <c r="AN1238" s="91" t="s">
        <v>484</v>
      </c>
    </row>
    <row r="1239" spans="1:40" s="1" customFormat="1" ht="83.45" customHeight="1">
      <c r="A1239" s="5">
        <f t="shared" si="76"/>
        <v>1237</v>
      </c>
      <c r="B1239" s="71" t="s">
        <v>4217</v>
      </c>
      <c r="C1239" s="65" t="s">
        <v>4218</v>
      </c>
      <c r="D1239" s="3" t="s">
        <v>48</v>
      </c>
      <c r="E1239" s="4">
        <v>975</v>
      </c>
      <c r="F1239" s="80" t="s">
        <v>4219</v>
      </c>
      <c r="G1239" s="3" t="s">
        <v>190</v>
      </c>
      <c r="H1239" s="98" t="s">
        <v>1204</v>
      </c>
      <c r="I1239" s="78" t="s">
        <v>1292</v>
      </c>
      <c r="J1239" s="89">
        <v>45132</v>
      </c>
      <c r="K1239" s="85" t="s">
        <v>142</v>
      </c>
      <c r="L1239" s="83" t="s">
        <v>54</v>
      </c>
      <c r="M1239" s="83" t="s">
        <v>55</v>
      </c>
      <c r="N1239" s="22" t="s">
        <v>56</v>
      </c>
      <c r="O1239" s="5">
        <v>4</v>
      </c>
      <c r="P1239" s="5">
        <v>4</v>
      </c>
      <c r="Q1239" s="5"/>
      <c r="R1239" s="5"/>
      <c r="S1239" s="5">
        <v>1</v>
      </c>
      <c r="T1239" s="5">
        <v>1</v>
      </c>
      <c r="U1239" s="5">
        <v>2</v>
      </c>
      <c r="V1239" s="5">
        <v>2</v>
      </c>
      <c r="W1239" s="5">
        <v>2</v>
      </c>
      <c r="X1239" s="5">
        <v>2</v>
      </c>
      <c r="Y1239" s="124" t="s">
        <v>4220</v>
      </c>
      <c r="Z1239" s="72"/>
      <c r="AA1239" s="77" t="s">
        <v>473</v>
      </c>
      <c r="AB1239" s="77" t="s">
        <v>4221</v>
      </c>
      <c r="AC1239" s="91"/>
      <c r="AD1239" s="18">
        <f t="shared" ca="1" si="77"/>
        <v>135</v>
      </c>
      <c r="AE1239" s="109">
        <v>45132</v>
      </c>
      <c r="AF1239" s="109">
        <v>45132</v>
      </c>
      <c r="AG1239" s="109">
        <v>45132</v>
      </c>
      <c r="AH1239" s="275">
        <v>45132</v>
      </c>
      <c r="AI1239" s="295">
        <v>45145</v>
      </c>
      <c r="AJ1239" s="215">
        <f t="shared" si="75"/>
        <v>1.8571428571428572</v>
      </c>
      <c r="AK1239" s="345">
        <v>45167</v>
      </c>
      <c r="AL1239" s="91" t="s">
        <v>311</v>
      </c>
      <c r="AM1239" s="91" t="s">
        <v>484</v>
      </c>
      <c r="AN1239" s="91" t="s">
        <v>448</v>
      </c>
    </row>
    <row r="1240" spans="1:40" ht="83.45" customHeight="1">
      <c r="A1240" s="5">
        <f t="shared" si="76"/>
        <v>1238</v>
      </c>
      <c r="B1240" s="71" t="s">
        <v>681</v>
      </c>
      <c r="C1240" s="65" t="s">
        <v>4222</v>
      </c>
      <c r="D1240" s="3" t="s">
        <v>138</v>
      </c>
      <c r="E1240" s="4">
        <v>1124</v>
      </c>
      <c r="F1240" s="80" t="s">
        <v>765</v>
      </c>
      <c r="G1240" s="3" t="s">
        <v>482</v>
      </c>
      <c r="H1240" s="98" t="s">
        <v>1204</v>
      </c>
      <c r="I1240" s="78" t="s">
        <v>1179</v>
      </c>
      <c r="J1240" s="89">
        <v>45132</v>
      </c>
      <c r="K1240" s="85" t="s">
        <v>53</v>
      </c>
      <c r="L1240" s="83" t="s">
        <v>104</v>
      </c>
      <c r="M1240" s="83" t="s">
        <v>55</v>
      </c>
      <c r="N1240" s="22" t="s">
        <v>56</v>
      </c>
      <c r="O1240" s="5">
        <v>5</v>
      </c>
      <c r="P1240" s="5">
        <v>4</v>
      </c>
      <c r="Q1240" s="5"/>
      <c r="R1240" s="5"/>
      <c r="S1240" s="5">
        <v>5</v>
      </c>
      <c r="T1240" s="5">
        <v>5</v>
      </c>
      <c r="U1240" s="5">
        <v>5</v>
      </c>
      <c r="V1240" s="5">
        <v>5</v>
      </c>
      <c r="W1240" s="5">
        <v>4</v>
      </c>
      <c r="X1240" s="5">
        <v>1</v>
      </c>
      <c r="Y1240" s="124" t="s">
        <v>4223</v>
      </c>
      <c r="Z1240" s="72"/>
      <c r="AA1240" s="77" t="s">
        <v>473</v>
      </c>
      <c r="AB1240" s="77"/>
      <c r="AC1240" s="91"/>
      <c r="AD1240" s="18">
        <f t="shared" ca="1" si="77"/>
        <v>135</v>
      </c>
      <c r="AE1240" s="109">
        <v>45132</v>
      </c>
      <c r="AF1240" s="109">
        <v>45132</v>
      </c>
      <c r="AG1240" s="109">
        <v>45132</v>
      </c>
      <c r="AH1240" s="275">
        <v>45132</v>
      </c>
      <c r="AI1240" s="116">
        <v>45146</v>
      </c>
      <c r="AJ1240" s="93">
        <f t="shared" si="75"/>
        <v>2</v>
      </c>
      <c r="AK1240" s="107">
        <v>45167</v>
      </c>
      <c r="AL1240" s="95" t="s">
        <v>311</v>
      </c>
      <c r="AM1240" s="95" t="s">
        <v>45</v>
      </c>
      <c r="AN1240" s="95" t="s">
        <v>448</v>
      </c>
    </row>
    <row r="1241" spans="1:40" ht="83.45" customHeight="1">
      <c r="A1241" s="5">
        <f t="shared" si="76"/>
        <v>1239</v>
      </c>
      <c r="B1241" s="71" t="s">
        <v>1059</v>
      </c>
      <c r="C1241" s="65" t="s">
        <v>4224</v>
      </c>
      <c r="D1241" s="3" t="s">
        <v>171</v>
      </c>
      <c r="E1241" s="4">
        <v>1078</v>
      </c>
      <c r="F1241" s="80" t="s">
        <v>1609</v>
      </c>
      <c r="G1241" s="3" t="s">
        <v>173</v>
      </c>
      <c r="H1241" s="98" t="s">
        <v>51</v>
      </c>
      <c r="I1241" s="78" t="s">
        <v>1183</v>
      </c>
      <c r="J1241" s="89">
        <v>45126</v>
      </c>
      <c r="K1241" s="85" t="s">
        <v>53</v>
      </c>
      <c r="L1241" s="83" t="s">
        <v>181</v>
      </c>
      <c r="M1241" s="83" t="s">
        <v>55</v>
      </c>
      <c r="N1241" s="22" t="s">
        <v>547</v>
      </c>
      <c r="O1241" s="5" t="s">
        <v>406</v>
      </c>
      <c r="P1241" s="5" t="s">
        <v>406</v>
      </c>
      <c r="Q1241" s="5"/>
      <c r="R1241" s="5"/>
      <c r="S1241" s="5" t="s">
        <v>406</v>
      </c>
      <c r="T1241" s="5" t="s">
        <v>406</v>
      </c>
      <c r="U1241" s="5">
        <v>1</v>
      </c>
      <c r="V1241" s="5">
        <v>1</v>
      </c>
      <c r="W1241" s="5" t="s">
        <v>406</v>
      </c>
      <c r="X1241" s="5" t="s">
        <v>406</v>
      </c>
      <c r="Y1241" s="124" t="s">
        <v>4225</v>
      </c>
      <c r="Z1241" s="72"/>
      <c r="AA1241" s="77" t="s">
        <v>473</v>
      </c>
      <c r="AB1241" s="77" t="s">
        <v>4226</v>
      </c>
      <c r="AC1241" s="91"/>
      <c r="AD1241" s="18">
        <f t="shared" ca="1" si="77"/>
        <v>136</v>
      </c>
      <c r="AE1241" s="109"/>
      <c r="AF1241" s="109"/>
      <c r="AG1241" s="109"/>
      <c r="AH1241" s="275">
        <v>45126</v>
      </c>
      <c r="AI1241" s="116">
        <v>45146</v>
      </c>
      <c r="AJ1241" s="93">
        <f t="shared" si="75"/>
        <v>2.8571428571428572</v>
      </c>
      <c r="AK1241" s="107">
        <v>45167</v>
      </c>
      <c r="AL1241" s="95" t="s">
        <v>311</v>
      </c>
      <c r="AM1241" s="95" t="s">
        <v>45</v>
      </c>
      <c r="AN1241" s="95" t="s">
        <v>484</v>
      </c>
    </row>
    <row r="1242" spans="1:40" s="1" customFormat="1" ht="83.45" customHeight="1">
      <c r="A1242" s="5">
        <f t="shared" si="76"/>
        <v>1240</v>
      </c>
      <c r="B1242" s="71" t="s">
        <v>4227</v>
      </c>
      <c r="C1242" s="65" t="s">
        <v>4228</v>
      </c>
      <c r="D1242" s="3" t="s">
        <v>154</v>
      </c>
      <c r="E1242" s="4">
        <v>977</v>
      </c>
      <c r="F1242" s="80" t="s">
        <v>1984</v>
      </c>
      <c r="G1242" s="3" t="s">
        <v>1826</v>
      </c>
      <c r="H1242" s="98" t="s">
        <v>358</v>
      </c>
      <c r="I1242" s="78" t="s">
        <v>1179</v>
      </c>
      <c r="J1242" s="89">
        <v>45119</v>
      </c>
      <c r="K1242" s="85" t="s">
        <v>142</v>
      </c>
      <c r="L1242" s="83" t="s">
        <v>54</v>
      </c>
      <c r="M1242" s="83" t="s">
        <v>55</v>
      </c>
      <c r="N1242" s="22" t="s">
        <v>56</v>
      </c>
      <c r="O1242" s="5">
        <v>0</v>
      </c>
      <c r="P1242" s="5">
        <v>0</v>
      </c>
      <c r="Q1242" s="5"/>
      <c r="R1242" s="5"/>
      <c r="S1242" s="5">
        <v>7</v>
      </c>
      <c r="T1242" s="5">
        <v>3</v>
      </c>
      <c r="U1242" s="5">
        <v>2</v>
      </c>
      <c r="V1242" s="5">
        <v>2</v>
      </c>
      <c r="W1242" s="5">
        <v>10</v>
      </c>
      <c r="X1242" s="5">
        <v>8</v>
      </c>
      <c r="Y1242" s="124" t="s">
        <v>4229</v>
      </c>
      <c r="Z1242" s="72"/>
      <c r="AA1242" s="77" t="s">
        <v>473</v>
      </c>
      <c r="AB1242" s="77" t="s">
        <v>4230</v>
      </c>
      <c r="AC1242" s="91"/>
      <c r="AD1242" s="18">
        <f t="shared" ca="1" si="77"/>
        <v>137</v>
      </c>
      <c r="AE1242" s="109">
        <v>45119</v>
      </c>
      <c r="AF1242" s="109">
        <v>45119</v>
      </c>
      <c r="AG1242" s="109">
        <v>45119</v>
      </c>
      <c r="AH1242" s="275">
        <v>45119</v>
      </c>
      <c r="AI1242" s="151">
        <v>45145</v>
      </c>
      <c r="AJ1242" s="212">
        <f t="shared" si="75"/>
        <v>3.7142857142857144</v>
      </c>
      <c r="AK1242" s="102">
        <v>45160</v>
      </c>
      <c r="AL1242" s="91" t="s">
        <v>311</v>
      </c>
      <c r="AM1242" s="91" t="s">
        <v>44</v>
      </c>
      <c r="AN1242" s="91" t="s">
        <v>448</v>
      </c>
    </row>
    <row r="1243" spans="1:40" s="1" customFormat="1" ht="83.45" customHeight="1">
      <c r="A1243" s="5">
        <f t="shared" si="76"/>
        <v>1241</v>
      </c>
      <c r="B1243" s="71" t="s">
        <v>4231</v>
      </c>
      <c r="C1243" s="65" t="s">
        <v>4232</v>
      </c>
      <c r="D1243" s="3" t="s">
        <v>100</v>
      </c>
      <c r="E1243" s="4">
        <v>1116</v>
      </c>
      <c r="F1243" s="80" t="s">
        <v>647</v>
      </c>
      <c r="G1243" s="3" t="s">
        <v>1375</v>
      </c>
      <c r="H1243" s="98" t="s">
        <v>1204</v>
      </c>
      <c r="I1243" s="78" t="s">
        <v>1179</v>
      </c>
      <c r="J1243" s="89">
        <v>45103</v>
      </c>
      <c r="K1243" s="85" t="s">
        <v>53</v>
      </c>
      <c r="L1243" s="83" t="s">
        <v>104</v>
      </c>
      <c r="M1243" s="83" t="s">
        <v>55</v>
      </c>
      <c r="N1243" s="22" t="s">
        <v>56</v>
      </c>
      <c r="O1243" s="5">
        <v>0</v>
      </c>
      <c r="P1243" s="5">
        <v>0</v>
      </c>
      <c r="Q1243" s="5"/>
      <c r="R1243" s="5"/>
      <c r="S1243" s="5">
        <v>18</v>
      </c>
      <c r="T1243" s="5">
        <v>4</v>
      </c>
      <c r="U1243" s="5">
        <v>0</v>
      </c>
      <c r="V1243" s="5">
        <v>0</v>
      </c>
      <c r="W1243" s="5">
        <v>9</v>
      </c>
      <c r="X1243" s="5">
        <v>1</v>
      </c>
      <c r="Y1243" s="27" t="s">
        <v>4233</v>
      </c>
      <c r="Z1243" s="72"/>
      <c r="AA1243" s="77" t="s">
        <v>473</v>
      </c>
      <c r="AB1243" s="77" t="s">
        <v>4234</v>
      </c>
      <c r="AC1243" s="91"/>
      <c r="AD1243" s="18">
        <f t="shared" ca="1" si="77"/>
        <v>140</v>
      </c>
      <c r="AE1243" s="109">
        <v>45103</v>
      </c>
      <c r="AF1243" s="109">
        <v>45103</v>
      </c>
      <c r="AG1243" s="109">
        <v>45103</v>
      </c>
      <c r="AH1243" s="275">
        <v>45103</v>
      </c>
      <c r="AI1243" s="151">
        <v>45145</v>
      </c>
      <c r="AJ1243" s="212">
        <f t="shared" si="75"/>
        <v>6</v>
      </c>
      <c r="AK1243" s="102">
        <v>45160</v>
      </c>
      <c r="AL1243" s="91" t="s">
        <v>311</v>
      </c>
      <c r="AM1243" s="91" t="s">
        <v>44</v>
      </c>
      <c r="AN1243" s="91" t="s">
        <v>448</v>
      </c>
    </row>
    <row r="1244" spans="1:40" s="1" customFormat="1" ht="83.45" customHeight="1">
      <c r="A1244" s="5">
        <f t="shared" si="76"/>
        <v>1242</v>
      </c>
      <c r="B1244" s="71" t="s">
        <v>681</v>
      </c>
      <c r="C1244" s="65" t="s">
        <v>4235</v>
      </c>
      <c r="D1244" s="3" t="s">
        <v>100</v>
      </c>
      <c r="E1244" s="4">
        <v>1056</v>
      </c>
      <c r="F1244" s="80" t="s">
        <v>1348</v>
      </c>
      <c r="G1244" s="3"/>
      <c r="H1244" s="98" t="s">
        <v>1204</v>
      </c>
      <c r="I1244" s="78" t="s">
        <v>1292</v>
      </c>
      <c r="J1244" s="89">
        <v>45127</v>
      </c>
      <c r="K1244" s="85" t="s">
        <v>53</v>
      </c>
      <c r="L1244" s="83" t="s">
        <v>104</v>
      </c>
      <c r="M1244" s="83" t="s">
        <v>55</v>
      </c>
      <c r="N1244" s="22" t="s">
        <v>56</v>
      </c>
      <c r="O1244" s="5">
        <v>4</v>
      </c>
      <c r="P1244" s="5">
        <v>4</v>
      </c>
      <c r="Q1244" s="5"/>
      <c r="R1244" s="5"/>
      <c r="S1244" s="5">
        <v>6</v>
      </c>
      <c r="T1244" s="5">
        <v>3</v>
      </c>
      <c r="U1244" s="5">
        <v>4</v>
      </c>
      <c r="V1244" s="5">
        <v>4</v>
      </c>
      <c r="W1244" s="5">
        <v>5</v>
      </c>
      <c r="X1244" s="5">
        <v>2</v>
      </c>
      <c r="Y1244" s="124" t="s">
        <v>4236</v>
      </c>
      <c r="Z1244" s="72"/>
      <c r="AA1244" s="77" t="s">
        <v>473</v>
      </c>
      <c r="AB1244" s="77"/>
      <c r="AC1244" s="91"/>
      <c r="AD1244" s="18">
        <f t="shared" ca="1" si="77"/>
        <v>136</v>
      </c>
      <c r="AE1244" s="109">
        <v>45127</v>
      </c>
      <c r="AF1244" s="109">
        <v>45127</v>
      </c>
      <c r="AG1244" s="109">
        <v>45127</v>
      </c>
      <c r="AH1244" s="275">
        <v>45127</v>
      </c>
      <c r="AI1244" s="151">
        <v>45146</v>
      </c>
      <c r="AJ1244" s="212">
        <f t="shared" si="75"/>
        <v>2.7142857142857144</v>
      </c>
      <c r="AK1244" s="102">
        <v>45174</v>
      </c>
      <c r="AL1244" s="91" t="s">
        <v>311</v>
      </c>
      <c r="AM1244" s="91" t="s">
        <v>44</v>
      </c>
      <c r="AN1244" s="91" t="s">
        <v>448</v>
      </c>
    </row>
    <row r="1245" spans="1:40" s="1" customFormat="1" ht="83.45" customHeight="1">
      <c r="A1245" s="5">
        <f t="shared" si="76"/>
        <v>1243</v>
      </c>
      <c r="B1245" s="71" t="s">
        <v>2986</v>
      </c>
      <c r="C1245" s="65" t="s">
        <v>4237</v>
      </c>
      <c r="D1245" s="3" t="s">
        <v>154</v>
      </c>
      <c r="E1245" s="4">
        <v>1811</v>
      </c>
      <c r="F1245" s="80" t="s">
        <v>124</v>
      </c>
      <c r="G1245" s="3" t="s">
        <v>1439</v>
      </c>
      <c r="H1245" s="98" t="s">
        <v>1204</v>
      </c>
      <c r="I1245" s="78" t="s">
        <v>1292</v>
      </c>
      <c r="J1245" s="89">
        <v>45140</v>
      </c>
      <c r="K1245" s="85" t="s">
        <v>53</v>
      </c>
      <c r="L1245" s="83" t="s">
        <v>54</v>
      </c>
      <c r="M1245" s="83" t="s">
        <v>466</v>
      </c>
      <c r="N1245" s="22" t="s">
        <v>134</v>
      </c>
      <c r="O1245" s="5" t="s">
        <v>406</v>
      </c>
      <c r="P1245" s="5" t="s">
        <v>406</v>
      </c>
      <c r="Q1245" s="5" t="s">
        <v>406</v>
      </c>
      <c r="R1245" s="5" t="s">
        <v>406</v>
      </c>
      <c r="S1245" s="5">
        <v>14</v>
      </c>
      <c r="T1245" s="5">
        <v>0</v>
      </c>
      <c r="U1245" s="5" t="s">
        <v>406</v>
      </c>
      <c r="V1245" s="5" t="s">
        <v>406</v>
      </c>
      <c r="W1245" s="5" t="s">
        <v>406</v>
      </c>
      <c r="X1245" s="5" t="s">
        <v>406</v>
      </c>
      <c r="Y1245" s="124" t="s">
        <v>4238</v>
      </c>
      <c r="Z1245" s="72"/>
      <c r="AA1245" s="77" t="s">
        <v>473</v>
      </c>
      <c r="AB1245" s="77"/>
      <c r="AC1245" s="91"/>
      <c r="AD1245" s="18">
        <v>0</v>
      </c>
      <c r="AE1245" s="109"/>
      <c r="AF1245" s="109"/>
      <c r="AG1245" s="109">
        <v>45140</v>
      </c>
      <c r="AH1245" s="275"/>
      <c r="AI1245" s="151">
        <v>45141</v>
      </c>
      <c r="AJ1245" s="212">
        <f t="shared" si="75"/>
        <v>0.14285714285714285</v>
      </c>
      <c r="AK1245" s="102">
        <v>45160</v>
      </c>
      <c r="AL1245" s="91" t="s">
        <v>311</v>
      </c>
      <c r="AM1245" s="91" t="s">
        <v>44</v>
      </c>
      <c r="AN1245" s="91" t="s">
        <v>448</v>
      </c>
    </row>
    <row r="1246" spans="1:40" s="1" customFormat="1" ht="83.45" customHeight="1">
      <c r="A1246" s="5">
        <f t="shared" si="76"/>
        <v>1244</v>
      </c>
      <c r="B1246" s="71" t="s">
        <v>4239</v>
      </c>
      <c r="C1246" s="89" t="s">
        <v>4240</v>
      </c>
      <c r="D1246" s="21" t="s">
        <v>138</v>
      </c>
      <c r="E1246" s="139">
        <v>1124</v>
      </c>
      <c r="F1246" s="80" t="s">
        <v>4241</v>
      </c>
      <c r="G1246" s="3" t="s">
        <v>495</v>
      </c>
      <c r="H1246" s="67" t="s">
        <v>1204</v>
      </c>
      <c r="I1246" s="22" t="s">
        <v>1179</v>
      </c>
      <c r="J1246" s="89">
        <v>45117</v>
      </c>
      <c r="K1246" s="85" t="s">
        <v>53</v>
      </c>
      <c r="L1246" s="83" t="s">
        <v>54</v>
      </c>
      <c r="M1246" s="83" t="s">
        <v>55</v>
      </c>
      <c r="N1246" s="22" t="s">
        <v>56</v>
      </c>
      <c r="O1246" s="20">
        <v>6</v>
      </c>
      <c r="P1246" s="20">
        <v>5</v>
      </c>
      <c r="Q1246" s="20"/>
      <c r="R1246" s="20"/>
      <c r="S1246" s="20">
        <v>5</v>
      </c>
      <c r="T1246" s="20">
        <v>5</v>
      </c>
      <c r="U1246" s="20">
        <v>2</v>
      </c>
      <c r="V1246" s="20">
        <v>2</v>
      </c>
      <c r="W1246" s="20">
        <v>7</v>
      </c>
      <c r="X1246" s="20">
        <v>7</v>
      </c>
      <c r="Y1246" s="117" t="s">
        <v>4242</v>
      </c>
      <c r="Z1246" s="72"/>
      <c r="AA1246" s="72" t="s">
        <v>736</v>
      </c>
      <c r="AB1246" s="72" t="s">
        <v>4243</v>
      </c>
      <c r="AC1246" s="90"/>
      <c r="AD1246" s="85">
        <f ca="1">IF(ISNUMBER(Z1246),ROUNDDOWN((TODAY()-Z1246)/7,0),ROUNDDOWN((TODAY()-J1246)/7,0))-AC1246</f>
        <v>138</v>
      </c>
      <c r="AE1246" s="110">
        <v>45117</v>
      </c>
      <c r="AF1246" s="110">
        <v>45117</v>
      </c>
      <c r="AG1246" s="110">
        <v>45117</v>
      </c>
      <c r="AH1246" s="278">
        <v>45117</v>
      </c>
      <c r="AI1246" s="114">
        <v>45146</v>
      </c>
      <c r="AJ1246" s="260">
        <f t="shared" si="75"/>
        <v>4.1428571428571432</v>
      </c>
      <c r="AK1246" s="138" t="s">
        <v>445</v>
      </c>
      <c r="AL1246" s="90" t="s">
        <v>461</v>
      </c>
      <c r="AM1246" s="90" t="s">
        <v>445</v>
      </c>
      <c r="AN1246" s="90" t="s">
        <v>445</v>
      </c>
    </row>
    <row r="1247" spans="1:40" ht="83.45" customHeight="1">
      <c r="A1247" s="5">
        <f t="shared" si="76"/>
        <v>1245</v>
      </c>
      <c r="B1247" s="71" t="s">
        <v>4217</v>
      </c>
      <c r="C1247" s="65" t="s">
        <v>4244</v>
      </c>
      <c r="D1247" s="3" t="s">
        <v>48</v>
      </c>
      <c r="E1247" s="4">
        <v>975</v>
      </c>
      <c r="F1247" s="80" t="s">
        <v>4219</v>
      </c>
      <c r="G1247" s="3"/>
      <c r="H1247" s="98" t="s">
        <v>1204</v>
      </c>
      <c r="I1247" s="78" t="s">
        <v>1292</v>
      </c>
      <c r="J1247" s="89">
        <v>45132</v>
      </c>
      <c r="K1247" s="85" t="s">
        <v>142</v>
      </c>
      <c r="L1247" s="83" t="s">
        <v>54</v>
      </c>
      <c r="M1247" s="83" t="s">
        <v>55</v>
      </c>
      <c r="N1247" s="22" t="s">
        <v>56</v>
      </c>
      <c r="O1247" s="5">
        <v>0</v>
      </c>
      <c r="P1247" s="5">
        <v>0</v>
      </c>
      <c r="Q1247" s="5"/>
      <c r="R1247" s="5"/>
      <c r="S1247" s="5">
        <v>3</v>
      </c>
      <c r="T1247" s="5">
        <v>2</v>
      </c>
      <c r="U1247" s="5">
        <v>1</v>
      </c>
      <c r="V1247" s="5">
        <v>1</v>
      </c>
      <c r="W1247" s="5">
        <v>2</v>
      </c>
      <c r="X1247" s="5">
        <v>2</v>
      </c>
      <c r="Y1247" s="124" t="s">
        <v>4245</v>
      </c>
      <c r="Z1247" s="72"/>
      <c r="AA1247" s="77" t="s">
        <v>473</v>
      </c>
      <c r="AB1247" s="77" t="s">
        <v>4221</v>
      </c>
      <c r="AC1247" s="91"/>
      <c r="AD1247" s="18">
        <f ca="1">IF(ISNUMBER(Z1247),ROUNDDOWN((TODAY()-Z1247)/7,0),ROUNDDOWN((TODAY()-J1247)/7,0))-AC1247</f>
        <v>135</v>
      </c>
      <c r="AE1247" s="109">
        <v>45132</v>
      </c>
      <c r="AF1247" s="109">
        <v>45132</v>
      </c>
      <c r="AG1247" s="109">
        <v>45132</v>
      </c>
      <c r="AH1247" s="275">
        <v>45132</v>
      </c>
      <c r="AI1247" s="116">
        <v>45148</v>
      </c>
      <c r="AJ1247" s="93">
        <f t="shared" si="75"/>
        <v>2.2857142857142856</v>
      </c>
      <c r="AK1247" s="107">
        <v>45167</v>
      </c>
      <c r="AL1247" s="95" t="s">
        <v>311</v>
      </c>
      <c r="AM1247" s="95" t="s">
        <v>45</v>
      </c>
      <c r="AN1247" s="95" t="s">
        <v>448</v>
      </c>
    </row>
    <row r="1248" spans="1:40" ht="83.45" customHeight="1">
      <c r="A1248" s="5">
        <f t="shared" si="76"/>
        <v>1246</v>
      </c>
      <c r="B1248" s="71" t="s">
        <v>4246</v>
      </c>
      <c r="C1248" s="65" t="s">
        <v>4247</v>
      </c>
      <c r="D1248" s="3" t="s">
        <v>171</v>
      </c>
      <c r="E1248" s="4">
        <v>1079</v>
      </c>
      <c r="F1248" s="80" t="s">
        <v>409</v>
      </c>
      <c r="G1248" s="3" t="s">
        <v>444</v>
      </c>
      <c r="H1248" s="98" t="s">
        <v>1204</v>
      </c>
      <c r="I1248" s="78" t="s">
        <v>1183</v>
      </c>
      <c r="J1248" s="89">
        <v>45141</v>
      </c>
      <c r="K1248" s="85" t="s">
        <v>53</v>
      </c>
      <c r="L1248" s="83" t="s">
        <v>54</v>
      </c>
      <c r="M1248" s="83" t="s">
        <v>453</v>
      </c>
      <c r="N1248" s="22" t="s">
        <v>547</v>
      </c>
      <c r="O1248" s="5" t="s">
        <v>406</v>
      </c>
      <c r="P1248" s="5" t="s">
        <v>406</v>
      </c>
      <c r="Q1248" s="5" t="s">
        <v>406</v>
      </c>
      <c r="R1248" s="5" t="s">
        <v>406</v>
      </c>
      <c r="S1248" s="5" t="s">
        <v>406</v>
      </c>
      <c r="T1248" s="5" t="s">
        <v>406</v>
      </c>
      <c r="U1248" s="5">
        <v>1</v>
      </c>
      <c r="V1248" s="5">
        <v>1</v>
      </c>
      <c r="W1248" s="5" t="s">
        <v>406</v>
      </c>
      <c r="X1248" s="5" t="s">
        <v>406</v>
      </c>
      <c r="Y1248" s="27" t="s">
        <v>4248</v>
      </c>
      <c r="Z1248" s="72"/>
      <c r="AA1248" s="77" t="s">
        <v>473</v>
      </c>
      <c r="AB1248" s="77"/>
      <c r="AC1248" s="91"/>
      <c r="AD1248" s="18">
        <v>0</v>
      </c>
      <c r="AE1248" s="109"/>
      <c r="AF1248" s="109"/>
      <c r="AG1248" s="109"/>
      <c r="AH1248" s="275">
        <v>45141</v>
      </c>
      <c r="AI1248" s="116">
        <v>45148</v>
      </c>
      <c r="AJ1248" s="93">
        <f t="shared" si="75"/>
        <v>1</v>
      </c>
      <c r="AK1248" s="107">
        <v>45160</v>
      </c>
      <c r="AL1248" s="95" t="s">
        <v>311</v>
      </c>
      <c r="AM1248" s="95" t="s">
        <v>45</v>
      </c>
      <c r="AN1248" s="95" t="s">
        <v>448</v>
      </c>
    </row>
    <row r="1249" spans="1:40" s="1" customFormat="1" ht="83.45" customHeight="1">
      <c r="A1249" s="5">
        <f t="shared" si="76"/>
        <v>1247</v>
      </c>
      <c r="B1249" s="71" t="s">
        <v>4231</v>
      </c>
      <c r="C1249" s="65" t="s">
        <v>4249</v>
      </c>
      <c r="D1249" s="3" t="s">
        <v>100</v>
      </c>
      <c r="E1249" s="4">
        <v>1116</v>
      </c>
      <c r="F1249" s="80" t="s">
        <v>647</v>
      </c>
      <c r="G1249" s="3" t="s">
        <v>1375</v>
      </c>
      <c r="H1249" s="98" t="s">
        <v>1204</v>
      </c>
      <c r="I1249" s="78" t="s">
        <v>1179</v>
      </c>
      <c r="J1249" s="89">
        <v>45146</v>
      </c>
      <c r="K1249" s="85" t="s">
        <v>53</v>
      </c>
      <c r="L1249" s="83" t="s">
        <v>104</v>
      </c>
      <c r="M1249" s="83" t="s">
        <v>55</v>
      </c>
      <c r="N1249" s="22" t="s">
        <v>56</v>
      </c>
      <c r="O1249" s="5">
        <v>4</v>
      </c>
      <c r="P1249" s="5">
        <v>4</v>
      </c>
      <c r="Q1249" s="5"/>
      <c r="R1249" s="5"/>
      <c r="S1249" s="5">
        <v>0</v>
      </c>
      <c r="T1249" s="5">
        <v>0</v>
      </c>
      <c r="U1249" s="5">
        <v>0</v>
      </c>
      <c r="V1249" s="5">
        <v>0</v>
      </c>
      <c r="W1249" s="5">
        <v>1</v>
      </c>
      <c r="X1249" s="5">
        <v>1</v>
      </c>
      <c r="Y1249" s="124" t="s">
        <v>4250</v>
      </c>
      <c r="Z1249" s="72"/>
      <c r="AA1249" s="77" t="s">
        <v>473</v>
      </c>
      <c r="AB1249" s="77"/>
      <c r="AC1249" s="91"/>
      <c r="AD1249" s="18">
        <v>0</v>
      </c>
      <c r="AE1249" s="109">
        <v>45146</v>
      </c>
      <c r="AF1249" s="109">
        <v>45146</v>
      </c>
      <c r="AG1249" s="109">
        <v>45146</v>
      </c>
      <c r="AH1249" s="275">
        <v>45146</v>
      </c>
      <c r="AI1249" s="151">
        <v>45149</v>
      </c>
      <c r="AJ1249" s="212">
        <f t="shared" si="75"/>
        <v>0.42857142857142855</v>
      </c>
      <c r="AK1249" s="102">
        <v>45174</v>
      </c>
      <c r="AL1249" s="91" t="s">
        <v>311</v>
      </c>
      <c r="AM1249" s="91" t="s">
        <v>44</v>
      </c>
      <c r="AN1249" s="91" t="s">
        <v>448</v>
      </c>
    </row>
    <row r="1250" spans="1:40" ht="83.45" customHeight="1">
      <c r="A1250" s="5">
        <f t="shared" si="76"/>
        <v>1248</v>
      </c>
      <c r="B1250" s="122" t="s">
        <v>314</v>
      </c>
      <c r="C1250" s="65" t="s">
        <v>4251</v>
      </c>
      <c r="D1250" s="3" t="s">
        <v>171</v>
      </c>
      <c r="E1250" s="4">
        <v>460</v>
      </c>
      <c r="F1250" s="80" t="s">
        <v>3431</v>
      </c>
      <c r="G1250" s="3" t="s">
        <v>1463</v>
      </c>
      <c r="H1250" s="98" t="s">
        <v>1334</v>
      </c>
      <c r="I1250" s="78" t="s">
        <v>1179</v>
      </c>
      <c r="J1250" s="89">
        <v>45058</v>
      </c>
      <c r="K1250" s="85" t="s">
        <v>53</v>
      </c>
      <c r="L1250" s="83" t="s">
        <v>104</v>
      </c>
      <c r="M1250" s="83" t="s">
        <v>55</v>
      </c>
      <c r="N1250" s="22" t="s">
        <v>56</v>
      </c>
      <c r="O1250" s="5">
        <v>5</v>
      </c>
      <c r="P1250" s="5">
        <v>0</v>
      </c>
      <c r="Q1250" s="5"/>
      <c r="R1250" s="5"/>
      <c r="S1250" s="5">
        <v>5</v>
      </c>
      <c r="T1250" s="5">
        <v>0</v>
      </c>
      <c r="U1250" s="5">
        <v>1</v>
      </c>
      <c r="V1250" s="5">
        <v>0</v>
      </c>
      <c r="W1250" s="5">
        <v>2</v>
      </c>
      <c r="X1250" s="20">
        <v>1</v>
      </c>
      <c r="Y1250" s="27" t="s">
        <v>4252</v>
      </c>
      <c r="Z1250" s="72"/>
      <c r="AA1250" s="77" t="s">
        <v>736</v>
      </c>
      <c r="AB1250" s="77" t="s">
        <v>4253</v>
      </c>
      <c r="AC1250" s="91"/>
      <c r="AD1250" s="18">
        <f ca="1">IF(ISNUMBER(Z1250),ROUNDDOWN((TODAY()-Z1250)/7,0),ROUNDDOWN((TODAY()-J1250)/7,0))-AC1250</f>
        <v>146</v>
      </c>
      <c r="AE1250" s="109">
        <v>45058</v>
      </c>
      <c r="AF1250" s="109">
        <v>45058</v>
      </c>
      <c r="AG1250" s="109">
        <v>45058</v>
      </c>
      <c r="AH1250" s="275">
        <v>45058</v>
      </c>
      <c r="AI1250" s="116">
        <v>45152</v>
      </c>
      <c r="AJ1250" s="212">
        <f t="shared" si="75"/>
        <v>13.428571428571429</v>
      </c>
      <c r="AK1250" s="95" t="s">
        <v>445</v>
      </c>
      <c r="AL1250" s="95" t="s">
        <v>461</v>
      </c>
      <c r="AM1250" s="95" t="s">
        <v>445</v>
      </c>
      <c r="AN1250" s="95" t="s">
        <v>445</v>
      </c>
    </row>
    <row r="1251" spans="1:40" ht="83.45" customHeight="1">
      <c r="A1251" s="5">
        <f t="shared" si="76"/>
        <v>1249</v>
      </c>
      <c r="B1251" s="71" t="s">
        <v>681</v>
      </c>
      <c r="C1251" s="65" t="s">
        <v>4254</v>
      </c>
      <c r="D1251" s="3" t="s">
        <v>171</v>
      </c>
      <c r="E1251" s="4">
        <v>1079</v>
      </c>
      <c r="F1251" s="80" t="s">
        <v>877</v>
      </c>
      <c r="G1251" s="3" t="s">
        <v>173</v>
      </c>
      <c r="H1251" s="98" t="s">
        <v>1204</v>
      </c>
      <c r="I1251" s="78" t="s">
        <v>1179</v>
      </c>
      <c r="J1251" s="89">
        <v>45135</v>
      </c>
      <c r="K1251" s="85" t="s">
        <v>53</v>
      </c>
      <c r="L1251" s="83" t="s">
        <v>54</v>
      </c>
      <c r="M1251" s="83" t="s">
        <v>453</v>
      </c>
      <c r="N1251" s="22" t="s">
        <v>56</v>
      </c>
      <c r="O1251" s="5">
        <v>0</v>
      </c>
      <c r="P1251" s="5">
        <v>0</v>
      </c>
      <c r="Q1251" s="5" t="s">
        <v>406</v>
      </c>
      <c r="R1251" s="5" t="s">
        <v>406</v>
      </c>
      <c r="S1251" s="5">
        <v>6</v>
      </c>
      <c r="T1251" s="5">
        <v>5</v>
      </c>
      <c r="U1251" s="5">
        <v>0</v>
      </c>
      <c r="V1251" s="5">
        <v>0</v>
      </c>
      <c r="W1251" s="5">
        <v>9</v>
      </c>
      <c r="X1251" s="5">
        <v>2</v>
      </c>
      <c r="Y1251" s="124" t="s">
        <v>4255</v>
      </c>
      <c r="Z1251" s="88"/>
      <c r="AA1251" s="77" t="s">
        <v>473</v>
      </c>
      <c r="AB1251" s="87"/>
      <c r="AC1251" s="87"/>
      <c r="AD1251" s="18">
        <v>1</v>
      </c>
      <c r="AE1251" s="109">
        <v>45145</v>
      </c>
      <c r="AF1251" s="109">
        <v>45135</v>
      </c>
      <c r="AG1251" s="109">
        <v>45145</v>
      </c>
      <c r="AH1251" s="275">
        <v>45145</v>
      </c>
      <c r="AI1251" s="295">
        <v>45152</v>
      </c>
      <c r="AJ1251" s="215">
        <f t="shared" si="75"/>
        <v>2.4285714285714284</v>
      </c>
      <c r="AK1251" s="345">
        <v>45174</v>
      </c>
      <c r="AL1251" s="95" t="s">
        <v>311</v>
      </c>
      <c r="AM1251" s="95" t="s">
        <v>484</v>
      </c>
      <c r="AN1251" s="95" t="s">
        <v>448</v>
      </c>
    </row>
    <row r="1252" spans="1:40" s="1" customFormat="1" ht="83.45" customHeight="1">
      <c r="A1252" s="5">
        <f t="shared" si="76"/>
        <v>1250</v>
      </c>
      <c r="B1252" s="71" t="s">
        <v>4217</v>
      </c>
      <c r="C1252" s="65" t="s">
        <v>4256</v>
      </c>
      <c r="D1252" s="3" t="s">
        <v>48</v>
      </c>
      <c r="E1252" s="4">
        <v>975</v>
      </c>
      <c r="F1252" s="80" t="s">
        <v>4219</v>
      </c>
      <c r="G1252" s="3"/>
      <c r="H1252" s="98" t="s">
        <v>1204</v>
      </c>
      <c r="I1252" s="78" t="s">
        <v>1292</v>
      </c>
      <c r="J1252" s="89">
        <v>45132</v>
      </c>
      <c r="K1252" s="85" t="s">
        <v>142</v>
      </c>
      <c r="L1252" s="83" t="s">
        <v>54</v>
      </c>
      <c r="M1252" s="83" t="s">
        <v>55</v>
      </c>
      <c r="N1252" s="22" t="s">
        <v>56</v>
      </c>
      <c r="O1252" s="5">
        <v>0</v>
      </c>
      <c r="P1252" s="5">
        <v>0</v>
      </c>
      <c r="Q1252" s="5"/>
      <c r="R1252" s="5"/>
      <c r="S1252" s="5">
        <v>2</v>
      </c>
      <c r="T1252" s="5">
        <v>0</v>
      </c>
      <c r="U1252" s="5">
        <v>0</v>
      </c>
      <c r="V1252" s="5">
        <v>0</v>
      </c>
      <c r="W1252" s="5">
        <v>2</v>
      </c>
      <c r="X1252" s="5">
        <v>2</v>
      </c>
      <c r="Y1252" s="124" t="s">
        <v>4257</v>
      </c>
      <c r="Z1252" s="72"/>
      <c r="AA1252" s="77" t="s">
        <v>473</v>
      </c>
      <c r="AB1252" s="77" t="s">
        <v>4221</v>
      </c>
      <c r="AC1252" s="91"/>
      <c r="AD1252" s="18">
        <f ca="1">IF(ISNUMBER(Z1252),ROUNDDOWN((TODAY()-Z1252)/7,0),ROUNDDOWN((TODAY()-J1252)/7,0))-AC1252</f>
        <v>135</v>
      </c>
      <c r="AE1252" s="109">
        <v>45132</v>
      </c>
      <c r="AF1252" s="109">
        <v>45132</v>
      </c>
      <c r="AG1252" s="109">
        <v>45132</v>
      </c>
      <c r="AH1252" s="275">
        <v>45132</v>
      </c>
      <c r="AI1252" s="151">
        <v>45152</v>
      </c>
      <c r="AJ1252" s="212">
        <f t="shared" si="75"/>
        <v>2.8571428571428572</v>
      </c>
      <c r="AK1252" s="102">
        <v>45174</v>
      </c>
      <c r="AL1252" s="91" t="s">
        <v>311</v>
      </c>
      <c r="AM1252" s="91" t="s">
        <v>44</v>
      </c>
      <c r="AN1252" s="91" t="s">
        <v>448</v>
      </c>
    </row>
    <row r="1253" spans="1:40" s="1" customFormat="1" ht="83.45" customHeight="1">
      <c r="A1253" s="5">
        <f t="shared" si="76"/>
        <v>1251</v>
      </c>
      <c r="B1253" s="71" t="s">
        <v>4258</v>
      </c>
      <c r="C1253" s="65" t="s">
        <v>4259</v>
      </c>
      <c r="D1253" s="3" t="s">
        <v>48</v>
      </c>
      <c r="E1253" s="4">
        <v>975</v>
      </c>
      <c r="F1253" s="80" t="s">
        <v>4219</v>
      </c>
      <c r="G1253" s="3"/>
      <c r="H1253" s="98" t="s">
        <v>1204</v>
      </c>
      <c r="I1253" s="78" t="s">
        <v>1292</v>
      </c>
      <c r="J1253" s="89">
        <v>45132</v>
      </c>
      <c r="K1253" s="85" t="s">
        <v>142</v>
      </c>
      <c r="L1253" s="83" t="s">
        <v>54</v>
      </c>
      <c r="M1253" s="83" t="s">
        <v>55</v>
      </c>
      <c r="N1253" s="22" t="s">
        <v>56</v>
      </c>
      <c r="O1253" s="5">
        <v>7</v>
      </c>
      <c r="P1253" s="5">
        <v>7</v>
      </c>
      <c r="Q1253" s="5"/>
      <c r="R1253" s="5"/>
      <c r="S1253" s="5">
        <v>2</v>
      </c>
      <c r="T1253" s="5">
        <v>2</v>
      </c>
      <c r="U1253" s="5">
        <v>2</v>
      </c>
      <c r="V1253" s="5">
        <v>2</v>
      </c>
      <c r="W1253" s="5">
        <v>6</v>
      </c>
      <c r="X1253" s="5">
        <v>3</v>
      </c>
      <c r="Y1253" s="124" t="s">
        <v>4260</v>
      </c>
      <c r="Z1253" s="72"/>
      <c r="AA1253" s="77" t="s">
        <v>1443</v>
      </c>
      <c r="AB1253" s="77" t="s">
        <v>4221</v>
      </c>
      <c r="AC1253" s="91"/>
      <c r="AD1253" s="18">
        <f ca="1">IF(ISNUMBER(Z1253),ROUNDDOWN((TODAY()-Z1253)/7,0),ROUNDDOWN((TODAY()-J1253)/7,0))-AC1253</f>
        <v>135</v>
      </c>
      <c r="AE1253" s="109">
        <v>45132</v>
      </c>
      <c r="AF1253" s="109">
        <v>45132</v>
      </c>
      <c r="AG1253" s="109">
        <v>45132</v>
      </c>
      <c r="AH1253" s="275">
        <v>45132</v>
      </c>
      <c r="AI1253" s="151">
        <v>45152</v>
      </c>
      <c r="AJ1253" s="212">
        <f t="shared" si="75"/>
        <v>2.8571428571428572</v>
      </c>
      <c r="AK1253" s="102">
        <v>45167</v>
      </c>
      <c r="AL1253" s="91" t="s">
        <v>311</v>
      </c>
      <c r="AM1253" s="91" t="s">
        <v>44</v>
      </c>
      <c r="AN1253" s="91" t="s">
        <v>448</v>
      </c>
    </row>
    <row r="1254" spans="1:40" s="1" customFormat="1" ht="83.45" customHeight="1">
      <c r="A1254" s="5">
        <f t="shared" si="76"/>
        <v>1252</v>
      </c>
      <c r="B1254" s="71" t="s">
        <v>184</v>
      </c>
      <c r="C1254" s="65" t="s">
        <v>4261</v>
      </c>
      <c r="D1254" s="3" t="s">
        <v>138</v>
      </c>
      <c r="E1254" s="4">
        <v>1124</v>
      </c>
      <c r="F1254" s="80" t="s">
        <v>3671</v>
      </c>
      <c r="G1254" s="3" t="s">
        <v>492</v>
      </c>
      <c r="H1254" s="98" t="s">
        <v>1204</v>
      </c>
      <c r="I1254" s="78" t="s">
        <v>1179</v>
      </c>
      <c r="J1254" s="89">
        <v>45145</v>
      </c>
      <c r="K1254" s="85" t="s">
        <v>53</v>
      </c>
      <c r="L1254" s="83" t="s">
        <v>104</v>
      </c>
      <c r="M1254" s="83" t="s">
        <v>55</v>
      </c>
      <c r="N1254" s="22" t="s">
        <v>467</v>
      </c>
      <c r="O1254" s="5">
        <v>2</v>
      </c>
      <c r="P1254" s="5">
        <v>2</v>
      </c>
      <c r="Q1254" s="5"/>
      <c r="R1254" s="5"/>
      <c r="S1254" s="5" t="s">
        <v>406</v>
      </c>
      <c r="T1254" s="5" t="s">
        <v>406</v>
      </c>
      <c r="U1254" s="5" t="s">
        <v>406</v>
      </c>
      <c r="V1254" s="5" t="s">
        <v>406</v>
      </c>
      <c r="W1254" s="5" t="s">
        <v>406</v>
      </c>
      <c r="X1254" s="5" t="s">
        <v>406</v>
      </c>
      <c r="Y1254" s="124" t="s">
        <v>4262</v>
      </c>
      <c r="Z1254" s="72"/>
      <c r="AA1254" s="77" t="s">
        <v>473</v>
      </c>
      <c r="AB1254" s="77"/>
      <c r="AC1254" s="91"/>
      <c r="AD1254" s="18">
        <v>0</v>
      </c>
      <c r="AE1254" s="109">
        <v>45145</v>
      </c>
      <c r="AF1254" s="109"/>
      <c r="AG1254" s="109"/>
      <c r="AH1254" s="275"/>
      <c r="AI1254" s="151">
        <v>45153</v>
      </c>
      <c r="AJ1254" s="212">
        <f t="shared" si="75"/>
        <v>1.1428571428571428</v>
      </c>
      <c r="AK1254" s="102">
        <v>45167</v>
      </c>
      <c r="AL1254" s="91" t="s">
        <v>311</v>
      </c>
      <c r="AM1254" s="91" t="s">
        <v>461</v>
      </c>
      <c r="AN1254" s="91" t="s">
        <v>448</v>
      </c>
    </row>
    <row r="1255" spans="1:40" s="1" customFormat="1" ht="83.45" customHeight="1">
      <c r="A1255" s="5">
        <f t="shared" si="76"/>
        <v>1253</v>
      </c>
      <c r="B1255" s="197" t="s">
        <v>3099</v>
      </c>
      <c r="C1255" s="177" t="s">
        <v>4263</v>
      </c>
      <c r="D1255" s="178" t="s">
        <v>138</v>
      </c>
      <c r="E1255" s="234">
        <v>1124</v>
      </c>
      <c r="F1255" s="179" t="s">
        <v>2248</v>
      </c>
      <c r="G1255" s="178" t="s">
        <v>140</v>
      </c>
      <c r="H1255" s="180" t="s">
        <v>1204</v>
      </c>
      <c r="I1255" s="181" t="s">
        <v>1292</v>
      </c>
      <c r="J1255" s="182">
        <v>45137</v>
      </c>
      <c r="K1255" s="183" t="s">
        <v>53</v>
      </c>
      <c r="L1255" s="184" t="s">
        <v>54</v>
      </c>
      <c r="M1255" s="184" t="s">
        <v>466</v>
      </c>
      <c r="N1255" s="185" t="s">
        <v>134</v>
      </c>
      <c r="O1255" s="196" t="s">
        <v>406</v>
      </c>
      <c r="P1255" s="196" t="s">
        <v>406</v>
      </c>
      <c r="Q1255" s="5" t="s">
        <v>406</v>
      </c>
      <c r="R1255" s="5" t="s">
        <v>406</v>
      </c>
      <c r="S1255" s="196">
        <v>6</v>
      </c>
      <c r="T1255" s="196">
        <v>6</v>
      </c>
      <c r="U1255" s="196" t="s">
        <v>406</v>
      </c>
      <c r="V1255" s="196" t="s">
        <v>406</v>
      </c>
      <c r="W1255" s="196" t="s">
        <v>406</v>
      </c>
      <c r="X1255" s="196" t="s">
        <v>406</v>
      </c>
      <c r="Y1255" s="250" t="s">
        <v>4264</v>
      </c>
      <c r="Z1255" s="189"/>
      <c r="AA1255" s="209" t="s">
        <v>473</v>
      </c>
      <c r="AB1255" s="209"/>
      <c r="AC1255" s="210"/>
      <c r="AD1255" s="191">
        <v>0</v>
      </c>
      <c r="AE1255" s="192"/>
      <c r="AF1255" s="192"/>
      <c r="AG1255" s="192">
        <v>45140</v>
      </c>
      <c r="AH1255" s="287"/>
      <c r="AI1255" s="298">
        <v>45153</v>
      </c>
      <c r="AJ1255" s="389">
        <f t="shared" si="75"/>
        <v>2.2857142857142856</v>
      </c>
      <c r="AK1255" s="406">
        <v>45181</v>
      </c>
      <c r="AL1255" s="210" t="s">
        <v>311</v>
      </c>
      <c r="AM1255" s="210" t="s">
        <v>44</v>
      </c>
      <c r="AN1255" s="91" t="s">
        <v>448</v>
      </c>
    </row>
    <row r="1256" spans="1:40" s="1" customFormat="1" ht="83.45" customHeight="1">
      <c r="A1256" s="5">
        <f t="shared" si="76"/>
        <v>1254</v>
      </c>
      <c r="B1256" s="122" t="s">
        <v>4265</v>
      </c>
      <c r="C1256" s="65" t="s">
        <v>4266</v>
      </c>
      <c r="D1256" s="3" t="s">
        <v>171</v>
      </c>
      <c r="E1256" s="4">
        <v>460</v>
      </c>
      <c r="F1256" s="22" t="s">
        <v>4267</v>
      </c>
      <c r="G1256" s="3" t="s">
        <v>1463</v>
      </c>
      <c r="H1256" s="98" t="s">
        <v>116</v>
      </c>
      <c r="I1256" s="78" t="s">
        <v>1179</v>
      </c>
      <c r="J1256" s="89">
        <v>45090</v>
      </c>
      <c r="K1256" s="85" t="s">
        <v>142</v>
      </c>
      <c r="L1256" s="83" t="s">
        <v>54</v>
      </c>
      <c r="M1256" s="83" t="s">
        <v>55</v>
      </c>
      <c r="N1256" s="22" t="s">
        <v>56</v>
      </c>
      <c r="O1256" s="5">
        <v>17</v>
      </c>
      <c r="P1256" s="5">
        <v>5</v>
      </c>
      <c r="Q1256" s="249"/>
      <c r="R1256" s="248"/>
      <c r="S1256" s="5">
        <v>10</v>
      </c>
      <c r="T1256" s="5">
        <v>4</v>
      </c>
      <c r="U1256" s="5">
        <v>5</v>
      </c>
      <c r="V1256" s="5">
        <v>1</v>
      </c>
      <c r="W1256" s="5">
        <v>8</v>
      </c>
      <c r="X1256" s="20">
        <v>4</v>
      </c>
      <c r="Y1256" s="27" t="s">
        <v>4268</v>
      </c>
      <c r="Z1256" s="72"/>
      <c r="AA1256" s="77" t="s">
        <v>473</v>
      </c>
      <c r="AB1256" s="77"/>
      <c r="AC1256" s="91"/>
      <c r="AD1256" s="18">
        <f t="shared" ref="AD1256:AD1280" ca="1" si="78">IF(ISNUMBER(Z1256),ROUNDDOWN((TODAY()-Z1256)/7,0),ROUNDDOWN((TODAY()-J1256)/7,0))-AC1256</f>
        <v>141</v>
      </c>
      <c r="AE1256" s="109">
        <v>45090</v>
      </c>
      <c r="AF1256" s="109">
        <v>45090</v>
      </c>
      <c r="AG1256" s="109">
        <v>45090</v>
      </c>
      <c r="AH1256" s="275">
        <v>45090</v>
      </c>
      <c r="AI1256" s="151">
        <v>45153</v>
      </c>
      <c r="AJ1256" s="212">
        <f t="shared" si="75"/>
        <v>9</v>
      </c>
      <c r="AK1256" s="102">
        <v>45167</v>
      </c>
      <c r="AL1256" s="91" t="s">
        <v>311</v>
      </c>
      <c r="AM1256" s="91" t="s">
        <v>44</v>
      </c>
      <c r="AN1256" s="91" t="s">
        <v>448</v>
      </c>
    </row>
    <row r="1257" spans="1:40" s="1" customFormat="1" ht="83.45" customHeight="1">
      <c r="A1257" s="5">
        <f t="shared" si="76"/>
        <v>1255</v>
      </c>
      <c r="B1257" s="122" t="s">
        <v>122</v>
      </c>
      <c r="C1257" s="65" t="s">
        <v>4269</v>
      </c>
      <c r="D1257" s="3" t="s">
        <v>154</v>
      </c>
      <c r="E1257" s="4">
        <v>898</v>
      </c>
      <c r="F1257" s="22" t="s">
        <v>4270</v>
      </c>
      <c r="G1257" s="3"/>
      <c r="H1257" s="98" t="s">
        <v>116</v>
      </c>
      <c r="I1257" s="78" t="s">
        <v>1179</v>
      </c>
      <c r="J1257" s="89">
        <v>45153</v>
      </c>
      <c r="K1257" s="85" t="s">
        <v>53</v>
      </c>
      <c r="L1257" s="83" t="s">
        <v>54</v>
      </c>
      <c r="M1257" s="83" t="s">
        <v>453</v>
      </c>
      <c r="N1257" s="22" t="s">
        <v>547</v>
      </c>
      <c r="O1257" s="5" t="s">
        <v>406</v>
      </c>
      <c r="P1257" s="5" t="s">
        <v>406</v>
      </c>
      <c r="Q1257" s="249"/>
      <c r="R1257" s="248"/>
      <c r="S1257" s="5" t="s">
        <v>406</v>
      </c>
      <c r="T1257" s="5" t="s">
        <v>406</v>
      </c>
      <c r="U1257" s="5">
        <v>1</v>
      </c>
      <c r="V1257" s="5">
        <v>1</v>
      </c>
      <c r="W1257" s="5" t="s">
        <v>406</v>
      </c>
      <c r="X1257" s="20" t="s">
        <v>406</v>
      </c>
      <c r="Y1257" s="27" t="s">
        <v>4271</v>
      </c>
      <c r="Z1257" s="72"/>
      <c r="AA1257" s="77" t="s">
        <v>473</v>
      </c>
      <c r="AB1257" s="77"/>
      <c r="AC1257" s="91"/>
      <c r="AD1257" s="18">
        <f t="shared" ca="1" si="78"/>
        <v>132</v>
      </c>
      <c r="AE1257" s="109"/>
      <c r="AF1257" s="109"/>
      <c r="AG1257" s="109"/>
      <c r="AH1257" s="275">
        <v>45153</v>
      </c>
      <c r="AI1257" s="151">
        <v>45153</v>
      </c>
      <c r="AJ1257" s="212">
        <f t="shared" si="75"/>
        <v>0</v>
      </c>
      <c r="AK1257" s="102">
        <v>45174</v>
      </c>
      <c r="AL1257" s="91" t="s">
        <v>311</v>
      </c>
      <c r="AM1257" s="91" t="s">
        <v>45</v>
      </c>
      <c r="AN1257" s="91" t="s">
        <v>448</v>
      </c>
    </row>
    <row r="1258" spans="1:40" s="1" customFormat="1" ht="83.45" customHeight="1">
      <c r="A1258" s="5">
        <f t="shared" si="76"/>
        <v>1256</v>
      </c>
      <c r="B1258" s="71" t="s">
        <v>3135</v>
      </c>
      <c r="C1258" s="65" t="s">
        <v>4272</v>
      </c>
      <c r="D1258" s="3" t="s">
        <v>154</v>
      </c>
      <c r="E1258" s="4">
        <v>977</v>
      </c>
      <c r="F1258" s="80" t="s">
        <v>4158</v>
      </c>
      <c r="G1258" s="3" t="s">
        <v>1826</v>
      </c>
      <c r="H1258" s="98" t="s">
        <v>116</v>
      </c>
      <c r="I1258" s="78" t="s">
        <v>1179</v>
      </c>
      <c r="J1258" s="89">
        <v>45132</v>
      </c>
      <c r="K1258" s="85" t="s">
        <v>53</v>
      </c>
      <c r="L1258" s="83" t="s">
        <v>54</v>
      </c>
      <c r="M1258" s="83" t="s">
        <v>453</v>
      </c>
      <c r="N1258" s="22" t="s">
        <v>43</v>
      </c>
      <c r="O1258" s="5">
        <v>0</v>
      </c>
      <c r="P1258" s="5">
        <v>0</v>
      </c>
      <c r="Q1258" s="5"/>
      <c r="R1258" s="5"/>
      <c r="S1258" s="5">
        <v>0</v>
      </c>
      <c r="T1258" s="5">
        <v>0</v>
      </c>
      <c r="U1258" s="5">
        <v>0</v>
      </c>
      <c r="V1258" s="5">
        <v>0</v>
      </c>
      <c r="W1258" s="5">
        <v>4</v>
      </c>
      <c r="X1258" s="5">
        <v>4</v>
      </c>
      <c r="Y1258" s="124" t="s">
        <v>4273</v>
      </c>
      <c r="Z1258" s="72">
        <v>45132</v>
      </c>
      <c r="AA1258" s="77" t="s">
        <v>473</v>
      </c>
      <c r="AB1258" s="77" t="s">
        <v>4274</v>
      </c>
      <c r="AC1258" s="91"/>
      <c r="AD1258" s="18">
        <f t="shared" ca="1" si="78"/>
        <v>135</v>
      </c>
      <c r="AE1258" s="109"/>
      <c r="AF1258" s="109">
        <v>45132</v>
      </c>
      <c r="AG1258" s="109"/>
      <c r="AH1258" s="275"/>
      <c r="AI1258" s="295">
        <v>45154</v>
      </c>
      <c r="AJ1258" s="215">
        <f t="shared" si="75"/>
        <v>3.1428571428571428</v>
      </c>
      <c r="AK1258" s="345">
        <v>45174</v>
      </c>
      <c r="AL1258" s="91" t="s">
        <v>311</v>
      </c>
      <c r="AM1258" s="91" t="s">
        <v>484</v>
      </c>
      <c r="AN1258" s="91" t="s">
        <v>448</v>
      </c>
    </row>
    <row r="1259" spans="1:40" s="1" customFormat="1" ht="83.45" customHeight="1">
      <c r="A1259" s="5">
        <f t="shared" si="76"/>
        <v>1257</v>
      </c>
      <c r="B1259" s="66" t="s">
        <v>4172</v>
      </c>
      <c r="C1259" s="65" t="s">
        <v>4275</v>
      </c>
      <c r="D1259" s="3" t="s">
        <v>171</v>
      </c>
      <c r="E1259" s="4">
        <v>1293</v>
      </c>
      <c r="F1259" s="156" t="s">
        <v>696</v>
      </c>
      <c r="G1259" s="3" t="s">
        <v>697</v>
      </c>
      <c r="H1259" s="98" t="s">
        <v>1334</v>
      </c>
      <c r="I1259" s="78" t="s">
        <v>1179</v>
      </c>
      <c r="J1259" s="65">
        <v>44999</v>
      </c>
      <c r="K1259" s="18" t="s">
        <v>72</v>
      </c>
      <c r="L1259" s="86" t="s">
        <v>54</v>
      </c>
      <c r="M1259" s="86" t="s">
        <v>55</v>
      </c>
      <c r="N1259" s="78" t="s">
        <v>56</v>
      </c>
      <c r="O1259" s="20">
        <v>1</v>
      </c>
      <c r="P1259" s="20">
        <v>0</v>
      </c>
      <c r="Q1259" s="20"/>
      <c r="R1259" s="20"/>
      <c r="S1259" s="20">
        <v>11</v>
      </c>
      <c r="T1259" s="20">
        <v>2</v>
      </c>
      <c r="U1259" s="20">
        <v>8</v>
      </c>
      <c r="V1259" s="20">
        <v>1</v>
      </c>
      <c r="W1259" s="20">
        <v>5</v>
      </c>
      <c r="X1259" s="20">
        <v>1</v>
      </c>
      <c r="Y1259" s="84" t="s">
        <v>4276</v>
      </c>
      <c r="Z1259" s="21"/>
      <c r="AA1259" s="72" t="s">
        <v>736</v>
      </c>
      <c r="AB1259" s="72" t="s">
        <v>4277</v>
      </c>
      <c r="AC1259" s="90"/>
      <c r="AD1259" s="18">
        <f t="shared" ca="1" si="78"/>
        <v>154</v>
      </c>
      <c r="AE1259" s="109">
        <v>44999</v>
      </c>
      <c r="AF1259" s="109">
        <v>44999</v>
      </c>
      <c r="AG1259" s="109">
        <v>44999</v>
      </c>
      <c r="AH1259" s="275">
        <v>44999</v>
      </c>
      <c r="AI1259" s="114">
        <v>45154</v>
      </c>
      <c r="AJ1259" s="260">
        <f t="shared" si="75"/>
        <v>22.142857142857142</v>
      </c>
      <c r="AK1259" s="95" t="s">
        <v>445</v>
      </c>
      <c r="AL1259" s="91" t="s">
        <v>461</v>
      </c>
      <c r="AM1259" s="91" t="s">
        <v>445</v>
      </c>
      <c r="AN1259" s="91" t="s">
        <v>445</v>
      </c>
    </row>
    <row r="1260" spans="1:40" s="1" customFormat="1" ht="83.45" customHeight="1">
      <c r="A1260" s="5">
        <f t="shared" si="76"/>
        <v>1258</v>
      </c>
      <c r="B1260" s="71" t="s">
        <v>122</v>
      </c>
      <c r="C1260" s="65" t="s">
        <v>4278</v>
      </c>
      <c r="D1260" s="3" t="s">
        <v>154</v>
      </c>
      <c r="E1260" s="4">
        <v>1819</v>
      </c>
      <c r="F1260" s="80" t="s">
        <v>4189</v>
      </c>
      <c r="G1260" s="3" t="s">
        <v>1439</v>
      </c>
      <c r="H1260" s="98" t="s">
        <v>126</v>
      </c>
      <c r="I1260" s="78" t="s">
        <v>1179</v>
      </c>
      <c r="J1260" s="89">
        <v>45153</v>
      </c>
      <c r="K1260" s="85" t="s">
        <v>53</v>
      </c>
      <c r="L1260" s="83" t="s">
        <v>54</v>
      </c>
      <c r="M1260" s="83" t="s">
        <v>55</v>
      </c>
      <c r="N1260" s="22" t="s">
        <v>134</v>
      </c>
      <c r="O1260" s="5" t="s">
        <v>406</v>
      </c>
      <c r="P1260" s="5" t="s">
        <v>406</v>
      </c>
      <c r="Q1260" s="5"/>
      <c r="R1260" s="5"/>
      <c r="S1260" s="5">
        <v>5</v>
      </c>
      <c r="T1260" s="5">
        <v>3</v>
      </c>
      <c r="U1260" s="5" t="s">
        <v>406</v>
      </c>
      <c r="V1260" s="5" t="s">
        <v>406</v>
      </c>
      <c r="W1260" s="5" t="s">
        <v>406</v>
      </c>
      <c r="X1260" s="5" t="s">
        <v>2708</v>
      </c>
      <c r="Y1260" s="124" t="s">
        <v>4279</v>
      </c>
      <c r="Z1260" s="72"/>
      <c r="AA1260" s="77" t="s">
        <v>473</v>
      </c>
      <c r="AB1260" s="77"/>
      <c r="AC1260" s="91"/>
      <c r="AD1260" s="18">
        <f t="shared" ca="1" si="78"/>
        <v>132</v>
      </c>
      <c r="AE1260" s="109">
        <v>45154</v>
      </c>
      <c r="AF1260" s="109">
        <v>45154</v>
      </c>
      <c r="AG1260" s="109">
        <v>45154</v>
      </c>
      <c r="AH1260" s="275">
        <v>45154</v>
      </c>
      <c r="AI1260" s="151">
        <v>45155</v>
      </c>
      <c r="AJ1260" s="212">
        <f t="shared" si="75"/>
        <v>0.2857142857142857</v>
      </c>
      <c r="AK1260" s="102">
        <v>45181</v>
      </c>
      <c r="AL1260" s="91" t="s">
        <v>311</v>
      </c>
      <c r="AM1260" s="91" t="s">
        <v>44</v>
      </c>
      <c r="AN1260" s="91" t="s">
        <v>448</v>
      </c>
    </row>
    <row r="1261" spans="1:40" s="1" customFormat="1" ht="83.45" customHeight="1">
      <c r="A1261" s="5">
        <f t="shared" si="76"/>
        <v>1259</v>
      </c>
      <c r="B1261" s="71" t="s">
        <v>4280</v>
      </c>
      <c r="C1261" s="65" t="s">
        <v>4281</v>
      </c>
      <c r="D1261" s="3" t="s">
        <v>372</v>
      </c>
      <c r="E1261" s="4">
        <v>1129</v>
      </c>
      <c r="F1261" s="80" t="s">
        <v>1636</v>
      </c>
      <c r="G1261" s="3" t="s">
        <v>385</v>
      </c>
      <c r="H1261" s="98" t="s">
        <v>1204</v>
      </c>
      <c r="I1261" s="78" t="s">
        <v>1292</v>
      </c>
      <c r="J1261" s="89">
        <v>45120</v>
      </c>
      <c r="K1261" s="85" t="s">
        <v>53</v>
      </c>
      <c r="L1261" s="83" t="s">
        <v>54</v>
      </c>
      <c r="M1261" s="83" t="s">
        <v>55</v>
      </c>
      <c r="N1261" s="22" t="s">
        <v>95</v>
      </c>
      <c r="O1261" s="5" t="s">
        <v>406</v>
      </c>
      <c r="P1261" s="5" t="s">
        <v>406</v>
      </c>
      <c r="Q1261" s="5"/>
      <c r="R1261" s="5"/>
      <c r="S1261" s="5">
        <v>7</v>
      </c>
      <c r="T1261" s="5">
        <v>4</v>
      </c>
      <c r="U1261" s="5">
        <v>3</v>
      </c>
      <c r="V1261" s="5">
        <v>3</v>
      </c>
      <c r="W1261" s="5" t="s">
        <v>406</v>
      </c>
      <c r="X1261" s="5" t="s">
        <v>406</v>
      </c>
      <c r="Y1261" s="124" t="s">
        <v>4282</v>
      </c>
      <c r="Z1261" s="72"/>
      <c r="AA1261" s="77" t="s">
        <v>58</v>
      </c>
      <c r="AB1261" s="77" t="s">
        <v>4283</v>
      </c>
      <c r="AC1261" s="91"/>
      <c r="AD1261" s="18">
        <f t="shared" ca="1" si="78"/>
        <v>137</v>
      </c>
      <c r="AE1261" s="109"/>
      <c r="AF1261" s="109"/>
      <c r="AG1261" s="109">
        <v>45120</v>
      </c>
      <c r="AH1261" s="275">
        <v>45120</v>
      </c>
      <c r="AI1261" s="151">
        <v>45156</v>
      </c>
      <c r="AJ1261" s="212">
        <f t="shared" si="75"/>
        <v>5.1428571428571432</v>
      </c>
      <c r="AK1261" s="102">
        <v>45181</v>
      </c>
      <c r="AL1261" s="91" t="s">
        <v>311</v>
      </c>
      <c r="AM1261" s="91" t="s">
        <v>44</v>
      </c>
      <c r="AN1261" s="91" t="s">
        <v>448</v>
      </c>
    </row>
    <row r="1262" spans="1:40" s="1" customFormat="1" ht="83.45" customHeight="1">
      <c r="A1262" s="5">
        <f t="shared" si="76"/>
        <v>1260</v>
      </c>
      <c r="B1262" s="71" t="s">
        <v>392</v>
      </c>
      <c r="C1262" s="65" t="s">
        <v>4284</v>
      </c>
      <c r="D1262" s="3" t="s">
        <v>138</v>
      </c>
      <c r="E1262" s="4">
        <v>1124</v>
      </c>
      <c r="F1262" s="80" t="s">
        <v>4285</v>
      </c>
      <c r="G1262" s="3" t="s">
        <v>1894</v>
      </c>
      <c r="H1262" s="98" t="s">
        <v>392</v>
      </c>
      <c r="I1262" s="78" t="s">
        <v>1179</v>
      </c>
      <c r="J1262" s="89">
        <v>45132</v>
      </c>
      <c r="K1262" s="85" t="s">
        <v>53</v>
      </c>
      <c r="L1262" s="83" t="s">
        <v>104</v>
      </c>
      <c r="M1262" s="83" t="s">
        <v>55</v>
      </c>
      <c r="N1262" s="22" t="s">
        <v>56</v>
      </c>
      <c r="O1262" s="5">
        <v>0</v>
      </c>
      <c r="P1262" s="5">
        <v>0</v>
      </c>
      <c r="Q1262" s="5"/>
      <c r="R1262" s="5"/>
      <c r="S1262" s="5">
        <v>3</v>
      </c>
      <c r="T1262" s="5">
        <v>3</v>
      </c>
      <c r="U1262" s="5">
        <v>4</v>
      </c>
      <c r="V1262" s="5">
        <v>4</v>
      </c>
      <c r="W1262" s="5">
        <v>3</v>
      </c>
      <c r="X1262" s="5">
        <v>3</v>
      </c>
      <c r="Y1262" s="124" t="s">
        <v>4286</v>
      </c>
      <c r="Z1262" s="72"/>
      <c r="AA1262" s="77" t="s">
        <v>736</v>
      </c>
      <c r="AB1262" s="77" t="s">
        <v>4287</v>
      </c>
      <c r="AC1262" s="91"/>
      <c r="AD1262" s="18">
        <f t="shared" ca="1" si="78"/>
        <v>135</v>
      </c>
      <c r="AE1262" s="109">
        <v>45132</v>
      </c>
      <c r="AF1262" s="109">
        <v>45132</v>
      </c>
      <c r="AG1262" s="109">
        <v>45132</v>
      </c>
      <c r="AH1262" s="275">
        <v>45132</v>
      </c>
      <c r="AI1262" s="151">
        <v>45156</v>
      </c>
      <c r="AJ1262" s="212">
        <f t="shared" si="75"/>
        <v>3.4285714285714284</v>
      </c>
      <c r="AK1262" s="91"/>
      <c r="AL1262" s="91" t="s">
        <v>461</v>
      </c>
      <c r="AM1262" s="90" t="s">
        <v>445</v>
      </c>
      <c r="AN1262" s="90" t="s">
        <v>445</v>
      </c>
    </row>
    <row r="1263" spans="1:40" ht="83.45" customHeight="1">
      <c r="A1263" s="5">
        <f t="shared" si="76"/>
        <v>1261</v>
      </c>
      <c r="B1263" s="76" t="s">
        <v>4288</v>
      </c>
      <c r="C1263" s="65" t="s">
        <v>4289</v>
      </c>
      <c r="D1263" s="3" t="s">
        <v>48</v>
      </c>
      <c r="E1263" s="4">
        <v>975</v>
      </c>
      <c r="F1263" s="120" t="s">
        <v>558</v>
      </c>
      <c r="G1263" s="3" t="s">
        <v>190</v>
      </c>
      <c r="H1263" s="98" t="s">
        <v>331</v>
      </c>
      <c r="I1263" s="78" t="s">
        <v>1292</v>
      </c>
      <c r="J1263" s="65">
        <v>45134</v>
      </c>
      <c r="K1263" s="18" t="s">
        <v>298</v>
      </c>
      <c r="L1263" s="86" t="s">
        <v>54</v>
      </c>
      <c r="M1263" s="86" t="s">
        <v>55</v>
      </c>
      <c r="N1263" s="78" t="s">
        <v>56</v>
      </c>
      <c r="O1263" s="5">
        <v>0</v>
      </c>
      <c r="P1263" s="5">
        <v>0</v>
      </c>
      <c r="Q1263" s="5"/>
      <c r="R1263" s="5"/>
      <c r="S1263" s="5">
        <v>0</v>
      </c>
      <c r="T1263" s="5">
        <v>0</v>
      </c>
      <c r="U1263" s="5">
        <v>2</v>
      </c>
      <c r="V1263" s="5">
        <v>2</v>
      </c>
      <c r="W1263" s="5">
        <v>2</v>
      </c>
      <c r="X1263" s="5">
        <v>1</v>
      </c>
      <c r="Y1263" s="124" t="s">
        <v>4290</v>
      </c>
      <c r="Z1263" s="77"/>
      <c r="AA1263" s="77" t="s">
        <v>473</v>
      </c>
      <c r="AB1263" s="77" t="s">
        <v>4291</v>
      </c>
      <c r="AC1263" s="91"/>
      <c r="AD1263" s="18">
        <f t="shared" ca="1" si="78"/>
        <v>135</v>
      </c>
      <c r="AE1263" s="109">
        <v>45134</v>
      </c>
      <c r="AF1263" s="109">
        <v>45134</v>
      </c>
      <c r="AG1263" s="109">
        <v>45134</v>
      </c>
      <c r="AH1263" s="275">
        <v>45134</v>
      </c>
      <c r="AI1263" s="295">
        <v>45159</v>
      </c>
      <c r="AJ1263" s="215">
        <f t="shared" si="75"/>
        <v>3.5714285714285716</v>
      </c>
      <c r="AK1263" s="345">
        <v>45181</v>
      </c>
      <c r="AL1263" s="112" t="s">
        <v>311</v>
      </c>
      <c r="AM1263" s="112" t="s">
        <v>484</v>
      </c>
      <c r="AN1263" s="112" t="s">
        <v>448</v>
      </c>
    </row>
    <row r="1264" spans="1:40" ht="83.45" customHeight="1">
      <c r="A1264" s="5">
        <f t="shared" si="76"/>
        <v>1262</v>
      </c>
      <c r="B1264" s="123" t="s">
        <v>3932</v>
      </c>
      <c r="C1264" s="65" t="s">
        <v>4292</v>
      </c>
      <c r="D1264" s="3" t="s">
        <v>154</v>
      </c>
      <c r="E1264" s="4">
        <v>977</v>
      </c>
      <c r="F1264" s="120" t="s">
        <v>4192</v>
      </c>
      <c r="G1264" s="3" t="s">
        <v>1826</v>
      </c>
      <c r="H1264" s="98" t="s">
        <v>1334</v>
      </c>
      <c r="I1264" s="78" t="s">
        <v>1292</v>
      </c>
      <c r="J1264" s="65">
        <v>45063</v>
      </c>
      <c r="K1264" s="18" t="s">
        <v>53</v>
      </c>
      <c r="L1264" s="86" t="s">
        <v>54</v>
      </c>
      <c r="M1264" s="86" t="s">
        <v>55</v>
      </c>
      <c r="N1264" s="78" t="s">
        <v>56</v>
      </c>
      <c r="O1264" s="5">
        <v>10</v>
      </c>
      <c r="P1264" s="5">
        <v>3</v>
      </c>
      <c r="Q1264" s="5"/>
      <c r="R1264" s="5"/>
      <c r="S1264" s="5">
        <v>15</v>
      </c>
      <c r="T1264" s="5">
        <v>0</v>
      </c>
      <c r="U1264" s="5">
        <v>4</v>
      </c>
      <c r="V1264" s="5">
        <v>4</v>
      </c>
      <c r="W1264" s="5">
        <v>8</v>
      </c>
      <c r="X1264" s="5">
        <v>1</v>
      </c>
      <c r="Y1264" s="27" t="s">
        <v>4293</v>
      </c>
      <c r="Z1264" s="77">
        <v>45106</v>
      </c>
      <c r="AA1264" s="77" t="s">
        <v>736</v>
      </c>
      <c r="AB1264" s="77" t="s">
        <v>4294</v>
      </c>
      <c r="AC1264" s="91"/>
      <c r="AD1264" s="18">
        <f t="shared" ca="1" si="78"/>
        <v>139</v>
      </c>
      <c r="AE1264" s="109">
        <v>45063</v>
      </c>
      <c r="AF1264" s="109">
        <v>45063</v>
      </c>
      <c r="AG1264" s="109">
        <v>45063</v>
      </c>
      <c r="AH1264" s="275">
        <v>45063</v>
      </c>
      <c r="AI1264" s="295">
        <v>45159</v>
      </c>
      <c r="AJ1264" s="215">
        <f t="shared" si="75"/>
        <v>13.714285714285714</v>
      </c>
      <c r="AK1264" s="112" t="s">
        <v>445</v>
      </c>
      <c r="AL1264" s="112" t="s">
        <v>461</v>
      </c>
      <c r="AM1264" s="112" t="s">
        <v>445</v>
      </c>
      <c r="AN1264" s="112" t="s">
        <v>445</v>
      </c>
    </row>
    <row r="1265" spans="1:40" s="1" customFormat="1" ht="83.45" customHeight="1">
      <c r="A1265" s="5">
        <f t="shared" si="76"/>
        <v>1263</v>
      </c>
      <c r="B1265" s="76" t="s">
        <v>681</v>
      </c>
      <c r="C1265" s="65" t="s">
        <v>4295</v>
      </c>
      <c r="D1265" s="3" t="s">
        <v>138</v>
      </c>
      <c r="E1265" s="4">
        <v>1124</v>
      </c>
      <c r="F1265" s="251" t="s">
        <v>4296</v>
      </c>
      <c r="G1265" s="3" t="s">
        <v>495</v>
      </c>
      <c r="H1265" s="98" t="s">
        <v>1204</v>
      </c>
      <c r="I1265" s="78" t="s">
        <v>1179</v>
      </c>
      <c r="J1265" s="65">
        <v>45153</v>
      </c>
      <c r="K1265" s="18" t="s">
        <v>53</v>
      </c>
      <c r="L1265" s="86" t="s">
        <v>104</v>
      </c>
      <c r="M1265" s="86" t="s">
        <v>55</v>
      </c>
      <c r="N1265" s="78" t="s">
        <v>56</v>
      </c>
      <c r="O1265" s="5">
        <v>0</v>
      </c>
      <c r="P1265" s="5">
        <v>0</v>
      </c>
      <c r="Q1265" s="5"/>
      <c r="R1265" s="5"/>
      <c r="S1265" s="5">
        <v>5</v>
      </c>
      <c r="T1265" s="5">
        <v>4</v>
      </c>
      <c r="U1265" s="5">
        <v>0</v>
      </c>
      <c r="V1265" s="5">
        <v>0</v>
      </c>
      <c r="W1265" s="5">
        <v>5</v>
      </c>
      <c r="X1265" s="5">
        <v>5</v>
      </c>
      <c r="Y1265" s="124" t="s">
        <v>4297</v>
      </c>
      <c r="Z1265" s="77"/>
      <c r="AA1265" s="77" t="s">
        <v>736</v>
      </c>
      <c r="AB1265" s="77" t="s">
        <v>4298</v>
      </c>
      <c r="AC1265" s="91"/>
      <c r="AD1265" s="18">
        <f t="shared" ca="1" si="78"/>
        <v>132</v>
      </c>
      <c r="AE1265" s="109">
        <v>45153</v>
      </c>
      <c r="AF1265" s="109">
        <v>45153</v>
      </c>
      <c r="AG1265" s="109">
        <v>45153</v>
      </c>
      <c r="AH1265" s="275">
        <v>45153</v>
      </c>
      <c r="AI1265" s="295">
        <v>45159</v>
      </c>
      <c r="AJ1265" s="215">
        <f t="shared" si="75"/>
        <v>0.8571428571428571</v>
      </c>
      <c r="AK1265" s="112" t="s">
        <v>445</v>
      </c>
      <c r="AL1265" s="112" t="s">
        <v>461</v>
      </c>
      <c r="AM1265" s="112" t="s">
        <v>445</v>
      </c>
      <c r="AN1265" s="112" t="s">
        <v>445</v>
      </c>
    </row>
    <row r="1266" spans="1:40" s="1" customFormat="1" ht="83.45" customHeight="1">
      <c r="A1266" s="5">
        <f t="shared" si="76"/>
        <v>1264</v>
      </c>
      <c r="B1266" s="76" t="s">
        <v>1774</v>
      </c>
      <c r="C1266" s="65" t="s">
        <v>4299</v>
      </c>
      <c r="D1266" s="3" t="s">
        <v>48</v>
      </c>
      <c r="E1266" s="4">
        <v>975</v>
      </c>
      <c r="F1266" s="120" t="s">
        <v>4219</v>
      </c>
      <c r="G1266" s="3" t="s">
        <v>190</v>
      </c>
      <c r="H1266" s="98" t="s">
        <v>261</v>
      </c>
      <c r="I1266" s="78" t="s">
        <v>1292</v>
      </c>
      <c r="J1266" s="65">
        <v>45146</v>
      </c>
      <c r="K1266" s="18" t="s">
        <v>53</v>
      </c>
      <c r="L1266" s="86" t="s">
        <v>54</v>
      </c>
      <c r="M1266" s="86" t="s">
        <v>55</v>
      </c>
      <c r="N1266" s="78" t="s">
        <v>56</v>
      </c>
      <c r="O1266" s="5">
        <v>2</v>
      </c>
      <c r="P1266" s="5">
        <v>2</v>
      </c>
      <c r="Q1266" s="5"/>
      <c r="R1266" s="5"/>
      <c r="S1266" s="5">
        <v>5</v>
      </c>
      <c r="T1266" s="5">
        <v>5</v>
      </c>
      <c r="U1266" s="5">
        <v>3</v>
      </c>
      <c r="V1266" s="5">
        <v>2</v>
      </c>
      <c r="W1266" s="5">
        <v>9</v>
      </c>
      <c r="X1266" s="5">
        <v>5</v>
      </c>
      <c r="Y1266" s="124" t="s">
        <v>4300</v>
      </c>
      <c r="Z1266" s="77"/>
      <c r="AA1266" s="77" t="s">
        <v>473</v>
      </c>
      <c r="AB1266" s="77"/>
      <c r="AC1266" s="91"/>
      <c r="AD1266" s="18">
        <f t="shared" ca="1" si="78"/>
        <v>133</v>
      </c>
      <c r="AE1266" s="109">
        <v>45146</v>
      </c>
      <c r="AF1266" s="109">
        <v>45146</v>
      </c>
      <c r="AG1266" s="109">
        <v>45146</v>
      </c>
      <c r="AH1266" s="275">
        <v>45146</v>
      </c>
      <c r="AI1266" s="151">
        <v>45159</v>
      </c>
      <c r="AJ1266" s="215">
        <f t="shared" si="75"/>
        <v>1.8571428571428572</v>
      </c>
      <c r="AK1266" s="102">
        <v>45181</v>
      </c>
      <c r="AL1266" s="91" t="s">
        <v>311</v>
      </c>
      <c r="AM1266" s="91" t="s">
        <v>44</v>
      </c>
      <c r="AN1266" s="91" t="s">
        <v>448</v>
      </c>
    </row>
    <row r="1267" spans="1:40" s="1" customFormat="1" ht="83.45" customHeight="1">
      <c r="A1267" s="5">
        <f t="shared" si="76"/>
        <v>1265</v>
      </c>
      <c r="B1267" s="76" t="s">
        <v>681</v>
      </c>
      <c r="C1267" s="65" t="s">
        <v>4301</v>
      </c>
      <c r="D1267" s="3" t="s">
        <v>48</v>
      </c>
      <c r="E1267" s="4">
        <v>1824</v>
      </c>
      <c r="F1267" s="120" t="s">
        <v>4202</v>
      </c>
      <c r="G1267" s="3" t="s">
        <v>50</v>
      </c>
      <c r="H1267" s="98" t="s">
        <v>1204</v>
      </c>
      <c r="I1267" s="78" t="s">
        <v>1292</v>
      </c>
      <c r="J1267" s="65">
        <v>45124</v>
      </c>
      <c r="K1267" s="18" t="s">
        <v>53</v>
      </c>
      <c r="L1267" s="86" t="s">
        <v>54</v>
      </c>
      <c r="M1267" s="86" t="s">
        <v>55</v>
      </c>
      <c r="N1267" s="78" t="s">
        <v>56</v>
      </c>
      <c r="O1267" s="5">
        <v>6</v>
      </c>
      <c r="P1267" s="5">
        <v>6</v>
      </c>
      <c r="Q1267" s="5"/>
      <c r="R1267" s="5"/>
      <c r="S1267" s="5">
        <v>0</v>
      </c>
      <c r="T1267" s="5">
        <v>0</v>
      </c>
      <c r="U1267" s="5">
        <v>0</v>
      </c>
      <c r="V1267" s="5">
        <v>0</v>
      </c>
      <c r="W1267" s="5">
        <v>3</v>
      </c>
      <c r="X1267" s="5">
        <v>1</v>
      </c>
      <c r="Y1267" s="124" t="s">
        <v>4302</v>
      </c>
      <c r="Z1267" s="77"/>
      <c r="AA1267" s="77" t="s">
        <v>736</v>
      </c>
      <c r="AB1267" s="77" t="s">
        <v>4303</v>
      </c>
      <c r="AC1267" s="91"/>
      <c r="AD1267" s="18">
        <f t="shared" ca="1" si="78"/>
        <v>137</v>
      </c>
      <c r="AE1267" s="109">
        <v>45124</v>
      </c>
      <c r="AF1267" s="109">
        <v>45124</v>
      </c>
      <c r="AG1267" s="109">
        <v>45124</v>
      </c>
      <c r="AH1267" s="275">
        <v>45124</v>
      </c>
      <c r="AI1267" s="151">
        <v>45160</v>
      </c>
      <c r="AJ1267" s="215">
        <f t="shared" si="75"/>
        <v>5.1428571428571432</v>
      </c>
      <c r="AK1267" s="112" t="s">
        <v>445</v>
      </c>
      <c r="AL1267" s="112" t="s">
        <v>461</v>
      </c>
      <c r="AM1267" s="112" t="s">
        <v>445</v>
      </c>
      <c r="AN1267" s="112" t="s">
        <v>445</v>
      </c>
    </row>
    <row r="1268" spans="1:40" ht="83.45" customHeight="1">
      <c r="A1268" s="5">
        <f t="shared" si="76"/>
        <v>1266</v>
      </c>
      <c r="B1268" s="76" t="s">
        <v>4239</v>
      </c>
      <c r="C1268" s="65" t="s">
        <v>4304</v>
      </c>
      <c r="D1268" s="3" t="s">
        <v>154</v>
      </c>
      <c r="E1268" s="4">
        <v>977</v>
      </c>
      <c r="F1268" s="120" t="s">
        <v>4158</v>
      </c>
      <c r="G1268" s="3" t="s">
        <v>1826</v>
      </c>
      <c r="H1268" s="98" t="s">
        <v>1204</v>
      </c>
      <c r="I1268" s="78" t="s">
        <v>1183</v>
      </c>
      <c r="J1268" s="65">
        <v>45160</v>
      </c>
      <c r="K1268" s="18" t="s">
        <v>53</v>
      </c>
      <c r="L1268" s="86" t="s">
        <v>104</v>
      </c>
      <c r="M1268" s="86" t="s">
        <v>55</v>
      </c>
      <c r="N1268" s="78" t="s">
        <v>547</v>
      </c>
      <c r="O1268" s="5" t="s">
        <v>406</v>
      </c>
      <c r="P1268" s="5" t="s">
        <v>406</v>
      </c>
      <c r="Q1268" s="5"/>
      <c r="R1268" s="5"/>
      <c r="S1268" s="5" t="s">
        <v>406</v>
      </c>
      <c r="T1268" s="5" t="s">
        <v>406</v>
      </c>
      <c r="U1268" s="5">
        <v>1</v>
      </c>
      <c r="V1268" s="5">
        <v>1</v>
      </c>
      <c r="W1268" s="5" t="s">
        <v>406</v>
      </c>
      <c r="X1268" s="5" t="s">
        <v>406</v>
      </c>
      <c r="Y1268" s="124" t="s">
        <v>4305</v>
      </c>
      <c r="Z1268" s="77"/>
      <c r="AA1268" s="77" t="s">
        <v>473</v>
      </c>
      <c r="AB1268" s="77"/>
      <c r="AC1268" s="91"/>
      <c r="AD1268" s="18">
        <f t="shared" ca="1" si="78"/>
        <v>131</v>
      </c>
      <c r="AE1268" s="109" t="s">
        <v>297</v>
      </c>
      <c r="AF1268" s="109" t="s">
        <v>297</v>
      </c>
      <c r="AG1268" s="109" t="s">
        <v>297</v>
      </c>
      <c r="AH1268" s="275">
        <v>45160</v>
      </c>
      <c r="AI1268" s="151">
        <v>45160</v>
      </c>
      <c r="AJ1268" s="212">
        <f t="shared" si="75"/>
        <v>0</v>
      </c>
      <c r="AK1268" s="102">
        <v>45174</v>
      </c>
      <c r="AL1268" s="91" t="s">
        <v>311</v>
      </c>
      <c r="AM1268" s="91" t="s">
        <v>45</v>
      </c>
      <c r="AN1268" s="91" t="s">
        <v>448</v>
      </c>
    </row>
    <row r="1269" spans="1:40" s="1" customFormat="1" ht="83.45" customHeight="1">
      <c r="A1269" s="5">
        <f t="shared" si="76"/>
        <v>1267</v>
      </c>
      <c r="B1269" s="76" t="s">
        <v>4306</v>
      </c>
      <c r="C1269" s="65" t="s">
        <v>4307</v>
      </c>
      <c r="D1269" s="3" t="s">
        <v>48</v>
      </c>
      <c r="E1269" s="4">
        <v>975</v>
      </c>
      <c r="F1269" s="120" t="s">
        <v>1003</v>
      </c>
      <c r="G1269" s="3" t="s">
        <v>190</v>
      </c>
      <c r="H1269" s="98" t="s">
        <v>126</v>
      </c>
      <c r="I1269" s="78" t="s">
        <v>1179</v>
      </c>
      <c r="J1269" s="65">
        <v>45134</v>
      </c>
      <c r="K1269" s="18" t="s">
        <v>53</v>
      </c>
      <c r="L1269" s="86" t="s">
        <v>54</v>
      </c>
      <c r="M1269" s="86" t="s">
        <v>55</v>
      </c>
      <c r="N1269" s="78" t="s">
        <v>56</v>
      </c>
      <c r="O1269" s="5">
        <v>4</v>
      </c>
      <c r="P1269" s="5">
        <v>4</v>
      </c>
      <c r="Q1269" s="5"/>
      <c r="R1269" s="5"/>
      <c r="S1269" s="5">
        <v>2</v>
      </c>
      <c r="T1269" s="5">
        <v>2</v>
      </c>
      <c r="U1269" s="5">
        <v>4</v>
      </c>
      <c r="V1269" s="5">
        <v>4</v>
      </c>
      <c r="W1269" s="5">
        <v>4</v>
      </c>
      <c r="X1269" s="5">
        <v>1</v>
      </c>
      <c r="Y1269" s="124" t="s">
        <v>4308</v>
      </c>
      <c r="Z1269" s="77"/>
      <c r="AA1269" s="77" t="s">
        <v>473</v>
      </c>
      <c r="AB1269" s="77"/>
      <c r="AC1269" s="91"/>
      <c r="AD1269" s="18">
        <f t="shared" ca="1" si="78"/>
        <v>135</v>
      </c>
      <c r="AE1269" s="109">
        <v>45134</v>
      </c>
      <c r="AF1269" s="109">
        <v>45134</v>
      </c>
      <c r="AG1269" s="109">
        <v>45134</v>
      </c>
      <c r="AH1269" s="275">
        <v>45134</v>
      </c>
      <c r="AI1269" s="151">
        <v>45160</v>
      </c>
      <c r="AJ1269" s="212">
        <f t="shared" si="75"/>
        <v>3.7142857142857144</v>
      </c>
      <c r="AK1269" s="102">
        <v>45174</v>
      </c>
      <c r="AL1269" s="91" t="s">
        <v>311</v>
      </c>
      <c r="AM1269" s="91" t="s">
        <v>461</v>
      </c>
      <c r="AN1269" s="91" t="s">
        <v>448</v>
      </c>
    </row>
    <row r="1270" spans="1:40" s="1" customFormat="1" ht="83.45" customHeight="1">
      <c r="A1270" s="5">
        <f t="shared" si="76"/>
        <v>1268</v>
      </c>
      <c r="B1270" s="76" t="s">
        <v>681</v>
      </c>
      <c r="C1270" s="65" t="s">
        <v>4309</v>
      </c>
      <c r="D1270" s="3" t="s">
        <v>138</v>
      </c>
      <c r="E1270" s="4">
        <v>1124</v>
      </c>
      <c r="F1270" s="120" t="s">
        <v>1655</v>
      </c>
      <c r="G1270" s="3" t="s">
        <v>206</v>
      </c>
      <c r="H1270" s="98" t="s">
        <v>1204</v>
      </c>
      <c r="I1270" s="78" t="s">
        <v>1179</v>
      </c>
      <c r="J1270" s="65">
        <v>45149</v>
      </c>
      <c r="K1270" s="18" t="s">
        <v>53</v>
      </c>
      <c r="L1270" s="86" t="s">
        <v>54</v>
      </c>
      <c r="M1270" s="86" t="s">
        <v>55</v>
      </c>
      <c r="N1270" s="78" t="s">
        <v>467</v>
      </c>
      <c r="O1270" s="5">
        <v>3</v>
      </c>
      <c r="P1270" s="5">
        <v>3</v>
      </c>
      <c r="Q1270" s="5"/>
      <c r="R1270" s="5"/>
      <c r="S1270" s="5" t="s">
        <v>406</v>
      </c>
      <c r="T1270" s="5" t="s">
        <v>406</v>
      </c>
      <c r="U1270" s="5" t="s">
        <v>406</v>
      </c>
      <c r="V1270" s="5" t="s">
        <v>406</v>
      </c>
      <c r="W1270" s="5" t="s">
        <v>406</v>
      </c>
      <c r="X1270" s="5" t="s">
        <v>406</v>
      </c>
      <c r="Y1270" s="124" t="s">
        <v>4310</v>
      </c>
      <c r="Z1270" s="77"/>
      <c r="AA1270" s="77" t="s">
        <v>473</v>
      </c>
      <c r="AB1270" s="77"/>
      <c r="AC1270" s="91"/>
      <c r="AD1270" s="18">
        <f t="shared" ca="1" si="78"/>
        <v>133</v>
      </c>
      <c r="AE1270" s="109">
        <v>45149</v>
      </c>
      <c r="AF1270" s="109"/>
      <c r="AG1270" s="109"/>
      <c r="AH1270" s="275"/>
      <c r="AI1270" s="151">
        <v>45160</v>
      </c>
      <c r="AJ1270" s="212">
        <f t="shared" si="75"/>
        <v>1.5714285714285714</v>
      </c>
      <c r="AK1270" s="102">
        <v>45174</v>
      </c>
      <c r="AL1270" s="91" t="s">
        <v>311</v>
      </c>
      <c r="AM1270" s="91" t="s">
        <v>461</v>
      </c>
      <c r="AN1270" s="91" t="s">
        <v>448</v>
      </c>
    </row>
    <row r="1271" spans="1:40" s="1" customFormat="1" ht="83.45" customHeight="1">
      <c r="A1271" s="5">
        <f t="shared" si="76"/>
        <v>1269</v>
      </c>
      <c r="B1271" s="66" t="s">
        <v>3512</v>
      </c>
      <c r="C1271" s="65" t="s">
        <v>3513</v>
      </c>
      <c r="D1271" s="3" t="s">
        <v>171</v>
      </c>
      <c r="E1271" s="4">
        <v>1011</v>
      </c>
      <c r="F1271" s="3" t="s">
        <v>1435</v>
      </c>
      <c r="G1271" s="3" t="s">
        <v>697</v>
      </c>
      <c r="H1271" s="98" t="s">
        <v>1334</v>
      </c>
      <c r="I1271" s="78" t="s">
        <v>1292</v>
      </c>
      <c r="J1271" s="65">
        <v>45009</v>
      </c>
      <c r="K1271" s="18" t="s">
        <v>53</v>
      </c>
      <c r="L1271" s="86" t="s">
        <v>54</v>
      </c>
      <c r="M1271" s="86" t="s">
        <v>466</v>
      </c>
      <c r="N1271" s="78" t="s">
        <v>134</v>
      </c>
      <c r="O1271" s="5" t="s">
        <v>406</v>
      </c>
      <c r="P1271" s="5" t="s">
        <v>406</v>
      </c>
      <c r="Q1271" s="5"/>
      <c r="R1271" s="5"/>
      <c r="S1271" s="5">
        <v>11</v>
      </c>
      <c r="T1271" s="5">
        <v>1</v>
      </c>
      <c r="U1271" s="5" t="s">
        <v>406</v>
      </c>
      <c r="V1271" s="5" t="s">
        <v>406</v>
      </c>
      <c r="W1271" s="5" t="s">
        <v>2564</v>
      </c>
      <c r="X1271" s="5" t="s">
        <v>406</v>
      </c>
      <c r="Y1271" s="27" t="s">
        <v>4311</v>
      </c>
      <c r="Z1271" s="65"/>
      <c r="AA1271" s="77" t="s">
        <v>736</v>
      </c>
      <c r="AB1271" s="77" t="s">
        <v>4312</v>
      </c>
      <c r="AC1271" s="91">
        <v>4</v>
      </c>
      <c r="AD1271" s="18">
        <f t="shared" ca="1" si="78"/>
        <v>149</v>
      </c>
      <c r="AE1271" s="109"/>
      <c r="AF1271" s="109" t="s">
        <v>297</v>
      </c>
      <c r="AG1271" s="109">
        <v>45009</v>
      </c>
      <c r="AH1271" s="275"/>
      <c r="AI1271" s="151">
        <v>45161</v>
      </c>
      <c r="AJ1271" s="212">
        <f t="shared" si="75"/>
        <v>17.714285714285715</v>
      </c>
      <c r="AK1271" s="102" t="s">
        <v>445</v>
      </c>
      <c r="AL1271" s="91" t="s">
        <v>461</v>
      </c>
      <c r="AM1271" s="91" t="s">
        <v>445</v>
      </c>
      <c r="AN1271" s="91" t="s">
        <v>445</v>
      </c>
    </row>
    <row r="1272" spans="1:40" ht="83.45" customHeight="1">
      <c r="A1272" s="5">
        <f t="shared" si="76"/>
        <v>1270</v>
      </c>
      <c r="B1272" s="71" t="s">
        <v>1383</v>
      </c>
      <c r="C1272" s="65" t="s">
        <v>4313</v>
      </c>
      <c r="D1272" s="3" t="s">
        <v>154</v>
      </c>
      <c r="E1272" s="4">
        <v>977</v>
      </c>
      <c r="F1272" s="80" t="s">
        <v>636</v>
      </c>
      <c r="G1272" s="3" t="s">
        <v>1826</v>
      </c>
      <c r="H1272" s="98" t="s">
        <v>116</v>
      </c>
      <c r="I1272" s="78" t="s">
        <v>1179</v>
      </c>
      <c r="J1272" s="89">
        <v>45149</v>
      </c>
      <c r="K1272" s="85" t="s">
        <v>53</v>
      </c>
      <c r="L1272" s="83" t="s">
        <v>54</v>
      </c>
      <c r="M1272" s="83" t="s">
        <v>453</v>
      </c>
      <c r="N1272" s="22" t="s">
        <v>547</v>
      </c>
      <c r="O1272" s="5" t="s">
        <v>406</v>
      </c>
      <c r="P1272" s="5" t="s">
        <v>406</v>
      </c>
      <c r="Q1272" s="5"/>
      <c r="R1272" s="5"/>
      <c r="S1272" s="5" t="s">
        <v>406</v>
      </c>
      <c r="T1272" s="5" t="s">
        <v>406</v>
      </c>
      <c r="U1272" s="5">
        <v>4</v>
      </c>
      <c r="V1272" s="5">
        <v>4</v>
      </c>
      <c r="W1272" s="5" t="s">
        <v>406</v>
      </c>
      <c r="X1272" s="5" t="s">
        <v>406</v>
      </c>
      <c r="Y1272" s="124" t="s">
        <v>4314</v>
      </c>
      <c r="Z1272" s="72"/>
      <c r="AA1272" s="77" t="s">
        <v>736</v>
      </c>
      <c r="AB1272" s="77" t="s">
        <v>4315</v>
      </c>
      <c r="AC1272" s="91"/>
      <c r="AD1272" s="18">
        <f t="shared" ca="1" si="78"/>
        <v>133</v>
      </c>
      <c r="AE1272" s="109" t="s">
        <v>297</v>
      </c>
      <c r="AF1272" s="109" t="s">
        <v>297</v>
      </c>
      <c r="AG1272" s="109" t="s">
        <v>297</v>
      </c>
      <c r="AH1272" s="275">
        <v>45153</v>
      </c>
      <c r="AI1272" s="116">
        <v>45163</v>
      </c>
      <c r="AJ1272" s="212">
        <f t="shared" si="75"/>
        <v>2</v>
      </c>
      <c r="AK1272" s="95" t="s">
        <v>445</v>
      </c>
      <c r="AL1272" s="95" t="s">
        <v>461</v>
      </c>
      <c r="AM1272" s="95" t="s">
        <v>445</v>
      </c>
      <c r="AN1272" s="95" t="s">
        <v>445</v>
      </c>
    </row>
    <row r="1273" spans="1:40" s="1" customFormat="1" ht="83.45" customHeight="1">
      <c r="A1273" s="5">
        <f t="shared" si="76"/>
        <v>1271</v>
      </c>
      <c r="B1273" s="71" t="s">
        <v>4316</v>
      </c>
      <c r="C1273" s="65" t="s">
        <v>4317</v>
      </c>
      <c r="D1273" s="3" t="s">
        <v>171</v>
      </c>
      <c r="E1273" s="4">
        <v>1483</v>
      </c>
      <c r="F1273" s="80" t="s">
        <v>4318</v>
      </c>
      <c r="G1273" s="3" t="s">
        <v>697</v>
      </c>
      <c r="H1273" s="98" t="s">
        <v>2125</v>
      </c>
      <c r="I1273" s="78" t="s">
        <v>1179</v>
      </c>
      <c r="J1273" s="89">
        <v>45148</v>
      </c>
      <c r="K1273" s="85" t="s">
        <v>53</v>
      </c>
      <c r="L1273" s="83" t="s">
        <v>54</v>
      </c>
      <c r="M1273" s="83" t="s">
        <v>466</v>
      </c>
      <c r="N1273" s="22" t="s">
        <v>134</v>
      </c>
      <c r="O1273" s="5" t="s">
        <v>406</v>
      </c>
      <c r="P1273" s="5" t="s">
        <v>406</v>
      </c>
      <c r="Q1273" s="5"/>
      <c r="R1273" s="5"/>
      <c r="S1273" s="5">
        <v>3</v>
      </c>
      <c r="T1273" s="5">
        <v>3</v>
      </c>
      <c r="U1273" s="5" t="s">
        <v>406</v>
      </c>
      <c r="V1273" s="5" t="s">
        <v>406</v>
      </c>
      <c r="W1273" s="5" t="s">
        <v>406</v>
      </c>
      <c r="X1273" s="5" t="s">
        <v>406</v>
      </c>
      <c r="Y1273" s="124" t="s">
        <v>4319</v>
      </c>
      <c r="Z1273" s="72"/>
      <c r="AA1273" s="77" t="s">
        <v>473</v>
      </c>
      <c r="AB1273" s="77"/>
      <c r="AC1273" s="91"/>
      <c r="AD1273" s="18">
        <f t="shared" ca="1" si="78"/>
        <v>133</v>
      </c>
      <c r="AE1273" s="109"/>
      <c r="AF1273" s="109"/>
      <c r="AG1273" s="109">
        <v>45148</v>
      </c>
      <c r="AH1273" s="275"/>
      <c r="AI1273" s="151">
        <v>45162</v>
      </c>
      <c r="AJ1273" s="212">
        <f t="shared" si="75"/>
        <v>2</v>
      </c>
      <c r="AK1273" s="102">
        <v>45181</v>
      </c>
      <c r="AL1273" s="91" t="s">
        <v>311</v>
      </c>
      <c r="AM1273" s="91" t="s">
        <v>44</v>
      </c>
      <c r="AN1273" s="91" t="s">
        <v>448</v>
      </c>
    </row>
    <row r="1274" spans="1:40" s="1" customFormat="1" ht="83.45" customHeight="1">
      <c r="A1274" s="5">
        <f t="shared" si="76"/>
        <v>1272</v>
      </c>
      <c r="B1274" s="71" t="s">
        <v>4320</v>
      </c>
      <c r="C1274" s="89" t="s">
        <v>4321</v>
      </c>
      <c r="D1274" s="21" t="s">
        <v>100</v>
      </c>
      <c r="E1274" s="139">
        <v>1116</v>
      </c>
      <c r="F1274" s="80" t="s">
        <v>4322</v>
      </c>
      <c r="G1274" s="21" t="s">
        <v>1375</v>
      </c>
      <c r="H1274" s="67" t="s">
        <v>1204</v>
      </c>
      <c r="I1274" s="22" t="s">
        <v>1179</v>
      </c>
      <c r="J1274" s="89">
        <v>45145</v>
      </c>
      <c r="K1274" s="85" t="s">
        <v>53</v>
      </c>
      <c r="L1274" s="83" t="s">
        <v>54</v>
      </c>
      <c r="M1274" s="83" t="s">
        <v>55</v>
      </c>
      <c r="N1274" s="22" t="s">
        <v>56</v>
      </c>
      <c r="O1274" s="20">
        <v>0</v>
      </c>
      <c r="P1274" s="20">
        <v>0</v>
      </c>
      <c r="Q1274" s="20"/>
      <c r="R1274" s="20"/>
      <c r="S1274" s="20">
        <v>4</v>
      </c>
      <c r="T1274" s="20">
        <v>4</v>
      </c>
      <c r="U1274" s="20">
        <v>1</v>
      </c>
      <c r="V1274" s="20">
        <v>1</v>
      </c>
      <c r="W1274" s="20">
        <v>5</v>
      </c>
      <c r="X1274" s="20">
        <v>2</v>
      </c>
      <c r="Y1274" s="117" t="s">
        <v>4323</v>
      </c>
      <c r="Z1274" s="72"/>
      <c r="AA1274" s="72" t="s">
        <v>473</v>
      </c>
      <c r="AB1274" s="72" t="s">
        <v>4324</v>
      </c>
      <c r="AC1274" s="90"/>
      <c r="AD1274" s="85">
        <f t="shared" ca="1" si="78"/>
        <v>134</v>
      </c>
      <c r="AE1274" s="110">
        <v>45145</v>
      </c>
      <c r="AF1274" s="110">
        <v>45145</v>
      </c>
      <c r="AG1274" s="110">
        <v>45145</v>
      </c>
      <c r="AH1274" s="278">
        <v>45145</v>
      </c>
      <c r="AI1274" s="114">
        <v>45166</v>
      </c>
      <c r="AJ1274" s="260">
        <f t="shared" si="75"/>
        <v>3</v>
      </c>
      <c r="AK1274" s="138">
        <v>45188</v>
      </c>
      <c r="AL1274" s="90" t="s">
        <v>311</v>
      </c>
      <c r="AM1274" s="90" t="s">
        <v>44</v>
      </c>
      <c r="AN1274" s="90" t="s">
        <v>448</v>
      </c>
    </row>
    <row r="1275" spans="1:40" s="1" customFormat="1" ht="83.45" customHeight="1">
      <c r="A1275" s="5">
        <f t="shared" si="76"/>
        <v>1273</v>
      </c>
      <c r="B1275" s="71" t="s">
        <v>4197</v>
      </c>
      <c r="C1275" s="89" t="s">
        <v>4325</v>
      </c>
      <c r="D1275" s="21" t="s">
        <v>154</v>
      </c>
      <c r="E1275" s="139">
        <v>977</v>
      </c>
      <c r="F1275" s="80" t="s">
        <v>4192</v>
      </c>
      <c r="G1275" s="21" t="s">
        <v>1826</v>
      </c>
      <c r="H1275" s="67" t="s">
        <v>1204</v>
      </c>
      <c r="I1275" s="22" t="s">
        <v>1292</v>
      </c>
      <c r="J1275" s="89">
        <v>45132</v>
      </c>
      <c r="K1275" s="85" t="s">
        <v>53</v>
      </c>
      <c r="L1275" s="83" t="s">
        <v>54</v>
      </c>
      <c r="M1275" s="83" t="s">
        <v>55</v>
      </c>
      <c r="N1275" s="22" t="s">
        <v>56</v>
      </c>
      <c r="O1275" s="20">
        <v>0</v>
      </c>
      <c r="P1275" s="20">
        <v>0</v>
      </c>
      <c r="Q1275" s="20"/>
      <c r="R1275" s="20"/>
      <c r="S1275" s="20">
        <v>9</v>
      </c>
      <c r="T1275" s="20">
        <v>9</v>
      </c>
      <c r="U1275" s="20">
        <v>0</v>
      </c>
      <c r="V1275" s="20">
        <v>0</v>
      </c>
      <c r="W1275" s="20">
        <v>3</v>
      </c>
      <c r="X1275" s="20">
        <v>3</v>
      </c>
      <c r="Y1275" s="117" t="s">
        <v>4326</v>
      </c>
      <c r="Z1275" s="72"/>
      <c r="AA1275" s="72" t="s">
        <v>473</v>
      </c>
      <c r="AB1275" s="72"/>
      <c r="AC1275" s="90"/>
      <c r="AD1275" s="85">
        <f t="shared" ca="1" si="78"/>
        <v>135</v>
      </c>
      <c r="AE1275" s="110">
        <v>45132</v>
      </c>
      <c r="AF1275" s="110">
        <v>45132</v>
      </c>
      <c r="AG1275" s="110">
        <v>45132</v>
      </c>
      <c r="AH1275" s="278">
        <v>45132</v>
      </c>
      <c r="AI1275" s="114">
        <v>45167</v>
      </c>
      <c r="AJ1275" s="260">
        <f t="shared" si="75"/>
        <v>5</v>
      </c>
      <c r="AK1275" s="138">
        <v>45188</v>
      </c>
      <c r="AL1275" s="90" t="s">
        <v>311</v>
      </c>
      <c r="AM1275" s="90" t="s">
        <v>44</v>
      </c>
      <c r="AN1275" s="90" t="s">
        <v>448</v>
      </c>
    </row>
    <row r="1276" spans="1:40" s="1" customFormat="1" ht="83.45" customHeight="1">
      <c r="A1276" s="5">
        <f t="shared" si="76"/>
        <v>1274</v>
      </c>
      <c r="B1276" s="122" t="s">
        <v>365</v>
      </c>
      <c r="C1276" s="89" t="s">
        <v>4327</v>
      </c>
      <c r="D1276" s="21" t="s">
        <v>67</v>
      </c>
      <c r="E1276" s="139">
        <v>1050</v>
      </c>
      <c r="F1276" s="22" t="s">
        <v>4328</v>
      </c>
      <c r="G1276" s="21" t="s">
        <v>1552</v>
      </c>
      <c r="H1276" s="67" t="s">
        <v>331</v>
      </c>
      <c r="I1276" s="22" t="s">
        <v>1183</v>
      </c>
      <c r="J1276" s="89">
        <v>45086</v>
      </c>
      <c r="K1276" s="85" t="s">
        <v>53</v>
      </c>
      <c r="L1276" s="83" t="s">
        <v>54</v>
      </c>
      <c r="M1276" s="83" t="s">
        <v>55</v>
      </c>
      <c r="N1276" s="22" t="s">
        <v>56</v>
      </c>
      <c r="O1276" s="20">
        <v>6</v>
      </c>
      <c r="P1276" s="20">
        <v>3</v>
      </c>
      <c r="Q1276" s="20"/>
      <c r="R1276" s="20"/>
      <c r="S1276" s="20">
        <v>4</v>
      </c>
      <c r="T1276" s="20">
        <v>1</v>
      </c>
      <c r="U1276" s="20">
        <v>7</v>
      </c>
      <c r="V1276" s="20">
        <v>3</v>
      </c>
      <c r="W1276" s="20">
        <v>3</v>
      </c>
      <c r="X1276" s="20">
        <v>0</v>
      </c>
      <c r="Y1276" s="84" t="s">
        <v>4329</v>
      </c>
      <c r="Z1276" s="72"/>
      <c r="AA1276" s="72" t="s">
        <v>473</v>
      </c>
      <c r="AB1276" s="72" t="s">
        <v>4330</v>
      </c>
      <c r="AC1276" s="90"/>
      <c r="AD1276" s="85">
        <f t="shared" ca="1" si="78"/>
        <v>142</v>
      </c>
      <c r="AE1276" s="110">
        <v>45086</v>
      </c>
      <c r="AF1276" s="110">
        <v>45086</v>
      </c>
      <c r="AG1276" s="110">
        <v>45086</v>
      </c>
      <c r="AH1276" s="278">
        <v>45086</v>
      </c>
      <c r="AI1276" s="114">
        <v>45167</v>
      </c>
      <c r="AJ1276" s="260">
        <f t="shared" si="75"/>
        <v>11.571428571428571</v>
      </c>
      <c r="AK1276" s="138">
        <v>45181</v>
      </c>
      <c r="AL1276" s="90" t="s">
        <v>311</v>
      </c>
      <c r="AM1276" s="90" t="s">
        <v>461</v>
      </c>
      <c r="AN1276" s="90" t="s">
        <v>448</v>
      </c>
    </row>
    <row r="1277" spans="1:40" ht="83.45" customHeight="1">
      <c r="A1277" s="5">
        <f t="shared" si="76"/>
        <v>1275</v>
      </c>
      <c r="B1277" s="122" t="s">
        <v>273</v>
      </c>
      <c r="C1277" s="89" t="s">
        <v>4331</v>
      </c>
      <c r="D1277" s="21" t="s">
        <v>199</v>
      </c>
      <c r="E1277" s="139">
        <v>964</v>
      </c>
      <c r="F1277" s="159" t="s">
        <v>4332</v>
      </c>
      <c r="G1277" s="21" t="s">
        <v>444</v>
      </c>
      <c r="H1277" s="67" t="s">
        <v>1204</v>
      </c>
      <c r="I1277" s="22" t="s">
        <v>1183</v>
      </c>
      <c r="J1277" s="89">
        <v>45089</v>
      </c>
      <c r="K1277" s="85" t="s">
        <v>53</v>
      </c>
      <c r="L1277" s="83" t="s">
        <v>54</v>
      </c>
      <c r="M1277" s="83" t="s">
        <v>466</v>
      </c>
      <c r="N1277" s="22" t="s">
        <v>547</v>
      </c>
      <c r="O1277" s="20" t="s">
        <v>406</v>
      </c>
      <c r="P1277" s="20" t="s">
        <v>406</v>
      </c>
      <c r="Q1277" s="20"/>
      <c r="R1277" s="20"/>
      <c r="S1277" s="20" t="s">
        <v>406</v>
      </c>
      <c r="T1277" s="20" t="s">
        <v>406</v>
      </c>
      <c r="U1277" s="20">
        <v>11</v>
      </c>
      <c r="V1277" s="20">
        <v>3</v>
      </c>
      <c r="W1277" s="20" t="s">
        <v>406</v>
      </c>
      <c r="X1277" s="20" t="s">
        <v>406</v>
      </c>
      <c r="Y1277" s="84" t="s">
        <v>4333</v>
      </c>
      <c r="Z1277" s="72"/>
      <c r="AA1277" s="72" t="s">
        <v>58</v>
      </c>
      <c r="AB1277" s="72" t="s">
        <v>4334</v>
      </c>
      <c r="AC1277" s="90">
        <v>1</v>
      </c>
      <c r="AD1277" s="85">
        <f t="shared" ca="1" si="78"/>
        <v>141</v>
      </c>
      <c r="AE1277" s="110"/>
      <c r="AF1277" s="110"/>
      <c r="AG1277" s="110"/>
      <c r="AH1277" s="278">
        <v>45089</v>
      </c>
      <c r="AI1277" s="116"/>
      <c r="AJ1277" s="260">
        <f t="shared" si="75"/>
        <v>-6442.2857142857147</v>
      </c>
      <c r="AK1277" s="90" t="s">
        <v>445</v>
      </c>
      <c r="AL1277" s="95" t="s">
        <v>461</v>
      </c>
      <c r="AM1277" s="90" t="s">
        <v>445</v>
      </c>
      <c r="AN1277" s="90" t="s">
        <v>445</v>
      </c>
    </row>
    <row r="1278" spans="1:40" s="1" customFormat="1" ht="83.45" customHeight="1">
      <c r="A1278" s="5">
        <f t="shared" si="76"/>
        <v>1276</v>
      </c>
      <c r="B1278" s="71" t="s">
        <v>3932</v>
      </c>
      <c r="C1278" s="89" t="s">
        <v>4335</v>
      </c>
      <c r="D1278" s="21" t="s">
        <v>154</v>
      </c>
      <c r="E1278" s="139">
        <v>977</v>
      </c>
      <c r="F1278" s="80" t="s">
        <v>4192</v>
      </c>
      <c r="G1278" s="21" t="s">
        <v>1826</v>
      </c>
      <c r="H1278" s="67" t="s">
        <v>116</v>
      </c>
      <c r="I1278" s="22" t="s">
        <v>1179</v>
      </c>
      <c r="J1278" s="89">
        <v>45133</v>
      </c>
      <c r="K1278" s="85" t="s">
        <v>53</v>
      </c>
      <c r="L1278" s="83" t="s">
        <v>54</v>
      </c>
      <c r="M1278" s="83" t="s">
        <v>55</v>
      </c>
      <c r="N1278" s="22" t="s">
        <v>56</v>
      </c>
      <c r="O1278" s="20">
        <v>5</v>
      </c>
      <c r="P1278" s="20">
        <v>5</v>
      </c>
      <c r="Q1278" s="20"/>
      <c r="R1278" s="20"/>
      <c r="S1278" s="20">
        <v>9</v>
      </c>
      <c r="T1278" s="20">
        <v>7</v>
      </c>
      <c r="U1278" s="20">
        <v>5</v>
      </c>
      <c r="V1278" s="20">
        <v>4</v>
      </c>
      <c r="W1278" s="20">
        <v>5</v>
      </c>
      <c r="X1278" s="20">
        <v>3</v>
      </c>
      <c r="Y1278" s="117" t="s">
        <v>4336</v>
      </c>
      <c r="Z1278" s="72"/>
      <c r="AA1278" s="72" t="s">
        <v>736</v>
      </c>
      <c r="AB1278" s="72" t="s">
        <v>4337</v>
      </c>
      <c r="AC1278" s="90"/>
      <c r="AD1278" s="85">
        <f t="shared" ca="1" si="78"/>
        <v>135</v>
      </c>
      <c r="AE1278" s="110">
        <v>45133</v>
      </c>
      <c r="AF1278" s="110">
        <v>45133</v>
      </c>
      <c r="AG1278" s="110">
        <v>45133</v>
      </c>
      <c r="AH1278" s="278">
        <v>45133</v>
      </c>
      <c r="AI1278" s="114">
        <v>45168</v>
      </c>
      <c r="AJ1278" s="260">
        <f t="shared" si="75"/>
        <v>5</v>
      </c>
      <c r="AK1278" s="90" t="s">
        <v>445</v>
      </c>
      <c r="AL1278" s="90" t="s">
        <v>461</v>
      </c>
      <c r="AM1278" s="90" t="s">
        <v>445</v>
      </c>
      <c r="AN1278" s="90" t="s">
        <v>445</v>
      </c>
    </row>
    <row r="1279" spans="1:40" s="1" customFormat="1" ht="83.45" customHeight="1">
      <c r="A1279" s="5">
        <f t="shared" si="76"/>
        <v>1277</v>
      </c>
      <c r="B1279" s="71" t="s">
        <v>122</v>
      </c>
      <c r="C1279" s="89" t="s">
        <v>4338</v>
      </c>
      <c r="D1279" s="21" t="s">
        <v>154</v>
      </c>
      <c r="E1279" s="139">
        <v>1820</v>
      </c>
      <c r="F1279" s="80" t="s">
        <v>4068</v>
      </c>
      <c r="G1279" s="21" t="s">
        <v>4069</v>
      </c>
      <c r="H1279" s="67" t="s">
        <v>126</v>
      </c>
      <c r="I1279" s="22" t="s">
        <v>1179</v>
      </c>
      <c r="J1279" s="89">
        <v>45153</v>
      </c>
      <c r="K1279" s="85" t="s">
        <v>53</v>
      </c>
      <c r="L1279" s="83" t="s">
        <v>54</v>
      </c>
      <c r="M1279" s="22" t="s">
        <v>55</v>
      </c>
      <c r="N1279" s="22" t="s">
        <v>56</v>
      </c>
      <c r="O1279" s="20">
        <v>5</v>
      </c>
      <c r="P1279" s="20">
        <v>5</v>
      </c>
      <c r="Q1279" s="20"/>
      <c r="R1279" s="20"/>
      <c r="S1279" s="20">
        <v>5</v>
      </c>
      <c r="T1279" s="20">
        <v>5</v>
      </c>
      <c r="U1279" s="20">
        <v>0</v>
      </c>
      <c r="V1279" s="20">
        <v>0</v>
      </c>
      <c r="W1279" s="20">
        <v>2</v>
      </c>
      <c r="X1279" s="20">
        <v>2</v>
      </c>
      <c r="Y1279" s="117" t="s">
        <v>4339</v>
      </c>
      <c r="Z1279" s="72"/>
      <c r="AA1279" s="72" t="s">
        <v>473</v>
      </c>
      <c r="AB1279" s="72"/>
      <c r="AC1279" s="90"/>
      <c r="AD1279" s="85">
        <f t="shared" ca="1" si="78"/>
        <v>132</v>
      </c>
      <c r="AE1279" s="110"/>
      <c r="AF1279" s="110"/>
      <c r="AG1279" s="110"/>
      <c r="AH1279" s="278"/>
      <c r="AI1279" s="114">
        <v>45168</v>
      </c>
      <c r="AJ1279" s="260">
        <f t="shared" si="75"/>
        <v>2.1428571428571428</v>
      </c>
      <c r="AK1279" s="138">
        <v>45188</v>
      </c>
      <c r="AL1279" s="90" t="s">
        <v>311</v>
      </c>
      <c r="AM1279" s="90" t="s">
        <v>44</v>
      </c>
      <c r="AN1279" s="90" t="s">
        <v>448</v>
      </c>
    </row>
    <row r="1280" spans="1:40" ht="83.45" customHeight="1">
      <c r="A1280" s="5">
        <f t="shared" si="76"/>
        <v>1278</v>
      </c>
      <c r="B1280" s="71" t="s">
        <v>4340</v>
      </c>
      <c r="C1280" s="65" t="s">
        <v>4341</v>
      </c>
      <c r="D1280" s="3" t="s">
        <v>138</v>
      </c>
      <c r="E1280" s="4">
        <v>1124</v>
      </c>
      <c r="F1280" s="80" t="s">
        <v>3035</v>
      </c>
      <c r="G1280" s="3" t="s">
        <v>1826</v>
      </c>
      <c r="H1280" s="98" t="s">
        <v>116</v>
      </c>
      <c r="I1280" s="78" t="s">
        <v>1183</v>
      </c>
      <c r="J1280" s="89">
        <v>45154</v>
      </c>
      <c r="K1280" s="85" t="s">
        <v>53</v>
      </c>
      <c r="L1280" s="83" t="s">
        <v>54</v>
      </c>
      <c r="M1280" s="83" t="s">
        <v>453</v>
      </c>
      <c r="N1280" s="22" t="s">
        <v>56</v>
      </c>
      <c r="O1280" s="5">
        <v>1</v>
      </c>
      <c r="P1280" s="5">
        <v>1</v>
      </c>
      <c r="Q1280" s="5"/>
      <c r="R1280" s="5"/>
      <c r="S1280" s="5">
        <v>6</v>
      </c>
      <c r="T1280" s="5">
        <v>6</v>
      </c>
      <c r="U1280" s="5">
        <v>5</v>
      </c>
      <c r="V1280" s="5">
        <v>4</v>
      </c>
      <c r="W1280" s="5">
        <v>4</v>
      </c>
      <c r="X1280" s="5">
        <v>4</v>
      </c>
      <c r="Y1280" s="124" t="s">
        <v>4342</v>
      </c>
      <c r="Z1280" s="72"/>
      <c r="AA1280" s="77" t="s">
        <v>473</v>
      </c>
      <c r="AB1280" s="77"/>
      <c r="AC1280" s="91"/>
      <c r="AD1280" s="18">
        <f t="shared" ca="1" si="78"/>
        <v>132</v>
      </c>
      <c r="AE1280" s="109">
        <v>45154</v>
      </c>
      <c r="AF1280" s="109">
        <v>45154</v>
      </c>
      <c r="AG1280" s="109">
        <v>45154</v>
      </c>
      <c r="AH1280" s="275">
        <v>45154</v>
      </c>
      <c r="AI1280" s="116">
        <v>45169</v>
      </c>
      <c r="AJ1280" s="93">
        <f t="shared" si="75"/>
        <v>2.1428571428571428</v>
      </c>
      <c r="AK1280" s="107">
        <v>45187</v>
      </c>
      <c r="AL1280" s="95" t="s">
        <v>311</v>
      </c>
      <c r="AM1280" s="95" t="s">
        <v>45</v>
      </c>
      <c r="AN1280" s="95" t="s">
        <v>484</v>
      </c>
    </row>
    <row r="1281" spans="1:40" ht="83.45" customHeight="1">
      <c r="A1281" s="5">
        <f t="shared" si="76"/>
        <v>1279</v>
      </c>
      <c r="B1281" s="71" t="s">
        <v>70</v>
      </c>
      <c r="C1281" s="65" t="s">
        <v>4343</v>
      </c>
      <c r="D1281" s="3" t="s">
        <v>145</v>
      </c>
      <c r="E1281" s="4">
        <v>1090</v>
      </c>
      <c r="F1281" s="80" t="s">
        <v>167</v>
      </c>
      <c r="G1281" s="3" t="s">
        <v>4344</v>
      </c>
      <c r="H1281" s="98" t="s">
        <v>116</v>
      </c>
      <c r="I1281" s="78" t="s">
        <v>1292</v>
      </c>
      <c r="J1281" s="89">
        <v>45155</v>
      </c>
      <c r="K1281" s="85" t="s">
        <v>298</v>
      </c>
      <c r="L1281" s="83" t="s">
        <v>54</v>
      </c>
      <c r="M1281" s="83" t="s">
        <v>55</v>
      </c>
      <c r="N1281" s="22" t="s">
        <v>56</v>
      </c>
      <c r="O1281" s="5">
        <v>0</v>
      </c>
      <c r="P1281" s="5">
        <v>0</v>
      </c>
      <c r="Q1281" s="5"/>
      <c r="R1281" s="5"/>
      <c r="S1281" s="5">
        <v>5</v>
      </c>
      <c r="T1281" s="5">
        <v>5</v>
      </c>
      <c r="U1281" s="5">
        <v>4</v>
      </c>
      <c r="V1281" s="5">
        <v>4</v>
      </c>
      <c r="W1281" s="5">
        <v>4</v>
      </c>
      <c r="X1281" s="5">
        <v>3</v>
      </c>
      <c r="Y1281" s="124" t="s">
        <v>4345</v>
      </c>
      <c r="Z1281" s="88"/>
      <c r="AA1281" s="93" t="s">
        <v>473</v>
      </c>
      <c r="AB1281" s="87"/>
      <c r="AC1281" s="87"/>
      <c r="AD1281" s="93">
        <v>3</v>
      </c>
      <c r="AE1281" s="142"/>
      <c r="AF1281" s="142"/>
      <c r="AG1281" s="104"/>
      <c r="AH1281" s="279"/>
      <c r="AI1281" s="116">
        <v>45195</v>
      </c>
      <c r="AJ1281" s="93">
        <f t="shared" ref="AJ1281:AJ1344" si="79">IFERROR((((AI1281-J1281)/7)-AC1281),0)</f>
        <v>5.7142857142857144</v>
      </c>
      <c r="AK1281" s="107">
        <v>45195</v>
      </c>
      <c r="AL1281" s="95" t="s">
        <v>311</v>
      </c>
      <c r="AM1281" s="95" t="s">
        <v>484</v>
      </c>
      <c r="AN1281" s="95" t="s">
        <v>448</v>
      </c>
    </row>
    <row r="1282" spans="1:40" ht="83.45" customHeight="1">
      <c r="A1282" s="5">
        <f t="shared" si="76"/>
        <v>1280</v>
      </c>
      <c r="B1282" s="71" t="s">
        <v>681</v>
      </c>
      <c r="C1282" s="89" t="s">
        <v>4346</v>
      </c>
      <c r="D1282" s="21" t="s">
        <v>100</v>
      </c>
      <c r="E1282" s="139">
        <v>1116</v>
      </c>
      <c r="F1282" s="80" t="s">
        <v>1805</v>
      </c>
      <c r="G1282" s="21" t="s">
        <v>1375</v>
      </c>
      <c r="H1282" s="67" t="s">
        <v>358</v>
      </c>
      <c r="I1282" s="22" t="s">
        <v>1292</v>
      </c>
      <c r="J1282" s="89">
        <v>45155</v>
      </c>
      <c r="K1282" s="85" t="s">
        <v>53</v>
      </c>
      <c r="L1282" s="83" t="s">
        <v>104</v>
      </c>
      <c r="M1282" s="83" t="s">
        <v>55</v>
      </c>
      <c r="N1282" s="22" t="s">
        <v>56</v>
      </c>
      <c r="O1282" s="20">
        <v>0</v>
      </c>
      <c r="P1282" s="20">
        <v>0</v>
      </c>
      <c r="Q1282" s="20"/>
      <c r="R1282" s="20"/>
      <c r="S1282" s="20">
        <v>1</v>
      </c>
      <c r="T1282" s="20">
        <v>0</v>
      </c>
      <c r="U1282" s="20">
        <v>1</v>
      </c>
      <c r="V1282" s="20">
        <v>1</v>
      </c>
      <c r="W1282" s="20">
        <v>3</v>
      </c>
      <c r="X1282" s="20">
        <v>3</v>
      </c>
      <c r="Y1282" s="117" t="s">
        <v>4347</v>
      </c>
      <c r="Z1282" s="72"/>
      <c r="AA1282" s="72" t="s">
        <v>473</v>
      </c>
      <c r="AB1282" s="72"/>
      <c r="AC1282" s="90"/>
      <c r="AD1282" s="85">
        <f ca="1">IF(ISNUMBER(Z1282),ROUNDDOWN((TODAY()-Z1282)/7,0),ROUNDDOWN((TODAY()-J1282)/7,0))-AC1282</f>
        <v>132</v>
      </c>
      <c r="AE1282" s="110">
        <v>45155</v>
      </c>
      <c r="AF1282" s="110">
        <v>45155</v>
      </c>
      <c r="AG1282" s="110">
        <v>45155</v>
      </c>
      <c r="AH1282" s="278">
        <v>45155</v>
      </c>
      <c r="AI1282" s="116">
        <v>45174</v>
      </c>
      <c r="AJ1282" s="93">
        <f t="shared" si="79"/>
        <v>2.7142857142857144</v>
      </c>
      <c r="AK1282" s="107">
        <v>45209</v>
      </c>
      <c r="AL1282" s="95" t="s">
        <v>311</v>
      </c>
      <c r="AM1282" s="95" t="s">
        <v>484</v>
      </c>
      <c r="AN1282" s="95" t="s">
        <v>448</v>
      </c>
    </row>
    <row r="1283" spans="1:40" ht="83.45" customHeight="1">
      <c r="A1283" s="5">
        <f t="shared" si="76"/>
        <v>1281</v>
      </c>
      <c r="B1283" s="71" t="s">
        <v>681</v>
      </c>
      <c r="C1283" s="89" t="s">
        <v>4348</v>
      </c>
      <c r="D1283" s="21" t="s">
        <v>100</v>
      </c>
      <c r="E1283" s="139">
        <v>1116</v>
      </c>
      <c r="F1283" s="80" t="s">
        <v>1805</v>
      </c>
      <c r="G1283" s="21" t="s">
        <v>1375</v>
      </c>
      <c r="H1283" s="67" t="s">
        <v>358</v>
      </c>
      <c r="I1283" s="22" t="s">
        <v>1292</v>
      </c>
      <c r="J1283" s="89">
        <v>45155</v>
      </c>
      <c r="K1283" s="85" t="s">
        <v>53</v>
      </c>
      <c r="L1283" s="83" t="s">
        <v>104</v>
      </c>
      <c r="M1283" s="83" t="s">
        <v>55</v>
      </c>
      <c r="N1283" s="22" t="s">
        <v>56</v>
      </c>
      <c r="O1283" s="20">
        <v>3</v>
      </c>
      <c r="P1283" s="20">
        <v>3</v>
      </c>
      <c r="Q1283" s="20"/>
      <c r="R1283" s="20"/>
      <c r="S1283" s="20">
        <v>1</v>
      </c>
      <c r="T1283" s="20">
        <v>1</v>
      </c>
      <c r="U1283" s="20">
        <v>1</v>
      </c>
      <c r="V1283" s="20">
        <v>1</v>
      </c>
      <c r="W1283" s="20">
        <v>2</v>
      </c>
      <c r="X1283" s="20">
        <v>1</v>
      </c>
      <c r="Y1283" s="117" t="s">
        <v>4349</v>
      </c>
      <c r="Z1283" s="72"/>
      <c r="AA1283" s="72" t="s">
        <v>473</v>
      </c>
      <c r="AB1283" s="87"/>
      <c r="AC1283" s="87"/>
      <c r="AD1283" s="93">
        <v>2</v>
      </c>
      <c r="AE1283" s="110">
        <v>45155</v>
      </c>
      <c r="AF1283" s="110">
        <v>45155</v>
      </c>
      <c r="AG1283" s="110">
        <v>45155</v>
      </c>
      <c r="AH1283" s="278">
        <v>45155</v>
      </c>
      <c r="AI1283" s="116">
        <v>45174</v>
      </c>
      <c r="AJ1283" s="93">
        <f t="shared" si="79"/>
        <v>2.7142857142857144</v>
      </c>
      <c r="AK1283" s="107">
        <v>45209</v>
      </c>
      <c r="AL1283" s="95" t="s">
        <v>311</v>
      </c>
      <c r="AM1283" s="95" t="s">
        <v>484</v>
      </c>
      <c r="AN1283" s="95" t="s">
        <v>448</v>
      </c>
    </row>
    <row r="1284" spans="1:40" s="1" customFormat="1" ht="83.45" customHeight="1">
      <c r="A1284" s="5">
        <f t="shared" ref="A1284:A1347" si="80">SUM(A1283+1)</f>
        <v>1282</v>
      </c>
      <c r="B1284" s="71" t="s">
        <v>4350</v>
      </c>
      <c r="C1284" s="89" t="s">
        <v>4351</v>
      </c>
      <c r="D1284" s="21" t="s">
        <v>570</v>
      </c>
      <c r="E1284" s="139">
        <v>1539</v>
      </c>
      <c r="F1284" s="80" t="s">
        <v>4352</v>
      </c>
      <c r="G1284" s="21" t="s">
        <v>2642</v>
      </c>
      <c r="H1284" s="67" t="s">
        <v>358</v>
      </c>
      <c r="I1284" s="22" t="s">
        <v>1179</v>
      </c>
      <c r="J1284" s="89">
        <v>45106</v>
      </c>
      <c r="K1284" s="85" t="s">
        <v>53</v>
      </c>
      <c r="L1284" s="83" t="s">
        <v>54</v>
      </c>
      <c r="M1284" s="83" t="s">
        <v>55</v>
      </c>
      <c r="N1284" s="22" t="s">
        <v>56</v>
      </c>
      <c r="O1284" s="20">
        <v>6</v>
      </c>
      <c r="P1284" s="20">
        <v>6</v>
      </c>
      <c r="Q1284" s="20"/>
      <c r="R1284" s="20"/>
      <c r="S1284" s="20">
        <v>6</v>
      </c>
      <c r="T1284" s="20">
        <v>6</v>
      </c>
      <c r="U1284" s="20">
        <v>2</v>
      </c>
      <c r="V1284" s="20">
        <v>2</v>
      </c>
      <c r="W1284" s="20">
        <v>7</v>
      </c>
      <c r="X1284" s="20">
        <v>7</v>
      </c>
      <c r="Y1284" s="117" t="s">
        <v>4353</v>
      </c>
      <c r="Z1284" s="72"/>
      <c r="AA1284" s="72" t="s">
        <v>736</v>
      </c>
      <c r="AB1284" s="72" t="s">
        <v>4354</v>
      </c>
      <c r="AC1284" s="90">
        <v>2</v>
      </c>
      <c r="AD1284" s="85">
        <f ca="1">IF(ISNUMBER(Z1284),ROUNDDOWN((TODAY()-Z1284)/7,0),ROUNDDOWN((TODAY()-J1284)/7,0))-AC1284</f>
        <v>137</v>
      </c>
      <c r="AE1284" s="110">
        <v>45106</v>
      </c>
      <c r="AF1284" s="110">
        <v>45106</v>
      </c>
      <c r="AG1284" s="110">
        <v>45106</v>
      </c>
      <c r="AH1284" s="278">
        <v>45106</v>
      </c>
      <c r="AI1284" s="114">
        <v>45176</v>
      </c>
      <c r="AJ1284" s="93">
        <f t="shared" si="79"/>
        <v>8</v>
      </c>
      <c r="AK1284" s="90" t="s">
        <v>342</v>
      </c>
      <c r="AL1284" s="90" t="s">
        <v>461</v>
      </c>
      <c r="AM1284" s="90" t="s">
        <v>4187</v>
      </c>
      <c r="AN1284" s="90" t="s">
        <v>445</v>
      </c>
    </row>
    <row r="1285" spans="1:40" s="1" customFormat="1" ht="83.45" customHeight="1">
      <c r="A1285" s="5">
        <f t="shared" si="80"/>
        <v>1283</v>
      </c>
      <c r="B1285" s="71" t="s">
        <v>681</v>
      </c>
      <c r="C1285" s="89" t="s">
        <v>4355</v>
      </c>
      <c r="D1285" s="21" t="s">
        <v>138</v>
      </c>
      <c r="E1285" s="139">
        <v>1124</v>
      </c>
      <c r="F1285" s="80" t="s">
        <v>3456</v>
      </c>
      <c r="G1285" s="21" t="s">
        <v>206</v>
      </c>
      <c r="H1285" s="67" t="s">
        <v>358</v>
      </c>
      <c r="I1285" s="22" t="s">
        <v>1292</v>
      </c>
      <c r="J1285" s="89">
        <v>45153</v>
      </c>
      <c r="K1285" s="85" t="s">
        <v>53</v>
      </c>
      <c r="L1285" s="83" t="s">
        <v>54</v>
      </c>
      <c r="M1285" s="83" t="s">
        <v>55</v>
      </c>
      <c r="N1285" s="22" t="s">
        <v>134</v>
      </c>
      <c r="O1285" s="20" t="s">
        <v>406</v>
      </c>
      <c r="P1285" s="20" t="s">
        <v>406</v>
      </c>
      <c r="Q1285" s="20"/>
      <c r="R1285" s="20"/>
      <c r="S1285" s="20">
        <v>7</v>
      </c>
      <c r="T1285" s="20">
        <v>5</v>
      </c>
      <c r="U1285" s="20" t="s">
        <v>406</v>
      </c>
      <c r="V1285" s="20" t="s">
        <v>406</v>
      </c>
      <c r="W1285" s="20" t="s">
        <v>406</v>
      </c>
      <c r="X1285" s="20" t="s">
        <v>406</v>
      </c>
      <c r="Y1285" s="117" t="s">
        <v>4356</v>
      </c>
      <c r="Z1285" s="72"/>
      <c r="AA1285" s="72" t="s">
        <v>82</v>
      </c>
      <c r="AB1285" s="72" t="s">
        <v>297</v>
      </c>
      <c r="AC1285" s="90"/>
      <c r="AD1285" s="85">
        <f ca="1">IF(ISNUMBER(Z1285),ROUNDDOWN((TODAY()-Z1285)/7,0),ROUNDDOWN((TODAY()-J1285)/7,0))-AC1285</f>
        <v>132</v>
      </c>
      <c r="AE1285" s="110" t="s">
        <v>297</v>
      </c>
      <c r="AF1285" s="110" t="s">
        <v>297</v>
      </c>
      <c r="AG1285" s="110">
        <v>45153</v>
      </c>
      <c r="AH1285" s="278"/>
      <c r="AI1285" s="114">
        <v>45174</v>
      </c>
      <c r="AJ1285" s="93">
        <f t="shared" si="79"/>
        <v>3</v>
      </c>
      <c r="AK1285" s="138">
        <v>45230</v>
      </c>
      <c r="AL1285" s="90" t="s">
        <v>311</v>
      </c>
      <c r="AM1285" s="90" t="s">
        <v>44</v>
      </c>
      <c r="AN1285" s="90" t="s">
        <v>448</v>
      </c>
    </row>
    <row r="1286" spans="1:40" s="1" customFormat="1" ht="83.45" customHeight="1">
      <c r="A1286" s="5">
        <f t="shared" si="80"/>
        <v>1284</v>
      </c>
      <c r="B1286" s="71" t="s">
        <v>681</v>
      </c>
      <c r="C1286" s="89" t="s">
        <v>4357</v>
      </c>
      <c r="D1286" s="21" t="s">
        <v>138</v>
      </c>
      <c r="E1286" s="139">
        <v>1124</v>
      </c>
      <c r="F1286" s="80" t="s">
        <v>2536</v>
      </c>
      <c r="G1286" s="21" t="s">
        <v>482</v>
      </c>
      <c r="H1286" s="67" t="s">
        <v>1204</v>
      </c>
      <c r="I1286" s="22" t="s">
        <v>1292</v>
      </c>
      <c r="J1286" s="89">
        <v>45175</v>
      </c>
      <c r="K1286" s="85" t="s">
        <v>53</v>
      </c>
      <c r="L1286" s="83" t="s">
        <v>54</v>
      </c>
      <c r="M1286" s="83" t="s">
        <v>55</v>
      </c>
      <c r="N1286" s="22" t="s">
        <v>56</v>
      </c>
      <c r="O1286" s="20">
        <v>0</v>
      </c>
      <c r="P1286" s="20">
        <v>0</v>
      </c>
      <c r="Q1286" s="20"/>
      <c r="R1286" s="20"/>
      <c r="S1286" s="20">
        <v>0</v>
      </c>
      <c r="T1286" s="20">
        <v>1</v>
      </c>
      <c r="U1286" s="20">
        <v>1</v>
      </c>
      <c r="V1286" s="20">
        <v>0</v>
      </c>
      <c r="W1286" s="20">
        <v>0</v>
      </c>
      <c r="X1286" s="20">
        <v>0</v>
      </c>
      <c r="Y1286" s="117" t="s">
        <v>4358</v>
      </c>
      <c r="Z1286" s="72"/>
      <c r="AA1286" s="72" t="s">
        <v>473</v>
      </c>
      <c r="AB1286" s="72"/>
      <c r="AC1286" s="90"/>
      <c r="AD1286" s="85">
        <f ca="1">IF(ISNUMBER(Z1286),ROUNDDOWN((TODAY()-Z1286)/7,0),ROUNDDOWN((TODAY()-J1286)/7,0))-AC1286</f>
        <v>129</v>
      </c>
      <c r="AE1286" s="110">
        <v>45175</v>
      </c>
      <c r="AF1286" s="110">
        <v>45175</v>
      </c>
      <c r="AG1286" s="110">
        <v>45175</v>
      </c>
      <c r="AH1286" s="278">
        <v>45175</v>
      </c>
      <c r="AI1286" s="114">
        <v>45176</v>
      </c>
      <c r="AJ1286" s="93">
        <f t="shared" si="79"/>
        <v>0.14285714285714285</v>
      </c>
      <c r="AK1286" s="138">
        <v>45195</v>
      </c>
      <c r="AL1286" s="90" t="s">
        <v>311</v>
      </c>
      <c r="AM1286" s="90" t="s">
        <v>44</v>
      </c>
      <c r="AN1286" s="90" t="s">
        <v>448</v>
      </c>
    </row>
    <row r="1287" spans="1:40" s="1" customFormat="1" ht="83.45" customHeight="1">
      <c r="A1287" s="5">
        <f t="shared" si="80"/>
        <v>1285</v>
      </c>
      <c r="B1287" s="71" t="s">
        <v>392</v>
      </c>
      <c r="C1287" s="89" t="s">
        <v>4359</v>
      </c>
      <c r="D1287" s="21" t="s">
        <v>145</v>
      </c>
      <c r="E1287" s="139">
        <v>996</v>
      </c>
      <c r="F1287" s="80" t="s">
        <v>390</v>
      </c>
      <c r="G1287" s="21" t="s">
        <v>2095</v>
      </c>
      <c r="H1287" s="67" t="s">
        <v>392</v>
      </c>
      <c r="I1287" s="22" t="s">
        <v>1183</v>
      </c>
      <c r="J1287" s="89">
        <v>45174</v>
      </c>
      <c r="K1287" s="85" t="s">
        <v>53</v>
      </c>
      <c r="L1287" s="83" t="s">
        <v>54</v>
      </c>
      <c r="M1287" s="83" t="s">
        <v>55</v>
      </c>
      <c r="N1287" s="22" t="s">
        <v>56</v>
      </c>
      <c r="O1287" s="20">
        <v>0</v>
      </c>
      <c r="P1287" s="20">
        <v>0</v>
      </c>
      <c r="Q1287" s="20"/>
      <c r="R1287" s="20"/>
      <c r="S1287" s="20">
        <v>0</v>
      </c>
      <c r="T1287" s="20">
        <v>0</v>
      </c>
      <c r="U1287" s="20">
        <v>0</v>
      </c>
      <c r="V1287" s="20">
        <v>0</v>
      </c>
      <c r="W1287" s="20">
        <v>0</v>
      </c>
      <c r="X1287" s="20">
        <v>0</v>
      </c>
      <c r="Y1287" s="117" t="s">
        <v>4360</v>
      </c>
      <c r="Z1287" s="72"/>
      <c r="AA1287" s="72" t="s">
        <v>473</v>
      </c>
      <c r="AB1287" s="72"/>
      <c r="AC1287" s="90"/>
      <c r="AD1287" s="85">
        <f ca="1">IF(ISNUMBER(Z1287),ROUNDDOWN((TODAY()-Z1287)/7,0),ROUNDDOWN((TODAY()-J1287)/7,0))-AC1287</f>
        <v>129</v>
      </c>
      <c r="AE1287" s="110">
        <v>45175</v>
      </c>
      <c r="AF1287" s="110">
        <v>45175</v>
      </c>
      <c r="AG1287" s="110">
        <v>45175</v>
      </c>
      <c r="AH1287" s="278">
        <v>45175</v>
      </c>
      <c r="AI1287" s="114">
        <v>45174</v>
      </c>
      <c r="AJ1287" s="93">
        <f t="shared" si="79"/>
        <v>0</v>
      </c>
      <c r="AK1287" s="138">
        <v>45185</v>
      </c>
      <c r="AL1287" s="90" t="s">
        <v>311</v>
      </c>
      <c r="AM1287" s="90" t="s">
        <v>44</v>
      </c>
      <c r="AN1287" s="90" t="s">
        <v>448</v>
      </c>
    </row>
    <row r="1288" spans="1:40" s="1" customFormat="1" ht="83.45" customHeight="1">
      <c r="A1288" s="5">
        <f t="shared" si="80"/>
        <v>1286</v>
      </c>
      <c r="B1288" s="71" t="s">
        <v>4361</v>
      </c>
      <c r="C1288" s="89" t="s">
        <v>4362</v>
      </c>
      <c r="D1288" s="21" t="s">
        <v>138</v>
      </c>
      <c r="E1288" s="139">
        <v>1124</v>
      </c>
      <c r="F1288" s="80" t="s">
        <v>1655</v>
      </c>
      <c r="G1288" s="21" t="s">
        <v>206</v>
      </c>
      <c r="H1288" s="67" t="s">
        <v>1204</v>
      </c>
      <c r="I1288" s="22" t="s">
        <v>1179</v>
      </c>
      <c r="J1288" s="89">
        <v>45168</v>
      </c>
      <c r="K1288" s="85" t="s">
        <v>298</v>
      </c>
      <c r="L1288" s="83" t="s">
        <v>54</v>
      </c>
      <c r="M1288" s="83" t="s">
        <v>55</v>
      </c>
      <c r="N1288" s="22" t="s">
        <v>56</v>
      </c>
      <c r="O1288" s="20">
        <v>0</v>
      </c>
      <c r="P1288" s="20">
        <v>0</v>
      </c>
      <c r="Q1288" s="20"/>
      <c r="R1288" s="20"/>
      <c r="S1288" s="20">
        <v>5</v>
      </c>
      <c r="T1288" s="20">
        <v>5</v>
      </c>
      <c r="U1288" s="20">
        <v>3</v>
      </c>
      <c r="V1288" s="20">
        <v>3</v>
      </c>
      <c r="W1288" s="20">
        <v>5</v>
      </c>
      <c r="X1288" s="20">
        <v>5</v>
      </c>
      <c r="Y1288" s="117" t="s">
        <v>4363</v>
      </c>
      <c r="Z1288" s="72"/>
      <c r="AA1288" s="72" t="s">
        <v>473</v>
      </c>
      <c r="AB1288" s="72"/>
      <c r="AC1288" s="90">
        <v>1</v>
      </c>
      <c r="AD1288" s="85">
        <f ca="1">IF(ISNUMBER(Z1288),ROUNDDOWN((TODAY()-Z1288)/7,0),ROUNDDOWN((TODAY()-J1288)/7,0))-AC1288</f>
        <v>129</v>
      </c>
      <c r="AE1288" s="110">
        <v>45168</v>
      </c>
      <c r="AF1288" s="110">
        <v>45168</v>
      </c>
      <c r="AG1288" s="110">
        <v>45168</v>
      </c>
      <c r="AH1288" s="278">
        <v>45168</v>
      </c>
      <c r="AI1288" s="114">
        <v>45175</v>
      </c>
      <c r="AJ1288" s="93">
        <f t="shared" si="79"/>
        <v>0</v>
      </c>
      <c r="AK1288" s="138">
        <v>45188</v>
      </c>
      <c r="AL1288" s="90" t="s">
        <v>311</v>
      </c>
      <c r="AM1288" s="90" t="s">
        <v>461</v>
      </c>
      <c r="AN1288" s="90" t="s">
        <v>448</v>
      </c>
    </row>
    <row r="1289" spans="1:40" ht="83.45" customHeight="1">
      <c r="A1289" s="5">
        <f t="shared" si="80"/>
        <v>1287</v>
      </c>
      <c r="B1289" s="127" t="s">
        <v>1059</v>
      </c>
      <c r="C1289" s="128" t="s">
        <v>4364</v>
      </c>
      <c r="D1289" s="128" t="s">
        <v>138</v>
      </c>
      <c r="E1289" s="238">
        <v>1124</v>
      </c>
      <c r="F1289" s="128" t="s">
        <v>1686</v>
      </c>
      <c r="G1289" s="21" t="s">
        <v>1227</v>
      </c>
      <c r="H1289" s="67" t="s">
        <v>51</v>
      </c>
      <c r="I1289" s="22" t="s">
        <v>1183</v>
      </c>
      <c r="J1289" s="126">
        <v>45166</v>
      </c>
      <c r="K1289" s="118" t="s">
        <v>53</v>
      </c>
      <c r="L1289" s="83" t="s">
        <v>54</v>
      </c>
      <c r="M1289" s="83" t="s">
        <v>453</v>
      </c>
      <c r="N1289" s="22" t="s">
        <v>467</v>
      </c>
      <c r="O1289" s="20">
        <v>0</v>
      </c>
      <c r="P1289" s="20">
        <v>0</v>
      </c>
      <c r="Q1289" s="20"/>
      <c r="R1289" s="20"/>
      <c r="S1289" s="20" t="s">
        <v>406</v>
      </c>
      <c r="T1289" s="20" t="s">
        <v>406</v>
      </c>
      <c r="U1289" s="20" t="s">
        <v>406</v>
      </c>
      <c r="V1289" s="20" t="s">
        <v>406</v>
      </c>
      <c r="W1289" s="20" t="s">
        <v>406</v>
      </c>
      <c r="X1289" s="20" t="s">
        <v>406</v>
      </c>
      <c r="Y1289" s="117" t="s">
        <v>4365</v>
      </c>
      <c r="Z1289" s="88"/>
      <c r="AA1289" s="72" t="s">
        <v>473</v>
      </c>
      <c r="AB1289" s="87"/>
      <c r="AC1289" s="87"/>
      <c r="AD1289" s="93"/>
      <c r="AE1289" s="142">
        <v>45166</v>
      </c>
      <c r="AF1289" s="145" t="s">
        <v>406</v>
      </c>
      <c r="AG1289" s="104" t="s">
        <v>406</v>
      </c>
      <c r="AH1289" s="469" t="s">
        <v>406</v>
      </c>
      <c r="AI1289" s="116">
        <v>45176</v>
      </c>
      <c r="AJ1289" s="93">
        <f t="shared" si="79"/>
        <v>1.4285714285714286</v>
      </c>
      <c r="AK1289" s="107">
        <v>45188</v>
      </c>
      <c r="AL1289" s="95" t="s">
        <v>311</v>
      </c>
      <c r="AM1289" s="95" t="s">
        <v>461</v>
      </c>
      <c r="AN1289" s="95" t="s">
        <v>448</v>
      </c>
    </row>
    <row r="1290" spans="1:40" ht="83.45" customHeight="1">
      <c r="A1290" s="5">
        <f t="shared" si="80"/>
        <v>1288</v>
      </c>
      <c r="B1290" s="127" t="s">
        <v>2852</v>
      </c>
      <c r="C1290" s="128" t="s">
        <v>4366</v>
      </c>
      <c r="D1290" s="128" t="s">
        <v>171</v>
      </c>
      <c r="E1290" s="238">
        <v>1293</v>
      </c>
      <c r="F1290" s="128" t="s">
        <v>4367</v>
      </c>
      <c r="G1290" s="21" t="s">
        <v>1463</v>
      </c>
      <c r="H1290" s="67" t="s">
        <v>110</v>
      </c>
      <c r="I1290" s="22" t="s">
        <v>1179</v>
      </c>
      <c r="J1290" s="126">
        <v>45181</v>
      </c>
      <c r="K1290" s="118" t="s">
        <v>53</v>
      </c>
      <c r="L1290" s="83" t="s">
        <v>54</v>
      </c>
      <c r="M1290" s="83" t="s">
        <v>453</v>
      </c>
      <c r="N1290" s="22" t="s">
        <v>547</v>
      </c>
      <c r="O1290" s="20" t="s">
        <v>406</v>
      </c>
      <c r="P1290" s="20" t="s">
        <v>406</v>
      </c>
      <c r="Q1290" s="20"/>
      <c r="R1290" s="20"/>
      <c r="S1290" s="20" t="s">
        <v>406</v>
      </c>
      <c r="T1290" s="20" t="s">
        <v>406</v>
      </c>
      <c r="U1290" s="20">
        <v>1</v>
      </c>
      <c r="V1290" s="20">
        <v>1</v>
      </c>
      <c r="W1290" s="20" t="s">
        <v>406</v>
      </c>
      <c r="X1290" s="20" t="s">
        <v>406</v>
      </c>
      <c r="Y1290" s="117" t="s">
        <v>4368</v>
      </c>
      <c r="Z1290" s="88"/>
      <c r="AA1290" s="72" t="s">
        <v>473</v>
      </c>
      <c r="AB1290" s="87"/>
      <c r="AC1290" s="87"/>
      <c r="AD1290" s="93"/>
      <c r="AE1290" s="107" t="s">
        <v>406</v>
      </c>
      <c r="AF1290" s="95" t="s">
        <v>406</v>
      </c>
      <c r="AG1290" s="252" t="s">
        <v>406</v>
      </c>
      <c r="AH1290" s="274">
        <v>45181</v>
      </c>
      <c r="AI1290" s="116">
        <v>45182</v>
      </c>
      <c r="AJ1290" s="93">
        <f t="shared" si="79"/>
        <v>0.14285714285714285</v>
      </c>
      <c r="AK1290" s="107">
        <v>45202</v>
      </c>
      <c r="AL1290" s="95" t="s">
        <v>311</v>
      </c>
      <c r="AM1290" s="95" t="s">
        <v>45</v>
      </c>
      <c r="AN1290" s="95" t="s">
        <v>448</v>
      </c>
    </row>
    <row r="1291" spans="1:40" s="1" customFormat="1" ht="83.45" customHeight="1">
      <c r="A1291" s="5">
        <f t="shared" si="80"/>
        <v>1289</v>
      </c>
      <c r="B1291" s="71" t="s">
        <v>2448</v>
      </c>
      <c r="C1291" s="89" t="s">
        <v>4369</v>
      </c>
      <c r="D1291" s="21" t="s">
        <v>154</v>
      </c>
      <c r="E1291" s="139">
        <v>1820</v>
      </c>
      <c r="F1291" s="80" t="s">
        <v>4068</v>
      </c>
      <c r="G1291" s="21" t="s">
        <v>4069</v>
      </c>
      <c r="H1291" s="67" t="s">
        <v>1204</v>
      </c>
      <c r="I1291" s="22" t="s">
        <v>1179</v>
      </c>
      <c r="J1291" s="89">
        <v>45148</v>
      </c>
      <c r="K1291" s="85" t="s">
        <v>53</v>
      </c>
      <c r="L1291" s="83" t="s">
        <v>54</v>
      </c>
      <c r="M1291" s="83" t="s">
        <v>453</v>
      </c>
      <c r="N1291" s="22" t="s">
        <v>134</v>
      </c>
      <c r="O1291" s="20" t="s">
        <v>406</v>
      </c>
      <c r="P1291" s="20" t="s">
        <v>406</v>
      </c>
      <c r="Q1291" s="20"/>
      <c r="R1291" s="20"/>
      <c r="S1291" s="20">
        <v>5</v>
      </c>
      <c r="T1291" s="20">
        <v>3</v>
      </c>
      <c r="U1291" s="20" t="s">
        <v>406</v>
      </c>
      <c r="V1291" s="20" t="s">
        <v>406</v>
      </c>
      <c r="W1291" s="20" t="s">
        <v>406</v>
      </c>
      <c r="X1291" s="20" t="s">
        <v>406</v>
      </c>
      <c r="Y1291" s="117" t="s">
        <v>4370</v>
      </c>
      <c r="Z1291" s="72"/>
      <c r="AA1291" s="72" t="s">
        <v>473</v>
      </c>
      <c r="AB1291" s="72"/>
      <c r="AC1291" s="90"/>
      <c r="AD1291" s="85">
        <f t="shared" ref="AD1291:AD1300" ca="1" si="81">IF(ISNUMBER(Z1291),ROUNDDOWN((TODAY()-Z1291)/7,0),ROUNDDOWN((TODAY()-J1291)/7,0))-AC1291</f>
        <v>133</v>
      </c>
      <c r="AE1291" s="110"/>
      <c r="AF1291" s="110"/>
      <c r="AG1291" s="110">
        <v>45148</v>
      </c>
      <c r="AH1291" s="278"/>
      <c r="AI1291" s="114">
        <v>45177</v>
      </c>
      <c r="AJ1291" s="93">
        <f t="shared" si="79"/>
        <v>4.1428571428571432</v>
      </c>
      <c r="AK1291" s="138">
        <v>45201</v>
      </c>
      <c r="AL1291" s="90" t="s">
        <v>311</v>
      </c>
      <c r="AM1291" s="90" t="s">
        <v>44</v>
      </c>
      <c r="AN1291" s="90" t="s">
        <v>448</v>
      </c>
    </row>
    <row r="1292" spans="1:40" ht="83.45" customHeight="1">
      <c r="A1292" s="5">
        <f t="shared" si="80"/>
        <v>1290</v>
      </c>
      <c r="B1292" s="122" t="s">
        <v>681</v>
      </c>
      <c r="C1292" s="89" t="s">
        <v>4371</v>
      </c>
      <c r="D1292" s="21" t="s">
        <v>138</v>
      </c>
      <c r="E1292" s="139">
        <v>1124</v>
      </c>
      <c r="F1292" s="80" t="s">
        <v>1044</v>
      </c>
      <c r="G1292" s="21" t="s">
        <v>206</v>
      </c>
      <c r="H1292" s="67" t="s">
        <v>1204</v>
      </c>
      <c r="I1292" s="22" t="s">
        <v>1179</v>
      </c>
      <c r="J1292" s="89">
        <v>45181</v>
      </c>
      <c r="K1292" s="85" t="s">
        <v>53</v>
      </c>
      <c r="L1292" s="83" t="s">
        <v>54</v>
      </c>
      <c r="M1292" s="83" t="s">
        <v>453</v>
      </c>
      <c r="N1292" s="22" t="s">
        <v>467</v>
      </c>
      <c r="O1292" s="20">
        <v>1</v>
      </c>
      <c r="P1292" s="20">
        <v>1</v>
      </c>
      <c r="Q1292" s="20" t="s">
        <v>406</v>
      </c>
      <c r="R1292" s="20" t="s">
        <v>406</v>
      </c>
      <c r="S1292" s="20" t="s">
        <v>406</v>
      </c>
      <c r="T1292" s="20" t="s">
        <v>3993</v>
      </c>
      <c r="U1292" s="20" t="s">
        <v>406</v>
      </c>
      <c r="V1292" s="20" t="s">
        <v>406</v>
      </c>
      <c r="W1292" s="84" t="s">
        <v>406</v>
      </c>
      <c r="X1292" s="20" t="s">
        <v>406</v>
      </c>
      <c r="Y1292" s="117" t="s">
        <v>4372</v>
      </c>
      <c r="Z1292" s="72"/>
      <c r="AA1292" s="72" t="s">
        <v>473</v>
      </c>
      <c r="AB1292" s="85"/>
      <c r="AC1292" s="110"/>
      <c r="AD1292" s="85">
        <f t="shared" ca="1" si="81"/>
        <v>128</v>
      </c>
      <c r="AE1292" s="110">
        <v>45181</v>
      </c>
      <c r="AF1292" s="110"/>
      <c r="AG1292" s="110"/>
      <c r="AH1292" s="277"/>
      <c r="AI1292" s="114">
        <v>45182</v>
      </c>
      <c r="AJ1292" s="93">
        <f t="shared" si="79"/>
        <v>0.14285714285714285</v>
      </c>
      <c r="AK1292" s="138">
        <v>45195</v>
      </c>
      <c r="AL1292" s="90" t="s">
        <v>311</v>
      </c>
      <c r="AM1292" s="95" t="s">
        <v>461</v>
      </c>
      <c r="AN1292" s="95" t="s">
        <v>448</v>
      </c>
    </row>
    <row r="1293" spans="1:40" s="1" customFormat="1" ht="83.45" customHeight="1">
      <c r="A1293" s="5">
        <f t="shared" si="80"/>
        <v>1291</v>
      </c>
      <c r="B1293" s="71" t="s">
        <v>184</v>
      </c>
      <c r="C1293" s="89" t="s">
        <v>4373</v>
      </c>
      <c r="D1293" s="21" t="s">
        <v>199</v>
      </c>
      <c r="E1293" s="139">
        <v>964</v>
      </c>
      <c r="F1293" s="80" t="s">
        <v>4374</v>
      </c>
      <c r="G1293" s="21" t="s">
        <v>201</v>
      </c>
      <c r="H1293" s="67" t="s">
        <v>1204</v>
      </c>
      <c r="I1293" s="22" t="s">
        <v>1179</v>
      </c>
      <c r="J1293" s="89">
        <v>45167</v>
      </c>
      <c r="K1293" s="85" t="s">
        <v>53</v>
      </c>
      <c r="L1293" s="83" t="s">
        <v>104</v>
      </c>
      <c r="M1293" s="83" t="s">
        <v>55</v>
      </c>
      <c r="N1293" s="22" t="s">
        <v>56</v>
      </c>
      <c r="O1293" s="20">
        <v>0</v>
      </c>
      <c r="P1293" s="20">
        <v>0</v>
      </c>
      <c r="Q1293" s="20"/>
      <c r="R1293" s="20"/>
      <c r="S1293" s="20">
        <v>6</v>
      </c>
      <c r="T1293" s="20">
        <v>3</v>
      </c>
      <c r="U1293" s="20">
        <v>2</v>
      </c>
      <c r="V1293" s="20">
        <v>2</v>
      </c>
      <c r="W1293" s="20">
        <v>2</v>
      </c>
      <c r="X1293" s="20">
        <v>1</v>
      </c>
      <c r="Y1293" s="117" t="s">
        <v>4375</v>
      </c>
      <c r="Z1293" s="72"/>
      <c r="AA1293" s="72" t="s">
        <v>473</v>
      </c>
      <c r="AB1293" s="72" t="s">
        <v>4376</v>
      </c>
      <c r="AC1293" s="90"/>
      <c r="AD1293" s="85">
        <f t="shared" ca="1" si="81"/>
        <v>130</v>
      </c>
      <c r="AE1293" s="110">
        <v>45167</v>
      </c>
      <c r="AF1293" s="110">
        <v>45167</v>
      </c>
      <c r="AG1293" s="110">
        <v>45167</v>
      </c>
      <c r="AH1293" s="278">
        <v>45167</v>
      </c>
      <c r="AI1293" s="114">
        <v>45181</v>
      </c>
      <c r="AJ1293" s="93">
        <f t="shared" si="79"/>
        <v>2</v>
      </c>
      <c r="AK1293" s="138">
        <v>45195</v>
      </c>
      <c r="AL1293" s="90" t="s">
        <v>311</v>
      </c>
      <c r="AM1293" s="90" t="s">
        <v>461</v>
      </c>
      <c r="AN1293" s="90" t="s">
        <v>448</v>
      </c>
    </row>
    <row r="1294" spans="1:40" s="1" customFormat="1" ht="83.45" customHeight="1">
      <c r="A1294" s="5">
        <f t="shared" si="80"/>
        <v>1292</v>
      </c>
      <c r="B1294" s="175" t="s">
        <v>3235</v>
      </c>
      <c r="C1294" s="89" t="s">
        <v>4377</v>
      </c>
      <c r="D1294" s="21" t="s">
        <v>171</v>
      </c>
      <c r="E1294" s="139">
        <v>1079</v>
      </c>
      <c r="F1294" s="81" t="s">
        <v>4378</v>
      </c>
      <c r="G1294" s="21" t="s">
        <v>173</v>
      </c>
      <c r="H1294" s="67" t="s">
        <v>4379</v>
      </c>
      <c r="I1294" s="22" t="s">
        <v>1183</v>
      </c>
      <c r="J1294" s="89">
        <v>44929</v>
      </c>
      <c r="K1294" s="85" t="s">
        <v>142</v>
      </c>
      <c r="L1294" s="83" t="s">
        <v>54</v>
      </c>
      <c r="M1294" s="83" t="s">
        <v>466</v>
      </c>
      <c r="N1294" s="22" t="s">
        <v>56</v>
      </c>
      <c r="O1294" s="20">
        <v>12</v>
      </c>
      <c r="P1294" s="20">
        <v>1</v>
      </c>
      <c r="Q1294" s="20"/>
      <c r="R1294" s="20"/>
      <c r="S1294" s="20">
        <v>15</v>
      </c>
      <c r="T1294" s="20">
        <v>3</v>
      </c>
      <c r="U1294" s="20">
        <v>6</v>
      </c>
      <c r="V1294" s="20">
        <v>4</v>
      </c>
      <c r="W1294" s="20">
        <v>6</v>
      </c>
      <c r="X1294" s="20">
        <v>1</v>
      </c>
      <c r="Y1294" s="84" t="s">
        <v>4380</v>
      </c>
      <c r="Z1294" s="21"/>
      <c r="AA1294" s="72" t="s">
        <v>473</v>
      </c>
      <c r="AB1294" s="72" t="s">
        <v>4381</v>
      </c>
      <c r="AC1294" s="90"/>
      <c r="AD1294" s="85">
        <f t="shared" ca="1" si="81"/>
        <v>164</v>
      </c>
      <c r="AE1294" s="110">
        <v>44964</v>
      </c>
      <c r="AF1294" s="110">
        <v>44964</v>
      </c>
      <c r="AG1294" s="110">
        <v>44929</v>
      </c>
      <c r="AH1294" s="278">
        <v>44964</v>
      </c>
      <c r="AI1294" s="114">
        <v>45182</v>
      </c>
      <c r="AJ1294" s="93">
        <f t="shared" si="79"/>
        <v>36.142857142857146</v>
      </c>
      <c r="AK1294" s="138">
        <v>45202</v>
      </c>
      <c r="AL1294" s="90" t="s">
        <v>311</v>
      </c>
      <c r="AM1294" s="90" t="s">
        <v>44</v>
      </c>
      <c r="AN1294" s="90" t="s">
        <v>448</v>
      </c>
    </row>
    <row r="1295" spans="1:40" s="1" customFormat="1" ht="83.45" customHeight="1">
      <c r="A1295" s="5">
        <f t="shared" si="80"/>
        <v>1293</v>
      </c>
      <c r="B1295" s="71" t="s">
        <v>4382</v>
      </c>
      <c r="C1295" s="89" t="s">
        <v>4383</v>
      </c>
      <c r="D1295" s="21" t="s">
        <v>171</v>
      </c>
      <c r="E1295" s="139">
        <v>1079</v>
      </c>
      <c r="F1295" s="80" t="s">
        <v>4384</v>
      </c>
      <c r="G1295" s="21" t="s">
        <v>173</v>
      </c>
      <c r="H1295" s="67" t="s">
        <v>1204</v>
      </c>
      <c r="I1295" s="22" t="s">
        <v>1179</v>
      </c>
      <c r="J1295" s="89">
        <v>45065</v>
      </c>
      <c r="K1295" s="85" t="s">
        <v>53</v>
      </c>
      <c r="L1295" s="83" t="s">
        <v>54</v>
      </c>
      <c r="M1295" s="83" t="s">
        <v>55</v>
      </c>
      <c r="N1295" s="22" t="s">
        <v>134</v>
      </c>
      <c r="O1295" s="20" t="s">
        <v>406</v>
      </c>
      <c r="P1295" s="20" t="s">
        <v>406</v>
      </c>
      <c r="Q1295" s="20"/>
      <c r="R1295" s="20"/>
      <c r="S1295" s="20">
        <v>11</v>
      </c>
      <c r="T1295" s="20">
        <v>6</v>
      </c>
      <c r="U1295" s="20" t="s">
        <v>406</v>
      </c>
      <c r="V1295" s="20" t="s">
        <v>406</v>
      </c>
      <c r="W1295" s="20" t="s">
        <v>406</v>
      </c>
      <c r="X1295" s="20" t="s">
        <v>406</v>
      </c>
      <c r="Y1295" s="84" t="s">
        <v>4385</v>
      </c>
      <c r="Z1295" s="72"/>
      <c r="AA1295" s="72" t="s">
        <v>736</v>
      </c>
      <c r="AB1295" s="72" t="s">
        <v>4386</v>
      </c>
      <c r="AC1295" s="90"/>
      <c r="AD1295" s="85">
        <f t="shared" ca="1" si="81"/>
        <v>145</v>
      </c>
      <c r="AE1295" s="110"/>
      <c r="AF1295" s="110"/>
      <c r="AG1295" s="110">
        <v>45058</v>
      </c>
      <c r="AH1295" s="278"/>
      <c r="AI1295" s="114">
        <v>45181</v>
      </c>
      <c r="AJ1295" s="93">
        <f t="shared" si="79"/>
        <v>16.571428571428573</v>
      </c>
      <c r="AK1295" s="90" t="s">
        <v>445</v>
      </c>
      <c r="AL1295" s="90" t="s">
        <v>461</v>
      </c>
      <c r="AM1295" s="90" t="s">
        <v>445</v>
      </c>
      <c r="AN1295" s="90" t="s">
        <v>445</v>
      </c>
    </row>
    <row r="1296" spans="1:40" s="1" customFormat="1" ht="83.45" customHeight="1">
      <c r="A1296" s="5">
        <f t="shared" si="80"/>
        <v>1294</v>
      </c>
      <c r="B1296" s="71" t="s">
        <v>196</v>
      </c>
      <c r="C1296" s="89" t="s">
        <v>4387</v>
      </c>
      <c r="D1296" s="21" t="s">
        <v>138</v>
      </c>
      <c r="E1296" s="139">
        <v>1124</v>
      </c>
      <c r="F1296" s="80" t="s">
        <v>1491</v>
      </c>
      <c r="G1296" s="21"/>
      <c r="H1296" s="67" t="s">
        <v>1204</v>
      </c>
      <c r="I1296" s="22" t="s">
        <v>1179</v>
      </c>
      <c r="J1296" s="89">
        <v>45140</v>
      </c>
      <c r="K1296" s="85" t="s">
        <v>142</v>
      </c>
      <c r="L1296" s="83" t="s">
        <v>104</v>
      </c>
      <c r="M1296" s="83" t="s">
        <v>466</v>
      </c>
      <c r="N1296" s="22" t="s">
        <v>134</v>
      </c>
      <c r="O1296" s="20" t="s">
        <v>406</v>
      </c>
      <c r="P1296" s="20" t="s">
        <v>406</v>
      </c>
      <c r="Q1296" s="20" t="s">
        <v>406</v>
      </c>
      <c r="R1296" s="20" t="s">
        <v>406</v>
      </c>
      <c r="S1296" s="20">
        <v>13</v>
      </c>
      <c r="T1296" s="20">
        <v>9</v>
      </c>
      <c r="U1296" s="20" t="s">
        <v>406</v>
      </c>
      <c r="V1296" s="20" t="s">
        <v>406</v>
      </c>
      <c r="W1296" s="20" t="s">
        <v>406</v>
      </c>
      <c r="X1296" s="20" t="s">
        <v>406</v>
      </c>
      <c r="Y1296" s="84" t="s">
        <v>4388</v>
      </c>
      <c r="Z1296" s="72"/>
      <c r="AA1296" s="72" t="s">
        <v>473</v>
      </c>
      <c r="AB1296" s="72"/>
      <c r="AC1296" s="90"/>
      <c r="AD1296" s="85">
        <f t="shared" ca="1" si="81"/>
        <v>134</v>
      </c>
      <c r="AE1296" s="110"/>
      <c r="AF1296" s="110"/>
      <c r="AG1296" s="110">
        <v>45140</v>
      </c>
      <c r="AH1296" s="278"/>
      <c r="AI1296" s="114">
        <v>45182</v>
      </c>
      <c r="AJ1296" s="93">
        <f t="shared" si="79"/>
        <v>6</v>
      </c>
      <c r="AK1296" s="138">
        <v>45202</v>
      </c>
      <c r="AL1296" s="90" t="s">
        <v>311</v>
      </c>
      <c r="AM1296" s="90" t="s">
        <v>44</v>
      </c>
      <c r="AN1296" s="90" t="s">
        <v>448</v>
      </c>
    </row>
    <row r="1297" spans="1:40" s="1" customFormat="1" ht="83.45" customHeight="1">
      <c r="A1297" s="5">
        <f t="shared" si="80"/>
        <v>1295</v>
      </c>
      <c r="B1297" s="71" t="s">
        <v>1764</v>
      </c>
      <c r="C1297" s="89" t="s">
        <v>4389</v>
      </c>
      <c r="D1297" s="21" t="s">
        <v>145</v>
      </c>
      <c r="E1297" s="139">
        <v>1090</v>
      </c>
      <c r="F1297" s="80" t="s">
        <v>4390</v>
      </c>
      <c r="G1297" s="21"/>
      <c r="H1297" s="67" t="s">
        <v>1204</v>
      </c>
      <c r="I1297" s="22" t="s">
        <v>1179</v>
      </c>
      <c r="J1297" s="89">
        <v>45142</v>
      </c>
      <c r="K1297" s="85" t="s">
        <v>53</v>
      </c>
      <c r="L1297" s="83" t="s">
        <v>54</v>
      </c>
      <c r="M1297" s="83" t="s">
        <v>453</v>
      </c>
      <c r="N1297" s="22" t="s">
        <v>134</v>
      </c>
      <c r="O1297" s="20" t="s">
        <v>406</v>
      </c>
      <c r="P1297" s="20" t="s">
        <v>406</v>
      </c>
      <c r="Q1297" s="20" t="s">
        <v>406</v>
      </c>
      <c r="R1297" s="20" t="s">
        <v>406</v>
      </c>
      <c r="S1297" s="20">
        <v>7</v>
      </c>
      <c r="T1297" s="20">
        <v>5</v>
      </c>
      <c r="U1297" s="20" t="s">
        <v>406</v>
      </c>
      <c r="V1297" s="20" t="s">
        <v>406</v>
      </c>
      <c r="W1297" s="20" t="s">
        <v>406</v>
      </c>
      <c r="X1297" s="20" t="s">
        <v>406</v>
      </c>
      <c r="Y1297" s="117" t="s">
        <v>4391</v>
      </c>
      <c r="Z1297" s="72"/>
      <c r="AA1297" s="72" t="s">
        <v>473</v>
      </c>
      <c r="AB1297" s="72"/>
      <c r="AC1297" s="90"/>
      <c r="AD1297" s="85">
        <f t="shared" ca="1" si="81"/>
        <v>134</v>
      </c>
      <c r="AE1297" s="110"/>
      <c r="AF1297" s="110"/>
      <c r="AG1297" s="110">
        <v>45142</v>
      </c>
      <c r="AH1297" s="278"/>
      <c r="AI1297" s="114">
        <v>45182</v>
      </c>
      <c r="AJ1297" s="260">
        <f t="shared" si="79"/>
        <v>5.7142857142857144</v>
      </c>
      <c r="AK1297" s="138">
        <v>45202</v>
      </c>
      <c r="AL1297" s="90" t="s">
        <v>311</v>
      </c>
      <c r="AM1297" s="90" t="s">
        <v>44</v>
      </c>
      <c r="AN1297" s="90" t="s">
        <v>448</v>
      </c>
    </row>
    <row r="1298" spans="1:40" s="1" customFormat="1" ht="83.45" customHeight="1">
      <c r="A1298" s="5">
        <f t="shared" si="80"/>
        <v>1296</v>
      </c>
      <c r="B1298" s="71" t="s">
        <v>4392</v>
      </c>
      <c r="C1298" s="89" t="s">
        <v>4393</v>
      </c>
      <c r="D1298" s="21" t="s">
        <v>171</v>
      </c>
      <c r="E1298" s="139">
        <v>1083</v>
      </c>
      <c r="F1298" s="80" t="s">
        <v>596</v>
      </c>
      <c r="G1298" s="21" t="s">
        <v>1463</v>
      </c>
      <c r="H1298" s="67" t="s">
        <v>261</v>
      </c>
      <c r="I1298" s="22" t="s">
        <v>1179</v>
      </c>
      <c r="J1298" s="89">
        <v>45146</v>
      </c>
      <c r="K1298" s="85" t="s">
        <v>53</v>
      </c>
      <c r="L1298" s="83" t="s">
        <v>54</v>
      </c>
      <c r="M1298" s="83" t="s">
        <v>453</v>
      </c>
      <c r="N1298" s="22" t="s">
        <v>134</v>
      </c>
      <c r="O1298" s="20" t="s">
        <v>406</v>
      </c>
      <c r="P1298" s="20" t="s">
        <v>406</v>
      </c>
      <c r="Q1298" s="20"/>
      <c r="R1298" s="20"/>
      <c r="S1298" s="20">
        <v>2</v>
      </c>
      <c r="T1298" s="20">
        <v>2</v>
      </c>
      <c r="U1298" s="20" t="s">
        <v>406</v>
      </c>
      <c r="V1298" s="20" t="s">
        <v>406</v>
      </c>
      <c r="W1298" s="20" t="s">
        <v>406</v>
      </c>
      <c r="X1298" s="20" t="s">
        <v>406</v>
      </c>
      <c r="Y1298" s="117" t="s">
        <v>4394</v>
      </c>
      <c r="Z1298" s="72"/>
      <c r="AA1298" s="72" t="s">
        <v>736</v>
      </c>
      <c r="AB1298" s="72" t="s">
        <v>4395</v>
      </c>
      <c r="AC1298" s="90"/>
      <c r="AD1298" s="85">
        <f t="shared" ca="1" si="81"/>
        <v>133</v>
      </c>
      <c r="AE1298" s="110"/>
      <c r="AF1298" s="110"/>
      <c r="AG1298" s="110">
        <v>45146</v>
      </c>
      <c r="AH1298" s="278"/>
      <c r="AI1298" s="114">
        <v>45181</v>
      </c>
      <c r="AJ1298" s="260">
        <f t="shared" si="79"/>
        <v>5</v>
      </c>
      <c r="AK1298" s="90" t="s">
        <v>445</v>
      </c>
      <c r="AL1298" s="90" t="s">
        <v>461</v>
      </c>
      <c r="AM1298" s="90" t="s">
        <v>445</v>
      </c>
      <c r="AN1298" s="90" t="s">
        <v>445</v>
      </c>
    </row>
    <row r="1299" spans="1:40" s="1" customFormat="1" ht="83.45" customHeight="1">
      <c r="A1299" s="5">
        <f t="shared" si="80"/>
        <v>1297</v>
      </c>
      <c r="B1299" s="71" t="s">
        <v>122</v>
      </c>
      <c r="C1299" s="89" t="s">
        <v>4396</v>
      </c>
      <c r="D1299" s="21" t="s">
        <v>154</v>
      </c>
      <c r="E1299" s="139">
        <v>1820</v>
      </c>
      <c r="F1299" s="22" t="s">
        <v>4068</v>
      </c>
      <c r="G1299" s="21" t="s">
        <v>4069</v>
      </c>
      <c r="H1299" s="67" t="s">
        <v>126</v>
      </c>
      <c r="I1299" s="22" t="s">
        <v>1179</v>
      </c>
      <c r="J1299" s="89">
        <v>45153</v>
      </c>
      <c r="K1299" s="85" t="s">
        <v>53</v>
      </c>
      <c r="L1299" s="83" t="s">
        <v>54</v>
      </c>
      <c r="M1299" s="83" t="s">
        <v>55</v>
      </c>
      <c r="N1299" s="22" t="s">
        <v>56</v>
      </c>
      <c r="O1299" s="20">
        <v>5</v>
      </c>
      <c r="P1299" s="20">
        <v>5</v>
      </c>
      <c r="Q1299" s="253"/>
      <c r="R1299" s="20"/>
      <c r="S1299" s="20">
        <v>11</v>
      </c>
      <c r="T1299" s="20">
        <v>9</v>
      </c>
      <c r="U1299" s="20"/>
      <c r="V1299" s="20">
        <v>0</v>
      </c>
      <c r="W1299" s="20">
        <v>5</v>
      </c>
      <c r="X1299" s="20">
        <v>2</v>
      </c>
      <c r="Y1299" s="117" t="s">
        <v>4397</v>
      </c>
      <c r="Z1299" s="72"/>
      <c r="AA1299" s="72" t="s">
        <v>473</v>
      </c>
      <c r="AB1299" s="72" t="s">
        <v>4398</v>
      </c>
      <c r="AC1299" s="90"/>
      <c r="AD1299" s="85">
        <f t="shared" ca="1" si="81"/>
        <v>132</v>
      </c>
      <c r="AE1299" s="110"/>
      <c r="AF1299" s="110"/>
      <c r="AG1299" s="110"/>
      <c r="AH1299" s="278"/>
      <c r="AI1299" s="114">
        <v>45177</v>
      </c>
      <c r="AJ1299" s="260">
        <f t="shared" si="79"/>
        <v>3.4285714285714284</v>
      </c>
      <c r="AK1299" s="138">
        <v>45201</v>
      </c>
      <c r="AL1299" s="90" t="s">
        <v>311</v>
      </c>
      <c r="AM1299" s="90" t="s">
        <v>44</v>
      </c>
      <c r="AN1299" s="90" t="s">
        <v>448</v>
      </c>
    </row>
    <row r="1300" spans="1:40" s="1" customFormat="1" ht="83.45" customHeight="1">
      <c r="A1300" s="5">
        <f t="shared" si="80"/>
        <v>1298</v>
      </c>
      <c r="B1300" s="122" t="s">
        <v>3235</v>
      </c>
      <c r="C1300" s="89" t="s">
        <v>4399</v>
      </c>
      <c r="D1300" s="21" t="s">
        <v>171</v>
      </c>
      <c r="E1300" s="139">
        <v>1079</v>
      </c>
      <c r="F1300" s="22" t="s">
        <v>610</v>
      </c>
      <c r="G1300" s="21" t="s">
        <v>173</v>
      </c>
      <c r="H1300" s="67" t="s">
        <v>1334</v>
      </c>
      <c r="I1300" s="22" t="s">
        <v>1183</v>
      </c>
      <c r="J1300" s="89">
        <v>45076</v>
      </c>
      <c r="K1300" s="85" t="s">
        <v>53</v>
      </c>
      <c r="L1300" s="83" t="s">
        <v>54</v>
      </c>
      <c r="M1300" s="83" t="s">
        <v>453</v>
      </c>
      <c r="N1300" s="22" t="s">
        <v>56</v>
      </c>
      <c r="O1300" s="20">
        <v>3</v>
      </c>
      <c r="P1300" s="20">
        <v>3</v>
      </c>
      <c r="Q1300" s="253"/>
      <c r="R1300" s="254"/>
      <c r="S1300" s="20">
        <v>8</v>
      </c>
      <c r="T1300" s="20">
        <v>5</v>
      </c>
      <c r="U1300" s="20">
        <v>0</v>
      </c>
      <c r="V1300" s="20">
        <v>0</v>
      </c>
      <c r="W1300" s="20">
        <v>0</v>
      </c>
      <c r="X1300" s="20">
        <v>0</v>
      </c>
      <c r="Y1300" s="84" t="s">
        <v>4400</v>
      </c>
      <c r="Z1300" s="72"/>
      <c r="AA1300" s="72" t="s">
        <v>736</v>
      </c>
      <c r="AB1300" s="72" t="s">
        <v>4401</v>
      </c>
      <c r="AC1300" s="90"/>
      <c r="AD1300" s="85">
        <f t="shared" ca="1" si="81"/>
        <v>143</v>
      </c>
      <c r="AE1300" s="110">
        <v>45113</v>
      </c>
      <c r="AF1300" s="110">
        <v>45113</v>
      </c>
      <c r="AG1300" s="110">
        <v>45076</v>
      </c>
      <c r="AH1300" s="278">
        <v>45113</v>
      </c>
      <c r="AI1300" s="114">
        <v>45181</v>
      </c>
      <c r="AJ1300" s="260">
        <f t="shared" si="79"/>
        <v>15</v>
      </c>
      <c r="AK1300" s="90" t="s">
        <v>445</v>
      </c>
      <c r="AL1300" s="90" t="s">
        <v>461</v>
      </c>
      <c r="AM1300" s="90" t="s">
        <v>445</v>
      </c>
      <c r="AN1300" s="90" t="s">
        <v>445</v>
      </c>
    </row>
    <row r="1301" spans="1:40" ht="83.45" customHeight="1">
      <c r="A1301" s="5">
        <f t="shared" si="80"/>
        <v>1299</v>
      </c>
      <c r="B1301" s="71" t="s">
        <v>230</v>
      </c>
      <c r="C1301" s="89" t="s">
        <v>4402</v>
      </c>
      <c r="D1301" s="21" t="s">
        <v>100</v>
      </c>
      <c r="E1301" s="139">
        <v>1057</v>
      </c>
      <c r="F1301" s="80" t="s">
        <v>883</v>
      </c>
      <c r="G1301" s="21" t="s">
        <v>1322</v>
      </c>
      <c r="H1301" s="67" t="s">
        <v>230</v>
      </c>
      <c r="I1301" s="22" t="s">
        <v>1664</v>
      </c>
      <c r="J1301" s="89">
        <v>45177</v>
      </c>
      <c r="K1301" s="85" t="s">
        <v>53</v>
      </c>
      <c r="L1301" s="83" t="s">
        <v>54</v>
      </c>
      <c r="M1301" s="83" t="s">
        <v>55</v>
      </c>
      <c r="N1301" s="22" t="s">
        <v>547</v>
      </c>
      <c r="O1301" s="20" t="s">
        <v>406</v>
      </c>
      <c r="P1301" s="20" t="s">
        <v>406</v>
      </c>
      <c r="Q1301" s="20"/>
      <c r="R1301" s="20"/>
      <c r="S1301" s="20" t="s">
        <v>406</v>
      </c>
      <c r="T1301" s="20" t="s">
        <v>406</v>
      </c>
      <c r="U1301" s="20">
        <v>1</v>
      </c>
      <c r="V1301" s="20">
        <v>1</v>
      </c>
      <c r="W1301" s="20" t="s">
        <v>406</v>
      </c>
      <c r="X1301" s="20" t="s">
        <v>406</v>
      </c>
      <c r="Y1301" s="117" t="s">
        <v>4403</v>
      </c>
      <c r="Z1301" s="72"/>
      <c r="AA1301" s="72" t="s">
        <v>473</v>
      </c>
      <c r="AB1301" s="72"/>
      <c r="AC1301" s="90"/>
      <c r="AD1301" s="85">
        <v>0</v>
      </c>
      <c r="AE1301" s="110"/>
      <c r="AF1301" s="110"/>
      <c r="AG1301" s="110" t="s">
        <v>297</v>
      </c>
      <c r="AH1301" s="278">
        <v>45177</v>
      </c>
      <c r="AI1301" s="116">
        <v>45180</v>
      </c>
      <c r="AJ1301" s="93">
        <f t="shared" si="79"/>
        <v>0.42857142857142855</v>
      </c>
      <c r="AK1301" s="107">
        <v>45194</v>
      </c>
      <c r="AL1301" s="95" t="s">
        <v>311</v>
      </c>
      <c r="AM1301" s="95" t="s">
        <v>45</v>
      </c>
      <c r="AN1301" s="95" t="s">
        <v>484</v>
      </c>
    </row>
    <row r="1302" spans="1:40" s="1" customFormat="1" ht="83.45" customHeight="1">
      <c r="A1302" s="5">
        <f t="shared" si="80"/>
        <v>1300</v>
      </c>
      <c r="B1302" s="71" t="s">
        <v>681</v>
      </c>
      <c r="C1302" s="89" t="s">
        <v>4404</v>
      </c>
      <c r="D1302" s="21" t="s">
        <v>100</v>
      </c>
      <c r="E1302" s="139">
        <v>1057</v>
      </c>
      <c r="F1302" s="80" t="s">
        <v>4405</v>
      </c>
      <c r="G1302" s="21"/>
      <c r="H1302" s="67" t="s">
        <v>1204</v>
      </c>
      <c r="I1302" s="22" t="s">
        <v>1179</v>
      </c>
      <c r="J1302" s="89">
        <v>45166</v>
      </c>
      <c r="K1302" s="85" t="s">
        <v>53</v>
      </c>
      <c r="L1302" s="83" t="s">
        <v>223</v>
      </c>
      <c r="M1302" s="83" t="s">
        <v>55</v>
      </c>
      <c r="N1302" s="22" t="s">
        <v>56</v>
      </c>
      <c r="O1302" s="20">
        <v>0</v>
      </c>
      <c r="P1302" s="20">
        <v>0</v>
      </c>
      <c r="Q1302" s="20"/>
      <c r="R1302" s="20"/>
      <c r="S1302" s="20">
        <v>6</v>
      </c>
      <c r="T1302" s="20">
        <v>5</v>
      </c>
      <c r="U1302" s="20">
        <v>3</v>
      </c>
      <c r="V1302" s="20">
        <v>3</v>
      </c>
      <c r="W1302" s="20">
        <v>4</v>
      </c>
      <c r="X1302" s="20">
        <v>4</v>
      </c>
      <c r="Y1302" s="117" t="s">
        <v>4406</v>
      </c>
      <c r="Z1302" s="72"/>
      <c r="AA1302" s="72" t="s">
        <v>473</v>
      </c>
      <c r="AB1302" s="72"/>
      <c r="AC1302" s="90"/>
      <c r="AD1302" s="85">
        <f ca="1">IF(ISNUMBER(Z1302),ROUNDDOWN((TODAY()-Z1302)/7,0),ROUNDDOWN((TODAY()-J1302)/7,0))-AC1302</f>
        <v>131</v>
      </c>
      <c r="AE1302" s="110">
        <v>45166</v>
      </c>
      <c r="AF1302" s="110">
        <v>45166</v>
      </c>
      <c r="AG1302" s="110">
        <v>45166</v>
      </c>
      <c r="AH1302" s="278">
        <v>45166</v>
      </c>
      <c r="AI1302" s="114">
        <v>45183</v>
      </c>
      <c r="AJ1302" s="260">
        <f t="shared" si="79"/>
        <v>2.4285714285714284</v>
      </c>
      <c r="AK1302" s="138">
        <v>45209</v>
      </c>
      <c r="AL1302" s="90" t="s">
        <v>311</v>
      </c>
      <c r="AM1302" s="90" t="s">
        <v>44</v>
      </c>
      <c r="AN1302" s="90" t="s">
        <v>448</v>
      </c>
    </row>
    <row r="1303" spans="1:40" s="1" customFormat="1" ht="83.45" customHeight="1">
      <c r="A1303" s="5">
        <f t="shared" si="80"/>
        <v>1301</v>
      </c>
      <c r="B1303" s="71" t="s">
        <v>377</v>
      </c>
      <c r="C1303" s="89" t="s">
        <v>4407</v>
      </c>
      <c r="D1303" s="21" t="s">
        <v>154</v>
      </c>
      <c r="E1303" s="139">
        <v>977</v>
      </c>
      <c r="F1303" s="80" t="s">
        <v>2361</v>
      </c>
      <c r="G1303" s="21" t="s">
        <v>1826</v>
      </c>
      <c r="H1303" s="67" t="s">
        <v>377</v>
      </c>
      <c r="I1303" s="22" t="s">
        <v>1179</v>
      </c>
      <c r="J1303" s="89">
        <v>45137</v>
      </c>
      <c r="K1303" s="85" t="s">
        <v>142</v>
      </c>
      <c r="L1303" s="83" t="s">
        <v>104</v>
      </c>
      <c r="M1303" s="83" t="s">
        <v>55</v>
      </c>
      <c r="N1303" s="22" t="s">
        <v>56</v>
      </c>
      <c r="O1303" s="20">
        <v>2</v>
      </c>
      <c r="P1303" s="20">
        <v>2</v>
      </c>
      <c r="Q1303" s="20" t="s">
        <v>406</v>
      </c>
      <c r="R1303" s="20" t="s">
        <v>406</v>
      </c>
      <c r="S1303" s="20">
        <v>4</v>
      </c>
      <c r="T1303" s="20">
        <v>1</v>
      </c>
      <c r="U1303" s="20">
        <v>5</v>
      </c>
      <c r="V1303" s="20">
        <v>5</v>
      </c>
      <c r="W1303" s="20">
        <v>2</v>
      </c>
      <c r="X1303" s="20">
        <v>1</v>
      </c>
      <c r="Y1303" s="84" t="s">
        <v>4408</v>
      </c>
      <c r="Z1303" s="72"/>
      <c r="AA1303" s="72" t="s">
        <v>74</v>
      </c>
      <c r="AB1303" s="72" t="s">
        <v>4409</v>
      </c>
      <c r="AC1303" s="90"/>
      <c r="AD1303" s="85">
        <f ca="1">IF(ISNUMBER(Z1303),ROUNDDOWN((TODAY()-Z1303)/7,0),ROUNDDOWN((TODAY()-J1303)/7,0))-AC1303</f>
        <v>135</v>
      </c>
      <c r="AE1303" s="110">
        <v>45141</v>
      </c>
      <c r="AF1303" s="110">
        <v>45141</v>
      </c>
      <c r="AG1303" s="110">
        <v>45141</v>
      </c>
      <c r="AH1303" s="278">
        <v>45141</v>
      </c>
      <c r="AI1303" s="114">
        <v>45183</v>
      </c>
      <c r="AJ1303" s="260">
        <f t="shared" si="79"/>
        <v>6.5714285714285712</v>
      </c>
      <c r="AK1303" s="138" t="s">
        <v>445</v>
      </c>
      <c r="AL1303" s="90" t="s">
        <v>461</v>
      </c>
      <c r="AM1303" s="90" t="s">
        <v>445</v>
      </c>
      <c r="AN1303" s="90" t="s">
        <v>445</v>
      </c>
    </row>
    <row r="1304" spans="1:40" s="1" customFormat="1" ht="83.45" customHeight="1">
      <c r="A1304" s="5">
        <f t="shared" si="80"/>
        <v>1302</v>
      </c>
      <c r="B1304" s="71" t="s">
        <v>4410</v>
      </c>
      <c r="C1304" s="65" t="s">
        <v>4411</v>
      </c>
      <c r="D1304" s="3" t="s">
        <v>67</v>
      </c>
      <c r="E1304" s="4">
        <v>1284</v>
      </c>
      <c r="F1304" s="80" t="s">
        <v>4412</v>
      </c>
      <c r="G1304" s="3" t="s">
        <v>79</v>
      </c>
      <c r="H1304" s="98" t="s">
        <v>331</v>
      </c>
      <c r="I1304" s="78" t="s">
        <v>1183</v>
      </c>
      <c r="J1304" s="89">
        <v>45176</v>
      </c>
      <c r="K1304" s="85" t="s">
        <v>53</v>
      </c>
      <c r="L1304" s="83" t="s">
        <v>54</v>
      </c>
      <c r="M1304" s="83" t="s">
        <v>466</v>
      </c>
      <c r="N1304" s="22" t="s">
        <v>134</v>
      </c>
      <c r="O1304" s="5" t="s">
        <v>406</v>
      </c>
      <c r="P1304" s="5" t="s">
        <v>406</v>
      </c>
      <c r="Q1304" s="5"/>
      <c r="R1304" s="5"/>
      <c r="S1304" s="5">
        <v>2</v>
      </c>
      <c r="T1304" s="5">
        <v>2</v>
      </c>
      <c r="U1304" s="5" t="s">
        <v>406</v>
      </c>
      <c r="V1304" s="5" t="s">
        <v>406</v>
      </c>
      <c r="W1304" s="5" t="s">
        <v>406</v>
      </c>
      <c r="X1304" s="5" t="s">
        <v>406</v>
      </c>
      <c r="Y1304" s="124" t="s">
        <v>4413</v>
      </c>
      <c r="Z1304" s="72"/>
      <c r="AA1304" s="77" t="s">
        <v>473</v>
      </c>
      <c r="AB1304" s="77"/>
      <c r="AC1304" s="91"/>
      <c r="AD1304" s="18">
        <v>0</v>
      </c>
      <c r="AE1304" s="109"/>
      <c r="AF1304" s="109"/>
      <c r="AG1304" s="109">
        <v>45176</v>
      </c>
      <c r="AH1304" s="275"/>
      <c r="AI1304" s="114">
        <v>45184</v>
      </c>
      <c r="AJ1304" s="260">
        <f t="shared" si="79"/>
        <v>1.1428571428571428</v>
      </c>
      <c r="AK1304" s="138">
        <v>45216</v>
      </c>
      <c r="AL1304" s="90" t="s">
        <v>311</v>
      </c>
      <c r="AM1304" s="90" t="s">
        <v>44</v>
      </c>
      <c r="AN1304" s="90" t="s">
        <v>448</v>
      </c>
    </row>
    <row r="1305" spans="1:40" s="1" customFormat="1" ht="83.45" customHeight="1">
      <c r="A1305" s="5">
        <f t="shared" si="80"/>
        <v>1303</v>
      </c>
      <c r="B1305" s="71" t="s">
        <v>184</v>
      </c>
      <c r="C1305" s="65" t="s">
        <v>4414</v>
      </c>
      <c r="D1305" s="3" t="s">
        <v>100</v>
      </c>
      <c r="E1305" s="4">
        <v>1058</v>
      </c>
      <c r="F1305" s="80" t="s">
        <v>4415</v>
      </c>
      <c r="G1305" s="3" t="s">
        <v>2561</v>
      </c>
      <c r="H1305" s="98" t="s">
        <v>358</v>
      </c>
      <c r="I1305" s="78" t="s">
        <v>1292</v>
      </c>
      <c r="J1305" s="89">
        <v>45163</v>
      </c>
      <c r="K1305" s="85" t="s">
        <v>53</v>
      </c>
      <c r="L1305" s="83" t="s">
        <v>54</v>
      </c>
      <c r="M1305" s="83" t="s">
        <v>55</v>
      </c>
      <c r="N1305" s="22" t="s">
        <v>56</v>
      </c>
      <c r="O1305" s="5">
        <v>0</v>
      </c>
      <c r="P1305" s="5">
        <v>0</v>
      </c>
      <c r="Q1305" s="5"/>
      <c r="R1305" s="5"/>
      <c r="S1305" s="5">
        <v>6</v>
      </c>
      <c r="T1305" s="5">
        <v>4</v>
      </c>
      <c r="U1305" s="5">
        <v>0</v>
      </c>
      <c r="V1305" s="5">
        <v>0</v>
      </c>
      <c r="W1305" s="5">
        <v>6</v>
      </c>
      <c r="X1305" s="5">
        <v>5</v>
      </c>
      <c r="Y1305" s="124" t="s">
        <v>4416</v>
      </c>
      <c r="Z1305" s="72"/>
      <c r="AA1305" s="77" t="s">
        <v>473</v>
      </c>
      <c r="AB1305" s="77"/>
      <c r="AC1305" s="91"/>
      <c r="AD1305" s="18">
        <f ca="1">IF(ISNUMBER(Z1305),ROUNDDOWN((TODAY()-Z1305)/7,0),ROUNDDOWN((TODAY()-J1305)/7,0))-AC1305</f>
        <v>131</v>
      </c>
      <c r="AE1305" s="109">
        <v>45163</v>
      </c>
      <c r="AF1305" s="109">
        <v>45163</v>
      </c>
      <c r="AG1305" s="109">
        <v>45163</v>
      </c>
      <c r="AH1305" s="275">
        <v>45163</v>
      </c>
      <c r="AI1305" s="151">
        <v>45187</v>
      </c>
      <c r="AJ1305" s="212">
        <f t="shared" si="79"/>
        <v>3.4285714285714284</v>
      </c>
      <c r="AK1305" s="102">
        <v>45209</v>
      </c>
      <c r="AL1305" s="91" t="s">
        <v>311</v>
      </c>
      <c r="AM1305" s="91" t="s">
        <v>44</v>
      </c>
      <c r="AN1305" s="91" t="s">
        <v>448</v>
      </c>
    </row>
    <row r="1306" spans="1:40" s="1" customFormat="1" ht="83.45" customHeight="1">
      <c r="A1306" s="5">
        <f t="shared" si="80"/>
        <v>1304</v>
      </c>
      <c r="B1306" s="71" t="s">
        <v>4417</v>
      </c>
      <c r="C1306" s="89" t="s">
        <v>4418</v>
      </c>
      <c r="D1306" s="21" t="s">
        <v>67</v>
      </c>
      <c r="E1306" s="139">
        <v>970</v>
      </c>
      <c r="F1306" s="80" t="s">
        <v>267</v>
      </c>
      <c r="G1306" s="21" t="s">
        <v>79</v>
      </c>
      <c r="H1306" s="67" t="s">
        <v>116</v>
      </c>
      <c r="I1306" s="22" t="s">
        <v>1179</v>
      </c>
      <c r="J1306" s="89">
        <v>45149</v>
      </c>
      <c r="K1306" s="85" t="s">
        <v>53</v>
      </c>
      <c r="L1306" s="83" t="s">
        <v>54</v>
      </c>
      <c r="M1306" s="83" t="s">
        <v>55</v>
      </c>
      <c r="N1306" s="22" t="s">
        <v>56</v>
      </c>
      <c r="O1306" s="20">
        <v>0</v>
      </c>
      <c r="P1306" s="20">
        <v>0</v>
      </c>
      <c r="Q1306" s="20"/>
      <c r="R1306" s="20"/>
      <c r="S1306" s="20">
        <v>8</v>
      </c>
      <c r="T1306" s="20">
        <v>1</v>
      </c>
      <c r="U1306" s="20">
        <v>2</v>
      </c>
      <c r="V1306" s="20">
        <v>2</v>
      </c>
      <c r="W1306" s="20">
        <v>4</v>
      </c>
      <c r="X1306" s="20">
        <v>1</v>
      </c>
      <c r="Y1306" s="117" t="s">
        <v>4419</v>
      </c>
      <c r="Z1306" s="72"/>
      <c r="AA1306" s="72" t="s">
        <v>74</v>
      </c>
      <c r="AB1306" s="72" t="s">
        <v>4420</v>
      </c>
      <c r="AC1306" s="90"/>
      <c r="AD1306" s="85">
        <f ca="1">IF(ISNUMBER(Z1306),ROUNDDOWN((TODAY()-Z1306)/7,0),ROUNDDOWN((TODAY()-J1306)/7,0))-AC1306</f>
        <v>133</v>
      </c>
      <c r="AE1306" s="110">
        <v>45149</v>
      </c>
      <c r="AF1306" s="110">
        <v>45149</v>
      </c>
      <c r="AG1306" s="110">
        <v>45149</v>
      </c>
      <c r="AH1306" s="278">
        <v>45149</v>
      </c>
      <c r="AI1306" s="114">
        <v>45187</v>
      </c>
      <c r="AJ1306" s="260">
        <f t="shared" si="79"/>
        <v>5.4285714285714288</v>
      </c>
      <c r="AK1306" s="90" t="s">
        <v>445</v>
      </c>
      <c r="AL1306" s="90" t="s">
        <v>461</v>
      </c>
      <c r="AM1306" s="90" t="s">
        <v>445</v>
      </c>
      <c r="AN1306" s="90" t="s">
        <v>445</v>
      </c>
    </row>
    <row r="1307" spans="1:40" ht="83.45" customHeight="1">
      <c r="A1307" s="5">
        <f t="shared" si="80"/>
        <v>1305</v>
      </c>
      <c r="B1307" s="99" t="s">
        <v>3059</v>
      </c>
      <c r="C1307" s="89" t="s">
        <v>4421</v>
      </c>
      <c r="D1307" s="21" t="s">
        <v>67</v>
      </c>
      <c r="E1307" s="139">
        <v>1801</v>
      </c>
      <c r="F1307" s="125" t="s">
        <v>2000</v>
      </c>
      <c r="G1307" s="21" t="s">
        <v>1552</v>
      </c>
      <c r="H1307" s="67" t="s">
        <v>90</v>
      </c>
      <c r="I1307" s="22" t="s">
        <v>1183</v>
      </c>
      <c r="J1307" s="89">
        <v>45182</v>
      </c>
      <c r="K1307" s="85" t="s">
        <v>53</v>
      </c>
      <c r="L1307" s="83" t="s">
        <v>54</v>
      </c>
      <c r="M1307" s="83" t="s">
        <v>453</v>
      </c>
      <c r="N1307" s="22" t="s">
        <v>467</v>
      </c>
      <c r="O1307" s="20">
        <v>1</v>
      </c>
      <c r="P1307" s="20">
        <v>1</v>
      </c>
      <c r="Q1307" s="20" t="s">
        <v>406</v>
      </c>
      <c r="R1307" s="20" t="s">
        <v>406</v>
      </c>
      <c r="S1307" s="20" t="s">
        <v>406</v>
      </c>
      <c r="T1307" s="20" t="s">
        <v>406</v>
      </c>
      <c r="U1307" s="20" t="s">
        <v>2564</v>
      </c>
      <c r="V1307" s="20" t="s">
        <v>406</v>
      </c>
      <c r="W1307" s="256" t="s">
        <v>406</v>
      </c>
      <c r="X1307" s="20" t="s">
        <v>406</v>
      </c>
      <c r="Y1307" s="84" t="s">
        <v>4422</v>
      </c>
      <c r="Z1307" s="72"/>
      <c r="AA1307" s="72" t="s">
        <v>473</v>
      </c>
      <c r="AB1307" s="85"/>
      <c r="AC1307" s="110"/>
      <c r="AD1307" s="110"/>
      <c r="AE1307" s="110">
        <v>48835</v>
      </c>
      <c r="AF1307" s="110"/>
      <c r="AG1307" s="110"/>
      <c r="AH1307" s="289"/>
      <c r="AI1307" s="114">
        <v>45183</v>
      </c>
      <c r="AJ1307" s="260">
        <f t="shared" si="79"/>
        <v>0.14285714285714285</v>
      </c>
      <c r="AK1307" s="138">
        <v>45202</v>
      </c>
      <c r="AL1307" s="90" t="s">
        <v>311</v>
      </c>
      <c r="AM1307" s="95" t="s">
        <v>461</v>
      </c>
      <c r="AN1307" s="95" t="s">
        <v>448</v>
      </c>
    </row>
    <row r="1308" spans="1:40" ht="83.45" customHeight="1">
      <c r="A1308" s="5">
        <f t="shared" si="80"/>
        <v>1306</v>
      </c>
      <c r="B1308" s="71" t="s">
        <v>122</v>
      </c>
      <c r="C1308" s="89" t="s">
        <v>4423</v>
      </c>
      <c r="D1308" s="21" t="s">
        <v>154</v>
      </c>
      <c r="E1308" s="139">
        <v>1820</v>
      </c>
      <c r="F1308" s="22" t="s">
        <v>4068</v>
      </c>
      <c r="G1308" s="21" t="s">
        <v>4069</v>
      </c>
      <c r="H1308" s="67" t="s">
        <v>126</v>
      </c>
      <c r="I1308" s="22" t="s">
        <v>1179</v>
      </c>
      <c r="J1308" s="89">
        <v>45153</v>
      </c>
      <c r="K1308" s="85" t="s">
        <v>53</v>
      </c>
      <c r="L1308" s="83" t="s">
        <v>54</v>
      </c>
      <c r="M1308" s="83" t="s">
        <v>55</v>
      </c>
      <c r="N1308" s="22" t="s">
        <v>43</v>
      </c>
      <c r="O1308" s="20">
        <v>5</v>
      </c>
      <c r="P1308" s="20">
        <v>5</v>
      </c>
      <c r="Q1308" s="253"/>
      <c r="R1308" s="20"/>
      <c r="S1308" s="20">
        <v>11</v>
      </c>
      <c r="T1308" s="20">
        <v>9</v>
      </c>
      <c r="U1308" s="20"/>
      <c r="V1308" s="20">
        <v>0</v>
      </c>
      <c r="W1308" s="20">
        <v>5</v>
      </c>
      <c r="X1308" s="20">
        <v>1</v>
      </c>
      <c r="Y1308" s="117" t="s">
        <v>4424</v>
      </c>
      <c r="Z1308" s="72"/>
      <c r="AA1308" s="72" t="s">
        <v>473</v>
      </c>
      <c r="AB1308" s="72"/>
      <c r="AC1308" s="90"/>
      <c r="AD1308" s="85">
        <f ca="1">IF(ISNUMBER(Z1308),ROUNDDOWN((TODAY()-Z1308)/7,0),ROUNDDOWN((TODAY()-J1308)/7,0))-AC1308</f>
        <v>132</v>
      </c>
      <c r="AE1308" s="110"/>
      <c r="AF1308" s="110"/>
      <c r="AG1308" s="110"/>
      <c r="AH1308" s="278"/>
      <c r="AI1308" s="114">
        <v>45184</v>
      </c>
      <c r="AJ1308" s="260">
        <f t="shared" si="79"/>
        <v>4.4285714285714288</v>
      </c>
      <c r="AK1308" s="138">
        <v>45202</v>
      </c>
      <c r="AL1308" s="90" t="s">
        <v>311</v>
      </c>
      <c r="AM1308" s="90" t="s">
        <v>484</v>
      </c>
      <c r="AN1308" s="90" t="s">
        <v>448</v>
      </c>
    </row>
    <row r="1309" spans="1:40" s="1" customFormat="1" ht="83.45" customHeight="1">
      <c r="A1309" s="5">
        <f t="shared" si="80"/>
        <v>1307</v>
      </c>
      <c r="B1309" s="71" t="s">
        <v>94</v>
      </c>
      <c r="C1309" s="89" t="s">
        <v>4425</v>
      </c>
      <c r="D1309" s="21" t="s">
        <v>67</v>
      </c>
      <c r="E1309" s="139">
        <v>1047</v>
      </c>
      <c r="F1309" s="80" t="s">
        <v>3022</v>
      </c>
      <c r="G1309" s="21" t="s">
        <v>79</v>
      </c>
      <c r="H1309" s="67" t="s">
        <v>94</v>
      </c>
      <c r="I1309" s="22" t="s">
        <v>1664</v>
      </c>
      <c r="J1309" s="89">
        <v>45175</v>
      </c>
      <c r="K1309" s="85" t="s">
        <v>53</v>
      </c>
      <c r="L1309" s="83" t="s">
        <v>54</v>
      </c>
      <c r="M1309" s="83" t="s">
        <v>466</v>
      </c>
      <c r="N1309" s="22" t="s">
        <v>134</v>
      </c>
      <c r="O1309" s="20" t="s">
        <v>406</v>
      </c>
      <c r="P1309" s="20" t="s">
        <v>406</v>
      </c>
      <c r="Q1309" s="20"/>
      <c r="R1309" s="20"/>
      <c r="S1309" s="20">
        <v>7</v>
      </c>
      <c r="T1309" s="20">
        <v>7</v>
      </c>
      <c r="U1309" s="20" t="s">
        <v>406</v>
      </c>
      <c r="V1309" s="20" t="s">
        <v>406</v>
      </c>
      <c r="W1309" s="20" t="s">
        <v>406</v>
      </c>
      <c r="X1309" s="20" t="s">
        <v>406</v>
      </c>
      <c r="Y1309" s="117" t="s">
        <v>4426</v>
      </c>
      <c r="Z1309" s="72"/>
      <c r="AA1309" s="72" t="s">
        <v>473</v>
      </c>
      <c r="AB1309" s="72"/>
      <c r="AC1309" s="90"/>
      <c r="AD1309" s="85">
        <v>0</v>
      </c>
      <c r="AE1309" s="110"/>
      <c r="AF1309" s="110"/>
      <c r="AG1309" s="110">
        <v>45175</v>
      </c>
      <c r="AH1309" s="278">
        <v>45175</v>
      </c>
      <c r="AI1309" s="114">
        <v>45188</v>
      </c>
      <c r="AJ1309" s="260">
        <f t="shared" si="79"/>
        <v>1.8571428571428572</v>
      </c>
      <c r="AK1309" s="138">
        <v>45208</v>
      </c>
      <c r="AL1309" s="90" t="s">
        <v>311</v>
      </c>
      <c r="AM1309" s="90" t="s">
        <v>44</v>
      </c>
      <c r="AN1309" s="90" t="s">
        <v>448</v>
      </c>
    </row>
    <row r="1310" spans="1:40" ht="83.45" customHeight="1">
      <c r="A1310" s="5">
        <f t="shared" si="80"/>
        <v>1308</v>
      </c>
      <c r="B1310" s="247" t="s">
        <v>4163</v>
      </c>
      <c r="C1310" s="89" t="s">
        <v>4427</v>
      </c>
      <c r="D1310" s="21" t="s">
        <v>48</v>
      </c>
      <c r="E1310" s="139">
        <v>975</v>
      </c>
      <c r="F1310" s="80" t="s">
        <v>4165</v>
      </c>
      <c r="G1310" s="21" t="s">
        <v>190</v>
      </c>
      <c r="H1310" s="67" t="s">
        <v>331</v>
      </c>
      <c r="I1310" s="22" t="s">
        <v>1179</v>
      </c>
      <c r="J1310" s="89">
        <v>45166</v>
      </c>
      <c r="K1310" s="85" t="s">
        <v>142</v>
      </c>
      <c r="L1310" s="83" t="s">
        <v>54</v>
      </c>
      <c r="M1310" s="83" t="s">
        <v>453</v>
      </c>
      <c r="N1310" s="22" t="s">
        <v>467</v>
      </c>
      <c r="O1310" s="20">
        <v>1</v>
      </c>
      <c r="P1310" s="20">
        <v>0</v>
      </c>
      <c r="Q1310" s="20"/>
      <c r="R1310" s="20"/>
      <c r="S1310" s="20" t="s">
        <v>406</v>
      </c>
      <c r="T1310" s="20" t="s">
        <v>406</v>
      </c>
      <c r="U1310" s="20" t="s">
        <v>406</v>
      </c>
      <c r="V1310" s="20" t="s">
        <v>406</v>
      </c>
      <c r="W1310" s="20" t="s">
        <v>406</v>
      </c>
      <c r="X1310" s="20" t="s">
        <v>406</v>
      </c>
      <c r="Y1310" s="117" t="s">
        <v>4428</v>
      </c>
      <c r="Z1310" s="72"/>
      <c r="AA1310" s="72" t="s">
        <v>473</v>
      </c>
      <c r="AB1310" s="72"/>
      <c r="AC1310" s="90"/>
      <c r="AD1310" s="85">
        <f ca="1">IF(ISNUMBER(Z1310),ROUNDDOWN((TODAY()-Z1310)/7,0),ROUNDDOWN((TODAY()-J1310)/7,0))-AC1310</f>
        <v>131</v>
      </c>
      <c r="AE1310" s="110">
        <v>45166</v>
      </c>
      <c r="AF1310" s="110"/>
      <c r="AG1310" s="110"/>
      <c r="AH1310" s="278"/>
      <c r="AI1310" s="114">
        <v>45184</v>
      </c>
      <c r="AJ1310" s="260">
        <f t="shared" si="79"/>
        <v>2.5714285714285716</v>
      </c>
      <c r="AK1310" s="138">
        <v>45202</v>
      </c>
      <c r="AL1310" s="90" t="s">
        <v>311</v>
      </c>
      <c r="AM1310" s="90" t="s">
        <v>461</v>
      </c>
      <c r="AN1310" s="90" t="s">
        <v>448</v>
      </c>
    </row>
    <row r="1311" spans="1:40" s="1" customFormat="1" ht="83.45" customHeight="1">
      <c r="A1311" s="5">
        <f t="shared" si="80"/>
        <v>1309</v>
      </c>
      <c r="B1311" s="71" t="s">
        <v>681</v>
      </c>
      <c r="C1311" s="89" t="s">
        <v>4429</v>
      </c>
      <c r="D1311" s="21" t="s">
        <v>372</v>
      </c>
      <c r="E1311" s="139">
        <v>1129</v>
      </c>
      <c r="F1311" s="80" t="s">
        <v>1319</v>
      </c>
      <c r="G1311" s="21" t="s">
        <v>391</v>
      </c>
      <c r="H1311" s="67" t="s">
        <v>1204</v>
      </c>
      <c r="I1311" s="22" t="s">
        <v>1292</v>
      </c>
      <c r="J1311" s="89">
        <v>45161</v>
      </c>
      <c r="K1311" s="85" t="s">
        <v>298</v>
      </c>
      <c r="L1311" s="83" t="s">
        <v>104</v>
      </c>
      <c r="M1311" s="83" t="s">
        <v>55</v>
      </c>
      <c r="N1311" s="22" t="s">
        <v>56</v>
      </c>
      <c r="O1311" s="20">
        <v>2</v>
      </c>
      <c r="P1311" s="20">
        <v>2</v>
      </c>
      <c r="Q1311" s="20"/>
      <c r="R1311" s="20"/>
      <c r="S1311" s="20">
        <v>13</v>
      </c>
      <c r="T1311" s="20">
        <v>13</v>
      </c>
      <c r="U1311" s="20">
        <v>4</v>
      </c>
      <c r="V1311" s="20">
        <v>4</v>
      </c>
      <c r="W1311" s="20">
        <v>6</v>
      </c>
      <c r="X1311" s="20">
        <v>2</v>
      </c>
      <c r="Y1311" s="117" t="s">
        <v>4430</v>
      </c>
      <c r="Z1311" s="72"/>
      <c r="AA1311" s="72" t="s">
        <v>473</v>
      </c>
      <c r="AB1311" s="72"/>
      <c r="AC1311" s="90"/>
      <c r="AD1311" s="85">
        <v>1</v>
      </c>
      <c r="AE1311" s="87"/>
      <c r="AF1311" s="87"/>
      <c r="AG1311" s="87"/>
      <c r="AH1311" s="206"/>
      <c r="AI1311" s="114">
        <v>45189</v>
      </c>
      <c r="AJ1311" s="260">
        <f t="shared" si="79"/>
        <v>4</v>
      </c>
      <c r="AK1311" s="138">
        <v>45209</v>
      </c>
      <c r="AL1311" s="90" t="s">
        <v>311</v>
      </c>
      <c r="AM1311" s="90" t="s">
        <v>44</v>
      </c>
      <c r="AN1311" s="90" t="s">
        <v>448</v>
      </c>
    </row>
    <row r="1312" spans="1:40" s="1" customFormat="1" ht="83.45" customHeight="1">
      <c r="A1312" s="5">
        <f t="shared" si="80"/>
        <v>1310</v>
      </c>
      <c r="B1312" s="71" t="s">
        <v>70</v>
      </c>
      <c r="C1312" s="89" t="s">
        <v>4431</v>
      </c>
      <c r="D1312" s="21" t="s">
        <v>67</v>
      </c>
      <c r="E1312" s="139">
        <v>1069</v>
      </c>
      <c r="F1312" s="80" t="s">
        <v>4432</v>
      </c>
      <c r="G1312" s="21" t="s">
        <v>79</v>
      </c>
      <c r="H1312" s="67" t="s">
        <v>116</v>
      </c>
      <c r="I1312" s="22" t="s">
        <v>1179</v>
      </c>
      <c r="J1312" s="89">
        <v>45168</v>
      </c>
      <c r="K1312" s="85" t="s">
        <v>298</v>
      </c>
      <c r="L1312" s="83" t="s">
        <v>223</v>
      </c>
      <c r="M1312" s="83" t="s">
        <v>55</v>
      </c>
      <c r="N1312" s="22" t="s">
        <v>56</v>
      </c>
      <c r="O1312" s="20">
        <v>1</v>
      </c>
      <c r="P1312" s="20">
        <v>0</v>
      </c>
      <c r="Q1312" s="20"/>
      <c r="R1312" s="20"/>
      <c r="S1312" s="20">
        <v>7</v>
      </c>
      <c r="T1312" s="20">
        <v>7</v>
      </c>
      <c r="U1312" s="20">
        <v>4</v>
      </c>
      <c r="V1312" s="20">
        <v>1</v>
      </c>
      <c r="W1312" s="20">
        <v>6</v>
      </c>
      <c r="X1312" s="20">
        <v>5</v>
      </c>
      <c r="Y1312" s="117" t="s">
        <v>4433</v>
      </c>
      <c r="Z1312" s="72"/>
      <c r="AA1312" s="72" t="s">
        <v>473</v>
      </c>
      <c r="AB1312" s="72"/>
      <c r="AC1312" s="90"/>
      <c r="AD1312" s="85">
        <f ca="1">IF(ISNUMBER(Z1312),ROUNDDOWN((TODAY()-Z1312)/7,0),ROUNDDOWN((TODAY()-J1312)/7,0))-AC1312</f>
        <v>130</v>
      </c>
      <c r="AE1312" s="110">
        <v>45168</v>
      </c>
      <c r="AF1312" s="110">
        <v>45168</v>
      </c>
      <c r="AG1312" s="110">
        <v>45168</v>
      </c>
      <c r="AH1312" s="278">
        <v>45168</v>
      </c>
      <c r="AI1312" s="114">
        <v>45188</v>
      </c>
      <c r="AJ1312" s="260">
        <f t="shared" si="79"/>
        <v>2.8571428571428572</v>
      </c>
      <c r="AK1312" s="138">
        <v>45209</v>
      </c>
      <c r="AL1312" s="90" t="s">
        <v>311</v>
      </c>
      <c r="AM1312" s="90" t="s">
        <v>44</v>
      </c>
      <c r="AN1312" s="90" t="s">
        <v>448</v>
      </c>
    </row>
    <row r="1313" spans="1:40" s="1" customFormat="1" ht="83.45" customHeight="1">
      <c r="A1313" s="5">
        <f t="shared" si="80"/>
        <v>1311</v>
      </c>
      <c r="B1313" s="71" t="s">
        <v>103</v>
      </c>
      <c r="C1313" s="89" t="s">
        <v>4434</v>
      </c>
      <c r="D1313" s="21" t="s">
        <v>100</v>
      </c>
      <c r="E1313" s="139">
        <v>1056</v>
      </c>
      <c r="F1313" s="80" t="s">
        <v>3439</v>
      </c>
      <c r="G1313" s="21" t="s">
        <v>3072</v>
      </c>
      <c r="H1313" s="67" t="s">
        <v>1204</v>
      </c>
      <c r="I1313" s="22" t="s">
        <v>1292</v>
      </c>
      <c r="J1313" s="89">
        <v>45162</v>
      </c>
      <c r="K1313" s="85" t="s">
        <v>53</v>
      </c>
      <c r="L1313" s="83" t="s">
        <v>348</v>
      </c>
      <c r="M1313" s="83" t="s">
        <v>55</v>
      </c>
      <c r="N1313" s="22" t="s">
        <v>56</v>
      </c>
      <c r="O1313" s="20">
        <v>1</v>
      </c>
      <c r="P1313" s="20">
        <v>1</v>
      </c>
      <c r="Q1313" s="20"/>
      <c r="R1313" s="20"/>
      <c r="S1313" s="20">
        <v>1</v>
      </c>
      <c r="T1313" s="20">
        <v>1</v>
      </c>
      <c r="U1313" s="20">
        <v>0</v>
      </c>
      <c r="V1313" s="20">
        <v>0</v>
      </c>
      <c r="W1313" s="20">
        <v>2</v>
      </c>
      <c r="X1313" s="20">
        <v>2</v>
      </c>
      <c r="Y1313" s="117" t="s">
        <v>4435</v>
      </c>
      <c r="Z1313" s="72"/>
      <c r="AA1313" s="72" t="s">
        <v>736</v>
      </c>
      <c r="AB1313" s="72" t="s">
        <v>4436</v>
      </c>
      <c r="AC1313" s="90">
        <v>1</v>
      </c>
      <c r="AD1313" s="85">
        <f ca="1">IF(ISNUMBER(Z1313),ROUNDDOWN((TODAY()-Z1313)/7,0),ROUNDDOWN((TODAY()-J1313)/7,0))-AC1313</f>
        <v>130</v>
      </c>
      <c r="AE1313" s="110">
        <v>45162</v>
      </c>
      <c r="AF1313" s="110">
        <v>45162</v>
      </c>
      <c r="AG1313" s="110">
        <v>45162</v>
      </c>
      <c r="AH1313" s="278">
        <v>45162</v>
      </c>
      <c r="AI1313" s="114">
        <v>45188</v>
      </c>
      <c r="AJ1313" s="260">
        <f t="shared" si="79"/>
        <v>2.7142857142857144</v>
      </c>
      <c r="AK1313" s="90" t="s">
        <v>445</v>
      </c>
      <c r="AL1313" s="90" t="s">
        <v>461</v>
      </c>
      <c r="AM1313" s="90" t="s">
        <v>445</v>
      </c>
      <c r="AN1313" s="90" t="s">
        <v>445</v>
      </c>
    </row>
    <row r="1314" spans="1:40" s="1" customFormat="1" ht="83.45" customHeight="1">
      <c r="A1314" s="5">
        <f t="shared" si="80"/>
        <v>1312</v>
      </c>
      <c r="B1314" s="71" t="s">
        <v>103</v>
      </c>
      <c r="C1314" s="89" t="s">
        <v>4437</v>
      </c>
      <c r="D1314" s="21" t="s">
        <v>100</v>
      </c>
      <c r="E1314" s="139">
        <v>1056</v>
      </c>
      <c r="F1314" s="80" t="s">
        <v>3439</v>
      </c>
      <c r="G1314" s="21" t="s">
        <v>3072</v>
      </c>
      <c r="H1314" s="67" t="s">
        <v>1204</v>
      </c>
      <c r="I1314" s="22" t="s">
        <v>1292</v>
      </c>
      <c r="J1314" s="89">
        <v>45162</v>
      </c>
      <c r="K1314" s="85" t="s">
        <v>53</v>
      </c>
      <c r="L1314" s="83" t="s">
        <v>348</v>
      </c>
      <c r="M1314" s="83" t="s">
        <v>55</v>
      </c>
      <c r="N1314" s="22" t="s">
        <v>56</v>
      </c>
      <c r="O1314" s="20">
        <v>2</v>
      </c>
      <c r="P1314" s="20">
        <v>2</v>
      </c>
      <c r="Q1314" s="20"/>
      <c r="R1314" s="20"/>
      <c r="S1314" s="20">
        <v>2</v>
      </c>
      <c r="T1314" s="20">
        <v>2</v>
      </c>
      <c r="U1314" s="20">
        <v>0</v>
      </c>
      <c r="V1314" s="20">
        <v>0</v>
      </c>
      <c r="W1314" s="20">
        <v>2</v>
      </c>
      <c r="X1314" s="20">
        <v>2</v>
      </c>
      <c r="Y1314" s="117" t="s">
        <v>4438</v>
      </c>
      <c r="Z1314" s="72"/>
      <c r="AA1314" s="72" t="s">
        <v>736</v>
      </c>
      <c r="AB1314" s="72" t="s">
        <v>4436</v>
      </c>
      <c r="AC1314" s="90">
        <v>1</v>
      </c>
      <c r="AD1314" s="85">
        <f ca="1">IF(ISNUMBER(Z1314),ROUNDDOWN((TODAY()-Z1314)/7,0),ROUNDDOWN((TODAY()-J1314)/7,0))-AC1314</f>
        <v>130</v>
      </c>
      <c r="AE1314" s="110">
        <v>45162</v>
      </c>
      <c r="AF1314" s="110">
        <v>45162</v>
      </c>
      <c r="AG1314" s="110">
        <v>45162</v>
      </c>
      <c r="AH1314" s="278">
        <v>45162</v>
      </c>
      <c r="AI1314" s="114">
        <v>45188</v>
      </c>
      <c r="AJ1314" s="260">
        <f t="shared" si="79"/>
        <v>2.7142857142857144</v>
      </c>
      <c r="AK1314" s="90" t="s">
        <v>445</v>
      </c>
      <c r="AL1314" s="90" t="s">
        <v>461</v>
      </c>
      <c r="AM1314" s="90" t="s">
        <v>445</v>
      </c>
      <c r="AN1314" s="90" t="s">
        <v>445</v>
      </c>
    </row>
    <row r="1315" spans="1:40" s="1" customFormat="1" ht="83.45" customHeight="1">
      <c r="A1315" s="5">
        <f t="shared" si="80"/>
        <v>1313</v>
      </c>
      <c r="B1315" s="71" t="s">
        <v>126</v>
      </c>
      <c r="C1315" s="65" t="s">
        <v>4439</v>
      </c>
      <c r="D1315" s="3" t="s">
        <v>138</v>
      </c>
      <c r="E1315" s="4">
        <v>1124</v>
      </c>
      <c r="F1315" s="80" t="s">
        <v>4440</v>
      </c>
      <c r="G1315" s="3" t="s">
        <v>1894</v>
      </c>
      <c r="H1315" s="98" t="s">
        <v>126</v>
      </c>
      <c r="I1315" s="78" t="s">
        <v>1179</v>
      </c>
      <c r="J1315" s="89">
        <v>45174</v>
      </c>
      <c r="K1315" s="85" t="s">
        <v>53</v>
      </c>
      <c r="L1315" s="83" t="s">
        <v>104</v>
      </c>
      <c r="M1315" s="83" t="s">
        <v>55</v>
      </c>
      <c r="N1315" s="22" t="s">
        <v>56</v>
      </c>
      <c r="O1315" s="5">
        <v>0</v>
      </c>
      <c r="P1315" s="5">
        <v>0</v>
      </c>
      <c r="Q1315" s="5"/>
      <c r="R1315" s="5"/>
      <c r="S1315" s="5">
        <v>6</v>
      </c>
      <c r="T1315" s="5">
        <v>1</v>
      </c>
      <c r="U1315" s="5">
        <v>4</v>
      </c>
      <c r="V1315" s="5">
        <v>4</v>
      </c>
      <c r="W1315" s="5">
        <v>6</v>
      </c>
      <c r="X1315" s="5">
        <v>6</v>
      </c>
      <c r="Y1315" s="124" t="s">
        <v>4441</v>
      </c>
      <c r="Z1315" s="72"/>
      <c r="AA1315" s="77" t="s">
        <v>473</v>
      </c>
      <c r="AB1315" s="77"/>
      <c r="AC1315" s="91"/>
      <c r="AD1315" s="18">
        <f ca="1">IF(ISNUMBER(Z1315),ROUNDDOWN((TODAY()-Z1315)/7,0),ROUNDDOWN((TODAY()-J1315)/7,0))-AC1315</f>
        <v>129</v>
      </c>
      <c r="AE1315" s="109">
        <v>45174</v>
      </c>
      <c r="AF1315" s="109">
        <v>45174</v>
      </c>
      <c r="AG1315" s="109">
        <v>45174</v>
      </c>
      <c r="AH1315" s="275">
        <v>45174</v>
      </c>
      <c r="AI1315" s="151">
        <v>45190</v>
      </c>
      <c r="AJ1315" s="260">
        <f t="shared" si="79"/>
        <v>2.2857142857142856</v>
      </c>
      <c r="AK1315" s="138">
        <v>45209</v>
      </c>
      <c r="AL1315" s="91" t="s">
        <v>311</v>
      </c>
      <c r="AM1315" s="91" t="s">
        <v>484</v>
      </c>
      <c r="AN1315" s="91" t="s">
        <v>448</v>
      </c>
    </row>
    <row r="1316" spans="1:40" ht="83.45" customHeight="1">
      <c r="A1316" s="5">
        <f t="shared" si="80"/>
        <v>1314</v>
      </c>
      <c r="B1316" s="71" t="s">
        <v>681</v>
      </c>
      <c r="C1316" s="65" t="s">
        <v>4442</v>
      </c>
      <c r="D1316" s="3" t="s">
        <v>100</v>
      </c>
      <c r="E1316" s="4">
        <v>1057</v>
      </c>
      <c r="F1316" s="80" t="s">
        <v>2712</v>
      </c>
      <c r="G1316" s="3" t="s">
        <v>2713</v>
      </c>
      <c r="H1316" s="98" t="s">
        <v>1204</v>
      </c>
      <c r="I1316" s="78" t="s">
        <v>1179</v>
      </c>
      <c r="J1316" s="89">
        <v>45189</v>
      </c>
      <c r="K1316" s="85" t="s">
        <v>53</v>
      </c>
      <c r="L1316" s="83" t="s">
        <v>104</v>
      </c>
      <c r="M1316" s="83" t="s">
        <v>55</v>
      </c>
      <c r="N1316" s="22" t="s">
        <v>547</v>
      </c>
      <c r="O1316" s="5">
        <v>0</v>
      </c>
      <c r="P1316" s="5">
        <v>0</v>
      </c>
      <c r="Q1316" s="5"/>
      <c r="R1316" s="5"/>
      <c r="S1316" s="5">
        <v>5</v>
      </c>
      <c r="T1316" s="5">
        <v>5</v>
      </c>
      <c r="U1316" s="5">
        <v>3</v>
      </c>
      <c r="V1316" s="5">
        <v>1</v>
      </c>
      <c r="W1316" s="5">
        <v>1</v>
      </c>
      <c r="X1316" s="5">
        <v>1</v>
      </c>
      <c r="Y1316" s="124" t="s">
        <v>4443</v>
      </c>
      <c r="Z1316" s="72"/>
      <c r="AA1316" s="77" t="s">
        <v>58</v>
      </c>
      <c r="AB1316" s="77" t="s">
        <v>4444</v>
      </c>
      <c r="AC1316" s="91"/>
      <c r="AD1316" s="18">
        <v>0</v>
      </c>
      <c r="AE1316" s="109">
        <v>45189</v>
      </c>
      <c r="AF1316" s="109">
        <v>45189</v>
      </c>
      <c r="AG1316" s="109">
        <v>45189</v>
      </c>
      <c r="AH1316" s="275">
        <v>45189</v>
      </c>
      <c r="AI1316" s="299">
        <v>45191</v>
      </c>
      <c r="AJ1316" s="257">
        <f t="shared" si="79"/>
        <v>0.2857142857142857</v>
      </c>
      <c r="AK1316" s="352">
        <v>45209</v>
      </c>
      <c r="AL1316" s="258" t="s">
        <v>311</v>
      </c>
      <c r="AM1316" s="258" t="s">
        <v>45</v>
      </c>
      <c r="AN1316" s="95" t="s">
        <v>448</v>
      </c>
    </row>
    <row r="1317" spans="1:40" s="1" customFormat="1" ht="83.45" customHeight="1">
      <c r="A1317" s="5">
        <f t="shared" si="80"/>
        <v>1315</v>
      </c>
      <c r="B1317" s="71" t="s">
        <v>4239</v>
      </c>
      <c r="C1317" s="65" t="s">
        <v>4445</v>
      </c>
      <c r="D1317" s="3" t="s">
        <v>154</v>
      </c>
      <c r="E1317" s="4">
        <v>977</v>
      </c>
      <c r="F1317" s="80" t="s">
        <v>4158</v>
      </c>
      <c r="G1317" s="3" t="s">
        <v>1826</v>
      </c>
      <c r="H1317" s="98" t="s">
        <v>1204</v>
      </c>
      <c r="I1317" s="78" t="s">
        <v>1179</v>
      </c>
      <c r="J1317" s="89">
        <v>45127</v>
      </c>
      <c r="K1317" s="85" t="s">
        <v>53</v>
      </c>
      <c r="L1317" s="83" t="s">
        <v>104</v>
      </c>
      <c r="M1317" s="83" t="s">
        <v>55</v>
      </c>
      <c r="N1317" s="22" t="s">
        <v>56</v>
      </c>
      <c r="O1317" s="5">
        <v>0</v>
      </c>
      <c r="P1317" s="5">
        <v>0</v>
      </c>
      <c r="Q1317" s="5"/>
      <c r="R1317" s="5"/>
      <c r="S1317" s="5">
        <v>4</v>
      </c>
      <c r="T1317" s="5">
        <v>4</v>
      </c>
      <c r="U1317" s="5">
        <v>8</v>
      </c>
      <c r="V1317" s="5">
        <v>2</v>
      </c>
      <c r="W1317" s="5">
        <v>6</v>
      </c>
      <c r="X1317" s="5">
        <v>3</v>
      </c>
      <c r="Y1317" s="124" t="s">
        <v>4446</v>
      </c>
      <c r="Z1317" s="72"/>
      <c r="AA1317" s="77" t="s">
        <v>473</v>
      </c>
      <c r="AB1317" s="77" t="s">
        <v>4447</v>
      </c>
      <c r="AC1317" s="91">
        <v>3</v>
      </c>
      <c r="AD1317" s="18">
        <f ca="1">IF(ISNUMBER(Z1317),ROUNDDOWN((TODAY()-Z1317)/7,0),ROUNDDOWN((TODAY()-J1317)/7,0))-AC1317</f>
        <v>133</v>
      </c>
      <c r="AE1317" s="109">
        <v>45127</v>
      </c>
      <c r="AF1317" s="109">
        <v>45127</v>
      </c>
      <c r="AG1317" s="109">
        <v>45127</v>
      </c>
      <c r="AH1317" s="290">
        <v>45127</v>
      </c>
      <c r="AI1317" s="114">
        <v>45191</v>
      </c>
      <c r="AJ1317" s="257">
        <f t="shared" si="79"/>
        <v>6.1428571428571423</v>
      </c>
      <c r="AK1317" s="138">
        <v>45209</v>
      </c>
      <c r="AL1317" s="90" t="s">
        <v>311</v>
      </c>
      <c r="AM1317" s="90" t="s">
        <v>44</v>
      </c>
      <c r="AN1317" s="90" t="s">
        <v>448</v>
      </c>
    </row>
    <row r="1318" spans="1:40" s="1" customFormat="1" ht="83.45" customHeight="1">
      <c r="A1318" s="5">
        <f t="shared" si="80"/>
        <v>1316</v>
      </c>
      <c r="B1318" s="71" t="s">
        <v>4448</v>
      </c>
      <c r="C1318" s="89" t="s">
        <v>4449</v>
      </c>
      <c r="D1318" s="21" t="s">
        <v>353</v>
      </c>
      <c r="E1318" s="139">
        <v>1806</v>
      </c>
      <c r="F1318" s="80" t="s">
        <v>4450</v>
      </c>
      <c r="G1318" s="21" t="s">
        <v>1349</v>
      </c>
      <c r="H1318" s="67" t="s">
        <v>1204</v>
      </c>
      <c r="I1318" s="22" t="s">
        <v>1292</v>
      </c>
      <c r="J1318" s="89">
        <v>45134</v>
      </c>
      <c r="K1318" s="85" t="s">
        <v>53</v>
      </c>
      <c r="L1318" s="83" t="s">
        <v>54</v>
      </c>
      <c r="M1318" s="83" t="s">
        <v>55</v>
      </c>
      <c r="N1318" s="22" t="s">
        <v>134</v>
      </c>
      <c r="O1318" s="20" t="s">
        <v>406</v>
      </c>
      <c r="P1318" s="20" t="s">
        <v>406</v>
      </c>
      <c r="Q1318" s="20"/>
      <c r="R1318" s="20"/>
      <c r="S1318" s="20">
        <v>7</v>
      </c>
      <c r="T1318" s="20">
        <v>7</v>
      </c>
      <c r="U1318" s="20" t="s">
        <v>406</v>
      </c>
      <c r="V1318" s="20" t="s">
        <v>406</v>
      </c>
      <c r="W1318" s="20" t="s">
        <v>406</v>
      </c>
      <c r="X1318" s="20" t="s">
        <v>406</v>
      </c>
      <c r="Y1318" s="117" t="s">
        <v>4451</v>
      </c>
      <c r="Z1318" s="72"/>
      <c r="AA1318" s="72" t="s">
        <v>74</v>
      </c>
      <c r="AB1318" s="72" t="s">
        <v>4452</v>
      </c>
      <c r="AC1318" s="90"/>
      <c r="AD1318" s="85">
        <f ca="1">IF(ISNUMBER(Z1318),ROUNDDOWN((TODAY()-Z1318)/7,0),ROUNDDOWN((TODAY()-J1318)/7,0))-AC1318</f>
        <v>135</v>
      </c>
      <c r="AE1318" s="110"/>
      <c r="AF1318" s="110"/>
      <c r="AG1318" s="110">
        <v>45134</v>
      </c>
      <c r="AH1318" s="278"/>
      <c r="AI1318" s="114">
        <v>45194</v>
      </c>
      <c r="AJ1318" s="257">
        <f t="shared" si="79"/>
        <v>8.5714285714285712</v>
      </c>
      <c r="AK1318" s="90" t="s">
        <v>445</v>
      </c>
      <c r="AL1318" s="90" t="s">
        <v>461</v>
      </c>
      <c r="AM1318" s="90" t="s">
        <v>445</v>
      </c>
      <c r="AN1318" s="90" t="s">
        <v>445</v>
      </c>
    </row>
    <row r="1319" spans="1:40" s="1" customFormat="1" ht="83.45" customHeight="1">
      <c r="A1319" s="5">
        <f t="shared" si="80"/>
        <v>1317</v>
      </c>
      <c r="B1319" s="71" t="s">
        <v>4453</v>
      </c>
      <c r="C1319" s="89" t="s">
        <v>4454</v>
      </c>
      <c r="D1319" s="21" t="s">
        <v>48</v>
      </c>
      <c r="E1319" s="139">
        <v>975</v>
      </c>
      <c r="F1319" s="80" t="s">
        <v>4219</v>
      </c>
      <c r="G1319" s="21" t="s">
        <v>190</v>
      </c>
      <c r="H1319" s="67" t="s">
        <v>116</v>
      </c>
      <c r="I1319" s="22" t="s">
        <v>1292</v>
      </c>
      <c r="J1319" s="89">
        <v>45160</v>
      </c>
      <c r="K1319" s="85" t="s">
        <v>53</v>
      </c>
      <c r="L1319" s="83" t="s">
        <v>54</v>
      </c>
      <c r="M1319" s="83" t="s">
        <v>55</v>
      </c>
      <c r="N1319" s="22" t="s">
        <v>56</v>
      </c>
      <c r="O1319" s="20">
        <v>0</v>
      </c>
      <c r="P1319" s="20">
        <v>0</v>
      </c>
      <c r="Q1319" s="20"/>
      <c r="R1319" s="20"/>
      <c r="S1319" s="20">
        <v>3</v>
      </c>
      <c r="T1319" s="20">
        <v>2</v>
      </c>
      <c r="U1319" s="20">
        <v>0</v>
      </c>
      <c r="V1319" s="20">
        <v>0</v>
      </c>
      <c r="W1319" s="20">
        <v>3</v>
      </c>
      <c r="X1319" s="20">
        <v>0</v>
      </c>
      <c r="Y1319" s="117" t="s">
        <v>4455</v>
      </c>
      <c r="Z1319" s="72"/>
      <c r="AA1319" s="72" t="s">
        <v>473</v>
      </c>
      <c r="AB1319" s="72" t="s">
        <v>4456</v>
      </c>
      <c r="AC1319" s="90"/>
      <c r="AD1319" s="85">
        <f ca="1">IF(ISNUMBER(Z1319),ROUNDDOWN((TODAY()-Z1319)/7,0),ROUNDDOWN((TODAY()-J1319)/7,0))-AC1319</f>
        <v>131</v>
      </c>
      <c r="AE1319" s="110">
        <v>45160</v>
      </c>
      <c r="AF1319" s="110">
        <v>45160</v>
      </c>
      <c r="AG1319" s="110">
        <v>45160</v>
      </c>
      <c r="AH1319" s="278">
        <v>45160</v>
      </c>
      <c r="AI1319" s="114">
        <v>45194</v>
      </c>
      <c r="AJ1319" s="260">
        <f t="shared" si="79"/>
        <v>4.8571428571428568</v>
      </c>
      <c r="AK1319" s="138">
        <v>45216</v>
      </c>
      <c r="AL1319" s="90" t="s">
        <v>311</v>
      </c>
      <c r="AM1319" s="90" t="s">
        <v>44</v>
      </c>
      <c r="AN1319" s="90" t="s">
        <v>448</v>
      </c>
    </row>
    <row r="1320" spans="1:40" ht="83.45" customHeight="1">
      <c r="A1320" s="5">
        <f t="shared" si="80"/>
        <v>1318</v>
      </c>
      <c r="B1320" s="71" t="s">
        <v>681</v>
      </c>
      <c r="C1320" s="89" t="s">
        <v>4457</v>
      </c>
      <c r="D1320" s="21" t="s">
        <v>138</v>
      </c>
      <c r="E1320" s="139">
        <v>1124</v>
      </c>
      <c r="F1320" s="80" t="s">
        <v>2140</v>
      </c>
      <c r="G1320" s="21" t="s">
        <v>1885</v>
      </c>
      <c r="H1320" s="67" t="s">
        <v>358</v>
      </c>
      <c r="I1320" s="22" t="s">
        <v>1183</v>
      </c>
      <c r="J1320" s="89">
        <v>45176</v>
      </c>
      <c r="K1320" s="85" t="s">
        <v>53</v>
      </c>
      <c r="L1320" s="83" t="s">
        <v>54</v>
      </c>
      <c r="M1320" s="83" t="s">
        <v>55</v>
      </c>
      <c r="N1320" s="22" t="s">
        <v>547</v>
      </c>
      <c r="O1320" s="20" t="s">
        <v>406</v>
      </c>
      <c r="P1320" s="20" t="s">
        <v>406</v>
      </c>
      <c r="Q1320" s="20"/>
      <c r="R1320" s="20"/>
      <c r="S1320" s="20" t="s">
        <v>406</v>
      </c>
      <c r="T1320" s="20" t="s">
        <v>406</v>
      </c>
      <c r="U1320" s="20">
        <v>4</v>
      </c>
      <c r="V1320" s="20">
        <v>1</v>
      </c>
      <c r="W1320" s="20" t="s">
        <v>406</v>
      </c>
      <c r="X1320" s="20" t="s">
        <v>406</v>
      </c>
      <c r="Y1320" s="117" t="s">
        <v>4458</v>
      </c>
      <c r="Z1320" s="72"/>
      <c r="AA1320" s="72" t="s">
        <v>58</v>
      </c>
      <c r="AB1320" s="72" t="s">
        <v>4459</v>
      </c>
      <c r="AC1320" s="90"/>
      <c r="AD1320" s="85">
        <f ca="1">IF(ISNUMBER(Z1320),ROUNDDOWN((TODAY()-Z1320)/7,0),ROUNDDOWN((TODAY()-J1320)/7,0))-AC1320</f>
        <v>129</v>
      </c>
      <c r="AE1320" s="110"/>
      <c r="AF1320" s="110"/>
      <c r="AG1320" s="110"/>
      <c r="AH1320" s="278">
        <v>45176</v>
      </c>
      <c r="AI1320" s="116">
        <v>45194</v>
      </c>
      <c r="AJ1320" s="93">
        <f t="shared" si="79"/>
        <v>2.5714285714285716</v>
      </c>
      <c r="AK1320" s="107">
        <v>45216</v>
      </c>
      <c r="AL1320" s="95" t="s">
        <v>311</v>
      </c>
      <c r="AM1320" s="95" t="s">
        <v>45</v>
      </c>
      <c r="AN1320" s="95" t="s">
        <v>484</v>
      </c>
    </row>
    <row r="1321" spans="1:40" s="1" customFormat="1" ht="83.45" customHeight="1">
      <c r="A1321" s="5">
        <f t="shared" si="80"/>
        <v>1319</v>
      </c>
      <c r="B1321" s="71" t="s">
        <v>103</v>
      </c>
      <c r="C1321" s="89" t="s">
        <v>4460</v>
      </c>
      <c r="D1321" s="21" t="s">
        <v>100</v>
      </c>
      <c r="E1321" s="139">
        <v>1058</v>
      </c>
      <c r="F1321" s="80" t="s">
        <v>4461</v>
      </c>
      <c r="G1321" s="21" t="s">
        <v>2561</v>
      </c>
      <c r="H1321" s="67" t="s">
        <v>1204</v>
      </c>
      <c r="I1321" s="22" t="s">
        <v>1179</v>
      </c>
      <c r="J1321" s="89">
        <v>45184</v>
      </c>
      <c r="K1321" s="85" t="s">
        <v>53</v>
      </c>
      <c r="L1321" s="83" t="s">
        <v>104</v>
      </c>
      <c r="M1321" s="83" t="s">
        <v>55</v>
      </c>
      <c r="N1321" s="22" t="s">
        <v>56</v>
      </c>
      <c r="O1321" s="20">
        <v>6</v>
      </c>
      <c r="P1321" s="20">
        <v>6</v>
      </c>
      <c r="Q1321" s="20">
        <v>6</v>
      </c>
      <c r="R1321" s="20">
        <v>6</v>
      </c>
      <c r="S1321" s="20">
        <v>3</v>
      </c>
      <c r="T1321" s="20">
        <v>1</v>
      </c>
      <c r="U1321" s="20">
        <v>3</v>
      </c>
      <c r="V1321" s="20">
        <v>3</v>
      </c>
      <c r="W1321" s="20">
        <v>6</v>
      </c>
      <c r="X1321" s="20">
        <v>2</v>
      </c>
      <c r="Y1321" s="117" t="s">
        <v>4462</v>
      </c>
      <c r="Z1321" s="72"/>
      <c r="AA1321" s="72" t="s">
        <v>473</v>
      </c>
      <c r="AB1321" s="72" t="s">
        <v>4463</v>
      </c>
      <c r="AC1321" s="90"/>
      <c r="AD1321" s="85">
        <v>0</v>
      </c>
      <c r="AE1321" s="110">
        <v>45184</v>
      </c>
      <c r="AF1321" s="110">
        <v>45184</v>
      </c>
      <c r="AG1321" s="110">
        <v>45184</v>
      </c>
      <c r="AH1321" s="278">
        <v>45184</v>
      </c>
      <c r="AI1321" s="114">
        <v>45194</v>
      </c>
      <c r="AJ1321" s="260">
        <f t="shared" si="79"/>
        <v>1.4285714285714286</v>
      </c>
      <c r="AK1321" s="138">
        <v>45209</v>
      </c>
      <c r="AL1321" s="90" t="s">
        <v>311</v>
      </c>
      <c r="AM1321" s="90" t="s">
        <v>461</v>
      </c>
      <c r="AN1321" s="90" t="s">
        <v>448</v>
      </c>
    </row>
    <row r="1322" spans="1:40" s="1" customFormat="1" ht="83.45" customHeight="1">
      <c r="A1322" s="5">
        <f t="shared" si="80"/>
        <v>1320</v>
      </c>
      <c r="B1322" s="99" t="s">
        <v>2556</v>
      </c>
      <c r="C1322" s="89" t="s">
        <v>4464</v>
      </c>
      <c r="D1322" s="21" t="s">
        <v>138</v>
      </c>
      <c r="E1322" s="139">
        <v>1124</v>
      </c>
      <c r="F1322" s="22" t="s">
        <v>1448</v>
      </c>
      <c r="G1322" s="21" t="s">
        <v>542</v>
      </c>
      <c r="H1322" s="21" t="s">
        <v>1204</v>
      </c>
      <c r="I1322" s="22" t="s">
        <v>1179</v>
      </c>
      <c r="J1322" s="89">
        <v>44993</v>
      </c>
      <c r="K1322" s="85" t="s">
        <v>53</v>
      </c>
      <c r="L1322" s="83" t="s">
        <v>54</v>
      </c>
      <c r="M1322" s="83" t="s">
        <v>453</v>
      </c>
      <c r="N1322" s="22" t="s">
        <v>43</v>
      </c>
      <c r="O1322" s="20" t="s">
        <v>406</v>
      </c>
      <c r="P1322" s="20" t="s">
        <v>406</v>
      </c>
      <c r="Q1322" s="20"/>
      <c r="R1322" s="20"/>
      <c r="S1322" s="20" t="s">
        <v>406</v>
      </c>
      <c r="T1322" s="20" t="s">
        <v>406</v>
      </c>
      <c r="U1322" s="20" t="s">
        <v>406</v>
      </c>
      <c r="V1322" s="20" t="s">
        <v>406</v>
      </c>
      <c r="W1322" s="20">
        <v>5</v>
      </c>
      <c r="X1322" s="20">
        <v>2</v>
      </c>
      <c r="Y1322" s="84" t="s">
        <v>4465</v>
      </c>
      <c r="Z1322" s="21"/>
      <c r="AA1322" s="72" t="s">
        <v>736</v>
      </c>
      <c r="AB1322" s="72" t="s">
        <v>4466</v>
      </c>
      <c r="AC1322" s="90">
        <v>5</v>
      </c>
      <c r="AD1322" s="85">
        <f t="shared" ref="AD1322:AD1332" ca="1" si="82">IF(ISNUMBER(Z1322),ROUNDDOWN((TODAY()-Z1322)/7,0),ROUNDDOWN((TODAY()-J1322)/7,0))-AC1322</f>
        <v>150</v>
      </c>
      <c r="AE1322" s="110"/>
      <c r="AF1322" s="110"/>
      <c r="AG1322" s="110"/>
      <c r="AH1322" s="278"/>
      <c r="AI1322" s="114">
        <v>45194</v>
      </c>
      <c r="AJ1322" s="260">
        <f t="shared" si="79"/>
        <v>23.714285714285715</v>
      </c>
      <c r="AK1322" s="90" t="s">
        <v>445</v>
      </c>
      <c r="AL1322" s="90" t="s">
        <v>461</v>
      </c>
      <c r="AM1322" s="90" t="s">
        <v>445</v>
      </c>
      <c r="AN1322" s="90" t="s">
        <v>445</v>
      </c>
    </row>
    <row r="1323" spans="1:40" s="1" customFormat="1" ht="83.45" customHeight="1">
      <c r="A1323" s="5">
        <f t="shared" si="80"/>
        <v>1321</v>
      </c>
      <c r="B1323" s="99" t="s">
        <v>4467</v>
      </c>
      <c r="C1323" s="21" t="s">
        <v>4468</v>
      </c>
      <c r="D1323" s="21" t="s">
        <v>138</v>
      </c>
      <c r="E1323" s="139">
        <v>1124</v>
      </c>
      <c r="F1323" s="21" t="s">
        <v>4469</v>
      </c>
      <c r="G1323" s="21" t="s">
        <v>1278</v>
      </c>
      <c r="H1323" s="21" t="s">
        <v>261</v>
      </c>
      <c r="I1323" s="22" t="s">
        <v>1179</v>
      </c>
      <c r="J1323" s="89">
        <v>45042</v>
      </c>
      <c r="K1323" s="21" t="s">
        <v>53</v>
      </c>
      <c r="L1323" s="20" t="s">
        <v>54</v>
      </c>
      <c r="M1323" s="20" t="s">
        <v>466</v>
      </c>
      <c r="N1323" s="22" t="s">
        <v>43</v>
      </c>
      <c r="O1323" s="20" t="s">
        <v>406</v>
      </c>
      <c r="P1323" s="20" t="s">
        <v>406</v>
      </c>
      <c r="Q1323" s="20"/>
      <c r="R1323" s="20"/>
      <c r="S1323" s="20" t="s">
        <v>406</v>
      </c>
      <c r="T1323" s="20" t="s">
        <v>406</v>
      </c>
      <c r="U1323" s="20" t="s">
        <v>406</v>
      </c>
      <c r="V1323" s="20" t="s">
        <v>406</v>
      </c>
      <c r="W1323" s="20">
        <v>4</v>
      </c>
      <c r="X1323" s="20">
        <v>2</v>
      </c>
      <c r="Y1323" s="84" t="s">
        <v>4470</v>
      </c>
      <c r="Z1323" s="21"/>
      <c r="AA1323" s="72" t="s">
        <v>736</v>
      </c>
      <c r="AB1323" s="72" t="s">
        <v>4471</v>
      </c>
      <c r="AC1323" s="90">
        <v>5</v>
      </c>
      <c r="AD1323" s="85">
        <f t="shared" ca="1" si="82"/>
        <v>143</v>
      </c>
      <c r="AE1323" s="110"/>
      <c r="AF1323" s="110">
        <v>45042</v>
      </c>
      <c r="AG1323" s="110"/>
      <c r="AH1323" s="278"/>
      <c r="AI1323" s="114">
        <v>45194</v>
      </c>
      <c r="AJ1323" s="260">
        <f t="shared" si="79"/>
        <v>16.714285714285715</v>
      </c>
      <c r="AK1323" s="90" t="s">
        <v>445</v>
      </c>
      <c r="AL1323" s="90" t="s">
        <v>461</v>
      </c>
      <c r="AM1323" s="90" t="s">
        <v>445</v>
      </c>
      <c r="AN1323" s="90" t="s">
        <v>445</v>
      </c>
    </row>
    <row r="1324" spans="1:40" s="1" customFormat="1" ht="83.45" customHeight="1">
      <c r="A1324" s="5">
        <f t="shared" si="80"/>
        <v>1322</v>
      </c>
      <c r="B1324" s="122" t="s">
        <v>4472</v>
      </c>
      <c r="C1324" s="89" t="s">
        <v>4473</v>
      </c>
      <c r="D1324" s="21" t="s">
        <v>138</v>
      </c>
      <c r="E1324" s="139">
        <v>1124</v>
      </c>
      <c r="F1324" s="22" t="s">
        <v>4474</v>
      </c>
      <c r="G1324" s="21" t="s">
        <v>1885</v>
      </c>
      <c r="H1324" s="67" t="s">
        <v>324</v>
      </c>
      <c r="I1324" s="22" t="s">
        <v>1179</v>
      </c>
      <c r="J1324" s="89">
        <v>45098</v>
      </c>
      <c r="K1324" s="85" t="s">
        <v>53</v>
      </c>
      <c r="L1324" s="83" t="s">
        <v>104</v>
      </c>
      <c r="M1324" s="83" t="s">
        <v>55</v>
      </c>
      <c r="N1324" s="22" t="s">
        <v>547</v>
      </c>
      <c r="O1324" s="20" t="s">
        <v>406</v>
      </c>
      <c r="P1324" s="20" t="s">
        <v>406</v>
      </c>
      <c r="Q1324" s="20"/>
      <c r="R1324" s="20"/>
      <c r="S1324" s="20" t="s">
        <v>406</v>
      </c>
      <c r="T1324" s="20" t="s">
        <v>406</v>
      </c>
      <c r="U1324" s="20">
        <v>1</v>
      </c>
      <c r="V1324" s="20">
        <v>1</v>
      </c>
      <c r="W1324" s="20" t="s">
        <v>406</v>
      </c>
      <c r="X1324" s="20" t="s">
        <v>406</v>
      </c>
      <c r="Y1324" s="84" t="s">
        <v>4475</v>
      </c>
      <c r="Z1324" s="72"/>
      <c r="AA1324" s="72" t="s">
        <v>736</v>
      </c>
      <c r="AB1324" s="72" t="s">
        <v>4476</v>
      </c>
      <c r="AC1324" s="90">
        <v>1</v>
      </c>
      <c r="AD1324" s="85">
        <f t="shared" ca="1" si="82"/>
        <v>139</v>
      </c>
      <c r="AE1324" s="110"/>
      <c r="AF1324" s="110"/>
      <c r="AG1324" s="110"/>
      <c r="AH1324" s="278">
        <v>45098</v>
      </c>
      <c r="AI1324" s="114">
        <v>45194</v>
      </c>
      <c r="AJ1324" s="260">
        <f t="shared" si="79"/>
        <v>12.714285714285714</v>
      </c>
      <c r="AK1324" s="90" t="s">
        <v>445</v>
      </c>
      <c r="AL1324" s="90" t="s">
        <v>461</v>
      </c>
      <c r="AM1324" s="90" t="s">
        <v>445</v>
      </c>
      <c r="AN1324" s="90" t="s">
        <v>445</v>
      </c>
    </row>
    <row r="1325" spans="1:40" s="1" customFormat="1" ht="83.45" customHeight="1">
      <c r="A1325" s="5">
        <f t="shared" si="80"/>
        <v>1323</v>
      </c>
      <c r="B1325" s="71" t="s">
        <v>4258</v>
      </c>
      <c r="C1325" s="89" t="s">
        <v>4477</v>
      </c>
      <c r="D1325" s="21" t="s">
        <v>48</v>
      </c>
      <c r="E1325" s="139">
        <v>975</v>
      </c>
      <c r="F1325" s="80" t="s">
        <v>4219</v>
      </c>
      <c r="G1325" s="21" t="s">
        <v>190</v>
      </c>
      <c r="H1325" s="67" t="s">
        <v>1204</v>
      </c>
      <c r="I1325" s="22" t="s">
        <v>1292</v>
      </c>
      <c r="J1325" s="89">
        <v>45132</v>
      </c>
      <c r="K1325" s="85" t="s">
        <v>142</v>
      </c>
      <c r="L1325" s="83" t="s">
        <v>54</v>
      </c>
      <c r="M1325" s="83" t="s">
        <v>55</v>
      </c>
      <c r="N1325" s="22" t="s">
        <v>56</v>
      </c>
      <c r="O1325" s="20">
        <v>5</v>
      </c>
      <c r="P1325" s="20">
        <v>5</v>
      </c>
      <c r="Q1325" s="20"/>
      <c r="R1325" s="20"/>
      <c r="S1325" s="20">
        <v>5</v>
      </c>
      <c r="T1325" s="20">
        <v>3</v>
      </c>
      <c r="U1325" s="20">
        <v>1</v>
      </c>
      <c r="V1325" s="20">
        <v>1</v>
      </c>
      <c r="W1325" s="20">
        <v>8</v>
      </c>
      <c r="X1325" s="20">
        <v>4</v>
      </c>
      <c r="Y1325" s="117" t="s">
        <v>4478</v>
      </c>
      <c r="Z1325" s="72"/>
      <c r="AA1325" s="72" t="s">
        <v>473</v>
      </c>
      <c r="AB1325" s="72" t="s">
        <v>4479</v>
      </c>
      <c r="AC1325" s="90"/>
      <c r="AD1325" s="85">
        <f t="shared" ca="1" si="82"/>
        <v>135</v>
      </c>
      <c r="AE1325" s="110">
        <v>45132</v>
      </c>
      <c r="AF1325" s="110">
        <v>45132</v>
      </c>
      <c r="AG1325" s="110">
        <v>45132</v>
      </c>
      <c r="AH1325" s="278">
        <v>45132</v>
      </c>
      <c r="AI1325" s="114">
        <v>45195</v>
      </c>
      <c r="AJ1325" s="260">
        <f t="shared" si="79"/>
        <v>9</v>
      </c>
      <c r="AK1325" s="138">
        <v>45216</v>
      </c>
      <c r="AL1325" s="90" t="s">
        <v>311</v>
      </c>
      <c r="AM1325" s="90" t="s">
        <v>44</v>
      </c>
      <c r="AN1325" s="90" t="s">
        <v>448</v>
      </c>
    </row>
    <row r="1326" spans="1:40" s="1" customFormat="1" ht="83.45" customHeight="1">
      <c r="A1326" s="5">
        <f t="shared" si="80"/>
        <v>1324</v>
      </c>
      <c r="B1326" s="122" t="s">
        <v>126</v>
      </c>
      <c r="C1326" s="89" t="s">
        <v>4480</v>
      </c>
      <c r="D1326" s="21" t="s">
        <v>154</v>
      </c>
      <c r="E1326" s="139">
        <v>1267</v>
      </c>
      <c r="F1326" s="22" t="s">
        <v>4481</v>
      </c>
      <c r="G1326" s="21"/>
      <c r="H1326" s="67" t="s">
        <v>126</v>
      </c>
      <c r="I1326" s="22" t="s">
        <v>1179</v>
      </c>
      <c r="J1326" s="89">
        <v>45198</v>
      </c>
      <c r="K1326" s="85" t="s">
        <v>53</v>
      </c>
      <c r="L1326" s="83" t="s">
        <v>54</v>
      </c>
      <c r="M1326" s="83" t="s">
        <v>453</v>
      </c>
      <c r="N1326" s="22" t="s">
        <v>547</v>
      </c>
      <c r="O1326" s="20" t="s">
        <v>406</v>
      </c>
      <c r="P1326" s="20" t="s">
        <v>406</v>
      </c>
      <c r="Q1326" s="20"/>
      <c r="R1326" s="20"/>
      <c r="S1326" s="20" t="s">
        <v>406</v>
      </c>
      <c r="T1326" s="20" t="s">
        <v>406</v>
      </c>
      <c r="U1326" s="20">
        <v>1</v>
      </c>
      <c r="V1326" s="20">
        <v>1</v>
      </c>
      <c r="W1326" s="20" t="s">
        <v>406</v>
      </c>
      <c r="X1326" s="20" t="s">
        <v>406</v>
      </c>
      <c r="Y1326" s="84" t="s">
        <v>4482</v>
      </c>
      <c r="Z1326" s="72"/>
      <c r="AA1326" s="72"/>
      <c r="AB1326" s="72" t="s">
        <v>4483</v>
      </c>
      <c r="AC1326" s="90"/>
      <c r="AD1326" s="85">
        <f t="shared" ca="1" si="82"/>
        <v>126</v>
      </c>
      <c r="AE1326" s="110"/>
      <c r="AF1326" s="110"/>
      <c r="AG1326" s="110"/>
      <c r="AH1326" s="278">
        <v>45198</v>
      </c>
      <c r="AI1326" s="114">
        <v>45198</v>
      </c>
      <c r="AJ1326" s="260">
        <f t="shared" si="79"/>
        <v>0</v>
      </c>
      <c r="AK1326" s="138">
        <v>45201</v>
      </c>
      <c r="AL1326" s="90" t="s">
        <v>311</v>
      </c>
      <c r="AM1326" s="90" t="s">
        <v>45</v>
      </c>
      <c r="AN1326" s="90" t="s">
        <v>448</v>
      </c>
    </row>
    <row r="1327" spans="1:40" s="1" customFormat="1" ht="83.45" customHeight="1">
      <c r="A1327" s="5">
        <f t="shared" si="80"/>
        <v>1325</v>
      </c>
      <c r="B1327" s="122" t="s">
        <v>126</v>
      </c>
      <c r="C1327" s="89" t="s">
        <v>4484</v>
      </c>
      <c r="D1327" s="21" t="s">
        <v>154</v>
      </c>
      <c r="E1327" s="139">
        <v>1267</v>
      </c>
      <c r="F1327" s="22" t="s">
        <v>4481</v>
      </c>
      <c r="G1327" s="21"/>
      <c r="H1327" s="67" t="s">
        <v>126</v>
      </c>
      <c r="I1327" s="22" t="s">
        <v>1179</v>
      </c>
      <c r="J1327" s="89">
        <v>45198</v>
      </c>
      <c r="K1327" s="85" t="s">
        <v>53</v>
      </c>
      <c r="L1327" s="83" t="s">
        <v>54</v>
      </c>
      <c r="M1327" s="83" t="s">
        <v>453</v>
      </c>
      <c r="N1327" s="22" t="s">
        <v>547</v>
      </c>
      <c r="O1327" s="20" t="s">
        <v>406</v>
      </c>
      <c r="P1327" s="20" t="s">
        <v>406</v>
      </c>
      <c r="Q1327" s="20"/>
      <c r="R1327" s="20"/>
      <c r="S1327" s="20" t="s">
        <v>406</v>
      </c>
      <c r="T1327" s="20" t="s">
        <v>406</v>
      </c>
      <c r="U1327" s="20">
        <v>1</v>
      </c>
      <c r="V1327" s="20">
        <v>1</v>
      </c>
      <c r="W1327" s="20" t="s">
        <v>406</v>
      </c>
      <c r="X1327" s="20" t="s">
        <v>406</v>
      </c>
      <c r="Y1327" s="84" t="s">
        <v>4485</v>
      </c>
      <c r="Z1327" s="72"/>
      <c r="AA1327" s="72"/>
      <c r="AB1327" s="72" t="s">
        <v>4483</v>
      </c>
      <c r="AC1327" s="90"/>
      <c r="AD1327" s="85">
        <f t="shared" ca="1" si="82"/>
        <v>126</v>
      </c>
      <c r="AE1327" s="110"/>
      <c r="AF1327" s="110"/>
      <c r="AG1327" s="110"/>
      <c r="AH1327" s="278">
        <v>45198</v>
      </c>
      <c r="AI1327" s="114">
        <v>45198</v>
      </c>
      <c r="AJ1327" s="260">
        <f t="shared" si="79"/>
        <v>0</v>
      </c>
      <c r="AK1327" s="138">
        <v>45201</v>
      </c>
      <c r="AL1327" s="90" t="s">
        <v>311</v>
      </c>
      <c r="AM1327" s="90" t="s">
        <v>45</v>
      </c>
      <c r="AN1327" s="90" t="s">
        <v>448</v>
      </c>
    </row>
    <row r="1328" spans="1:40" s="1" customFormat="1" ht="83.45" customHeight="1">
      <c r="A1328" s="5">
        <f t="shared" si="80"/>
        <v>1326</v>
      </c>
      <c r="B1328" s="122" t="s">
        <v>126</v>
      </c>
      <c r="C1328" s="89" t="s">
        <v>4486</v>
      </c>
      <c r="D1328" s="21" t="s">
        <v>154</v>
      </c>
      <c r="E1328" s="139">
        <v>383</v>
      </c>
      <c r="F1328" s="22" t="s">
        <v>4189</v>
      </c>
      <c r="G1328" s="21" t="s">
        <v>368</v>
      </c>
      <c r="H1328" s="67" t="s">
        <v>126</v>
      </c>
      <c r="I1328" s="22" t="s">
        <v>1179</v>
      </c>
      <c r="J1328" s="89">
        <v>45197</v>
      </c>
      <c r="K1328" s="85" t="s">
        <v>53</v>
      </c>
      <c r="L1328" s="83" t="s">
        <v>54</v>
      </c>
      <c r="M1328" s="83" t="s">
        <v>453</v>
      </c>
      <c r="N1328" s="22" t="s">
        <v>547</v>
      </c>
      <c r="O1328" s="20" t="s">
        <v>406</v>
      </c>
      <c r="P1328" s="20" t="s">
        <v>406</v>
      </c>
      <c r="Q1328" s="20"/>
      <c r="R1328" s="20"/>
      <c r="S1328" s="20" t="s">
        <v>406</v>
      </c>
      <c r="T1328" s="20" t="s">
        <v>406</v>
      </c>
      <c r="U1328" s="20">
        <v>1</v>
      </c>
      <c r="V1328" s="20">
        <v>1</v>
      </c>
      <c r="W1328" s="20" t="s">
        <v>406</v>
      </c>
      <c r="X1328" s="20" t="s">
        <v>406</v>
      </c>
      <c r="Y1328" s="84" t="s">
        <v>4487</v>
      </c>
      <c r="Z1328" s="72"/>
      <c r="AA1328" s="72"/>
      <c r="AB1328" s="72" t="s">
        <v>4483</v>
      </c>
      <c r="AC1328" s="90"/>
      <c r="AD1328" s="85">
        <f t="shared" ca="1" si="82"/>
        <v>126</v>
      </c>
      <c r="AE1328" s="110"/>
      <c r="AF1328" s="110"/>
      <c r="AG1328" s="110"/>
      <c r="AH1328" s="278">
        <v>45197</v>
      </c>
      <c r="AI1328" s="114">
        <v>45197</v>
      </c>
      <c r="AJ1328" s="260">
        <f t="shared" si="79"/>
        <v>0</v>
      </c>
      <c r="AK1328" s="138">
        <v>45201</v>
      </c>
      <c r="AL1328" s="90" t="s">
        <v>311</v>
      </c>
      <c r="AM1328" s="90" t="s">
        <v>45</v>
      </c>
      <c r="AN1328" s="90" t="s">
        <v>448</v>
      </c>
    </row>
    <row r="1329" spans="1:40" s="1" customFormat="1" ht="83.45" customHeight="1">
      <c r="A1329" s="5">
        <f t="shared" si="80"/>
        <v>1327</v>
      </c>
      <c r="B1329" s="122" t="s">
        <v>126</v>
      </c>
      <c r="C1329" s="89" t="s">
        <v>4488</v>
      </c>
      <c r="D1329" s="21" t="s">
        <v>154</v>
      </c>
      <c r="E1329" s="139">
        <v>383</v>
      </c>
      <c r="F1329" s="22" t="s">
        <v>4189</v>
      </c>
      <c r="G1329" s="21" t="s">
        <v>368</v>
      </c>
      <c r="H1329" s="67" t="s">
        <v>126</v>
      </c>
      <c r="I1329" s="22" t="s">
        <v>1179</v>
      </c>
      <c r="J1329" s="89">
        <v>45197</v>
      </c>
      <c r="K1329" s="85" t="s">
        <v>53</v>
      </c>
      <c r="L1329" s="83" t="s">
        <v>54</v>
      </c>
      <c r="M1329" s="83" t="s">
        <v>453</v>
      </c>
      <c r="N1329" s="22" t="s">
        <v>547</v>
      </c>
      <c r="O1329" s="20" t="s">
        <v>406</v>
      </c>
      <c r="P1329" s="20" t="s">
        <v>406</v>
      </c>
      <c r="Q1329" s="20"/>
      <c r="R1329" s="20"/>
      <c r="S1329" s="20" t="s">
        <v>406</v>
      </c>
      <c r="T1329" s="20" t="s">
        <v>406</v>
      </c>
      <c r="U1329" s="20">
        <v>1</v>
      </c>
      <c r="V1329" s="20">
        <v>1</v>
      </c>
      <c r="W1329" s="20" t="s">
        <v>406</v>
      </c>
      <c r="X1329" s="20" t="s">
        <v>406</v>
      </c>
      <c r="Y1329" s="84" t="s">
        <v>4489</v>
      </c>
      <c r="Z1329" s="72"/>
      <c r="AA1329" s="72"/>
      <c r="AB1329" s="72" t="s">
        <v>4483</v>
      </c>
      <c r="AC1329" s="90"/>
      <c r="AD1329" s="85">
        <f t="shared" ca="1" si="82"/>
        <v>126</v>
      </c>
      <c r="AE1329" s="110"/>
      <c r="AF1329" s="110"/>
      <c r="AG1329" s="110"/>
      <c r="AH1329" s="278">
        <v>45197</v>
      </c>
      <c r="AI1329" s="114">
        <v>45197</v>
      </c>
      <c r="AJ1329" s="260">
        <f t="shared" si="79"/>
        <v>0</v>
      </c>
      <c r="AK1329" s="138">
        <v>45201</v>
      </c>
      <c r="AL1329" s="90" t="s">
        <v>311</v>
      </c>
      <c r="AM1329" s="90" t="s">
        <v>45</v>
      </c>
      <c r="AN1329" s="90" t="s">
        <v>448</v>
      </c>
    </row>
    <row r="1330" spans="1:40" s="1" customFormat="1" ht="83.45" customHeight="1">
      <c r="A1330" s="5">
        <f t="shared" si="80"/>
        <v>1328</v>
      </c>
      <c r="B1330" s="122" t="s">
        <v>126</v>
      </c>
      <c r="C1330" s="89" t="s">
        <v>4490</v>
      </c>
      <c r="D1330" s="21" t="s">
        <v>154</v>
      </c>
      <c r="E1330" s="139">
        <v>383</v>
      </c>
      <c r="F1330" s="22" t="s">
        <v>4189</v>
      </c>
      <c r="G1330" s="21" t="s">
        <v>368</v>
      </c>
      <c r="H1330" s="67" t="s">
        <v>126</v>
      </c>
      <c r="I1330" s="22" t="s">
        <v>1179</v>
      </c>
      <c r="J1330" s="89">
        <v>45197</v>
      </c>
      <c r="K1330" s="85" t="s">
        <v>53</v>
      </c>
      <c r="L1330" s="83" t="s">
        <v>54</v>
      </c>
      <c r="M1330" s="83" t="s">
        <v>453</v>
      </c>
      <c r="N1330" s="22" t="s">
        <v>43</v>
      </c>
      <c r="O1330" s="20" t="s">
        <v>406</v>
      </c>
      <c r="P1330" s="20" t="s">
        <v>406</v>
      </c>
      <c r="Q1330" s="20"/>
      <c r="R1330" s="20"/>
      <c r="S1330" s="20" t="s">
        <v>406</v>
      </c>
      <c r="T1330" s="20" t="s">
        <v>406</v>
      </c>
      <c r="U1330" s="20" t="s">
        <v>406</v>
      </c>
      <c r="V1330" s="20" t="s">
        <v>406</v>
      </c>
      <c r="W1330" s="20">
        <v>1</v>
      </c>
      <c r="X1330" s="20">
        <v>1</v>
      </c>
      <c r="Y1330" s="84" t="s">
        <v>4491</v>
      </c>
      <c r="Z1330" s="72"/>
      <c r="AA1330" s="72" t="s">
        <v>473</v>
      </c>
      <c r="AB1330" s="72" t="s">
        <v>4492</v>
      </c>
      <c r="AC1330" s="90"/>
      <c r="AD1330" s="85">
        <f t="shared" ca="1" si="82"/>
        <v>126</v>
      </c>
      <c r="AE1330" s="110"/>
      <c r="AF1330" s="110">
        <v>45197</v>
      </c>
      <c r="AG1330" s="110"/>
      <c r="AH1330" s="278"/>
      <c r="AI1330" s="114">
        <v>45197</v>
      </c>
      <c r="AJ1330" s="260">
        <f t="shared" si="79"/>
        <v>0</v>
      </c>
      <c r="AK1330" s="138">
        <v>45201</v>
      </c>
      <c r="AL1330" s="90" t="s">
        <v>311</v>
      </c>
      <c r="AM1330" s="90" t="s">
        <v>484</v>
      </c>
      <c r="AN1330" s="90" t="s">
        <v>448</v>
      </c>
    </row>
    <row r="1331" spans="1:40" s="1" customFormat="1" ht="83.45" customHeight="1">
      <c r="A1331" s="5">
        <f t="shared" si="80"/>
        <v>1329</v>
      </c>
      <c r="B1331" s="99" t="s">
        <v>169</v>
      </c>
      <c r="C1331" s="89" t="s">
        <v>4493</v>
      </c>
      <c r="D1331" s="21" t="s">
        <v>171</v>
      </c>
      <c r="E1331" s="139">
        <v>1079</v>
      </c>
      <c r="F1331" s="74" t="s">
        <v>872</v>
      </c>
      <c r="G1331" s="21" t="s">
        <v>444</v>
      </c>
      <c r="H1331" s="67" t="s">
        <v>116</v>
      </c>
      <c r="I1331" s="22" t="s">
        <v>1292</v>
      </c>
      <c r="J1331" s="72">
        <v>45177</v>
      </c>
      <c r="K1331" s="85" t="s">
        <v>53</v>
      </c>
      <c r="L1331" s="83" t="s">
        <v>873</v>
      </c>
      <c r="M1331" s="83" t="s">
        <v>466</v>
      </c>
      <c r="N1331" s="22" t="s">
        <v>467</v>
      </c>
      <c r="O1331" s="20">
        <v>3</v>
      </c>
      <c r="P1331" s="20">
        <v>3</v>
      </c>
      <c r="Q1331" s="20">
        <v>0</v>
      </c>
      <c r="R1331" s="20">
        <v>0</v>
      </c>
      <c r="S1331" s="20" t="s">
        <v>406</v>
      </c>
      <c r="T1331" s="20" t="s">
        <v>406</v>
      </c>
      <c r="U1331" s="20" t="s">
        <v>406</v>
      </c>
      <c r="V1331" s="20" t="s">
        <v>406</v>
      </c>
      <c r="W1331" s="20" t="s">
        <v>406</v>
      </c>
      <c r="X1331" s="20" t="s">
        <v>406</v>
      </c>
      <c r="Y1331" s="84" t="s">
        <v>4494</v>
      </c>
      <c r="Z1331" s="21"/>
      <c r="AA1331" s="72" t="s">
        <v>736</v>
      </c>
      <c r="AB1331" s="77" t="s">
        <v>4495</v>
      </c>
      <c r="AC1331" s="91">
        <v>2</v>
      </c>
      <c r="AD1331" s="18">
        <f t="shared" ca="1" si="82"/>
        <v>127</v>
      </c>
      <c r="AE1331" s="109">
        <v>45177</v>
      </c>
      <c r="AF1331" s="109"/>
      <c r="AG1331" s="109"/>
      <c r="AH1331" s="275"/>
      <c r="AI1331" s="114">
        <v>45201</v>
      </c>
      <c r="AJ1331" s="260">
        <f t="shared" si="79"/>
        <v>1.4285714285714284</v>
      </c>
      <c r="AK1331" s="90" t="s">
        <v>445</v>
      </c>
      <c r="AL1331" s="90" t="s">
        <v>461</v>
      </c>
      <c r="AM1331" s="90" t="s">
        <v>445</v>
      </c>
      <c r="AN1331" s="90" t="s">
        <v>445</v>
      </c>
    </row>
    <row r="1332" spans="1:40" s="1" customFormat="1" ht="83.45" customHeight="1">
      <c r="A1332" s="5">
        <f t="shared" si="80"/>
        <v>1330</v>
      </c>
      <c r="B1332" s="247" t="s">
        <v>4496</v>
      </c>
      <c r="C1332" s="65" t="s">
        <v>4497</v>
      </c>
      <c r="D1332" s="3" t="s">
        <v>171</v>
      </c>
      <c r="E1332" s="4">
        <v>1575</v>
      </c>
      <c r="F1332" s="80" t="s">
        <v>4498</v>
      </c>
      <c r="G1332" s="3"/>
      <c r="H1332" s="98" t="s">
        <v>116</v>
      </c>
      <c r="I1332" s="78" t="s">
        <v>1179</v>
      </c>
      <c r="J1332" s="89">
        <v>45149</v>
      </c>
      <c r="K1332" s="85" t="s">
        <v>53</v>
      </c>
      <c r="L1332" s="83" t="s">
        <v>54</v>
      </c>
      <c r="M1332" s="83" t="s">
        <v>466</v>
      </c>
      <c r="N1332" s="22" t="s">
        <v>467</v>
      </c>
      <c r="O1332" s="5">
        <v>3</v>
      </c>
      <c r="P1332" s="5">
        <v>3</v>
      </c>
      <c r="Q1332" s="5"/>
      <c r="R1332" s="5"/>
      <c r="S1332" s="5" t="s">
        <v>406</v>
      </c>
      <c r="T1332" s="5" t="s">
        <v>406</v>
      </c>
      <c r="U1332" s="5" t="s">
        <v>406</v>
      </c>
      <c r="V1332" s="5" t="s">
        <v>406</v>
      </c>
      <c r="W1332" s="5" t="s">
        <v>406</v>
      </c>
      <c r="X1332" s="5" t="s">
        <v>406</v>
      </c>
      <c r="Y1332" s="124" t="s">
        <v>4499</v>
      </c>
      <c r="Z1332" s="72"/>
      <c r="AA1332" s="77" t="s">
        <v>736</v>
      </c>
      <c r="AB1332" s="77" t="s">
        <v>4500</v>
      </c>
      <c r="AC1332" s="91"/>
      <c r="AD1332" s="18">
        <f t="shared" ca="1" si="82"/>
        <v>133</v>
      </c>
      <c r="AE1332" s="109">
        <v>45149</v>
      </c>
      <c r="AF1332" s="109"/>
      <c r="AG1332" s="109"/>
      <c r="AH1332" s="275"/>
      <c r="AI1332" s="114">
        <v>45201</v>
      </c>
      <c r="AJ1332" s="260">
        <f t="shared" si="79"/>
        <v>7.4285714285714288</v>
      </c>
      <c r="AK1332" s="90" t="s">
        <v>445</v>
      </c>
      <c r="AL1332" s="90" t="s">
        <v>461</v>
      </c>
      <c r="AM1332" s="90" t="s">
        <v>445</v>
      </c>
      <c r="AN1332" s="90" t="s">
        <v>445</v>
      </c>
    </row>
    <row r="1333" spans="1:40" s="1" customFormat="1" ht="83.45" customHeight="1">
      <c r="A1333" s="5">
        <f t="shared" si="80"/>
        <v>1331</v>
      </c>
      <c r="B1333" s="71" t="s">
        <v>681</v>
      </c>
      <c r="C1333" s="65" t="s">
        <v>4501</v>
      </c>
      <c r="D1333" s="3" t="s">
        <v>154</v>
      </c>
      <c r="E1333" s="4">
        <v>977</v>
      </c>
      <c r="F1333" s="80" t="s">
        <v>636</v>
      </c>
      <c r="G1333" s="3" t="s">
        <v>1826</v>
      </c>
      <c r="H1333" s="98" t="s">
        <v>1204</v>
      </c>
      <c r="I1333" s="78" t="s">
        <v>1179</v>
      </c>
      <c r="J1333" s="89">
        <v>45183</v>
      </c>
      <c r="K1333" s="85" t="s">
        <v>142</v>
      </c>
      <c r="L1333" s="83" t="s">
        <v>54</v>
      </c>
      <c r="M1333" s="83" t="s">
        <v>55</v>
      </c>
      <c r="N1333" s="22" t="s">
        <v>56</v>
      </c>
      <c r="O1333" s="5">
        <v>0</v>
      </c>
      <c r="P1333" s="5">
        <v>0</v>
      </c>
      <c r="Q1333" s="5"/>
      <c r="R1333" s="5"/>
      <c r="S1333" s="5">
        <v>6</v>
      </c>
      <c r="T1333" s="5">
        <v>5</v>
      </c>
      <c r="U1333" s="5">
        <v>6</v>
      </c>
      <c r="V1333" s="5">
        <v>3</v>
      </c>
      <c r="W1333" s="5">
        <v>3</v>
      </c>
      <c r="X1333" s="5">
        <v>2</v>
      </c>
      <c r="Y1333" s="124" t="s">
        <v>4502</v>
      </c>
      <c r="Z1333" s="72"/>
      <c r="AA1333" s="77" t="s">
        <v>58</v>
      </c>
      <c r="AB1333" s="77" t="s">
        <v>4503</v>
      </c>
      <c r="AC1333" s="91"/>
      <c r="AD1333" s="18">
        <v>0</v>
      </c>
      <c r="AE1333" s="109">
        <v>45183</v>
      </c>
      <c r="AF1333" s="109">
        <v>45183</v>
      </c>
      <c r="AG1333" s="109">
        <v>45183</v>
      </c>
      <c r="AH1333" s="275">
        <v>45183</v>
      </c>
      <c r="AI1333" s="114">
        <v>45201</v>
      </c>
      <c r="AJ1333" s="260">
        <f t="shared" si="79"/>
        <v>2.5714285714285716</v>
      </c>
      <c r="AK1333" s="138">
        <v>45223</v>
      </c>
      <c r="AL1333" s="90" t="s">
        <v>311</v>
      </c>
      <c r="AM1333" s="90" t="s">
        <v>44</v>
      </c>
      <c r="AN1333" s="90" t="s">
        <v>448</v>
      </c>
    </row>
    <row r="1334" spans="1:40" s="1" customFormat="1" ht="83.45" customHeight="1">
      <c r="A1334" s="5">
        <f t="shared" si="80"/>
        <v>1332</v>
      </c>
      <c r="B1334" s="71" t="s">
        <v>94</v>
      </c>
      <c r="C1334" s="65" t="s">
        <v>4504</v>
      </c>
      <c r="D1334" s="3" t="s">
        <v>67</v>
      </c>
      <c r="E1334" s="4">
        <v>1047</v>
      </c>
      <c r="F1334" s="80" t="s">
        <v>3022</v>
      </c>
      <c r="G1334" s="3" t="s">
        <v>79</v>
      </c>
      <c r="H1334" s="98" t="s">
        <v>94</v>
      </c>
      <c r="I1334" s="78" t="s">
        <v>1292</v>
      </c>
      <c r="J1334" s="89">
        <v>45175</v>
      </c>
      <c r="K1334" s="85" t="s">
        <v>53</v>
      </c>
      <c r="L1334" s="83" t="s">
        <v>223</v>
      </c>
      <c r="M1334" s="83" t="s">
        <v>55</v>
      </c>
      <c r="N1334" s="22" t="s">
        <v>95</v>
      </c>
      <c r="O1334" s="5" t="s">
        <v>406</v>
      </c>
      <c r="P1334" s="5">
        <v>16</v>
      </c>
      <c r="Q1334" s="5"/>
      <c r="R1334" s="5"/>
      <c r="S1334" s="5">
        <v>15</v>
      </c>
      <c r="T1334" s="5">
        <v>14</v>
      </c>
      <c r="U1334" s="5">
        <v>7</v>
      </c>
      <c r="V1334" s="5">
        <v>2</v>
      </c>
      <c r="W1334" s="5">
        <v>0</v>
      </c>
      <c r="X1334" s="5">
        <v>0</v>
      </c>
      <c r="Y1334" s="124" t="s">
        <v>4505</v>
      </c>
      <c r="Z1334" s="72"/>
      <c r="AA1334" s="77" t="s">
        <v>473</v>
      </c>
      <c r="AB1334" s="77" t="s">
        <v>4506</v>
      </c>
      <c r="AC1334" s="91"/>
      <c r="AD1334" s="18">
        <v>0</v>
      </c>
      <c r="AE1334" s="109"/>
      <c r="AF1334" s="109"/>
      <c r="AG1334" s="109">
        <v>45175</v>
      </c>
      <c r="AH1334" s="275">
        <v>45175</v>
      </c>
      <c r="AI1334" s="151">
        <v>45202</v>
      </c>
      <c r="AJ1334" s="260">
        <f t="shared" si="79"/>
        <v>3.8571428571428572</v>
      </c>
      <c r="AK1334" s="102">
        <v>45215</v>
      </c>
      <c r="AL1334" s="91" t="s">
        <v>311</v>
      </c>
      <c r="AM1334" s="91" t="s">
        <v>44</v>
      </c>
      <c r="AN1334" s="91" t="s">
        <v>448</v>
      </c>
    </row>
    <row r="1335" spans="1:40" ht="83.45" customHeight="1">
      <c r="A1335" s="5">
        <f t="shared" si="80"/>
        <v>1333</v>
      </c>
      <c r="B1335" s="71" t="s">
        <v>4507</v>
      </c>
      <c r="C1335" s="65" t="s">
        <v>4508</v>
      </c>
      <c r="D1335" s="3" t="s">
        <v>138</v>
      </c>
      <c r="E1335" s="4">
        <v>1124</v>
      </c>
      <c r="F1335" s="80" t="s">
        <v>2182</v>
      </c>
      <c r="G1335" s="3" t="s">
        <v>542</v>
      </c>
      <c r="H1335" s="98" t="s">
        <v>324</v>
      </c>
      <c r="I1335" s="78" t="s">
        <v>1183</v>
      </c>
      <c r="J1335" s="89">
        <v>45141</v>
      </c>
      <c r="K1335" s="85" t="s">
        <v>53</v>
      </c>
      <c r="L1335" s="83" t="s">
        <v>54</v>
      </c>
      <c r="M1335" s="83" t="s">
        <v>55</v>
      </c>
      <c r="N1335" s="22" t="s">
        <v>56</v>
      </c>
      <c r="O1335" s="5">
        <v>3</v>
      </c>
      <c r="P1335" s="5">
        <v>3</v>
      </c>
      <c r="Q1335" s="5" t="s">
        <v>406</v>
      </c>
      <c r="R1335" s="5" t="s">
        <v>406</v>
      </c>
      <c r="S1335" s="5">
        <v>7</v>
      </c>
      <c r="T1335" s="5">
        <v>7</v>
      </c>
      <c r="U1335" s="5">
        <v>3</v>
      </c>
      <c r="V1335" s="5">
        <v>1</v>
      </c>
      <c r="W1335" s="5">
        <v>3</v>
      </c>
      <c r="X1335" s="5">
        <v>3</v>
      </c>
      <c r="Y1335" s="124" t="s">
        <v>4509</v>
      </c>
      <c r="Z1335" s="72"/>
      <c r="AA1335" s="77" t="s">
        <v>74</v>
      </c>
      <c r="AB1335" s="77" t="s">
        <v>4510</v>
      </c>
      <c r="AC1335" s="91"/>
      <c r="AD1335" s="18">
        <f ca="1">IF(ISNUMBER(Z1335),ROUNDDOWN((TODAY()-Z1335)/7,0),ROUNDDOWN((TODAY()-J1335)/7,0))-AC1335</f>
        <v>134</v>
      </c>
      <c r="AE1335" s="109">
        <v>45141</v>
      </c>
      <c r="AF1335" s="109">
        <v>45141</v>
      </c>
      <c r="AG1335" s="109">
        <v>45141</v>
      </c>
      <c r="AH1335" s="275">
        <v>45141</v>
      </c>
      <c r="AI1335" s="116">
        <v>45202</v>
      </c>
      <c r="AJ1335" s="260">
        <f t="shared" si="79"/>
        <v>8.7142857142857135</v>
      </c>
      <c r="AK1335" s="102">
        <v>45203</v>
      </c>
      <c r="AL1335" s="95" t="s">
        <v>461</v>
      </c>
      <c r="AM1335" s="95" t="s">
        <v>445</v>
      </c>
      <c r="AN1335" s="95" t="s">
        <v>445</v>
      </c>
    </row>
    <row r="1336" spans="1:40" s="1" customFormat="1" ht="83.45" customHeight="1">
      <c r="A1336" s="5">
        <f t="shared" si="80"/>
        <v>1334</v>
      </c>
      <c r="B1336" s="71" t="s">
        <v>4511</v>
      </c>
      <c r="C1336" s="65" t="s">
        <v>4512</v>
      </c>
      <c r="D1336" s="3" t="s">
        <v>372</v>
      </c>
      <c r="E1336" s="4">
        <v>1099</v>
      </c>
      <c r="F1336" s="80" t="s">
        <v>4513</v>
      </c>
      <c r="G1336" s="3" t="s">
        <v>385</v>
      </c>
      <c r="H1336" s="98" t="s">
        <v>157</v>
      </c>
      <c r="I1336" s="78" t="s">
        <v>1179</v>
      </c>
      <c r="J1336" s="89">
        <v>45160</v>
      </c>
      <c r="K1336" s="85" t="s">
        <v>53</v>
      </c>
      <c r="L1336" s="83" t="s">
        <v>104</v>
      </c>
      <c r="M1336" s="83" t="s">
        <v>55</v>
      </c>
      <c r="N1336" s="22" t="s">
        <v>56</v>
      </c>
      <c r="O1336" s="5">
        <v>5</v>
      </c>
      <c r="P1336" s="5">
        <v>0</v>
      </c>
      <c r="Q1336" s="5"/>
      <c r="R1336" s="5"/>
      <c r="S1336" s="5">
        <v>12</v>
      </c>
      <c r="T1336" s="5">
        <v>6</v>
      </c>
      <c r="U1336" s="5">
        <v>5</v>
      </c>
      <c r="V1336" s="5">
        <v>3</v>
      </c>
      <c r="W1336" s="5">
        <v>4</v>
      </c>
      <c r="X1336" s="5">
        <v>2</v>
      </c>
      <c r="Y1336" s="124" t="s">
        <v>4514</v>
      </c>
      <c r="Z1336" s="72"/>
      <c r="AA1336" s="77" t="s">
        <v>736</v>
      </c>
      <c r="AB1336" s="77" t="s">
        <v>4515</v>
      </c>
      <c r="AC1336" s="91"/>
      <c r="AD1336" s="18">
        <f ca="1">IF(ISNUMBER(Z1336),ROUNDDOWN((TODAY()-Z1336)/7,0),ROUNDDOWN((TODAY()-J1336)/7,0))-AC1336</f>
        <v>131</v>
      </c>
      <c r="AE1336" s="109">
        <v>45160</v>
      </c>
      <c r="AF1336" s="109">
        <v>45160</v>
      </c>
      <c r="AG1336" s="109">
        <v>45160</v>
      </c>
      <c r="AH1336" s="275">
        <v>45160</v>
      </c>
      <c r="AI1336" s="151">
        <v>45203</v>
      </c>
      <c r="AJ1336" s="260">
        <f t="shared" si="79"/>
        <v>6.1428571428571432</v>
      </c>
      <c r="AK1336" s="91" t="s">
        <v>445</v>
      </c>
      <c r="AL1336" s="91" t="s">
        <v>461</v>
      </c>
      <c r="AM1336" s="91" t="s">
        <v>445</v>
      </c>
      <c r="AN1336" s="91" t="s">
        <v>445</v>
      </c>
    </row>
    <row r="1337" spans="1:40" ht="83.45" customHeight="1">
      <c r="A1337" s="5">
        <f t="shared" si="80"/>
        <v>1335</v>
      </c>
      <c r="B1337" s="71" t="s">
        <v>4516</v>
      </c>
      <c r="C1337" s="89" t="s">
        <v>4517</v>
      </c>
      <c r="D1337" s="21" t="s">
        <v>130</v>
      </c>
      <c r="E1337" s="139">
        <v>1533</v>
      </c>
      <c r="F1337" s="22" t="s">
        <v>4518</v>
      </c>
      <c r="G1337" s="21" t="s">
        <v>3128</v>
      </c>
      <c r="H1337" s="67" t="s">
        <v>377</v>
      </c>
      <c r="I1337" s="22" t="s">
        <v>1179</v>
      </c>
      <c r="J1337" s="89">
        <v>45147</v>
      </c>
      <c r="K1337" s="85" t="s">
        <v>53</v>
      </c>
      <c r="L1337" s="83" t="s">
        <v>348</v>
      </c>
      <c r="M1337" s="83" t="s">
        <v>55</v>
      </c>
      <c r="N1337" s="22" t="s">
        <v>56</v>
      </c>
      <c r="O1337" s="5">
        <v>0</v>
      </c>
      <c r="P1337" s="5">
        <v>0</v>
      </c>
      <c r="Q1337" s="5"/>
      <c r="R1337" s="5"/>
      <c r="S1337" s="5">
        <v>6</v>
      </c>
      <c r="T1337" s="5">
        <v>6</v>
      </c>
      <c r="U1337" s="5">
        <v>0</v>
      </c>
      <c r="V1337" s="5">
        <v>0</v>
      </c>
      <c r="W1337" s="5">
        <v>2</v>
      </c>
      <c r="X1337" s="5">
        <v>1</v>
      </c>
      <c r="Y1337" s="124" t="s">
        <v>4519</v>
      </c>
      <c r="Z1337" s="72"/>
      <c r="AA1337" s="77" t="s">
        <v>736</v>
      </c>
      <c r="AB1337" s="77" t="s">
        <v>4520</v>
      </c>
      <c r="AC1337" s="18"/>
      <c r="AD1337" s="18">
        <f ca="1">IF(ISNUMBER(Z1337),ROUNDDOWN((TODAY()-Z1337)/7,0),ROUNDDOWN((TODAY()-J1337)/7,0))-AC1337</f>
        <v>133</v>
      </c>
      <c r="AE1337" s="109">
        <v>45147</v>
      </c>
      <c r="AF1337" s="109">
        <v>45147</v>
      </c>
      <c r="AG1337" s="109">
        <v>45147</v>
      </c>
      <c r="AH1337" s="275">
        <v>45147</v>
      </c>
      <c r="AI1337" s="151">
        <v>45204</v>
      </c>
      <c r="AJ1337" s="260">
        <f t="shared" si="79"/>
        <v>8.1428571428571423</v>
      </c>
      <c r="AK1337" s="91" t="s">
        <v>445</v>
      </c>
      <c r="AL1337" s="91" t="s">
        <v>461</v>
      </c>
      <c r="AM1337" s="91" t="s">
        <v>445</v>
      </c>
      <c r="AN1337" s="91" t="s">
        <v>445</v>
      </c>
    </row>
    <row r="1338" spans="1:40" s="1" customFormat="1" ht="83.45" customHeight="1">
      <c r="A1338" s="5">
        <f t="shared" si="80"/>
        <v>1336</v>
      </c>
      <c r="B1338" s="71" t="s">
        <v>4521</v>
      </c>
      <c r="C1338" s="65" t="s">
        <v>4522</v>
      </c>
      <c r="D1338" s="3" t="s">
        <v>138</v>
      </c>
      <c r="E1338" s="4">
        <v>1124</v>
      </c>
      <c r="F1338" s="80" t="s">
        <v>1044</v>
      </c>
      <c r="G1338" s="3" t="s">
        <v>206</v>
      </c>
      <c r="H1338" s="98" t="s">
        <v>1204</v>
      </c>
      <c r="I1338" s="78" t="s">
        <v>1179</v>
      </c>
      <c r="J1338" s="89">
        <v>45203</v>
      </c>
      <c r="K1338" s="85" t="s">
        <v>53</v>
      </c>
      <c r="L1338" s="83" t="s">
        <v>181</v>
      </c>
      <c r="M1338" s="83" t="s">
        <v>55</v>
      </c>
      <c r="N1338" s="22" t="s">
        <v>467</v>
      </c>
      <c r="O1338" s="5">
        <v>1</v>
      </c>
      <c r="P1338" s="5">
        <v>1</v>
      </c>
      <c r="Q1338" s="5"/>
      <c r="R1338" s="5"/>
      <c r="S1338" s="5" t="s">
        <v>406</v>
      </c>
      <c r="T1338" s="5" t="s">
        <v>406</v>
      </c>
      <c r="U1338" s="5" t="s">
        <v>406</v>
      </c>
      <c r="V1338" s="5" t="s">
        <v>406</v>
      </c>
      <c r="W1338" s="5" t="s">
        <v>406</v>
      </c>
      <c r="X1338" s="5" t="s">
        <v>406</v>
      </c>
      <c r="Y1338" s="27" t="s">
        <v>4523</v>
      </c>
      <c r="Z1338" s="72"/>
      <c r="AA1338" s="77" t="s">
        <v>58</v>
      </c>
      <c r="AB1338" s="77"/>
      <c r="AC1338" s="91"/>
      <c r="AD1338" s="18"/>
      <c r="AE1338" s="109">
        <v>45203</v>
      </c>
      <c r="AF1338" s="109"/>
      <c r="AG1338" s="109"/>
      <c r="AH1338" s="275"/>
      <c r="AI1338" s="114">
        <v>45205</v>
      </c>
      <c r="AJ1338" s="260">
        <f t="shared" si="79"/>
        <v>0.2857142857142857</v>
      </c>
      <c r="AK1338" s="138">
        <v>45222</v>
      </c>
      <c r="AL1338" s="90" t="s">
        <v>311</v>
      </c>
      <c r="AM1338" s="90" t="s">
        <v>461</v>
      </c>
      <c r="AN1338" s="90" t="s">
        <v>448</v>
      </c>
    </row>
    <row r="1339" spans="1:40" ht="83.45" customHeight="1">
      <c r="A1339" s="5">
        <f t="shared" si="80"/>
        <v>1337</v>
      </c>
      <c r="B1339" s="71" t="s">
        <v>4521</v>
      </c>
      <c r="C1339" s="65" t="s">
        <v>4524</v>
      </c>
      <c r="D1339" s="3" t="s">
        <v>138</v>
      </c>
      <c r="E1339" s="4">
        <v>1124</v>
      </c>
      <c r="F1339" s="80" t="s">
        <v>1044</v>
      </c>
      <c r="G1339" s="3" t="s">
        <v>206</v>
      </c>
      <c r="H1339" s="98" t="s">
        <v>1204</v>
      </c>
      <c r="I1339" s="78" t="s">
        <v>1179</v>
      </c>
      <c r="J1339" s="89">
        <v>45203</v>
      </c>
      <c r="K1339" s="85" t="s">
        <v>53</v>
      </c>
      <c r="L1339" s="83" t="s">
        <v>181</v>
      </c>
      <c r="M1339" s="83" t="s">
        <v>55</v>
      </c>
      <c r="N1339" s="22" t="s">
        <v>467</v>
      </c>
      <c r="O1339" s="5">
        <v>1</v>
      </c>
      <c r="P1339" s="5">
        <v>1</v>
      </c>
      <c r="Q1339" s="5" t="s">
        <v>406</v>
      </c>
      <c r="R1339" s="5" t="s">
        <v>406</v>
      </c>
      <c r="S1339" s="5" t="s">
        <v>406</v>
      </c>
      <c r="T1339" s="5" t="s">
        <v>406</v>
      </c>
      <c r="U1339" s="5" t="s">
        <v>406</v>
      </c>
      <c r="V1339" s="5" t="s">
        <v>406</v>
      </c>
      <c r="W1339" s="27" t="s">
        <v>4523</v>
      </c>
      <c r="X1339" s="72"/>
      <c r="Y1339" s="77" t="s">
        <v>58</v>
      </c>
      <c r="Z1339" s="77"/>
      <c r="AA1339" s="91"/>
      <c r="AB1339" s="18"/>
      <c r="AC1339" s="109">
        <v>45203</v>
      </c>
      <c r="AD1339" s="109"/>
      <c r="AE1339" s="109">
        <v>45203</v>
      </c>
      <c r="AF1339" s="109"/>
      <c r="AG1339" s="110"/>
      <c r="AH1339" s="277"/>
      <c r="AI1339" s="114">
        <v>45205</v>
      </c>
      <c r="AJ1339" s="260">
        <f t="shared" si="79"/>
        <v>-45202.714285714283</v>
      </c>
      <c r="AK1339" s="90" t="s">
        <v>445</v>
      </c>
      <c r="AL1339" s="90" t="s">
        <v>461</v>
      </c>
      <c r="AM1339" s="90" t="s">
        <v>445</v>
      </c>
      <c r="AN1339" s="90" t="s">
        <v>445</v>
      </c>
    </row>
    <row r="1340" spans="1:40" s="1" customFormat="1" ht="83.45" customHeight="1">
      <c r="A1340" s="5">
        <f t="shared" si="80"/>
        <v>1338</v>
      </c>
      <c r="B1340" s="76" t="s">
        <v>4525</v>
      </c>
      <c r="C1340" s="65" t="s">
        <v>4526</v>
      </c>
      <c r="D1340" s="3" t="s">
        <v>138</v>
      </c>
      <c r="E1340" s="4">
        <v>1124</v>
      </c>
      <c r="F1340" s="120" t="s">
        <v>1990</v>
      </c>
      <c r="G1340" s="3" t="s">
        <v>482</v>
      </c>
      <c r="H1340" s="98" t="s">
        <v>1204</v>
      </c>
      <c r="I1340" s="78" t="s">
        <v>1179</v>
      </c>
      <c r="J1340" s="65">
        <v>45183</v>
      </c>
      <c r="K1340" s="18" t="s">
        <v>53</v>
      </c>
      <c r="L1340" s="86" t="s">
        <v>54</v>
      </c>
      <c r="M1340" s="86" t="s">
        <v>55</v>
      </c>
      <c r="N1340" s="78" t="s">
        <v>56</v>
      </c>
      <c r="O1340" s="5">
        <v>0</v>
      </c>
      <c r="P1340" s="5">
        <v>0</v>
      </c>
      <c r="Q1340" s="5"/>
      <c r="R1340" s="5"/>
      <c r="S1340" s="5">
        <v>5</v>
      </c>
      <c r="T1340" s="5">
        <v>2</v>
      </c>
      <c r="U1340" s="5" t="s">
        <v>406</v>
      </c>
      <c r="V1340" s="5" t="s">
        <v>406</v>
      </c>
      <c r="W1340" s="5">
        <v>6</v>
      </c>
      <c r="X1340" s="5">
        <v>5</v>
      </c>
      <c r="Y1340" s="124" t="s">
        <v>4527</v>
      </c>
      <c r="Z1340" s="77"/>
      <c r="AA1340" s="77" t="s">
        <v>736</v>
      </c>
      <c r="AB1340" s="77" t="s">
        <v>4528</v>
      </c>
      <c r="AC1340" s="91"/>
      <c r="AD1340" s="18">
        <v>0</v>
      </c>
      <c r="AE1340" s="109">
        <v>45183</v>
      </c>
      <c r="AF1340" s="109">
        <v>45183</v>
      </c>
      <c r="AG1340" s="109">
        <v>45183</v>
      </c>
      <c r="AH1340" s="275"/>
      <c r="AI1340" s="114">
        <v>45205</v>
      </c>
      <c r="AJ1340" s="260">
        <f t="shared" si="79"/>
        <v>3.1428571428571428</v>
      </c>
      <c r="AK1340" s="90" t="s">
        <v>445</v>
      </c>
      <c r="AL1340" s="90" t="s">
        <v>461</v>
      </c>
      <c r="AM1340" s="90" t="s">
        <v>445</v>
      </c>
      <c r="AN1340" s="90" t="s">
        <v>445</v>
      </c>
    </row>
    <row r="1341" spans="1:40" ht="83.45" customHeight="1">
      <c r="A1341" s="5">
        <f t="shared" si="80"/>
        <v>1339</v>
      </c>
      <c r="B1341" s="71" t="s">
        <v>365</v>
      </c>
      <c r="C1341" s="65" t="s">
        <v>4529</v>
      </c>
      <c r="D1341" s="3" t="s">
        <v>154</v>
      </c>
      <c r="E1341" s="4">
        <v>1247</v>
      </c>
      <c r="F1341" s="80" t="s">
        <v>414</v>
      </c>
      <c r="G1341" s="3"/>
      <c r="H1341" s="67" t="s">
        <v>126</v>
      </c>
      <c r="I1341" s="78" t="s">
        <v>1664</v>
      </c>
      <c r="J1341" s="89">
        <v>45209</v>
      </c>
      <c r="K1341" s="85" t="s">
        <v>53</v>
      </c>
      <c r="L1341" s="83" t="s">
        <v>54</v>
      </c>
      <c r="M1341" s="83" t="s">
        <v>55</v>
      </c>
      <c r="N1341" s="22" t="s">
        <v>547</v>
      </c>
      <c r="O1341" s="5" t="s">
        <v>406</v>
      </c>
      <c r="P1341" s="5" t="s">
        <v>406</v>
      </c>
      <c r="Q1341" s="5" t="s">
        <v>406</v>
      </c>
      <c r="R1341" s="5" t="s">
        <v>406</v>
      </c>
      <c r="S1341" s="5" t="s">
        <v>406</v>
      </c>
      <c r="T1341" s="5" t="s">
        <v>406</v>
      </c>
      <c r="U1341" s="5">
        <v>1</v>
      </c>
      <c r="V1341" s="5">
        <v>1</v>
      </c>
      <c r="W1341" s="5" t="s">
        <v>406</v>
      </c>
      <c r="X1341" s="5" t="s">
        <v>406</v>
      </c>
      <c r="Y1341" s="124" t="s">
        <v>4530</v>
      </c>
      <c r="Z1341" s="72"/>
      <c r="AA1341" s="77" t="s">
        <v>473</v>
      </c>
      <c r="AB1341" s="77"/>
      <c r="AC1341" s="91"/>
      <c r="AD1341" s="18">
        <v>0</v>
      </c>
      <c r="AE1341" s="109"/>
      <c r="AF1341" s="109"/>
      <c r="AG1341" s="109"/>
      <c r="AH1341" s="275">
        <v>45209</v>
      </c>
      <c r="AI1341" s="114">
        <v>45209</v>
      </c>
      <c r="AJ1341" s="260">
        <f t="shared" si="79"/>
        <v>0</v>
      </c>
      <c r="AK1341" s="138">
        <v>45231</v>
      </c>
      <c r="AL1341" s="95" t="s">
        <v>311</v>
      </c>
      <c r="AM1341" s="95" t="s">
        <v>45</v>
      </c>
      <c r="AN1341" s="95" t="s">
        <v>448</v>
      </c>
    </row>
    <row r="1342" spans="1:40" ht="83.45" customHeight="1">
      <c r="A1342" s="5">
        <f t="shared" si="80"/>
        <v>1340</v>
      </c>
      <c r="B1342" s="71" t="s">
        <v>103</v>
      </c>
      <c r="C1342" s="65" t="s">
        <v>4531</v>
      </c>
      <c r="D1342" s="3" t="s">
        <v>100</v>
      </c>
      <c r="E1342" s="4">
        <v>1057</v>
      </c>
      <c r="F1342" s="80" t="s">
        <v>443</v>
      </c>
      <c r="G1342" s="3" t="s">
        <v>1322</v>
      </c>
      <c r="H1342" s="98" t="s">
        <v>1204</v>
      </c>
      <c r="I1342" s="78" t="s">
        <v>1179</v>
      </c>
      <c r="J1342" s="89">
        <v>45188</v>
      </c>
      <c r="K1342" s="85" t="s">
        <v>53</v>
      </c>
      <c r="L1342" s="83" t="s">
        <v>54</v>
      </c>
      <c r="M1342" s="83" t="s">
        <v>55</v>
      </c>
      <c r="N1342" s="22" t="s">
        <v>56</v>
      </c>
      <c r="O1342" s="5">
        <v>5</v>
      </c>
      <c r="P1342" s="5">
        <v>5</v>
      </c>
      <c r="Q1342" s="5"/>
      <c r="R1342" s="5"/>
      <c r="S1342" s="5">
        <v>7</v>
      </c>
      <c r="T1342" s="5">
        <v>6</v>
      </c>
      <c r="U1342" s="5">
        <v>2</v>
      </c>
      <c r="V1342" s="5">
        <v>2</v>
      </c>
      <c r="W1342" s="5">
        <v>3</v>
      </c>
      <c r="X1342" s="5">
        <v>3</v>
      </c>
      <c r="Y1342" s="124" t="s">
        <v>4532</v>
      </c>
      <c r="Z1342" s="72"/>
      <c r="AA1342" s="77" t="s">
        <v>473</v>
      </c>
      <c r="AB1342" s="77" t="s">
        <v>4533</v>
      </c>
      <c r="AC1342" s="91"/>
      <c r="AD1342" s="18">
        <v>0</v>
      </c>
      <c r="AE1342" s="109">
        <v>45188</v>
      </c>
      <c r="AF1342" s="109">
        <v>45188</v>
      </c>
      <c r="AG1342" s="109">
        <v>45188</v>
      </c>
      <c r="AH1342" s="275">
        <v>45188</v>
      </c>
      <c r="AI1342" s="114">
        <v>45209</v>
      </c>
      <c r="AJ1342" s="260">
        <f t="shared" si="79"/>
        <v>3</v>
      </c>
      <c r="AK1342" s="138">
        <v>45230</v>
      </c>
      <c r="AL1342" s="95" t="s">
        <v>311</v>
      </c>
      <c r="AM1342" s="95" t="s">
        <v>484</v>
      </c>
      <c r="AN1342" s="95" t="s">
        <v>448</v>
      </c>
    </row>
    <row r="1343" spans="1:40" s="1" customFormat="1" ht="83.45" customHeight="1">
      <c r="A1343" s="5">
        <f t="shared" si="80"/>
        <v>1341</v>
      </c>
      <c r="B1343" s="71" t="s">
        <v>1676</v>
      </c>
      <c r="C1343" s="65" t="s">
        <v>4534</v>
      </c>
      <c r="D1343" s="3" t="s">
        <v>100</v>
      </c>
      <c r="E1343" s="4">
        <v>1116</v>
      </c>
      <c r="F1343" s="80" t="s">
        <v>2161</v>
      </c>
      <c r="G1343" s="3" t="s">
        <v>806</v>
      </c>
      <c r="H1343" s="98" t="s">
        <v>126</v>
      </c>
      <c r="I1343" s="78" t="s">
        <v>1179</v>
      </c>
      <c r="J1343" s="89">
        <v>45209</v>
      </c>
      <c r="K1343" s="85" t="s">
        <v>53</v>
      </c>
      <c r="L1343" s="83" t="s">
        <v>2866</v>
      </c>
      <c r="M1343" s="83" t="s">
        <v>55</v>
      </c>
      <c r="N1343" s="22" t="s">
        <v>134</v>
      </c>
      <c r="O1343" s="5" t="s">
        <v>406</v>
      </c>
      <c r="P1343" s="5" t="s">
        <v>406</v>
      </c>
      <c r="Q1343" s="5"/>
      <c r="R1343" s="5"/>
      <c r="S1343" s="5">
        <v>0</v>
      </c>
      <c r="T1343" s="5">
        <v>0</v>
      </c>
      <c r="U1343" s="5" t="s">
        <v>406</v>
      </c>
      <c r="V1343" s="5" t="s">
        <v>406</v>
      </c>
      <c r="W1343" s="5" t="s">
        <v>406</v>
      </c>
      <c r="X1343" s="5" t="s">
        <v>406</v>
      </c>
      <c r="Y1343" s="124" t="s">
        <v>4535</v>
      </c>
      <c r="Z1343" s="72"/>
      <c r="AA1343" s="77" t="s">
        <v>473</v>
      </c>
      <c r="AB1343" s="77"/>
      <c r="AC1343" s="91"/>
      <c r="AD1343" s="18">
        <f ca="1">IF(ISNUMBER(Z1343),ROUNDDOWN((TODAY()-Z1343)/7,0),ROUNDDOWN((TODAY()-J1343)/7,0))-AC1343</f>
        <v>124</v>
      </c>
      <c r="AE1343" s="109"/>
      <c r="AF1343" s="109"/>
      <c r="AG1343" s="109">
        <v>45209</v>
      </c>
      <c r="AH1343" s="275"/>
      <c r="AI1343" s="114">
        <v>45209</v>
      </c>
      <c r="AJ1343" s="260">
        <f t="shared" si="79"/>
        <v>0</v>
      </c>
      <c r="AK1343" s="138">
        <v>45209</v>
      </c>
      <c r="AL1343" s="90" t="s">
        <v>311</v>
      </c>
      <c r="AM1343" s="90" t="s">
        <v>44</v>
      </c>
      <c r="AN1343" s="90" t="s">
        <v>448</v>
      </c>
    </row>
    <row r="1344" spans="1:40" s="1" customFormat="1" ht="83.45" customHeight="1">
      <c r="A1344" s="5">
        <f t="shared" si="80"/>
        <v>1342</v>
      </c>
      <c r="B1344" s="71" t="s">
        <v>4536</v>
      </c>
      <c r="C1344" s="65" t="s">
        <v>4537</v>
      </c>
      <c r="D1344" s="3" t="s">
        <v>138</v>
      </c>
      <c r="E1344" s="4">
        <v>1124</v>
      </c>
      <c r="F1344" s="80" t="s">
        <v>2786</v>
      </c>
      <c r="G1344" s="3" t="s">
        <v>1227</v>
      </c>
      <c r="H1344" s="98" t="s">
        <v>110</v>
      </c>
      <c r="I1344" s="78" t="s">
        <v>1183</v>
      </c>
      <c r="J1344" s="89">
        <v>45205</v>
      </c>
      <c r="K1344" s="85" t="s">
        <v>53</v>
      </c>
      <c r="L1344" s="83" t="s">
        <v>181</v>
      </c>
      <c r="M1344" s="83" t="s">
        <v>55</v>
      </c>
      <c r="N1344" s="22" t="s">
        <v>134</v>
      </c>
      <c r="O1344" s="5" t="s">
        <v>406</v>
      </c>
      <c r="P1344" s="5" t="s">
        <v>406</v>
      </c>
      <c r="Q1344" s="5"/>
      <c r="R1344" s="5"/>
      <c r="S1344" s="5">
        <v>0</v>
      </c>
      <c r="T1344" s="5">
        <v>0</v>
      </c>
      <c r="U1344" s="5" t="s">
        <v>406</v>
      </c>
      <c r="V1344" s="5" t="s">
        <v>406</v>
      </c>
      <c r="W1344" s="5" t="s">
        <v>406</v>
      </c>
      <c r="X1344" s="5" t="s">
        <v>406</v>
      </c>
      <c r="Y1344" s="124" t="s">
        <v>4538</v>
      </c>
      <c r="Z1344" s="72"/>
      <c r="AA1344" s="77" t="s">
        <v>473</v>
      </c>
      <c r="AB1344" s="77" t="s">
        <v>4539</v>
      </c>
      <c r="AC1344" s="91"/>
      <c r="AD1344" s="18"/>
      <c r="AE1344" s="109"/>
      <c r="AF1344" s="109"/>
      <c r="AG1344" s="109">
        <v>45205</v>
      </c>
      <c r="AH1344" s="275"/>
      <c r="AI1344" s="114">
        <v>45210</v>
      </c>
      <c r="AJ1344" s="260">
        <f t="shared" si="79"/>
        <v>0.7142857142857143</v>
      </c>
      <c r="AK1344" s="138">
        <v>45223</v>
      </c>
      <c r="AL1344" s="90" t="s">
        <v>311</v>
      </c>
      <c r="AM1344" s="90" t="s">
        <v>44</v>
      </c>
      <c r="AN1344" s="90" t="s">
        <v>448</v>
      </c>
    </row>
    <row r="1345" spans="1:40" s="1" customFormat="1" ht="83.45" customHeight="1">
      <c r="A1345" s="5">
        <f t="shared" si="80"/>
        <v>1343</v>
      </c>
      <c r="B1345" s="76" t="s">
        <v>70</v>
      </c>
      <c r="C1345" s="65" t="s">
        <v>4540</v>
      </c>
      <c r="D1345" s="3" t="s">
        <v>154</v>
      </c>
      <c r="E1345" s="4">
        <v>977</v>
      </c>
      <c r="F1345" s="120" t="s">
        <v>4192</v>
      </c>
      <c r="G1345" s="3" t="s">
        <v>1826</v>
      </c>
      <c r="H1345" s="98" t="s">
        <v>116</v>
      </c>
      <c r="I1345" s="78" t="s">
        <v>1179</v>
      </c>
      <c r="J1345" s="65">
        <v>45208</v>
      </c>
      <c r="K1345" s="18" t="s">
        <v>142</v>
      </c>
      <c r="L1345" s="86" t="s">
        <v>54</v>
      </c>
      <c r="M1345" s="86" t="s">
        <v>55</v>
      </c>
      <c r="N1345" s="78" t="s">
        <v>56</v>
      </c>
      <c r="O1345" s="5">
        <v>0</v>
      </c>
      <c r="P1345" s="5">
        <v>0</v>
      </c>
      <c r="Q1345" s="5"/>
      <c r="R1345" s="5"/>
      <c r="S1345" s="5">
        <v>4</v>
      </c>
      <c r="T1345" s="5">
        <v>4</v>
      </c>
      <c r="U1345" s="5">
        <v>0</v>
      </c>
      <c r="V1345" s="5">
        <v>0</v>
      </c>
      <c r="W1345" s="5">
        <v>0</v>
      </c>
      <c r="X1345" s="5">
        <v>0</v>
      </c>
      <c r="Y1345" s="124" t="s">
        <v>4541</v>
      </c>
      <c r="Z1345" s="77"/>
      <c r="AA1345" s="77" t="s">
        <v>1443</v>
      </c>
      <c r="AB1345" s="77" t="s">
        <v>4542</v>
      </c>
      <c r="AC1345" s="91"/>
      <c r="AD1345" s="18">
        <v>0</v>
      </c>
      <c r="AE1345" s="109">
        <v>45208</v>
      </c>
      <c r="AF1345" s="109">
        <v>45208</v>
      </c>
      <c r="AG1345" s="109">
        <v>45208</v>
      </c>
      <c r="AH1345" s="275">
        <v>45208</v>
      </c>
      <c r="AI1345" s="151">
        <v>45208</v>
      </c>
      <c r="AJ1345" s="260">
        <f t="shared" ref="AJ1345:AJ1384" si="83">IFERROR((((AI1345-J1345)/7)-AC1345),0)</f>
        <v>0</v>
      </c>
      <c r="AK1345" s="102">
        <v>45230</v>
      </c>
      <c r="AL1345" s="91" t="s">
        <v>311</v>
      </c>
      <c r="AM1345" s="91" t="s">
        <v>44</v>
      </c>
      <c r="AN1345" s="91" t="s">
        <v>448</v>
      </c>
    </row>
    <row r="1346" spans="1:40" s="1" customFormat="1" ht="83.45" customHeight="1">
      <c r="A1346" s="5">
        <f t="shared" si="80"/>
        <v>1344</v>
      </c>
      <c r="B1346" s="71" t="s">
        <v>4543</v>
      </c>
      <c r="C1346" s="65" t="s">
        <v>4544</v>
      </c>
      <c r="D1346" s="3" t="s">
        <v>154</v>
      </c>
      <c r="E1346" s="4">
        <v>977</v>
      </c>
      <c r="F1346" s="80" t="s">
        <v>924</v>
      </c>
      <c r="G1346" s="3" t="s">
        <v>1826</v>
      </c>
      <c r="H1346" s="98" t="s">
        <v>116</v>
      </c>
      <c r="I1346" s="78" t="s">
        <v>1179</v>
      </c>
      <c r="J1346" s="89">
        <v>45191</v>
      </c>
      <c r="K1346" s="85" t="s">
        <v>53</v>
      </c>
      <c r="L1346" s="83" t="s">
        <v>54</v>
      </c>
      <c r="M1346" s="83" t="s">
        <v>55</v>
      </c>
      <c r="N1346" s="22" t="s">
        <v>134</v>
      </c>
      <c r="O1346" s="5" t="s">
        <v>406</v>
      </c>
      <c r="P1346" s="5" t="s">
        <v>406</v>
      </c>
      <c r="Q1346" s="5"/>
      <c r="R1346" s="5"/>
      <c r="S1346" s="5">
        <v>8</v>
      </c>
      <c r="T1346" s="5">
        <v>7</v>
      </c>
      <c r="U1346" s="5" t="s">
        <v>406</v>
      </c>
      <c r="V1346" s="5" t="s">
        <v>406</v>
      </c>
      <c r="W1346" s="5" t="s">
        <v>406</v>
      </c>
      <c r="X1346" s="5" t="s">
        <v>406</v>
      </c>
      <c r="Y1346" s="124" t="s">
        <v>4545</v>
      </c>
      <c r="Z1346" s="72"/>
      <c r="AA1346" s="77" t="s">
        <v>473</v>
      </c>
      <c r="AB1346" s="77" t="s">
        <v>4546</v>
      </c>
      <c r="AC1346" s="91"/>
      <c r="AD1346" s="18">
        <v>0</v>
      </c>
      <c r="AE1346" s="109"/>
      <c r="AF1346" s="109"/>
      <c r="AG1346" s="109">
        <v>45191</v>
      </c>
      <c r="AH1346" s="275"/>
      <c r="AI1346" s="114">
        <v>45210</v>
      </c>
      <c r="AJ1346" s="260">
        <f t="shared" si="83"/>
        <v>2.7142857142857144</v>
      </c>
      <c r="AK1346" s="138">
        <v>45230</v>
      </c>
      <c r="AL1346" s="90" t="s">
        <v>311</v>
      </c>
      <c r="AM1346" s="90" t="s">
        <v>44</v>
      </c>
      <c r="AN1346" s="90" t="s">
        <v>448</v>
      </c>
    </row>
    <row r="1347" spans="1:40" s="1" customFormat="1" ht="83.45" customHeight="1">
      <c r="A1347" s="5">
        <f t="shared" si="80"/>
        <v>1345</v>
      </c>
      <c r="B1347" s="71" t="s">
        <v>4547</v>
      </c>
      <c r="C1347" s="65" t="s">
        <v>4548</v>
      </c>
      <c r="D1347" s="3" t="s">
        <v>154</v>
      </c>
      <c r="E1347" s="4">
        <v>1079</v>
      </c>
      <c r="F1347" s="80" t="s">
        <v>4549</v>
      </c>
      <c r="G1347" s="3" t="s">
        <v>173</v>
      </c>
      <c r="H1347" s="98" t="s">
        <v>1204</v>
      </c>
      <c r="I1347" s="78" t="s">
        <v>1179</v>
      </c>
      <c r="J1347" s="89">
        <v>45217</v>
      </c>
      <c r="K1347" s="85" t="s">
        <v>53</v>
      </c>
      <c r="L1347" s="83" t="s">
        <v>54</v>
      </c>
      <c r="M1347" s="83" t="s">
        <v>55</v>
      </c>
      <c r="N1347" s="22" t="s">
        <v>134</v>
      </c>
      <c r="O1347" s="5" t="s">
        <v>406</v>
      </c>
      <c r="P1347" s="5" t="s">
        <v>406</v>
      </c>
      <c r="Q1347" s="5"/>
      <c r="R1347" s="5"/>
      <c r="S1347" s="5">
        <v>1</v>
      </c>
      <c r="T1347" s="5">
        <v>1</v>
      </c>
      <c r="U1347" s="5" t="s">
        <v>406</v>
      </c>
      <c r="V1347" s="5" t="s">
        <v>406</v>
      </c>
      <c r="W1347" s="5" t="s">
        <v>406</v>
      </c>
      <c r="X1347" s="5" t="s">
        <v>406</v>
      </c>
      <c r="Y1347" s="124" t="s">
        <v>4550</v>
      </c>
      <c r="Z1347" s="72"/>
      <c r="AA1347" s="77" t="s">
        <v>473</v>
      </c>
      <c r="AB1347" s="77"/>
      <c r="AC1347" s="91"/>
      <c r="AD1347" s="18">
        <f ca="1">IF(ISNUMBER(Z1347),ROUNDDOWN((TODAY()-Z1347)/7,0),ROUNDDOWN((TODAY()-J1347)/7,0))-AC1347</f>
        <v>123</v>
      </c>
      <c r="AE1347" s="109"/>
      <c r="AF1347" s="109"/>
      <c r="AG1347" s="109">
        <v>45217</v>
      </c>
      <c r="AH1347" s="275"/>
      <c r="AI1347" s="114">
        <v>45217</v>
      </c>
      <c r="AJ1347" s="260">
        <f t="shared" si="83"/>
        <v>0</v>
      </c>
      <c r="AK1347" s="138">
        <v>45223</v>
      </c>
      <c r="AL1347" s="90" t="s">
        <v>311</v>
      </c>
      <c r="AM1347" s="90" t="s">
        <v>44</v>
      </c>
      <c r="AN1347" s="90" t="s">
        <v>448</v>
      </c>
    </row>
    <row r="1348" spans="1:40" ht="83.45" customHeight="1">
      <c r="A1348" s="5">
        <f t="shared" ref="A1348:A1411" si="84">SUM(A1347+1)</f>
        <v>1346</v>
      </c>
      <c r="B1348" s="71" t="s">
        <v>4551</v>
      </c>
      <c r="C1348" s="65" t="s">
        <v>4552</v>
      </c>
      <c r="D1348" s="3" t="s">
        <v>171</v>
      </c>
      <c r="E1348" s="4">
        <v>1079</v>
      </c>
      <c r="F1348" s="80" t="s">
        <v>405</v>
      </c>
      <c r="G1348" s="3" t="s">
        <v>173</v>
      </c>
      <c r="H1348" s="98" t="s">
        <v>163</v>
      </c>
      <c r="I1348" s="78" t="s">
        <v>1183</v>
      </c>
      <c r="J1348" s="89">
        <v>45212</v>
      </c>
      <c r="K1348" s="85" t="s">
        <v>72</v>
      </c>
      <c r="L1348" s="83" t="s">
        <v>54</v>
      </c>
      <c r="M1348" s="83" t="s">
        <v>453</v>
      </c>
      <c r="N1348" s="22" t="s">
        <v>547</v>
      </c>
      <c r="O1348" s="5" t="s">
        <v>406</v>
      </c>
      <c r="P1348" s="5" t="s">
        <v>406</v>
      </c>
      <c r="Q1348" s="5"/>
      <c r="R1348" s="5"/>
      <c r="S1348" s="5" t="s">
        <v>406</v>
      </c>
      <c r="T1348" s="5" t="s">
        <v>406</v>
      </c>
      <c r="U1348" s="5">
        <v>1</v>
      </c>
      <c r="V1348" s="5">
        <v>1</v>
      </c>
      <c r="W1348" s="5" t="s">
        <v>406</v>
      </c>
      <c r="X1348" s="5" t="s">
        <v>406</v>
      </c>
      <c r="Y1348" s="124" t="s">
        <v>4553</v>
      </c>
      <c r="Z1348" s="72"/>
      <c r="AA1348" s="77" t="s">
        <v>58</v>
      </c>
      <c r="AB1348" s="77"/>
      <c r="AC1348" s="91"/>
      <c r="AD1348" s="18"/>
      <c r="AE1348" s="109" t="s">
        <v>297</v>
      </c>
      <c r="AF1348" s="109" t="s">
        <v>297</v>
      </c>
      <c r="AG1348" s="109" t="s">
        <v>297</v>
      </c>
      <c r="AH1348" s="275">
        <v>45212</v>
      </c>
      <c r="AI1348" s="116">
        <v>45212</v>
      </c>
      <c r="AJ1348" s="93">
        <f t="shared" si="83"/>
        <v>0</v>
      </c>
      <c r="AK1348" s="107">
        <v>45243</v>
      </c>
      <c r="AL1348" s="95" t="s">
        <v>311</v>
      </c>
      <c r="AM1348" s="95" t="s">
        <v>45</v>
      </c>
      <c r="AN1348" s="95" t="s">
        <v>484</v>
      </c>
    </row>
    <row r="1349" spans="1:40" s="1" customFormat="1" ht="83.45" customHeight="1">
      <c r="A1349" s="5">
        <f t="shared" si="84"/>
        <v>1347</v>
      </c>
      <c r="B1349" s="71" t="s">
        <v>681</v>
      </c>
      <c r="C1349" s="65" t="s">
        <v>4554</v>
      </c>
      <c r="D1349" s="3" t="s">
        <v>100</v>
      </c>
      <c r="E1349" s="4">
        <v>1046</v>
      </c>
      <c r="F1349" s="80" t="s">
        <v>1326</v>
      </c>
      <c r="G1349" s="3" t="s">
        <v>806</v>
      </c>
      <c r="H1349" s="98" t="s">
        <v>1204</v>
      </c>
      <c r="I1349" s="78" t="s">
        <v>1292</v>
      </c>
      <c r="J1349" s="89">
        <v>45162</v>
      </c>
      <c r="K1349" s="85" t="s">
        <v>53</v>
      </c>
      <c r="L1349" s="83" t="s">
        <v>104</v>
      </c>
      <c r="M1349" s="83" t="s">
        <v>55</v>
      </c>
      <c r="N1349" s="22" t="s">
        <v>134</v>
      </c>
      <c r="O1349" s="5" t="s">
        <v>406</v>
      </c>
      <c r="P1349" s="5" t="s">
        <v>406</v>
      </c>
      <c r="Q1349" s="5"/>
      <c r="R1349" s="5"/>
      <c r="S1349" s="5">
        <v>7</v>
      </c>
      <c r="T1349" s="5">
        <v>4</v>
      </c>
      <c r="U1349" s="5" t="s">
        <v>406</v>
      </c>
      <c r="V1349" s="5" t="s">
        <v>406</v>
      </c>
      <c r="W1349" s="5" t="s">
        <v>406</v>
      </c>
      <c r="X1349" s="5" t="s">
        <v>406</v>
      </c>
      <c r="Y1349" s="124" t="s">
        <v>4555</v>
      </c>
      <c r="Z1349" s="72"/>
      <c r="AA1349" s="77" t="s">
        <v>736</v>
      </c>
      <c r="AB1349" s="77" t="s">
        <v>4556</v>
      </c>
      <c r="AC1349" s="91">
        <v>4</v>
      </c>
      <c r="AD1349" s="18">
        <f ca="1">IF(ISNUMBER(Z1349),ROUNDDOWN((TODAY()-Z1349)/7,0),ROUNDDOWN((TODAY()-J1349)/7,0))-AC1349</f>
        <v>127</v>
      </c>
      <c r="AE1349" s="109"/>
      <c r="AF1349" s="109"/>
      <c r="AG1349" s="109">
        <v>45162</v>
      </c>
      <c r="AH1349" s="275"/>
      <c r="AI1349" s="116">
        <v>45212</v>
      </c>
      <c r="AJ1349" s="93">
        <f t="shared" si="83"/>
        <v>3.1428571428571432</v>
      </c>
      <c r="AK1349" s="107">
        <v>45243</v>
      </c>
      <c r="AL1349" s="95" t="s">
        <v>461</v>
      </c>
      <c r="AM1349" s="95" t="s">
        <v>445</v>
      </c>
      <c r="AN1349" s="95" t="s">
        <v>445</v>
      </c>
    </row>
    <row r="1350" spans="1:40" s="1" customFormat="1" ht="83.45" customHeight="1">
      <c r="A1350" s="5">
        <f t="shared" si="84"/>
        <v>1348</v>
      </c>
      <c r="B1350" s="71" t="s">
        <v>110</v>
      </c>
      <c r="C1350" s="65" t="s">
        <v>4557</v>
      </c>
      <c r="D1350" s="3" t="s">
        <v>100</v>
      </c>
      <c r="E1350" s="4">
        <v>1114</v>
      </c>
      <c r="F1350" s="80" t="s">
        <v>4558</v>
      </c>
      <c r="G1350" s="3" t="s">
        <v>2919</v>
      </c>
      <c r="H1350" s="98" t="s">
        <v>110</v>
      </c>
      <c r="I1350" s="78" t="s">
        <v>1179</v>
      </c>
      <c r="J1350" s="89">
        <v>45210</v>
      </c>
      <c r="K1350" s="85" t="s">
        <v>53</v>
      </c>
      <c r="L1350" s="83" t="s">
        <v>181</v>
      </c>
      <c r="M1350" s="83" t="s">
        <v>55</v>
      </c>
      <c r="N1350" s="22" t="s">
        <v>56</v>
      </c>
      <c r="O1350" s="5">
        <v>0</v>
      </c>
      <c r="P1350" s="5">
        <v>0</v>
      </c>
      <c r="Q1350" s="5"/>
      <c r="R1350" s="5"/>
      <c r="S1350" s="5">
        <v>4</v>
      </c>
      <c r="T1350" s="5">
        <v>4</v>
      </c>
      <c r="U1350" s="5">
        <v>4</v>
      </c>
      <c r="V1350" s="5">
        <v>4</v>
      </c>
      <c r="W1350" s="5">
        <v>2</v>
      </c>
      <c r="X1350" s="5">
        <v>2</v>
      </c>
      <c r="Y1350" s="124" t="s">
        <v>4559</v>
      </c>
      <c r="Z1350" s="72"/>
      <c r="AA1350" s="77" t="s">
        <v>473</v>
      </c>
      <c r="AB1350" s="77"/>
      <c r="AC1350" s="91"/>
      <c r="AD1350" s="18">
        <f ca="1">IF(ISNUMBER(Z1350),ROUNDDOWN((TODAY()-Z1350)/7,0),ROUNDDOWN((TODAY()-J1350)/7,0))-AC1350</f>
        <v>124</v>
      </c>
      <c r="AE1350" s="109">
        <v>45210</v>
      </c>
      <c r="AF1350" s="109">
        <v>45210</v>
      </c>
      <c r="AG1350" s="109">
        <v>45210</v>
      </c>
      <c r="AH1350" s="275">
        <v>45210</v>
      </c>
      <c r="AI1350" s="114">
        <v>45215</v>
      </c>
      <c r="AJ1350" s="93">
        <f t="shared" si="83"/>
        <v>0.7142857142857143</v>
      </c>
      <c r="AK1350" s="138">
        <v>45223</v>
      </c>
      <c r="AL1350" s="90" t="s">
        <v>311</v>
      </c>
      <c r="AM1350" s="90" t="s">
        <v>44</v>
      </c>
      <c r="AN1350" s="90" t="s">
        <v>448</v>
      </c>
    </row>
    <row r="1351" spans="1:40" s="1" customFormat="1" ht="83.45" customHeight="1">
      <c r="A1351" s="5">
        <f t="shared" si="84"/>
        <v>1349</v>
      </c>
      <c r="B1351" s="71" t="s">
        <v>377</v>
      </c>
      <c r="C1351" s="65" t="s">
        <v>4560</v>
      </c>
      <c r="D1351" s="3" t="s">
        <v>48</v>
      </c>
      <c r="E1351" s="4">
        <v>1823</v>
      </c>
      <c r="F1351" s="80" t="s">
        <v>50</v>
      </c>
      <c r="G1351" s="3" t="s">
        <v>323</v>
      </c>
      <c r="H1351" s="98" t="s">
        <v>377</v>
      </c>
      <c r="I1351" s="78" t="s">
        <v>1179</v>
      </c>
      <c r="J1351" s="89">
        <v>45188</v>
      </c>
      <c r="K1351" s="85" t="s">
        <v>53</v>
      </c>
      <c r="L1351" s="83" t="s">
        <v>54</v>
      </c>
      <c r="M1351" s="83" t="s">
        <v>55</v>
      </c>
      <c r="N1351" s="22" t="s">
        <v>56</v>
      </c>
      <c r="O1351" s="5">
        <v>1</v>
      </c>
      <c r="P1351" s="5">
        <v>1</v>
      </c>
      <c r="Q1351" s="5"/>
      <c r="R1351" s="5"/>
      <c r="S1351" s="5">
        <v>5</v>
      </c>
      <c r="T1351" s="5">
        <v>4</v>
      </c>
      <c r="U1351" s="5">
        <v>4</v>
      </c>
      <c r="V1351" s="5">
        <v>3</v>
      </c>
      <c r="W1351" s="5">
        <v>4</v>
      </c>
      <c r="X1351" s="5">
        <v>2</v>
      </c>
      <c r="Y1351" s="124" t="s">
        <v>4561</v>
      </c>
      <c r="Z1351" s="72"/>
      <c r="AA1351" s="77" t="s">
        <v>473</v>
      </c>
      <c r="AB1351" s="77" t="s">
        <v>4495</v>
      </c>
      <c r="AC1351" s="91"/>
      <c r="AD1351" s="18">
        <f ca="1">IF(ISNUMBER(Z1351),ROUNDDOWN((TODAY()-Z1351)/7,0),ROUNDDOWN((TODAY()-J1351)/7,0))-AC1351</f>
        <v>127</v>
      </c>
      <c r="AE1351" s="109">
        <v>45188</v>
      </c>
      <c r="AF1351" s="109">
        <v>45188</v>
      </c>
      <c r="AG1351" s="109">
        <v>45188</v>
      </c>
      <c r="AH1351" s="275">
        <v>45188</v>
      </c>
      <c r="AI1351" s="114">
        <v>45209</v>
      </c>
      <c r="AJ1351" s="93">
        <f t="shared" si="83"/>
        <v>3</v>
      </c>
      <c r="AK1351" s="138">
        <v>45223</v>
      </c>
      <c r="AL1351" s="90" t="s">
        <v>311</v>
      </c>
      <c r="AM1351" s="90" t="s">
        <v>461</v>
      </c>
      <c r="AN1351" s="90" t="s">
        <v>448</v>
      </c>
    </row>
    <row r="1352" spans="1:40" s="1" customFormat="1" ht="83.45" customHeight="1">
      <c r="A1352" s="5">
        <f t="shared" si="84"/>
        <v>1350</v>
      </c>
      <c r="B1352" s="71" t="s">
        <v>699</v>
      </c>
      <c r="C1352" s="65" t="s">
        <v>4562</v>
      </c>
      <c r="D1352" s="3" t="s">
        <v>353</v>
      </c>
      <c r="E1352" s="4">
        <v>1032</v>
      </c>
      <c r="F1352" s="80" t="s">
        <v>1567</v>
      </c>
      <c r="G1352" s="3" t="s">
        <v>1349</v>
      </c>
      <c r="H1352" s="98" t="s">
        <v>1204</v>
      </c>
      <c r="I1352" s="78" t="s">
        <v>1179</v>
      </c>
      <c r="J1352" s="89">
        <v>45198</v>
      </c>
      <c r="K1352" s="85" t="s">
        <v>53</v>
      </c>
      <c r="L1352" s="83" t="s">
        <v>104</v>
      </c>
      <c r="M1352" s="83" t="s">
        <v>55</v>
      </c>
      <c r="N1352" s="22" t="s">
        <v>56</v>
      </c>
      <c r="O1352" s="5">
        <v>0</v>
      </c>
      <c r="P1352" s="5">
        <v>0</v>
      </c>
      <c r="Q1352" s="5"/>
      <c r="R1352" s="5"/>
      <c r="S1352" s="5">
        <v>4</v>
      </c>
      <c r="T1352" s="5">
        <v>3</v>
      </c>
      <c r="U1352" s="5">
        <v>4</v>
      </c>
      <c r="V1352" s="5">
        <v>4</v>
      </c>
      <c r="W1352" s="5">
        <v>5</v>
      </c>
      <c r="X1352" s="5">
        <v>4</v>
      </c>
      <c r="Y1352" s="124" t="s">
        <v>4563</v>
      </c>
      <c r="Z1352" s="72"/>
      <c r="AA1352" s="77" t="s">
        <v>58</v>
      </c>
      <c r="AB1352" s="77"/>
      <c r="AC1352" s="91"/>
      <c r="AD1352" s="18">
        <v>0</v>
      </c>
      <c r="AE1352" s="109">
        <v>45198</v>
      </c>
      <c r="AF1352" s="109">
        <v>45198</v>
      </c>
      <c r="AG1352" s="109">
        <v>45198</v>
      </c>
      <c r="AH1352" s="275">
        <v>45198</v>
      </c>
      <c r="AI1352" s="114">
        <v>45212</v>
      </c>
      <c r="AJ1352" s="260">
        <f t="shared" si="83"/>
        <v>2</v>
      </c>
      <c r="AK1352" s="138">
        <v>45230</v>
      </c>
      <c r="AL1352" s="90" t="s">
        <v>311</v>
      </c>
      <c r="AM1352" s="90" t="s">
        <v>461</v>
      </c>
      <c r="AN1352" s="90" t="s">
        <v>448</v>
      </c>
    </row>
    <row r="1353" spans="1:40" s="1" customFormat="1" ht="83.45" customHeight="1">
      <c r="A1353" s="5">
        <f t="shared" si="84"/>
        <v>1351</v>
      </c>
      <c r="B1353" s="71" t="s">
        <v>4564</v>
      </c>
      <c r="C1353" s="65" t="s">
        <v>4565</v>
      </c>
      <c r="D1353" s="3" t="s">
        <v>138</v>
      </c>
      <c r="E1353" s="4">
        <v>1124</v>
      </c>
      <c r="F1353" s="80" t="s">
        <v>3671</v>
      </c>
      <c r="G1353" s="3" t="s">
        <v>492</v>
      </c>
      <c r="H1353" s="98" t="s">
        <v>261</v>
      </c>
      <c r="I1353" s="78" t="s">
        <v>1292</v>
      </c>
      <c r="J1353" s="89">
        <v>45209</v>
      </c>
      <c r="K1353" s="85" t="s">
        <v>53</v>
      </c>
      <c r="L1353" s="83" t="s">
        <v>104</v>
      </c>
      <c r="M1353" s="83" t="s">
        <v>55</v>
      </c>
      <c r="N1353" s="22" t="s">
        <v>56</v>
      </c>
      <c r="O1353" s="5">
        <v>0</v>
      </c>
      <c r="P1353" s="5">
        <v>0</v>
      </c>
      <c r="Q1353" s="5"/>
      <c r="R1353" s="5"/>
      <c r="S1353" s="5">
        <v>22</v>
      </c>
      <c r="T1353" s="5">
        <v>20</v>
      </c>
      <c r="U1353" s="5">
        <v>4</v>
      </c>
      <c r="V1353" s="5">
        <v>4</v>
      </c>
      <c r="W1353" s="5">
        <v>4</v>
      </c>
      <c r="X1353" s="5">
        <v>4</v>
      </c>
      <c r="Y1353" s="124" t="s">
        <v>4566</v>
      </c>
      <c r="Z1353" s="72"/>
      <c r="AA1353" s="77" t="s">
        <v>473</v>
      </c>
      <c r="AB1353" s="77" t="s">
        <v>4567</v>
      </c>
      <c r="AC1353" s="91"/>
      <c r="AD1353" s="18">
        <f ca="1">IF(ISNUMBER(Z1353),ROUNDDOWN((TODAY()-Z1353)/7,0),ROUNDDOWN((TODAY()-J1353)/7,0))-AC1353</f>
        <v>124</v>
      </c>
      <c r="AE1353" s="109">
        <v>45210</v>
      </c>
      <c r="AF1353" s="109">
        <v>45210</v>
      </c>
      <c r="AG1353" s="109">
        <v>45209</v>
      </c>
      <c r="AH1353" s="275">
        <v>45210</v>
      </c>
      <c r="AI1353" s="114">
        <v>45212</v>
      </c>
      <c r="AJ1353" s="260">
        <f t="shared" si="83"/>
        <v>0.42857142857142855</v>
      </c>
      <c r="AK1353" s="138">
        <v>45230</v>
      </c>
      <c r="AL1353" s="90" t="s">
        <v>311</v>
      </c>
      <c r="AM1353" s="90" t="s">
        <v>461</v>
      </c>
      <c r="AN1353" s="90" t="s">
        <v>448</v>
      </c>
    </row>
    <row r="1354" spans="1:40" s="1" customFormat="1" ht="83.45" customHeight="1">
      <c r="A1354" s="5">
        <f t="shared" si="84"/>
        <v>1352</v>
      </c>
      <c r="B1354" s="71" t="s">
        <v>213</v>
      </c>
      <c r="C1354" s="65" t="s">
        <v>4568</v>
      </c>
      <c r="D1354" s="3" t="s">
        <v>154</v>
      </c>
      <c r="E1354" s="4">
        <v>1810</v>
      </c>
      <c r="F1354" s="80" t="s">
        <v>812</v>
      </c>
      <c r="G1354" s="3" t="s">
        <v>1520</v>
      </c>
      <c r="H1354" s="98" t="s">
        <v>180</v>
      </c>
      <c r="I1354" s="78" t="s">
        <v>1179</v>
      </c>
      <c r="J1354" s="89">
        <v>45175</v>
      </c>
      <c r="K1354" s="85" t="s">
        <v>53</v>
      </c>
      <c r="L1354" s="83" t="s">
        <v>54</v>
      </c>
      <c r="M1354" s="83" t="s">
        <v>55</v>
      </c>
      <c r="N1354" s="22" t="s">
        <v>56</v>
      </c>
      <c r="O1354" s="5">
        <v>6</v>
      </c>
      <c r="P1354" s="5">
        <v>6</v>
      </c>
      <c r="Q1354" s="5"/>
      <c r="R1354" s="5"/>
      <c r="S1354" s="5">
        <v>7</v>
      </c>
      <c r="T1354" s="5">
        <v>2</v>
      </c>
      <c r="U1354" s="5">
        <v>2</v>
      </c>
      <c r="V1354" s="5">
        <v>2</v>
      </c>
      <c r="W1354" s="5">
        <v>5</v>
      </c>
      <c r="X1354" s="5">
        <v>5</v>
      </c>
      <c r="Y1354" s="124" t="s">
        <v>4569</v>
      </c>
      <c r="Z1354" s="72"/>
      <c r="AA1354" s="77" t="s">
        <v>473</v>
      </c>
      <c r="AB1354" s="77" t="s">
        <v>4570</v>
      </c>
      <c r="AC1354" s="91"/>
      <c r="AD1354" s="18">
        <f ca="1">IF(ISNUMBER(Z1354),ROUNDDOWN((TODAY()-Z1354)/7,0),ROUNDDOWN((TODAY()-J1354)/7,0))-AC1354</f>
        <v>129</v>
      </c>
      <c r="AE1354" s="109">
        <v>45175</v>
      </c>
      <c r="AF1354" s="109">
        <v>45175</v>
      </c>
      <c r="AG1354" s="109">
        <v>45175</v>
      </c>
      <c r="AH1354" s="275">
        <v>45175</v>
      </c>
      <c r="AI1354" s="151">
        <v>45219</v>
      </c>
      <c r="AJ1354" s="212">
        <f t="shared" si="83"/>
        <v>6.2857142857142856</v>
      </c>
      <c r="AK1354" s="102" t="s">
        <v>445</v>
      </c>
      <c r="AL1354" s="91" t="s">
        <v>461</v>
      </c>
      <c r="AM1354" s="91" t="s">
        <v>445</v>
      </c>
      <c r="AN1354" s="91" t="s">
        <v>445</v>
      </c>
    </row>
    <row r="1355" spans="1:40" s="1" customFormat="1" ht="83.45" customHeight="1">
      <c r="A1355" s="5">
        <f t="shared" si="84"/>
        <v>1353</v>
      </c>
      <c r="B1355" s="71" t="s">
        <v>4571</v>
      </c>
      <c r="C1355" s="65" t="s">
        <v>4572</v>
      </c>
      <c r="D1355" s="3" t="s">
        <v>48</v>
      </c>
      <c r="E1355" s="4">
        <v>1179</v>
      </c>
      <c r="F1355" s="80" t="s">
        <v>4573</v>
      </c>
      <c r="G1355" s="3" t="s">
        <v>2311</v>
      </c>
      <c r="H1355" s="98" t="s">
        <v>1204</v>
      </c>
      <c r="I1355" s="78" t="s">
        <v>1179</v>
      </c>
      <c r="J1355" s="89">
        <v>45203</v>
      </c>
      <c r="K1355" s="85" t="s">
        <v>53</v>
      </c>
      <c r="L1355" s="83" t="s">
        <v>54</v>
      </c>
      <c r="M1355" s="83" t="s">
        <v>55</v>
      </c>
      <c r="N1355" s="22" t="s">
        <v>56</v>
      </c>
      <c r="O1355" s="5">
        <v>0</v>
      </c>
      <c r="P1355" s="5">
        <v>0</v>
      </c>
      <c r="Q1355" s="5"/>
      <c r="R1355" s="5"/>
      <c r="S1355" s="5">
        <v>3</v>
      </c>
      <c r="T1355" s="5">
        <v>3</v>
      </c>
      <c r="U1355" s="5">
        <v>3</v>
      </c>
      <c r="V1355" s="5">
        <v>2</v>
      </c>
      <c r="W1355" s="5">
        <v>6</v>
      </c>
      <c r="X1355" s="5">
        <v>6</v>
      </c>
      <c r="Y1355" s="124" t="s">
        <v>4574</v>
      </c>
      <c r="Z1355" s="72"/>
      <c r="AA1355" s="77" t="s">
        <v>473</v>
      </c>
      <c r="AB1355" s="77" t="s">
        <v>4575</v>
      </c>
      <c r="AC1355" s="91"/>
      <c r="AD1355" s="18">
        <f ca="1">IF(ISNUMBER(Z1355),ROUNDDOWN((TODAY()-Z1355)/7,0),ROUNDDOWN((TODAY()-J1355)/7,0))-AC1355</f>
        <v>125</v>
      </c>
      <c r="AE1355" s="109">
        <v>45203</v>
      </c>
      <c r="AF1355" s="109">
        <v>45203</v>
      </c>
      <c r="AG1355" s="109">
        <v>45203</v>
      </c>
      <c r="AH1355" s="275">
        <v>45203</v>
      </c>
      <c r="AI1355" s="114">
        <v>45224</v>
      </c>
      <c r="AJ1355" s="260">
        <f t="shared" si="83"/>
        <v>3</v>
      </c>
      <c r="AK1355" s="138">
        <v>45237</v>
      </c>
      <c r="AL1355" s="90" t="s">
        <v>311</v>
      </c>
      <c r="AM1355" s="90" t="s">
        <v>44</v>
      </c>
      <c r="AN1355" s="90" t="s">
        <v>448</v>
      </c>
    </row>
    <row r="1356" spans="1:40" s="1" customFormat="1" ht="83.45" customHeight="1">
      <c r="A1356" s="5">
        <f t="shared" si="84"/>
        <v>1354</v>
      </c>
      <c r="B1356" s="76" t="s">
        <v>4576</v>
      </c>
      <c r="C1356" s="65" t="s">
        <v>4577</v>
      </c>
      <c r="D1356" s="3" t="s">
        <v>353</v>
      </c>
      <c r="E1356" s="4">
        <v>1806</v>
      </c>
      <c r="F1356" s="120" t="s">
        <v>4578</v>
      </c>
      <c r="G1356" s="3" t="s">
        <v>1349</v>
      </c>
      <c r="H1356" s="98" t="s">
        <v>1204</v>
      </c>
      <c r="I1356" s="78" t="s">
        <v>1292</v>
      </c>
      <c r="J1356" s="65">
        <v>45210</v>
      </c>
      <c r="K1356" s="18" t="s">
        <v>53</v>
      </c>
      <c r="L1356" s="86" t="s">
        <v>54</v>
      </c>
      <c r="M1356" s="86" t="s">
        <v>55</v>
      </c>
      <c r="N1356" s="78" t="s">
        <v>56</v>
      </c>
      <c r="O1356" s="5">
        <v>0</v>
      </c>
      <c r="P1356" s="5">
        <v>0</v>
      </c>
      <c r="Q1356" s="5"/>
      <c r="R1356" s="5"/>
      <c r="S1356" s="5">
        <v>16</v>
      </c>
      <c r="T1356" s="5">
        <v>7</v>
      </c>
      <c r="U1356" s="5">
        <v>4</v>
      </c>
      <c r="V1356" s="5">
        <v>4</v>
      </c>
      <c r="W1356" s="5">
        <v>2</v>
      </c>
      <c r="X1356" s="5">
        <v>2</v>
      </c>
      <c r="Y1356" s="124" t="s">
        <v>4579</v>
      </c>
      <c r="Z1356" s="77"/>
      <c r="AA1356" s="77" t="s">
        <v>473</v>
      </c>
      <c r="AB1356" s="77" t="s">
        <v>4580</v>
      </c>
      <c r="AC1356" s="91"/>
      <c r="AD1356" s="18"/>
      <c r="AE1356" s="109">
        <v>45210</v>
      </c>
      <c r="AF1356" s="109">
        <v>45210</v>
      </c>
      <c r="AG1356" s="109">
        <v>45134</v>
      </c>
      <c r="AH1356" s="275">
        <v>45210</v>
      </c>
      <c r="AI1356" s="151">
        <v>45224</v>
      </c>
      <c r="AJ1356" s="212">
        <f t="shared" si="83"/>
        <v>2</v>
      </c>
      <c r="AK1356" s="102">
        <v>45244</v>
      </c>
      <c r="AL1356" s="91" t="s">
        <v>311</v>
      </c>
      <c r="AM1356" s="91" t="s">
        <v>461</v>
      </c>
      <c r="AN1356" s="91" t="s">
        <v>448</v>
      </c>
    </row>
    <row r="1357" spans="1:40" s="1" customFormat="1" ht="83.45" customHeight="1">
      <c r="A1357" s="5">
        <f t="shared" si="84"/>
        <v>1355</v>
      </c>
      <c r="B1357" s="76" t="s">
        <v>681</v>
      </c>
      <c r="C1357" s="65" t="s">
        <v>4581</v>
      </c>
      <c r="D1357" s="3" t="s">
        <v>138</v>
      </c>
      <c r="E1357" s="4">
        <v>1124</v>
      </c>
      <c r="F1357" s="120" t="s">
        <v>2536</v>
      </c>
      <c r="G1357" s="3" t="s">
        <v>482</v>
      </c>
      <c r="H1357" s="98" t="s">
        <v>1204</v>
      </c>
      <c r="I1357" s="78" t="s">
        <v>1292</v>
      </c>
      <c r="J1357" s="65">
        <v>45153</v>
      </c>
      <c r="K1357" s="18" t="s">
        <v>53</v>
      </c>
      <c r="L1357" s="86" t="s">
        <v>54</v>
      </c>
      <c r="M1357" s="86" t="s">
        <v>55</v>
      </c>
      <c r="N1357" s="78" t="s">
        <v>56</v>
      </c>
      <c r="O1357" s="5">
        <v>3</v>
      </c>
      <c r="P1357" s="5">
        <v>4</v>
      </c>
      <c r="Q1357" s="5"/>
      <c r="R1357" s="5"/>
      <c r="S1357" s="5">
        <v>8</v>
      </c>
      <c r="T1357" s="5">
        <v>6</v>
      </c>
      <c r="U1357" s="5">
        <v>2</v>
      </c>
      <c r="V1357" s="5">
        <v>2</v>
      </c>
      <c r="W1357" s="5">
        <v>6</v>
      </c>
      <c r="X1357" s="5">
        <v>3</v>
      </c>
      <c r="Y1357" s="124" t="s">
        <v>4582</v>
      </c>
      <c r="Z1357" s="77"/>
      <c r="AA1357" s="77" t="s">
        <v>473</v>
      </c>
      <c r="AB1357" s="77" t="s">
        <v>4583</v>
      </c>
      <c r="AC1357" s="91"/>
      <c r="AD1357" s="18">
        <f t="shared" ref="AD1357:AD1368" ca="1" si="85">IF(ISNUMBER(Z1357),ROUNDDOWN((TODAY()-Z1357)/7,0),ROUNDDOWN((TODAY()-J1357)/7,0))-AC1357</f>
        <v>132</v>
      </c>
      <c r="AE1357" s="109">
        <v>45153</v>
      </c>
      <c r="AF1357" s="109">
        <v>45153</v>
      </c>
      <c r="AG1357" s="109">
        <v>45153</v>
      </c>
      <c r="AH1357" s="275">
        <v>45153</v>
      </c>
      <c r="AI1357" s="151">
        <v>45224</v>
      </c>
      <c r="AJ1357" s="212">
        <f t="shared" si="83"/>
        <v>10.142857142857142</v>
      </c>
      <c r="AK1357" s="102">
        <v>45237</v>
      </c>
      <c r="AL1357" s="91" t="s">
        <v>311</v>
      </c>
      <c r="AM1357" s="91" t="s">
        <v>461</v>
      </c>
      <c r="AN1357" s="91" t="s">
        <v>448</v>
      </c>
    </row>
    <row r="1358" spans="1:40" ht="83.45" customHeight="1">
      <c r="A1358" s="5">
        <f t="shared" si="84"/>
        <v>1356</v>
      </c>
      <c r="B1358" s="71" t="s">
        <v>1455</v>
      </c>
      <c r="C1358" s="65" t="s">
        <v>4584</v>
      </c>
      <c r="D1358" s="3" t="s">
        <v>171</v>
      </c>
      <c r="E1358" s="4">
        <v>1117</v>
      </c>
      <c r="F1358" s="80" t="s">
        <v>1959</v>
      </c>
      <c r="G1358" s="3" t="s">
        <v>173</v>
      </c>
      <c r="H1358" s="98" t="s">
        <v>157</v>
      </c>
      <c r="I1358" s="78" t="s">
        <v>1183</v>
      </c>
      <c r="J1358" s="89">
        <v>45225</v>
      </c>
      <c r="K1358" s="85" t="s">
        <v>72</v>
      </c>
      <c r="L1358" s="83" t="s">
        <v>54</v>
      </c>
      <c r="M1358" s="83" t="s">
        <v>466</v>
      </c>
      <c r="N1358" s="22" t="s">
        <v>547</v>
      </c>
      <c r="O1358" s="5" t="s">
        <v>406</v>
      </c>
      <c r="P1358" s="5" t="s">
        <v>406</v>
      </c>
      <c r="Q1358" s="5"/>
      <c r="R1358" s="5"/>
      <c r="S1358" s="5" t="s">
        <v>406</v>
      </c>
      <c r="T1358" s="5" t="s">
        <v>406</v>
      </c>
      <c r="U1358" s="5">
        <v>1</v>
      </c>
      <c r="V1358" s="5">
        <v>1</v>
      </c>
      <c r="W1358" s="5" t="s">
        <v>406</v>
      </c>
      <c r="X1358" s="5" t="s">
        <v>406</v>
      </c>
      <c r="Y1358" s="27" t="s">
        <v>4585</v>
      </c>
      <c r="Z1358" s="72"/>
      <c r="AA1358" s="77" t="s">
        <v>473</v>
      </c>
      <c r="AB1358" s="77"/>
      <c r="AC1358" s="91"/>
      <c r="AD1358" s="18">
        <f t="shared" ca="1" si="85"/>
        <v>122</v>
      </c>
      <c r="AE1358" s="109" t="s">
        <v>297</v>
      </c>
      <c r="AF1358" s="109" t="s">
        <v>297</v>
      </c>
      <c r="AG1358" s="109" t="s">
        <v>297</v>
      </c>
      <c r="AH1358" s="275">
        <v>45225</v>
      </c>
      <c r="AI1358" s="116">
        <v>45225</v>
      </c>
      <c r="AJ1358" s="212">
        <f t="shared" si="83"/>
        <v>0</v>
      </c>
      <c r="AK1358" s="107">
        <v>45244</v>
      </c>
      <c r="AL1358" s="95" t="s">
        <v>311</v>
      </c>
      <c r="AM1358" s="95" t="s">
        <v>45</v>
      </c>
      <c r="AN1358" s="95" t="s">
        <v>448</v>
      </c>
    </row>
    <row r="1359" spans="1:40" ht="83.45" customHeight="1">
      <c r="A1359" s="5">
        <f t="shared" si="84"/>
        <v>1357</v>
      </c>
      <c r="B1359" s="71" t="s">
        <v>94</v>
      </c>
      <c r="C1359" s="65" t="s">
        <v>4586</v>
      </c>
      <c r="D1359" s="3" t="s">
        <v>67</v>
      </c>
      <c r="E1359" s="4">
        <v>1047</v>
      </c>
      <c r="F1359" s="80" t="s">
        <v>3022</v>
      </c>
      <c r="G1359" s="3" t="s">
        <v>4587</v>
      </c>
      <c r="H1359" s="98" t="s">
        <v>94</v>
      </c>
      <c r="I1359" s="78" t="s">
        <v>1664</v>
      </c>
      <c r="J1359" s="89">
        <v>45226</v>
      </c>
      <c r="K1359" s="85" t="s">
        <v>53</v>
      </c>
      <c r="L1359" s="83" t="s">
        <v>54</v>
      </c>
      <c r="M1359" s="83" t="s">
        <v>466</v>
      </c>
      <c r="N1359" s="22" t="s">
        <v>547</v>
      </c>
      <c r="O1359" s="5" t="s">
        <v>406</v>
      </c>
      <c r="P1359" s="5" t="s">
        <v>406</v>
      </c>
      <c r="Q1359" s="5"/>
      <c r="R1359" s="5"/>
      <c r="S1359" s="5" t="s">
        <v>406</v>
      </c>
      <c r="T1359" s="5" t="s">
        <v>406</v>
      </c>
      <c r="U1359" s="5">
        <v>1</v>
      </c>
      <c r="V1359" s="5">
        <v>1</v>
      </c>
      <c r="W1359" s="5" t="s">
        <v>406</v>
      </c>
      <c r="X1359" s="5" t="s">
        <v>406</v>
      </c>
      <c r="Y1359" s="27" t="s">
        <v>4588</v>
      </c>
      <c r="Z1359" s="72"/>
      <c r="AA1359" s="77" t="s">
        <v>473</v>
      </c>
      <c r="AB1359" s="77"/>
      <c r="AC1359" s="91"/>
      <c r="AD1359" s="18">
        <f t="shared" ca="1" si="85"/>
        <v>122</v>
      </c>
      <c r="AE1359" s="109" t="s">
        <v>297</v>
      </c>
      <c r="AF1359" s="109" t="s">
        <v>297</v>
      </c>
      <c r="AG1359" s="109" t="s">
        <v>297</v>
      </c>
      <c r="AH1359" s="275">
        <v>45226</v>
      </c>
      <c r="AI1359" s="116">
        <v>45226</v>
      </c>
      <c r="AJ1359" s="212">
        <f t="shared" si="83"/>
        <v>0</v>
      </c>
      <c r="AK1359" s="107">
        <v>45243</v>
      </c>
      <c r="AL1359" s="95" t="s">
        <v>311</v>
      </c>
      <c r="AM1359" s="95" t="s">
        <v>1113</v>
      </c>
      <c r="AN1359" s="95" t="s">
        <v>484</v>
      </c>
    </row>
    <row r="1360" spans="1:40" s="1" customFormat="1" ht="83.45" customHeight="1">
      <c r="A1360" s="5">
        <f t="shared" si="84"/>
        <v>1358</v>
      </c>
      <c r="B1360" s="71" t="s">
        <v>184</v>
      </c>
      <c r="C1360" s="65" t="s">
        <v>4589</v>
      </c>
      <c r="D1360" s="3" t="s">
        <v>48</v>
      </c>
      <c r="E1360" s="4">
        <v>975</v>
      </c>
      <c r="F1360" s="80" t="s">
        <v>558</v>
      </c>
      <c r="G1360" s="3" t="s">
        <v>190</v>
      </c>
      <c r="H1360" s="98" t="s">
        <v>1204</v>
      </c>
      <c r="I1360" s="78" t="s">
        <v>1183</v>
      </c>
      <c r="J1360" s="89">
        <v>45222</v>
      </c>
      <c r="K1360" s="85" t="s">
        <v>53</v>
      </c>
      <c r="L1360" s="83" t="s">
        <v>54</v>
      </c>
      <c r="M1360" s="83" t="s">
        <v>55</v>
      </c>
      <c r="N1360" s="22" t="s">
        <v>56</v>
      </c>
      <c r="O1360" s="5">
        <v>2</v>
      </c>
      <c r="P1360" s="5">
        <v>2</v>
      </c>
      <c r="Q1360" s="5"/>
      <c r="R1360" s="5"/>
      <c r="S1360" s="5">
        <v>4</v>
      </c>
      <c r="T1360" s="5">
        <v>4</v>
      </c>
      <c r="U1360" s="5">
        <v>2</v>
      </c>
      <c r="V1360" s="5">
        <v>2</v>
      </c>
      <c r="W1360" s="5">
        <v>4</v>
      </c>
      <c r="X1360" s="5">
        <v>4</v>
      </c>
      <c r="Y1360" s="27" t="s">
        <v>4590</v>
      </c>
      <c r="Z1360" s="72"/>
      <c r="AA1360" s="77" t="s">
        <v>473</v>
      </c>
      <c r="AB1360" s="77"/>
      <c r="AC1360" s="91"/>
      <c r="AD1360" s="18">
        <f t="shared" ca="1" si="85"/>
        <v>123</v>
      </c>
      <c r="AE1360" s="109">
        <v>45222</v>
      </c>
      <c r="AF1360" s="109">
        <v>45222</v>
      </c>
      <c r="AG1360" s="109">
        <v>45222</v>
      </c>
      <c r="AH1360" s="275">
        <v>45222</v>
      </c>
      <c r="AI1360" s="114">
        <v>45226</v>
      </c>
      <c r="AJ1360" s="212">
        <f t="shared" si="83"/>
        <v>0.5714285714285714</v>
      </c>
      <c r="AK1360" s="138">
        <v>45244</v>
      </c>
      <c r="AL1360" s="90" t="s">
        <v>311</v>
      </c>
      <c r="AM1360" s="90" t="s">
        <v>44</v>
      </c>
      <c r="AN1360" s="90" t="s">
        <v>448</v>
      </c>
    </row>
    <row r="1361" spans="1:40" ht="83.45" customHeight="1">
      <c r="A1361" s="5">
        <f t="shared" si="84"/>
        <v>1359</v>
      </c>
      <c r="B1361" s="71" t="s">
        <v>1764</v>
      </c>
      <c r="C1361" s="65" t="s">
        <v>4591</v>
      </c>
      <c r="D1361" s="3" t="s">
        <v>154</v>
      </c>
      <c r="E1361" s="4">
        <v>1267</v>
      </c>
      <c r="F1361" s="80" t="s">
        <v>2669</v>
      </c>
      <c r="G1361" s="3" t="s">
        <v>4069</v>
      </c>
      <c r="H1361" s="98" t="s">
        <v>1764</v>
      </c>
      <c r="I1361" s="78" t="s">
        <v>1179</v>
      </c>
      <c r="J1361" s="89">
        <v>45210</v>
      </c>
      <c r="K1361" s="85" t="s">
        <v>53</v>
      </c>
      <c r="L1361" s="83" t="s">
        <v>54</v>
      </c>
      <c r="M1361" s="83" t="s">
        <v>55</v>
      </c>
      <c r="N1361" s="22" t="s">
        <v>56</v>
      </c>
      <c r="O1361" s="5">
        <v>0</v>
      </c>
      <c r="P1361" s="5">
        <v>0</v>
      </c>
      <c r="Q1361" s="5"/>
      <c r="R1361" s="5"/>
      <c r="S1361" s="5">
        <v>28</v>
      </c>
      <c r="T1361" s="5">
        <v>4</v>
      </c>
      <c r="U1361" s="5">
        <v>0</v>
      </c>
      <c r="V1361" s="5">
        <v>0</v>
      </c>
      <c r="W1361" s="5">
        <v>2</v>
      </c>
      <c r="X1361" s="5">
        <v>1</v>
      </c>
      <c r="Y1361" s="124" t="s">
        <v>4592</v>
      </c>
      <c r="Z1361" s="72"/>
      <c r="AA1361" s="77" t="s">
        <v>473</v>
      </c>
      <c r="AB1361" s="259" t="s">
        <v>4593</v>
      </c>
      <c r="AC1361" s="91"/>
      <c r="AD1361" s="18">
        <f t="shared" ca="1" si="85"/>
        <v>124</v>
      </c>
      <c r="AE1361" s="109">
        <v>45210</v>
      </c>
      <c r="AF1361" s="109">
        <v>45211</v>
      </c>
      <c r="AG1361" s="109">
        <v>45210</v>
      </c>
      <c r="AH1361" s="275">
        <v>45210</v>
      </c>
      <c r="AI1361" s="114">
        <v>45229</v>
      </c>
      <c r="AJ1361" s="260">
        <f t="shared" si="83"/>
        <v>2.7142857142857144</v>
      </c>
      <c r="AK1361" s="138">
        <v>45251</v>
      </c>
      <c r="AL1361" s="90" t="s">
        <v>311</v>
      </c>
      <c r="AM1361" s="90" t="s">
        <v>44</v>
      </c>
      <c r="AN1361" s="90" t="s">
        <v>448</v>
      </c>
    </row>
    <row r="1362" spans="1:40" s="1" customFormat="1" ht="83.45" customHeight="1">
      <c r="A1362" s="5">
        <f t="shared" si="84"/>
        <v>1360</v>
      </c>
      <c r="B1362" s="71" t="s">
        <v>1901</v>
      </c>
      <c r="C1362" s="65" t="s">
        <v>4594</v>
      </c>
      <c r="D1362" s="3" t="s">
        <v>67</v>
      </c>
      <c r="E1362" s="4">
        <v>1067</v>
      </c>
      <c r="F1362" s="80" t="s">
        <v>1222</v>
      </c>
      <c r="G1362" s="3" t="s">
        <v>79</v>
      </c>
      <c r="H1362" s="98" t="s">
        <v>110</v>
      </c>
      <c r="I1362" s="78" t="s">
        <v>1292</v>
      </c>
      <c r="J1362" s="89">
        <v>45226</v>
      </c>
      <c r="K1362" s="85" t="s">
        <v>53</v>
      </c>
      <c r="L1362" s="83" t="s">
        <v>54</v>
      </c>
      <c r="M1362" s="83" t="s">
        <v>55</v>
      </c>
      <c r="N1362" s="22" t="s">
        <v>547</v>
      </c>
      <c r="O1362" s="5" t="s">
        <v>445</v>
      </c>
      <c r="P1362" s="5" t="s">
        <v>445</v>
      </c>
      <c r="Q1362" s="5"/>
      <c r="R1362" s="5"/>
      <c r="S1362" s="5" t="s">
        <v>406</v>
      </c>
      <c r="T1362" s="5" t="s">
        <v>406</v>
      </c>
      <c r="U1362" s="5">
        <v>1</v>
      </c>
      <c r="V1362" s="5">
        <v>1</v>
      </c>
      <c r="W1362" s="5" t="s">
        <v>406</v>
      </c>
      <c r="X1362" s="5" t="s">
        <v>406</v>
      </c>
      <c r="Y1362" s="27" t="s">
        <v>4595</v>
      </c>
      <c r="Z1362" s="72"/>
      <c r="AA1362" s="77" t="s">
        <v>473</v>
      </c>
      <c r="AB1362" s="77" t="s">
        <v>297</v>
      </c>
      <c r="AC1362" s="91"/>
      <c r="AD1362" s="18">
        <f t="shared" ca="1" si="85"/>
        <v>122</v>
      </c>
      <c r="AE1362" s="109"/>
      <c r="AF1362" s="109"/>
      <c r="AG1362" s="109"/>
      <c r="AH1362" s="275">
        <v>45226</v>
      </c>
      <c r="AI1362" s="116">
        <v>45229</v>
      </c>
      <c r="AJ1362" s="212">
        <f t="shared" si="83"/>
        <v>0.42857142857142855</v>
      </c>
      <c r="AK1362" s="107">
        <v>45237</v>
      </c>
      <c r="AL1362" s="95" t="s">
        <v>311</v>
      </c>
      <c r="AM1362" s="95" t="s">
        <v>45</v>
      </c>
      <c r="AN1362" s="95" t="s">
        <v>484</v>
      </c>
    </row>
    <row r="1363" spans="1:40" s="1" customFormat="1" ht="83.45" customHeight="1">
      <c r="A1363" s="5">
        <f t="shared" si="84"/>
        <v>1361</v>
      </c>
      <c r="B1363" s="71" t="s">
        <v>365</v>
      </c>
      <c r="C1363" s="65" t="s">
        <v>4596</v>
      </c>
      <c r="D1363" s="3" t="s">
        <v>154</v>
      </c>
      <c r="E1363" s="4">
        <v>1247</v>
      </c>
      <c r="F1363" s="80" t="s">
        <v>4597</v>
      </c>
      <c r="G1363" s="3"/>
      <c r="H1363" s="98" t="s">
        <v>1764</v>
      </c>
      <c r="I1363" s="78" t="s">
        <v>1292</v>
      </c>
      <c r="J1363" s="89">
        <v>45231</v>
      </c>
      <c r="K1363" s="85" t="s">
        <v>53</v>
      </c>
      <c r="L1363" s="83" t="s">
        <v>54</v>
      </c>
      <c r="M1363" s="83" t="s">
        <v>55</v>
      </c>
      <c r="N1363" s="22" t="s">
        <v>547</v>
      </c>
      <c r="O1363" s="5" t="s">
        <v>406</v>
      </c>
      <c r="P1363" s="5" t="s">
        <v>406</v>
      </c>
      <c r="Q1363" s="5" t="s">
        <v>406</v>
      </c>
      <c r="R1363" s="5" t="s">
        <v>406</v>
      </c>
      <c r="S1363" s="5" t="s">
        <v>406</v>
      </c>
      <c r="T1363" s="5" t="s">
        <v>406</v>
      </c>
      <c r="U1363" s="5">
        <v>1</v>
      </c>
      <c r="V1363" s="5">
        <v>1</v>
      </c>
      <c r="W1363" s="5" t="s">
        <v>406</v>
      </c>
      <c r="X1363" s="5" t="s">
        <v>406</v>
      </c>
      <c r="Y1363" s="27" t="s">
        <v>4598</v>
      </c>
      <c r="Z1363" s="72"/>
      <c r="AA1363" s="77" t="s">
        <v>473</v>
      </c>
      <c r="AB1363" s="77"/>
      <c r="AC1363" s="91"/>
      <c r="AD1363" s="18">
        <f t="shared" ca="1" si="85"/>
        <v>121</v>
      </c>
      <c r="AE1363" s="109"/>
      <c r="AF1363" s="109"/>
      <c r="AG1363" s="109"/>
      <c r="AH1363" s="275">
        <v>45231</v>
      </c>
      <c r="AI1363" s="114">
        <v>45231</v>
      </c>
      <c r="AJ1363" s="212">
        <f t="shared" si="83"/>
        <v>0</v>
      </c>
      <c r="AK1363" s="138">
        <v>45236</v>
      </c>
      <c r="AL1363" s="90" t="s">
        <v>311</v>
      </c>
      <c r="AM1363" s="90" t="s">
        <v>45</v>
      </c>
      <c r="AN1363" s="90" t="s">
        <v>448</v>
      </c>
    </row>
    <row r="1364" spans="1:40" s="1" customFormat="1" ht="83.45" customHeight="1">
      <c r="A1364" s="5">
        <f t="shared" si="84"/>
        <v>1362</v>
      </c>
      <c r="B1364" s="71" t="s">
        <v>169</v>
      </c>
      <c r="C1364" s="65" t="s">
        <v>4599</v>
      </c>
      <c r="D1364" s="3" t="s">
        <v>171</v>
      </c>
      <c r="E1364" s="4">
        <v>1032</v>
      </c>
      <c r="F1364" s="80" t="s">
        <v>405</v>
      </c>
      <c r="G1364" s="3" t="s">
        <v>173</v>
      </c>
      <c r="H1364" s="98" t="s">
        <v>1334</v>
      </c>
      <c r="I1364" s="78" t="s">
        <v>1292</v>
      </c>
      <c r="J1364" s="89">
        <v>45203</v>
      </c>
      <c r="K1364" s="85" t="s">
        <v>53</v>
      </c>
      <c r="L1364" s="83" t="s">
        <v>104</v>
      </c>
      <c r="M1364" s="83" t="s">
        <v>55</v>
      </c>
      <c r="N1364" s="22" t="s">
        <v>4600</v>
      </c>
      <c r="O1364" s="5">
        <v>0</v>
      </c>
      <c r="P1364" s="5">
        <v>0</v>
      </c>
      <c r="Q1364" s="5"/>
      <c r="R1364" s="5"/>
      <c r="S1364" s="5">
        <v>7</v>
      </c>
      <c r="T1364" s="5">
        <v>7</v>
      </c>
      <c r="U1364" s="5" t="s">
        <v>406</v>
      </c>
      <c r="V1364" s="5" t="s">
        <v>406</v>
      </c>
      <c r="W1364" s="5">
        <v>3</v>
      </c>
      <c r="X1364" s="5">
        <v>0</v>
      </c>
      <c r="Y1364" s="124" t="s">
        <v>4601</v>
      </c>
      <c r="Z1364" s="72"/>
      <c r="AA1364" s="77" t="s">
        <v>736</v>
      </c>
      <c r="AB1364" s="77" t="s">
        <v>4602</v>
      </c>
      <c r="AC1364" s="91"/>
      <c r="AD1364" s="18">
        <f t="shared" ca="1" si="85"/>
        <v>125</v>
      </c>
      <c r="AE1364" s="109">
        <v>45203</v>
      </c>
      <c r="AF1364" s="109">
        <v>45203</v>
      </c>
      <c r="AG1364" s="109">
        <v>45203</v>
      </c>
      <c r="AH1364" s="275" t="s">
        <v>445</v>
      </c>
      <c r="AI1364" s="114">
        <v>45231</v>
      </c>
      <c r="AJ1364" s="260">
        <f t="shared" si="83"/>
        <v>4</v>
      </c>
      <c r="AK1364" s="138" t="s">
        <v>445</v>
      </c>
      <c r="AL1364" s="90" t="s">
        <v>461</v>
      </c>
      <c r="AM1364" s="90" t="s">
        <v>445</v>
      </c>
      <c r="AN1364" s="90" t="s">
        <v>445</v>
      </c>
    </row>
    <row r="1365" spans="1:40" s="1" customFormat="1" ht="83.45" customHeight="1">
      <c r="A1365" s="5">
        <f t="shared" si="84"/>
        <v>1363</v>
      </c>
      <c r="B1365" s="71" t="s">
        <v>94</v>
      </c>
      <c r="C1365" s="65" t="s">
        <v>4603</v>
      </c>
      <c r="D1365" s="3" t="s">
        <v>67</v>
      </c>
      <c r="E1365" s="4">
        <v>1047</v>
      </c>
      <c r="F1365" s="80" t="s">
        <v>3022</v>
      </c>
      <c r="G1365" s="3" t="s">
        <v>4587</v>
      </c>
      <c r="H1365" s="98" t="s">
        <v>94</v>
      </c>
      <c r="I1365" s="78" t="s">
        <v>1664</v>
      </c>
      <c r="J1365" s="89">
        <v>45230</v>
      </c>
      <c r="K1365" s="85" t="s">
        <v>53</v>
      </c>
      <c r="L1365" s="83" t="s">
        <v>104</v>
      </c>
      <c r="M1365" s="83" t="s">
        <v>453</v>
      </c>
      <c r="N1365" s="22" t="s">
        <v>134</v>
      </c>
      <c r="O1365" s="5" t="s">
        <v>406</v>
      </c>
      <c r="P1365" s="5" t="s">
        <v>406</v>
      </c>
      <c r="Q1365" s="5"/>
      <c r="R1365" s="5"/>
      <c r="S1365" s="5">
        <v>1</v>
      </c>
      <c r="T1365" s="5">
        <v>1</v>
      </c>
      <c r="U1365" s="5" t="s">
        <v>406</v>
      </c>
      <c r="V1365" s="5" t="s">
        <v>406</v>
      </c>
      <c r="W1365" s="5" t="s">
        <v>406</v>
      </c>
      <c r="X1365" s="5" t="s">
        <v>406</v>
      </c>
      <c r="Y1365" s="27" t="s">
        <v>4604</v>
      </c>
      <c r="Z1365" s="72"/>
      <c r="AA1365" s="77" t="s">
        <v>473</v>
      </c>
      <c r="AB1365" s="77"/>
      <c r="AC1365" s="91"/>
      <c r="AD1365" s="18">
        <f t="shared" ca="1" si="85"/>
        <v>121</v>
      </c>
      <c r="AE1365" s="109"/>
      <c r="AF1365" s="109"/>
      <c r="AG1365" s="109">
        <v>45230</v>
      </c>
      <c r="AH1365" s="275"/>
      <c r="AI1365" s="114">
        <v>45231</v>
      </c>
      <c r="AJ1365" s="260">
        <f t="shared" si="83"/>
        <v>0.14285714285714285</v>
      </c>
      <c r="AK1365" s="138">
        <v>45250</v>
      </c>
      <c r="AL1365" s="90" t="s">
        <v>311</v>
      </c>
      <c r="AM1365" s="90" t="s">
        <v>44</v>
      </c>
      <c r="AN1365" s="90" t="s">
        <v>448</v>
      </c>
    </row>
    <row r="1366" spans="1:40" s="1" customFormat="1" ht="83.45" customHeight="1">
      <c r="A1366" s="5">
        <f t="shared" si="84"/>
        <v>1364</v>
      </c>
      <c r="B1366" s="71" t="s">
        <v>4605</v>
      </c>
      <c r="C1366" s="65" t="s">
        <v>4606</v>
      </c>
      <c r="D1366" s="3" t="s">
        <v>372</v>
      </c>
      <c r="E1366" s="4">
        <v>1129</v>
      </c>
      <c r="F1366" s="80" t="s">
        <v>4607</v>
      </c>
      <c r="G1366" s="3" t="s">
        <v>391</v>
      </c>
      <c r="H1366" s="98" t="s">
        <v>1204</v>
      </c>
      <c r="I1366" s="78" t="s">
        <v>1179</v>
      </c>
      <c r="J1366" s="89">
        <v>45210</v>
      </c>
      <c r="K1366" s="85" t="s">
        <v>53</v>
      </c>
      <c r="L1366" s="83" t="s">
        <v>54</v>
      </c>
      <c r="M1366" s="83" t="s">
        <v>55</v>
      </c>
      <c r="N1366" s="22" t="s">
        <v>56</v>
      </c>
      <c r="O1366" s="5">
        <v>0</v>
      </c>
      <c r="P1366" s="5">
        <v>0</v>
      </c>
      <c r="Q1366" s="5"/>
      <c r="R1366" s="5"/>
      <c r="S1366" s="5">
        <v>1</v>
      </c>
      <c r="T1366" s="5">
        <v>1</v>
      </c>
      <c r="U1366" s="5" t="s">
        <v>406</v>
      </c>
      <c r="V1366" s="5" t="s">
        <v>406</v>
      </c>
      <c r="W1366" s="5">
        <v>6</v>
      </c>
      <c r="X1366" s="5">
        <v>1</v>
      </c>
      <c r="Y1366" s="124" t="s">
        <v>4608</v>
      </c>
      <c r="Z1366" s="72"/>
      <c r="AA1366" s="77" t="s">
        <v>82</v>
      </c>
      <c r="AB1366" s="77" t="s">
        <v>4609</v>
      </c>
      <c r="AC1366" s="91"/>
      <c r="AD1366" s="18">
        <f t="shared" ca="1" si="85"/>
        <v>124</v>
      </c>
      <c r="AE1366" s="109">
        <v>45210</v>
      </c>
      <c r="AF1366" s="109">
        <v>45210</v>
      </c>
      <c r="AG1366" s="109">
        <v>45231</v>
      </c>
      <c r="AH1366" s="275">
        <v>45231</v>
      </c>
      <c r="AI1366" s="114">
        <v>45231</v>
      </c>
      <c r="AJ1366" s="260">
        <f t="shared" si="83"/>
        <v>3</v>
      </c>
      <c r="AK1366" s="138" t="s">
        <v>445</v>
      </c>
      <c r="AL1366" s="90" t="s">
        <v>461</v>
      </c>
      <c r="AM1366" s="90" t="s">
        <v>445</v>
      </c>
      <c r="AN1366" s="90" t="s">
        <v>445</v>
      </c>
    </row>
    <row r="1367" spans="1:40" ht="83.45" customHeight="1">
      <c r="A1367" s="5">
        <f t="shared" si="84"/>
        <v>1365</v>
      </c>
      <c r="B1367" s="71" t="s">
        <v>94</v>
      </c>
      <c r="C1367" s="65" t="s">
        <v>4610</v>
      </c>
      <c r="D1367" s="3" t="s">
        <v>67</v>
      </c>
      <c r="E1367" s="4">
        <v>1047</v>
      </c>
      <c r="F1367" s="80" t="s">
        <v>3022</v>
      </c>
      <c r="G1367" s="3" t="s">
        <v>4587</v>
      </c>
      <c r="H1367" s="98" t="s">
        <v>94</v>
      </c>
      <c r="I1367" s="78" t="s">
        <v>1664</v>
      </c>
      <c r="J1367" s="89">
        <v>45222</v>
      </c>
      <c r="K1367" s="85" t="s">
        <v>299</v>
      </c>
      <c r="L1367" s="83" t="s">
        <v>393</v>
      </c>
      <c r="M1367" s="83" t="s">
        <v>55</v>
      </c>
      <c r="N1367" s="22" t="s">
        <v>95</v>
      </c>
      <c r="O1367" s="5" t="s">
        <v>445</v>
      </c>
      <c r="P1367" s="5" t="s">
        <v>445</v>
      </c>
      <c r="Q1367" s="5"/>
      <c r="R1367" s="5"/>
      <c r="S1367" s="5">
        <v>9</v>
      </c>
      <c r="T1367" s="5">
        <v>7</v>
      </c>
      <c r="U1367" s="5">
        <v>3</v>
      </c>
      <c r="V1367" s="5">
        <v>2</v>
      </c>
      <c r="W1367" s="5" t="s">
        <v>406</v>
      </c>
      <c r="X1367" s="5" t="s">
        <v>406</v>
      </c>
      <c r="Y1367" s="27" t="s">
        <v>4611</v>
      </c>
      <c r="Z1367" s="72"/>
      <c r="AA1367" s="77" t="s">
        <v>473</v>
      </c>
      <c r="AB1367" s="77" t="s">
        <v>4612</v>
      </c>
      <c r="AC1367" s="91"/>
      <c r="AD1367" s="18">
        <f t="shared" ca="1" si="85"/>
        <v>123</v>
      </c>
      <c r="AE1367" s="109"/>
      <c r="AF1367" s="109"/>
      <c r="AG1367" s="109">
        <v>45222</v>
      </c>
      <c r="AH1367" s="275">
        <v>45222</v>
      </c>
      <c r="AI1367" s="114">
        <v>45232</v>
      </c>
      <c r="AJ1367" s="260">
        <f t="shared" si="83"/>
        <v>1.4285714285714286</v>
      </c>
      <c r="AK1367" s="138">
        <v>45250</v>
      </c>
      <c r="AL1367" s="90" t="s">
        <v>311</v>
      </c>
      <c r="AM1367" s="90" t="s">
        <v>44</v>
      </c>
      <c r="AN1367" s="90" t="s">
        <v>448</v>
      </c>
    </row>
    <row r="1368" spans="1:40" s="1" customFormat="1" ht="83.45" customHeight="1">
      <c r="A1368" s="5">
        <f t="shared" si="84"/>
        <v>1366</v>
      </c>
      <c r="B1368" s="71" t="s">
        <v>4613</v>
      </c>
      <c r="C1368" s="65" t="s">
        <v>4614</v>
      </c>
      <c r="D1368" s="3" t="s">
        <v>171</v>
      </c>
      <c r="E1368" s="4">
        <v>1293</v>
      </c>
      <c r="F1368" s="80" t="s">
        <v>4615</v>
      </c>
      <c r="G1368" s="3" t="s">
        <v>4616</v>
      </c>
      <c r="H1368" s="98" t="s">
        <v>1334</v>
      </c>
      <c r="I1368" s="78" t="s">
        <v>1179</v>
      </c>
      <c r="J1368" s="89">
        <v>45204</v>
      </c>
      <c r="K1368" s="85" t="s">
        <v>142</v>
      </c>
      <c r="L1368" s="83" t="s">
        <v>54</v>
      </c>
      <c r="M1368" s="83" t="s">
        <v>55</v>
      </c>
      <c r="N1368" s="22" t="s">
        <v>56</v>
      </c>
      <c r="O1368" s="5">
        <v>0</v>
      </c>
      <c r="P1368" s="5">
        <v>0</v>
      </c>
      <c r="Q1368" s="5"/>
      <c r="R1368" s="5"/>
      <c r="S1368" s="5">
        <v>8</v>
      </c>
      <c r="T1368" s="5">
        <v>6</v>
      </c>
      <c r="U1368" s="5">
        <v>3</v>
      </c>
      <c r="V1368" s="5">
        <v>3</v>
      </c>
      <c r="W1368" s="5">
        <v>8</v>
      </c>
      <c r="X1368" s="5">
        <v>3</v>
      </c>
      <c r="Y1368" s="124" t="s">
        <v>4617</v>
      </c>
      <c r="Z1368" s="72"/>
      <c r="AA1368" s="77" t="s">
        <v>473</v>
      </c>
      <c r="AB1368" s="77" t="s">
        <v>4618</v>
      </c>
      <c r="AC1368" s="91"/>
      <c r="AD1368" s="18">
        <f t="shared" ca="1" si="85"/>
        <v>125</v>
      </c>
      <c r="AE1368" s="109">
        <v>45204</v>
      </c>
      <c r="AF1368" s="109">
        <v>45204</v>
      </c>
      <c r="AG1368" s="109">
        <v>45204</v>
      </c>
      <c r="AH1368" s="275">
        <v>45204</v>
      </c>
      <c r="AI1368" s="114">
        <v>45232</v>
      </c>
      <c r="AJ1368" s="260">
        <f t="shared" si="83"/>
        <v>4</v>
      </c>
      <c r="AK1368" s="138">
        <v>45258</v>
      </c>
      <c r="AL1368" s="90" t="s">
        <v>311</v>
      </c>
      <c r="AM1368" s="90" t="s">
        <v>3049</v>
      </c>
      <c r="AN1368" s="90" t="s">
        <v>448</v>
      </c>
    </row>
    <row r="1369" spans="1:40" s="1" customFormat="1" ht="83.45" customHeight="1">
      <c r="A1369" s="5">
        <f t="shared" si="84"/>
        <v>1367</v>
      </c>
      <c r="B1369" s="71" t="s">
        <v>4605</v>
      </c>
      <c r="C1369" s="65" t="s">
        <v>4619</v>
      </c>
      <c r="D1369" s="3" t="s">
        <v>372</v>
      </c>
      <c r="E1369" s="4">
        <v>1129</v>
      </c>
      <c r="F1369" s="80" t="s">
        <v>4607</v>
      </c>
      <c r="G1369" s="3" t="s">
        <v>391</v>
      </c>
      <c r="H1369" s="98" t="s">
        <v>1204</v>
      </c>
      <c r="I1369" s="78" t="s">
        <v>1179</v>
      </c>
      <c r="J1369" s="89">
        <v>45210</v>
      </c>
      <c r="K1369" s="85" t="s">
        <v>53</v>
      </c>
      <c r="L1369" s="83" t="s">
        <v>54</v>
      </c>
      <c r="M1369" s="83" t="s">
        <v>55</v>
      </c>
      <c r="N1369" s="22" t="s">
        <v>56</v>
      </c>
      <c r="O1369" s="5">
        <v>2</v>
      </c>
      <c r="P1369" s="5">
        <v>2</v>
      </c>
      <c r="Q1369" s="5"/>
      <c r="R1369" s="5"/>
      <c r="S1369" s="5">
        <v>0</v>
      </c>
      <c r="T1369" s="5">
        <v>0</v>
      </c>
      <c r="U1369" s="5">
        <v>3</v>
      </c>
      <c r="V1369" s="5">
        <v>3</v>
      </c>
      <c r="W1369" s="5">
        <v>6</v>
      </c>
      <c r="X1369" s="5">
        <v>3</v>
      </c>
      <c r="Y1369" s="124" t="s">
        <v>4620</v>
      </c>
      <c r="Z1369" s="88"/>
      <c r="AA1369" s="93" t="s">
        <v>473</v>
      </c>
      <c r="AB1369" s="87"/>
      <c r="AC1369" s="87"/>
      <c r="AD1369" s="93">
        <v>3</v>
      </c>
      <c r="AE1369" s="142">
        <v>45210</v>
      </c>
      <c r="AF1369" s="142">
        <v>45210</v>
      </c>
      <c r="AG1369" s="104">
        <v>45231</v>
      </c>
      <c r="AH1369" s="274">
        <v>45231</v>
      </c>
      <c r="AI1369" s="116">
        <v>45233</v>
      </c>
      <c r="AJ1369" s="93">
        <f t="shared" si="83"/>
        <v>3.2857142857142856</v>
      </c>
      <c r="AK1369" s="107">
        <v>45258</v>
      </c>
      <c r="AL1369" s="95" t="s">
        <v>311</v>
      </c>
      <c r="AM1369" s="95" t="s">
        <v>484</v>
      </c>
      <c r="AN1369" s="95" t="s">
        <v>448</v>
      </c>
    </row>
    <row r="1370" spans="1:40" s="1" customFormat="1" ht="83.45" customHeight="1">
      <c r="A1370" s="5">
        <f t="shared" si="84"/>
        <v>1368</v>
      </c>
      <c r="B1370" s="71" t="s">
        <v>4621</v>
      </c>
      <c r="C1370" s="65" t="s">
        <v>4622</v>
      </c>
      <c r="D1370" s="3" t="s">
        <v>138</v>
      </c>
      <c r="E1370" s="4">
        <v>1124</v>
      </c>
      <c r="F1370" s="80" t="s">
        <v>4623</v>
      </c>
      <c r="G1370" s="3" t="s">
        <v>206</v>
      </c>
      <c r="H1370" s="98" t="s">
        <v>358</v>
      </c>
      <c r="I1370" s="78" t="s">
        <v>1179</v>
      </c>
      <c r="J1370" s="89">
        <v>45215</v>
      </c>
      <c r="K1370" s="85" t="s">
        <v>298</v>
      </c>
      <c r="L1370" s="83" t="s">
        <v>54</v>
      </c>
      <c r="M1370" s="83" t="s">
        <v>55</v>
      </c>
      <c r="N1370" s="22" t="s">
        <v>56</v>
      </c>
      <c r="O1370" s="5">
        <v>0</v>
      </c>
      <c r="P1370" s="5">
        <v>0</v>
      </c>
      <c r="Q1370" s="5"/>
      <c r="R1370" s="5"/>
      <c r="S1370" s="5">
        <v>4</v>
      </c>
      <c r="T1370" s="5">
        <v>4</v>
      </c>
      <c r="U1370" s="5">
        <v>2</v>
      </c>
      <c r="V1370" s="5">
        <v>2</v>
      </c>
      <c r="W1370" s="5">
        <v>6</v>
      </c>
      <c r="X1370" s="5">
        <v>5</v>
      </c>
      <c r="Y1370" s="124" t="s">
        <v>4624</v>
      </c>
      <c r="Z1370" s="72"/>
      <c r="AA1370" s="77" t="s">
        <v>473</v>
      </c>
      <c r="AB1370" s="77" t="s">
        <v>4625</v>
      </c>
      <c r="AC1370" s="91"/>
      <c r="AD1370" s="18">
        <f t="shared" ref="AD1370:AD1400" ca="1" si="86">IF(ISNUMBER(Z1370),ROUNDDOWN((TODAY()-Z1370)/7,0),ROUNDDOWN((TODAY()-J1370)/7,0))-AC1370</f>
        <v>124</v>
      </c>
      <c r="AE1370" s="109">
        <v>45215</v>
      </c>
      <c r="AF1370" s="109">
        <v>45215</v>
      </c>
      <c r="AG1370" s="109">
        <v>45215</v>
      </c>
      <c r="AH1370" s="275">
        <v>45215</v>
      </c>
      <c r="AI1370" s="114">
        <v>45233</v>
      </c>
      <c r="AJ1370" s="260">
        <f t="shared" si="83"/>
        <v>2.5714285714285716</v>
      </c>
      <c r="AK1370" s="107">
        <v>45258</v>
      </c>
      <c r="AL1370" s="95" t="s">
        <v>311</v>
      </c>
      <c r="AM1370" s="95" t="s">
        <v>484</v>
      </c>
      <c r="AN1370" s="95" t="s">
        <v>448</v>
      </c>
    </row>
    <row r="1371" spans="1:40" s="1" customFormat="1" ht="83.45" customHeight="1">
      <c r="A1371" s="5">
        <f t="shared" si="84"/>
        <v>1369</v>
      </c>
      <c r="B1371" s="71" t="s">
        <v>122</v>
      </c>
      <c r="C1371" s="65" t="s">
        <v>4626</v>
      </c>
      <c r="D1371" s="3" t="s">
        <v>154</v>
      </c>
      <c r="E1371" s="4">
        <v>1811</v>
      </c>
      <c r="F1371" s="80" t="s">
        <v>124</v>
      </c>
      <c r="G1371" s="3" t="s">
        <v>173</v>
      </c>
      <c r="H1371" s="98" t="s">
        <v>126</v>
      </c>
      <c r="I1371" s="78" t="s">
        <v>1292</v>
      </c>
      <c r="J1371" s="89">
        <v>45215</v>
      </c>
      <c r="K1371" s="85" t="s">
        <v>53</v>
      </c>
      <c r="L1371" s="83" t="s">
        <v>54</v>
      </c>
      <c r="M1371" s="83" t="s">
        <v>55</v>
      </c>
      <c r="N1371" s="22" t="s">
        <v>56</v>
      </c>
      <c r="O1371" s="5" t="s">
        <v>406</v>
      </c>
      <c r="P1371" s="5" t="s">
        <v>406</v>
      </c>
      <c r="Q1371" s="5"/>
      <c r="R1371" s="5"/>
      <c r="S1371" s="5">
        <v>9</v>
      </c>
      <c r="T1371" s="5">
        <v>6</v>
      </c>
      <c r="U1371" s="5" t="s">
        <v>406</v>
      </c>
      <c r="V1371" s="5" t="s">
        <v>406</v>
      </c>
      <c r="W1371" s="5">
        <v>3</v>
      </c>
      <c r="X1371" s="5">
        <v>1</v>
      </c>
      <c r="Y1371" s="124" t="s">
        <v>4627</v>
      </c>
      <c r="Z1371" s="72"/>
      <c r="AA1371" s="77" t="s">
        <v>473</v>
      </c>
      <c r="AB1371" s="77"/>
      <c r="AC1371" s="91"/>
      <c r="AD1371" s="18">
        <f t="shared" ca="1" si="86"/>
        <v>124</v>
      </c>
      <c r="AE1371" s="109">
        <v>45223</v>
      </c>
      <c r="AF1371" s="109">
        <v>45223</v>
      </c>
      <c r="AG1371" s="109">
        <v>45215</v>
      </c>
      <c r="AH1371" s="275">
        <v>45223</v>
      </c>
      <c r="AI1371" s="114">
        <v>45236</v>
      </c>
      <c r="AJ1371" s="260">
        <f t="shared" si="83"/>
        <v>3</v>
      </c>
      <c r="AK1371" s="138">
        <v>45251</v>
      </c>
      <c r="AL1371" s="90" t="s">
        <v>311</v>
      </c>
      <c r="AM1371" s="90" t="s">
        <v>44</v>
      </c>
      <c r="AN1371" s="90" t="s">
        <v>448</v>
      </c>
    </row>
    <row r="1372" spans="1:40" s="1" customFormat="1" ht="83.45" customHeight="1">
      <c r="A1372" s="5">
        <f t="shared" si="84"/>
        <v>1370</v>
      </c>
      <c r="B1372" s="71" t="s">
        <v>141</v>
      </c>
      <c r="C1372" s="65" t="s">
        <v>4628</v>
      </c>
      <c r="D1372" s="3" t="s">
        <v>171</v>
      </c>
      <c r="E1372" s="4">
        <v>460</v>
      </c>
      <c r="F1372" s="80" t="s">
        <v>596</v>
      </c>
      <c r="G1372" s="3" t="s">
        <v>1463</v>
      </c>
      <c r="H1372" s="98" t="s">
        <v>1204</v>
      </c>
      <c r="I1372" s="78" t="s">
        <v>1183</v>
      </c>
      <c r="J1372" s="89">
        <v>45231</v>
      </c>
      <c r="K1372" s="85" t="s">
        <v>53</v>
      </c>
      <c r="L1372" s="83" t="s">
        <v>104</v>
      </c>
      <c r="M1372" s="83" t="s">
        <v>55</v>
      </c>
      <c r="N1372" s="22" t="s">
        <v>56</v>
      </c>
      <c r="O1372" s="5">
        <v>0</v>
      </c>
      <c r="P1372" s="5">
        <v>0</v>
      </c>
      <c r="Q1372" s="5"/>
      <c r="R1372" s="5"/>
      <c r="S1372" s="5">
        <v>6</v>
      </c>
      <c r="T1372" s="5">
        <v>5</v>
      </c>
      <c r="U1372" s="5">
        <v>0</v>
      </c>
      <c r="V1372" s="5">
        <v>0</v>
      </c>
      <c r="W1372" s="5">
        <v>2</v>
      </c>
      <c r="X1372" s="5">
        <v>2</v>
      </c>
      <c r="Y1372" s="27" t="s">
        <v>4629</v>
      </c>
      <c r="Z1372" s="72"/>
      <c r="AA1372" s="77" t="s">
        <v>473</v>
      </c>
      <c r="AB1372" s="77" t="s">
        <v>4630</v>
      </c>
      <c r="AC1372" s="91"/>
      <c r="AD1372" s="18">
        <f t="shared" ca="1" si="86"/>
        <v>121</v>
      </c>
      <c r="AE1372" s="109">
        <v>45231</v>
      </c>
      <c r="AF1372" s="109">
        <v>45231</v>
      </c>
      <c r="AG1372" s="109">
        <v>45231</v>
      </c>
      <c r="AH1372" s="275">
        <v>45231</v>
      </c>
      <c r="AI1372" s="114">
        <v>45236</v>
      </c>
      <c r="AJ1372" s="260">
        <f t="shared" si="83"/>
        <v>0.7142857142857143</v>
      </c>
      <c r="AK1372" s="138">
        <v>45258</v>
      </c>
      <c r="AL1372" s="90" t="s">
        <v>311</v>
      </c>
      <c r="AM1372" s="90" t="s">
        <v>44</v>
      </c>
      <c r="AN1372" s="90" t="s">
        <v>448</v>
      </c>
    </row>
    <row r="1373" spans="1:40" s="1" customFormat="1" ht="83.45" customHeight="1">
      <c r="A1373" s="5">
        <f t="shared" si="84"/>
        <v>1371</v>
      </c>
      <c r="B1373" s="71" t="s">
        <v>4631</v>
      </c>
      <c r="C1373" s="65" t="s">
        <v>4632</v>
      </c>
      <c r="D1373" s="3" t="s">
        <v>48</v>
      </c>
      <c r="E1373" s="4">
        <v>975</v>
      </c>
      <c r="F1373" s="80" t="s">
        <v>1716</v>
      </c>
      <c r="G1373" s="3" t="s">
        <v>190</v>
      </c>
      <c r="H1373" s="98" t="s">
        <v>163</v>
      </c>
      <c r="I1373" s="78" t="s">
        <v>1183</v>
      </c>
      <c r="J1373" s="89">
        <v>45237</v>
      </c>
      <c r="K1373" s="85" t="s">
        <v>53</v>
      </c>
      <c r="L1373" s="83" t="s">
        <v>104</v>
      </c>
      <c r="M1373" s="83" t="s">
        <v>55</v>
      </c>
      <c r="N1373" s="22" t="s">
        <v>43</v>
      </c>
      <c r="O1373" s="5" t="s">
        <v>445</v>
      </c>
      <c r="P1373" s="5" t="s">
        <v>445</v>
      </c>
      <c r="Q1373" s="5"/>
      <c r="R1373" s="5"/>
      <c r="S1373" s="5" t="s">
        <v>406</v>
      </c>
      <c r="T1373" s="5" t="s">
        <v>406</v>
      </c>
      <c r="U1373" s="5" t="s">
        <v>406</v>
      </c>
      <c r="V1373" s="5" t="s">
        <v>406</v>
      </c>
      <c r="W1373" s="5">
        <v>1</v>
      </c>
      <c r="X1373" s="5">
        <v>1</v>
      </c>
      <c r="Y1373" s="27" t="s">
        <v>4633</v>
      </c>
      <c r="Z1373" s="72"/>
      <c r="AA1373" s="77" t="s">
        <v>473</v>
      </c>
      <c r="AB1373" s="77"/>
      <c r="AC1373" s="91"/>
      <c r="AD1373" s="18">
        <f t="shared" ca="1" si="86"/>
        <v>120</v>
      </c>
      <c r="AE1373" s="109"/>
      <c r="AF1373" s="109">
        <v>45237</v>
      </c>
      <c r="AG1373" s="109"/>
      <c r="AH1373" s="275"/>
      <c r="AI1373" s="114">
        <v>45237</v>
      </c>
      <c r="AJ1373" s="260">
        <f t="shared" si="83"/>
        <v>0</v>
      </c>
      <c r="AK1373" s="138">
        <v>45250</v>
      </c>
      <c r="AL1373" s="90" t="s">
        <v>311</v>
      </c>
      <c r="AM1373" s="90" t="s">
        <v>484</v>
      </c>
      <c r="AN1373" s="90" t="s">
        <v>448</v>
      </c>
    </row>
    <row r="1374" spans="1:40" ht="83.45" customHeight="1">
      <c r="A1374" s="5">
        <f t="shared" si="84"/>
        <v>1372</v>
      </c>
      <c r="B1374" s="71" t="s">
        <v>2633</v>
      </c>
      <c r="C1374" s="65" t="s">
        <v>4634</v>
      </c>
      <c r="D1374" s="3" t="s">
        <v>48</v>
      </c>
      <c r="E1374" s="4">
        <v>975</v>
      </c>
      <c r="F1374" s="80" t="s">
        <v>4219</v>
      </c>
      <c r="G1374" s="3" t="s">
        <v>190</v>
      </c>
      <c r="H1374" s="98" t="s">
        <v>331</v>
      </c>
      <c r="I1374" s="78" t="s">
        <v>1292</v>
      </c>
      <c r="J1374" s="89">
        <v>45224</v>
      </c>
      <c r="K1374" s="85" t="s">
        <v>53</v>
      </c>
      <c r="L1374" s="83" t="s">
        <v>54</v>
      </c>
      <c r="M1374" s="83" t="s">
        <v>55</v>
      </c>
      <c r="N1374" s="22" t="s">
        <v>56</v>
      </c>
      <c r="O1374" s="5">
        <v>0</v>
      </c>
      <c r="P1374" s="5">
        <v>0</v>
      </c>
      <c r="Q1374" s="5"/>
      <c r="R1374" s="5"/>
      <c r="S1374" s="5">
        <v>5</v>
      </c>
      <c r="T1374" s="5">
        <v>5</v>
      </c>
      <c r="U1374" s="5">
        <v>2</v>
      </c>
      <c r="V1374" s="5">
        <v>1</v>
      </c>
      <c r="W1374" s="5">
        <v>3</v>
      </c>
      <c r="X1374" s="5">
        <v>3</v>
      </c>
      <c r="Y1374" s="27" t="s">
        <v>4635</v>
      </c>
      <c r="Z1374" s="72"/>
      <c r="AA1374" s="77" t="s">
        <v>473</v>
      </c>
      <c r="AB1374" s="77" t="s">
        <v>4636</v>
      </c>
      <c r="AC1374" s="91"/>
      <c r="AD1374" s="18">
        <f t="shared" ca="1" si="86"/>
        <v>122</v>
      </c>
      <c r="AE1374" s="109">
        <v>45224</v>
      </c>
      <c r="AF1374" s="109">
        <v>45224</v>
      </c>
      <c r="AG1374" s="109">
        <v>45224</v>
      </c>
      <c r="AH1374" s="275">
        <v>45224</v>
      </c>
      <c r="AI1374" s="116">
        <v>45238</v>
      </c>
      <c r="AJ1374" s="260">
        <f t="shared" si="83"/>
        <v>2</v>
      </c>
      <c r="AK1374" s="107">
        <v>45258</v>
      </c>
      <c r="AL1374" s="95" t="s">
        <v>311</v>
      </c>
      <c r="AM1374" s="95" t="s">
        <v>484</v>
      </c>
      <c r="AN1374" s="95" t="s">
        <v>448</v>
      </c>
    </row>
    <row r="1375" spans="1:40" ht="83.45" customHeight="1">
      <c r="A1375" s="5">
        <f t="shared" si="84"/>
        <v>1373</v>
      </c>
      <c r="B1375" s="71" t="s">
        <v>2633</v>
      </c>
      <c r="C1375" s="65" t="s">
        <v>4637</v>
      </c>
      <c r="D1375" s="3" t="s">
        <v>48</v>
      </c>
      <c r="E1375" s="4">
        <v>975</v>
      </c>
      <c r="F1375" s="80" t="s">
        <v>4219</v>
      </c>
      <c r="G1375" s="3" t="s">
        <v>190</v>
      </c>
      <c r="H1375" s="98" t="s">
        <v>331</v>
      </c>
      <c r="I1375" s="78" t="s">
        <v>1292</v>
      </c>
      <c r="J1375" s="89">
        <v>45237</v>
      </c>
      <c r="K1375" s="85" t="s">
        <v>53</v>
      </c>
      <c r="L1375" s="83" t="s">
        <v>54</v>
      </c>
      <c r="M1375" s="83" t="s">
        <v>55</v>
      </c>
      <c r="N1375" s="22" t="s">
        <v>547</v>
      </c>
      <c r="O1375" s="5" t="s">
        <v>406</v>
      </c>
      <c r="P1375" s="5" t="s">
        <v>406</v>
      </c>
      <c r="Q1375" s="5"/>
      <c r="R1375" s="5"/>
      <c r="S1375" s="5" t="s">
        <v>406</v>
      </c>
      <c r="T1375" s="5" t="s">
        <v>406</v>
      </c>
      <c r="U1375" s="5">
        <v>2</v>
      </c>
      <c r="V1375" s="5">
        <v>1</v>
      </c>
      <c r="W1375" s="5" t="s">
        <v>406</v>
      </c>
      <c r="X1375" s="5" t="s">
        <v>406</v>
      </c>
      <c r="Y1375" s="27" t="s">
        <v>4638</v>
      </c>
      <c r="Z1375" s="72"/>
      <c r="AA1375" s="77" t="s">
        <v>473</v>
      </c>
      <c r="AB1375" s="77" t="s">
        <v>4639</v>
      </c>
      <c r="AC1375" s="91"/>
      <c r="AD1375" s="18">
        <f t="shared" ca="1" si="86"/>
        <v>120</v>
      </c>
      <c r="AE1375" s="109"/>
      <c r="AF1375" s="109"/>
      <c r="AG1375" s="109"/>
      <c r="AH1375" s="275">
        <v>45237</v>
      </c>
      <c r="AI1375" s="116">
        <v>45238</v>
      </c>
      <c r="AJ1375" s="260">
        <f t="shared" si="83"/>
        <v>0.14285714285714285</v>
      </c>
      <c r="AK1375" s="107">
        <v>45250</v>
      </c>
      <c r="AL1375" s="95" t="s">
        <v>311</v>
      </c>
      <c r="AM1375" s="95" t="s">
        <v>45</v>
      </c>
      <c r="AN1375" s="95" t="s">
        <v>484</v>
      </c>
    </row>
    <row r="1376" spans="1:40" ht="83.45" customHeight="1">
      <c r="A1376" s="5">
        <f t="shared" si="84"/>
        <v>1374</v>
      </c>
      <c r="B1376" s="71" t="s">
        <v>4640</v>
      </c>
      <c r="C1376" s="65" t="s">
        <v>4641</v>
      </c>
      <c r="D1376" s="3" t="s">
        <v>48</v>
      </c>
      <c r="E1376" s="4">
        <v>1178</v>
      </c>
      <c r="F1376" s="80" t="s">
        <v>4642</v>
      </c>
      <c r="G1376" s="3" t="s">
        <v>1746</v>
      </c>
      <c r="H1376" s="98" t="s">
        <v>331</v>
      </c>
      <c r="I1376" s="78" t="s">
        <v>1183</v>
      </c>
      <c r="J1376" s="89">
        <v>45237</v>
      </c>
      <c r="K1376" s="85" t="s">
        <v>53</v>
      </c>
      <c r="L1376" s="83" t="s">
        <v>54</v>
      </c>
      <c r="M1376" s="83" t="s">
        <v>55</v>
      </c>
      <c r="N1376" s="22" t="s">
        <v>547</v>
      </c>
      <c r="O1376" s="5" t="s">
        <v>406</v>
      </c>
      <c r="P1376" s="5" t="s">
        <v>406</v>
      </c>
      <c r="Q1376" s="5"/>
      <c r="R1376" s="5"/>
      <c r="S1376" s="5" t="s">
        <v>406</v>
      </c>
      <c r="T1376" s="5" t="s">
        <v>406</v>
      </c>
      <c r="U1376" s="5">
        <v>1</v>
      </c>
      <c r="V1376" s="5">
        <v>1</v>
      </c>
      <c r="W1376" s="5" t="s">
        <v>406</v>
      </c>
      <c r="X1376" s="5" t="s">
        <v>406</v>
      </c>
      <c r="Y1376" s="27" t="s">
        <v>4643</v>
      </c>
      <c r="Z1376" s="72"/>
      <c r="AA1376" s="77" t="s">
        <v>473</v>
      </c>
      <c r="AB1376" s="77" t="s">
        <v>4644</v>
      </c>
      <c r="AC1376" s="91"/>
      <c r="AD1376" s="18">
        <f t="shared" ca="1" si="86"/>
        <v>120</v>
      </c>
      <c r="AE1376" s="109"/>
      <c r="AF1376" s="109"/>
      <c r="AG1376" s="109"/>
      <c r="AH1376" s="275">
        <v>45237</v>
      </c>
      <c r="AI1376" s="116">
        <v>45238</v>
      </c>
      <c r="AJ1376" s="260">
        <f t="shared" si="83"/>
        <v>0.14285714285714285</v>
      </c>
      <c r="AK1376" s="107">
        <v>45300</v>
      </c>
      <c r="AL1376" s="95" t="s">
        <v>311</v>
      </c>
      <c r="AM1376" s="95" t="s">
        <v>45</v>
      </c>
      <c r="AN1376" s="95" t="s">
        <v>484</v>
      </c>
    </row>
    <row r="1377" spans="1:40" s="1" customFormat="1" ht="83.45" customHeight="1">
      <c r="A1377" s="5">
        <f t="shared" si="84"/>
        <v>1375</v>
      </c>
      <c r="B1377" s="71" t="s">
        <v>4645</v>
      </c>
      <c r="C1377" s="65" t="s">
        <v>4646</v>
      </c>
      <c r="D1377" s="3" t="s">
        <v>171</v>
      </c>
      <c r="E1377" s="4">
        <v>460</v>
      </c>
      <c r="F1377" s="80" t="s">
        <v>4647</v>
      </c>
      <c r="G1377" s="3" t="s">
        <v>1463</v>
      </c>
      <c r="H1377" s="98" t="s">
        <v>392</v>
      </c>
      <c r="I1377" s="78" t="s">
        <v>1179</v>
      </c>
      <c r="J1377" s="89">
        <v>45226</v>
      </c>
      <c r="K1377" s="85" t="s">
        <v>53</v>
      </c>
      <c r="L1377" s="83" t="s">
        <v>54</v>
      </c>
      <c r="M1377" s="83" t="s">
        <v>453</v>
      </c>
      <c r="N1377" s="22" t="s">
        <v>134</v>
      </c>
      <c r="O1377" s="5" t="s">
        <v>445</v>
      </c>
      <c r="P1377" s="5" t="s">
        <v>445</v>
      </c>
      <c r="Q1377" s="5"/>
      <c r="R1377" s="5"/>
      <c r="S1377" s="5">
        <v>3</v>
      </c>
      <c r="T1377" s="5">
        <v>3</v>
      </c>
      <c r="U1377" s="5" t="s">
        <v>406</v>
      </c>
      <c r="V1377" s="5" t="s">
        <v>406</v>
      </c>
      <c r="W1377" s="5" t="s">
        <v>406</v>
      </c>
      <c r="X1377" s="5" t="s">
        <v>406</v>
      </c>
      <c r="Y1377" s="27" t="s">
        <v>4648</v>
      </c>
      <c r="Z1377" s="72"/>
      <c r="AA1377" s="77" t="s">
        <v>473</v>
      </c>
      <c r="AB1377" s="77"/>
      <c r="AC1377" s="91"/>
      <c r="AD1377" s="18">
        <f t="shared" ca="1" si="86"/>
        <v>122</v>
      </c>
      <c r="AE1377" s="109"/>
      <c r="AF1377" s="109"/>
      <c r="AG1377" s="109">
        <v>45226</v>
      </c>
      <c r="AH1377" s="275"/>
      <c r="AI1377" s="114">
        <v>45238</v>
      </c>
      <c r="AJ1377" s="260">
        <f t="shared" si="83"/>
        <v>1.7142857142857142</v>
      </c>
      <c r="AK1377" s="138">
        <v>45258</v>
      </c>
      <c r="AL1377" s="90" t="s">
        <v>311</v>
      </c>
      <c r="AM1377" s="90" t="s">
        <v>44</v>
      </c>
      <c r="AN1377" s="90" t="s">
        <v>448</v>
      </c>
    </row>
    <row r="1378" spans="1:40" s="1" customFormat="1" ht="83.45" customHeight="1">
      <c r="A1378" s="5">
        <f t="shared" si="84"/>
        <v>1376</v>
      </c>
      <c r="B1378" s="71" t="s">
        <v>4649</v>
      </c>
      <c r="C1378" s="65" t="s">
        <v>4650</v>
      </c>
      <c r="D1378" s="3" t="s">
        <v>67</v>
      </c>
      <c r="E1378" s="4">
        <v>1067</v>
      </c>
      <c r="F1378" s="80" t="s">
        <v>4651</v>
      </c>
      <c r="G1378" s="3" t="s">
        <v>79</v>
      </c>
      <c r="H1378" s="98" t="s">
        <v>110</v>
      </c>
      <c r="I1378" s="78" t="s">
        <v>1179</v>
      </c>
      <c r="J1378" s="89">
        <v>45202</v>
      </c>
      <c r="K1378" s="85" t="s">
        <v>53</v>
      </c>
      <c r="L1378" s="83" t="s">
        <v>104</v>
      </c>
      <c r="M1378" s="83" t="s">
        <v>466</v>
      </c>
      <c r="N1378" s="22" t="s">
        <v>56</v>
      </c>
      <c r="O1378" s="5" t="s">
        <v>406</v>
      </c>
      <c r="P1378" s="5" t="s">
        <v>406</v>
      </c>
      <c r="Q1378" s="5"/>
      <c r="R1378" s="5"/>
      <c r="S1378" s="5">
        <v>16</v>
      </c>
      <c r="T1378" s="5">
        <v>11</v>
      </c>
      <c r="U1378" s="5" t="s">
        <v>406</v>
      </c>
      <c r="V1378" s="5" t="s">
        <v>406</v>
      </c>
      <c r="W1378" s="5">
        <v>3</v>
      </c>
      <c r="X1378" s="5">
        <v>3</v>
      </c>
      <c r="Y1378" s="124" t="s">
        <v>4652</v>
      </c>
      <c r="Z1378" s="72"/>
      <c r="AA1378" s="77" t="s">
        <v>473</v>
      </c>
      <c r="AB1378" s="77"/>
      <c r="AC1378" s="91"/>
      <c r="AD1378" s="18">
        <f t="shared" ca="1" si="86"/>
        <v>125</v>
      </c>
      <c r="AE1378" s="109">
        <v>45236</v>
      </c>
      <c r="AF1378" s="109">
        <v>45236</v>
      </c>
      <c r="AG1378" s="109">
        <v>45202</v>
      </c>
      <c r="AH1378" s="275">
        <v>45236</v>
      </c>
      <c r="AI1378" s="114">
        <v>45240</v>
      </c>
      <c r="AJ1378" s="260">
        <f t="shared" si="83"/>
        <v>5.4285714285714288</v>
      </c>
      <c r="AK1378" s="138">
        <v>45258</v>
      </c>
      <c r="AL1378" s="90" t="s">
        <v>311</v>
      </c>
      <c r="AM1378" s="90" t="s">
        <v>44</v>
      </c>
      <c r="AN1378" s="90" t="s">
        <v>448</v>
      </c>
    </row>
    <row r="1379" spans="1:40" s="1" customFormat="1" ht="83.45" customHeight="1">
      <c r="A1379" s="5">
        <f t="shared" si="84"/>
        <v>1377</v>
      </c>
      <c r="B1379" s="71" t="s">
        <v>4516</v>
      </c>
      <c r="C1379" s="89" t="s">
        <v>4653</v>
      </c>
      <c r="D1379" s="21" t="s">
        <v>67</v>
      </c>
      <c r="E1379" s="139">
        <v>1009</v>
      </c>
      <c r="F1379" s="80" t="s">
        <v>4654</v>
      </c>
      <c r="G1379" s="21" t="s">
        <v>3128</v>
      </c>
      <c r="H1379" s="67" t="s">
        <v>377</v>
      </c>
      <c r="I1379" s="22" t="s">
        <v>1179</v>
      </c>
      <c r="J1379" s="89">
        <v>45147</v>
      </c>
      <c r="K1379" s="85" t="s">
        <v>53</v>
      </c>
      <c r="L1379" s="83" t="s">
        <v>348</v>
      </c>
      <c r="M1379" s="83" t="s">
        <v>55</v>
      </c>
      <c r="N1379" s="22" t="s">
        <v>56</v>
      </c>
      <c r="O1379" s="20">
        <v>0</v>
      </c>
      <c r="P1379" s="20">
        <v>0</v>
      </c>
      <c r="Q1379" s="20"/>
      <c r="R1379" s="20"/>
      <c r="S1379" s="20">
        <v>12</v>
      </c>
      <c r="T1379" s="20">
        <v>12</v>
      </c>
      <c r="U1379" s="20">
        <v>1</v>
      </c>
      <c r="V1379" s="20">
        <v>1</v>
      </c>
      <c r="W1379" s="20">
        <v>7</v>
      </c>
      <c r="X1379" s="20">
        <v>2</v>
      </c>
      <c r="Y1379" s="117" t="s">
        <v>4655</v>
      </c>
      <c r="Z1379" s="72"/>
      <c r="AA1379" s="72" t="s">
        <v>82</v>
      </c>
      <c r="AB1379" s="72" t="s">
        <v>4656</v>
      </c>
      <c r="AC1379" s="90"/>
      <c r="AD1379" s="85">
        <f t="shared" ca="1" si="86"/>
        <v>133</v>
      </c>
      <c r="AE1379" s="110">
        <v>45147</v>
      </c>
      <c r="AF1379" s="110">
        <v>45147</v>
      </c>
      <c r="AG1379" s="110">
        <v>45147</v>
      </c>
      <c r="AH1379" s="278">
        <v>45147</v>
      </c>
      <c r="AI1379" s="114">
        <v>45243</v>
      </c>
      <c r="AJ1379" s="260">
        <f t="shared" si="83"/>
        <v>13.714285714285714</v>
      </c>
      <c r="AK1379" s="138">
        <v>45264</v>
      </c>
      <c r="AL1379" s="90" t="s">
        <v>311</v>
      </c>
      <c r="AM1379" s="90" t="s">
        <v>461</v>
      </c>
      <c r="AN1379" s="90" t="s">
        <v>448</v>
      </c>
    </row>
    <row r="1380" spans="1:40" s="1" customFormat="1" ht="83.45" customHeight="1">
      <c r="A1380" s="5">
        <f t="shared" si="84"/>
        <v>1378</v>
      </c>
      <c r="B1380" s="71" t="s">
        <v>90</v>
      </c>
      <c r="C1380" s="65" t="s">
        <v>4657</v>
      </c>
      <c r="D1380" s="3" t="s">
        <v>67</v>
      </c>
      <c r="E1380" s="4">
        <v>1088</v>
      </c>
      <c r="F1380" s="80" t="s">
        <v>4658</v>
      </c>
      <c r="G1380" s="3"/>
      <c r="H1380" s="98" t="s">
        <v>90</v>
      </c>
      <c r="I1380" s="78" t="s">
        <v>1179</v>
      </c>
      <c r="J1380" s="89">
        <v>45244</v>
      </c>
      <c r="K1380" s="85" t="s">
        <v>53</v>
      </c>
      <c r="L1380" s="83" t="s">
        <v>54</v>
      </c>
      <c r="M1380" s="83" t="s">
        <v>453</v>
      </c>
      <c r="N1380" s="22" t="s">
        <v>547</v>
      </c>
      <c r="O1380" s="5" t="s">
        <v>445</v>
      </c>
      <c r="P1380" s="5" t="s">
        <v>445</v>
      </c>
      <c r="Q1380" s="5"/>
      <c r="R1380" s="5"/>
      <c r="S1380" s="5" t="s">
        <v>406</v>
      </c>
      <c r="T1380" s="5" t="s">
        <v>406</v>
      </c>
      <c r="U1380" s="5">
        <v>3</v>
      </c>
      <c r="V1380" s="5">
        <v>3</v>
      </c>
      <c r="W1380" s="5" t="s">
        <v>406</v>
      </c>
      <c r="X1380" s="5" t="s">
        <v>406</v>
      </c>
      <c r="Y1380" s="27" t="s">
        <v>4659</v>
      </c>
      <c r="Z1380" s="72"/>
      <c r="AA1380" s="77" t="s">
        <v>473</v>
      </c>
      <c r="AB1380" s="77"/>
      <c r="AC1380" s="91"/>
      <c r="AD1380" s="18">
        <f t="shared" ca="1" si="86"/>
        <v>119</v>
      </c>
      <c r="AE1380" s="109"/>
      <c r="AF1380" s="109"/>
      <c r="AG1380" s="109"/>
      <c r="AH1380" s="275">
        <v>45244</v>
      </c>
      <c r="AI1380" s="114">
        <v>45244</v>
      </c>
      <c r="AJ1380" s="260">
        <f t="shared" si="83"/>
        <v>0</v>
      </c>
      <c r="AK1380" s="138">
        <v>45274</v>
      </c>
      <c r="AL1380" s="90" t="s">
        <v>311</v>
      </c>
      <c r="AM1380" s="90" t="s">
        <v>45</v>
      </c>
      <c r="AN1380" s="90" t="s">
        <v>484</v>
      </c>
    </row>
    <row r="1381" spans="1:40" s="1" customFormat="1" ht="83.45" customHeight="1">
      <c r="A1381" s="5">
        <f t="shared" si="84"/>
        <v>1379</v>
      </c>
      <c r="B1381" s="71" t="s">
        <v>1059</v>
      </c>
      <c r="C1381" s="65" t="s">
        <v>4660</v>
      </c>
      <c r="D1381" s="3" t="s">
        <v>138</v>
      </c>
      <c r="E1381" s="4">
        <v>1124</v>
      </c>
      <c r="F1381" s="80" t="s">
        <v>2786</v>
      </c>
      <c r="G1381" s="3" t="s">
        <v>1227</v>
      </c>
      <c r="H1381" s="98" t="s">
        <v>51</v>
      </c>
      <c r="I1381" s="78" t="s">
        <v>1179</v>
      </c>
      <c r="J1381" s="89">
        <v>45229</v>
      </c>
      <c r="K1381" s="85" t="s">
        <v>53</v>
      </c>
      <c r="L1381" s="83" t="s">
        <v>104</v>
      </c>
      <c r="M1381" s="83" t="s">
        <v>453</v>
      </c>
      <c r="N1381" s="22" t="s">
        <v>43</v>
      </c>
      <c r="O1381" s="5" t="s">
        <v>445</v>
      </c>
      <c r="P1381" s="5" t="s">
        <v>445</v>
      </c>
      <c r="Q1381" s="5"/>
      <c r="R1381" s="5"/>
      <c r="S1381" s="5" t="s">
        <v>406</v>
      </c>
      <c r="T1381" s="5" t="s">
        <v>406</v>
      </c>
      <c r="U1381" s="5" t="s">
        <v>406</v>
      </c>
      <c r="V1381" s="5" t="s">
        <v>406</v>
      </c>
      <c r="W1381" s="5">
        <v>4</v>
      </c>
      <c r="X1381" s="5">
        <v>2</v>
      </c>
      <c r="Y1381" s="27" t="s">
        <v>4661</v>
      </c>
      <c r="Z1381" s="72"/>
      <c r="AA1381" s="77" t="s">
        <v>736</v>
      </c>
      <c r="AB1381" s="77" t="s">
        <v>4662</v>
      </c>
      <c r="AC1381" s="91"/>
      <c r="AD1381" s="18">
        <f t="shared" ca="1" si="86"/>
        <v>122</v>
      </c>
      <c r="AE1381" s="109"/>
      <c r="AF1381" s="109"/>
      <c r="AG1381" s="109"/>
      <c r="AH1381" s="275">
        <v>45231</v>
      </c>
      <c r="AI1381" s="114">
        <v>45244</v>
      </c>
      <c r="AJ1381" s="260">
        <f t="shared" si="83"/>
        <v>2.1428571428571428</v>
      </c>
      <c r="AK1381" s="138" t="s">
        <v>445</v>
      </c>
      <c r="AL1381" s="90" t="s">
        <v>461</v>
      </c>
      <c r="AM1381" s="90" t="s">
        <v>445</v>
      </c>
      <c r="AN1381" s="90" t="s">
        <v>445</v>
      </c>
    </row>
    <row r="1382" spans="1:40" s="1" customFormat="1" ht="83.45" customHeight="1">
      <c r="A1382" s="5">
        <f t="shared" si="84"/>
        <v>1380</v>
      </c>
      <c r="B1382" s="71" t="s">
        <v>4645</v>
      </c>
      <c r="C1382" s="65" t="s">
        <v>4663</v>
      </c>
      <c r="D1382" s="3" t="s">
        <v>138</v>
      </c>
      <c r="E1382" s="4">
        <v>1124</v>
      </c>
      <c r="F1382" s="80" t="s">
        <v>4664</v>
      </c>
      <c r="G1382" s="3" t="s">
        <v>1706</v>
      </c>
      <c r="H1382" s="98" t="s">
        <v>392</v>
      </c>
      <c r="I1382" s="78" t="s">
        <v>1179</v>
      </c>
      <c r="J1382" s="89">
        <v>45245</v>
      </c>
      <c r="K1382" s="85" t="s">
        <v>53</v>
      </c>
      <c r="L1382" s="83" t="s">
        <v>54</v>
      </c>
      <c r="M1382" s="83" t="s">
        <v>55</v>
      </c>
      <c r="N1382" s="22" t="s">
        <v>134</v>
      </c>
      <c r="O1382" s="5" t="s">
        <v>406</v>
      </c>
      <c r="P1382" s="5" t="s">
        <v>406</v>
      </c>
      <c r="Q1382" s="5"/>
      <c r="R1382" s="5"/>
      <c r="S1382" s="5">
        <v>1</v>
      </c>
      <c r="T1382" s="5">
        <v>1</v>
      </c>
      <c r="U1382" s="5" t="s">
        <v>406</v>
      </c>
      <c r="V1382" s="5" t="s">
        <v>406</v>
      </c>
      <c r="W1382" s="5" t="s">
        <v>406</v>
      </c>
      <c r="X1382" s="5" t="s">
        <v>406</v>
      </c>
      <c r="Y1382" s="27" t="s">
        <v>4665</v>
      </c>
      <c r="Z1382" s="72"/>
      <c r="AA1382" s="77" t="s">
        <v>473</v>
      </c>
      <c r="AB1382" s="77"/>
      <c r="AC1382" s="91"/>
      <c r="AD1382" s="18">
        <f t="shared" ca="1" si="86"/>
        <v>119</v>
      </c>
      <c r="AE1382" s="109"/>
      <c r="AF1382" s="109"/>
      <c r="AG1382" s="109">
        <v>45245</v>
      </c>
      <c r="AH1382" s="275"/>
      <c r="AI1382" s="114">
        <v>45245</v>
      </c>
      <c r="AJ1382" s="260">
        <f t="shared" si="83"/>
        <v>0</v>
      </c>
      <c r="AK1382" s="138">
        <v>45258</v>
      </c>
      <c r="AL1382" s="90" t="s">
        <v>311</v>
      </c>
      <c r="AM1382" s="90" t="s">
        <v>44</v>
      </c>
      <c r="AN1382" s="90" t="s">
        <v>448</v>
      </c>
    </row>
    <row r="1383" spans="1:40" s="1" customFormat="1" ht="83.45" customHeight="1">
      <c r="A1383" s="5">
        <f t="shared" si="84"/>
        <v>1381</v>
      </c>
      <c r="B1383" s="71" t="s">
        <v>141</v>
      </c>
      <c r="C1383" s="89" t="s">
        <v>4666</v>
      </c>
      <c r="D1383" s="21" t="s">
        <v>171</v>
      </c>
      <c r="E1383" s="139">
        <v>460</v>
      </c>
      <c r="F1383" s="80" t="s">
        <v>596</v>
      </c>
      <c r="G1383" s="21" t="s">
        <v>1463</v>
      </c>
      <c r="H1383" s="67" t="s">
        <v>1204</v>
      </c>
      <c r="I1383" s="22" t="s">
        <v>1183</v>
      </c>
      <c r="J1383" s="89">
        <v>45231</v>
      </c>
      <c r="K1383" s="85" t="s">
        <v>53</v>
      </c>
      <c r="L1383" s="83" t="s">
        <v>104</v>
      </c>
      <c r="M1383" s="83" t="s">
        <v>55</v>
      </c>
      <c r="N1383" s="22" t="s">
        <v>56</v>
      </c>
      <c r="O1383" s="20">
        <v>0</v>
      </c>
      <c r="P1383" s="20">
        <v>0</v>
      </c>
      <c r="Q1383" s="20"/>
      <c r="R1383" s="20"/>
      <c r="S1383" s="20">
        <v>9</v>
      </c>
      <c r="T1383" s="20">
        <v>7</v>
      </c>
      <c r="U1383" s="20">
        <v>3</v>
      </c>
      <c r="V1383" s="20">
        <v>3</v>
      </c>
      <c r="W1383" s="20">
        <v>2</v>
      </c>
      <c r="X1383" s="20">
        <v>0</v>
      </c>
      <c r="Y1383" s="84" t="s">
        <v>4667</v>
      </c>
      <c r="Z1383" s="72"/>
      <c r="AA1383" s="72" t="s">
        <v>82</v>
      </c>
      <c r="AB1383" s="72" t="s">
        <v>4668</v>
      </c>
      <c r="AC1383" s="90"/>
      <c r="AD1383" s="85">
        <f t="shared" ca="1" si="86"/>
        <v>121</v>
      </c>
      <c r="AE1383" s="110">
        <v>45231</v>
      </c>
      <c r="AF1383" s="110">
        <v>45231</v>
      </c>
      <c r="AG1383" s="110">
        <v>45231</v>
      </c>
      <c r="AH1383" s="278">
        <v>45232</v>
      </c>
      <c r="AI1383" s="116">
        <v>45261</v>
      </c>
      <c r="AJ1383" s="260">
        <f t="shared" si="83"/>
        <v>4.2857142857142856</v>
      </c>
      <c r="AK1383" s="107" t="s">
        <v>445</v>
      </c>
      <c r="AL1383" s="95" t="s">
        <v>461</v>
      </c>
      <c r="AM1383" s="95" t="s">
        <v>445</v>
      </c>
      <c r="AN1383" s="95" t="s">
        <v>445</v>
      </c>
    </row>
    <row r="1384" spans="1:40" s="1" customFormat="1" ht="83.45" customHeight="1">
      <c r="A1384" s="5">
        <f t="shared" si="84"/>
        <v>1382</v>
      </c>
      <c r="B1384" s="71" t="s">
        <v>122</v>
      </c>
      <c r="C1384" s="65" t="s">
        <v>4669</v>
      </c>
      <c r="D1384" s="3" t="s">
        <v>154</v>
      </c>
      <c r="E1384" s="4">
        <v>1811</v>
      </c>
      <c r="F1384" s="80" t="s">
        <v>124</v>
      </c>
      <c r="G1384" s="3" t="s">
        <v>173</v>
      </c>
      <c r="H1384" s="98" t="s">
        <v>126</v>
      </c>
      <c r="I1384" s="78" t="s">
        <v>1292</v>
      </c>
      <c r="J1384" s="89">
        <v>45215</v>
      </c>
      <c r="K1384" s="85" t="s">
        <v>53</v>
      </c>
      <c r="L1384" s="83" t="s">
        <v>54</v>
      </c>
      <c r="M1384" s="83" t="s">
        <v>55</v>
      </c>
      <c r="N1384" s="22" t="s">
        <v>56</v>
      </c>
      <c r="O1384" s="5">
        <v>5</v>
      </c>
      <c r="P1384" s="5">
        <v>5</v>
      </c>
      <c r="Q1384" s="5"/>
      <c r="R1384" s="5"/>
      <c r="S1384" s="5">
        <v>19</v>
      </c>
      <c r="T1384" s="5">
        <v>6</v>
      </c>
      <c r="U1384" s="5" t="s">
        <v>406</v>
      </c>
      <c r="V1384" s="5" t="s">
        <v>406</v>
      </c>
      <c r="W1384" s="5">
        <v>5</v>
      </c>
      <c r="X1384" s="5">
        <v>1</v>
      </c>
      <c r="Y1384" s="124" t="s">
        <v>4670</v>
      </c>
      <c r="Z1384" s="72"/>
      <c r="AA1384" s="77" t="s">
        <v>473</v>
      </c>
      <c r="AB1384" s="77" t="s">
        <v>4671</v>
      </c>
      <c r="AC1384" s="91"/>
      <c r="AD1384" s="18">
        <f t="shared" ca="1" si="86"/>
        <v>124</v>
      </c>
      <c r="AE1384" s="109">
        <v>45223</v>
      </c>
      <c r="AF1384" s="109">
        <v>45223</v>
      </c>
      <c r="AG1384" s="109">
        <v>45215</v>
      </c>
      <c r="AH1384" s="275">
        <v>45223</v>
      </c>
      <c r="AI1384" s="114">
        <v>45245</v>
      </c>
      <c r="AJ1384" s="260">
        <f t="shared" si="83"/>
        <v>4.2857142857142856</v>
      </c>
      <c r="AK1384" s="138">
        <v>45271</v>
      </c>
      <c r="AL1384" s="90" t="s">
        <v>311</v>
      </c>
      <c r="AM1384" s="90" t="s">
        <v>44</v>
      </c>
      <c r="AN1384" s="90" t="s">
        <v>448</v>
      </c>
    </row>
    <row r="1385" spans="1:40" ht="83.45" customHeight="1">
      <c r="A1385" s="5">
        <f t="shared" si="84"/>
        <v>1383</v>
      </c>
      <c r="B1385" s="71" t="s">
        <v>2146</v>
      </c>
      <c r="C1385" s="65" t="s">
        <v>4672</v>
      </c>
      <c r="D1385" s="3" t="s">
        <v>171</v>
      </c>
      <c r="E1385" s="4">
        <v>1011</v>
      </c>
      <c r="F1385" s="80" t="s">
        <v>4673</v>
      </c>
      <c r="G1385" s="3" t="s">
        <v>697</v>
      </c>
      <c r="H1385" s="98" t="s">
        <v>1334</v>
      </c>
      <c r="I1385" s="78" t="s">
        <v>1179</v>
      </c>
      <c r="J1385" s="89">
        <v>45217</v>
      </c>
      <c r="K1385" s="85" t="s">
        <v>142</v>
      </c>
      <c r="L1385" s="83" t="s">
        <v>54</v>
      </c>
      <c r="M1385" s="83" t="s">
        <v>453</v>
      </c>
      <c r="N1385" s="22" t="s">
        <v>43</v>
      </c>
      <c r="O1385" s="5" t="s">
        <v>445</v>
      </c>
      <c r="P1385" s="5" t="s">
        <v>445</v>
      </c>
      <c r="Q1385" s="5"/>
      <c r="R1385" s="5"/>
      <c r="S1385" s="5" t="s">
        <v>406</v>
      </c>
      <c r="T1385" s="5" t="s">
        <v>406</v>
      </c>
      <c r="U1385" s="5" t="s">
        <v>406</v>
      </c>
      <c r="V1385" s="5" t="s">
        <v>406</v>
      </c>
      <c r="W1385" s="5">
        <v>4</v>
      </c>
      <c r="X1385" s="5">
        <v>2</v>
      </c>
      <c r="Y1385" s="124" t="s">
        <v>4674</v>
      </c>
      <c r="Z1385" s="72"/>
      <c r="AA1385" s="77" t="s">
        <v>473</v>
      </c>
      <c r="AB1385" s="77" t="s">
        <v>4675</v>
      </c>
      <c r="AC1385" s="91">
        <v>2</v>
      </c>
      <c r="AD1385" s="18">
        <f t="shared" ca="1" si="86"/>
        <v>121</v>
      </c>
      <c r="AE1385" s="109"/>
      <c r="AF1385" s="109">
        <v>45217</v>
      </c>
      <c r="AG1385" s="109"/>
      <c r="AH1385" s="277"/>
      <c r="AI1385" s="116">
        <v>45245</v>
      </c>
      <c r="AJ1385" s="93">
        <v>2</v>
      </c>
      <c r="AK1385" s="138">
        <v>45272</v>
      </c>
      <c r="AL1385" s="95" t="s">
        <v>311</v>
      </c>
      <c r="AM1385" s="95" t="s">
        <v>484</v>
      </c>
      <c r="AN1385" s="95" t="s">
        <v>448</v>
      </c>
    </row>
    <row r="1386" spans="1:40" ht="83.45" customHeight="1">
      <c r="A1386" s="5">
        <f t="shared" si="84"/>
        <v>1384</v>
      </c>
      <c r="B1386" s="71" t="s">
        <v>94</v>
      </c>
      <c r="C1386" s="65" t="s">
        <v>4676</v>
      </c>
      <c r="D1386" s="3" t="s">
        <v>67</v>
      </c>
      <c r="E1386" s="4">
        <v>1047</v>
      </c>
      <c r="F1386" s="80" t="s">
        <v>3022</v>
      </c>
      <c r="G1386" s="3" t="s">
        <v>4587</v>
      </c>
      <c r="H1386" s="98" t="s">
        <v>94</v>
      </c>
      <c r="I1386" s="78" t="s">
        <v>1664</v>
      </c>
      <c r="J1386" s="89">
        <v>45246</v>
      </c>
      <c r="K1386" s="85" t="s">
        <v>299</v>
      </c>
      <c r="L1386" s="83" t="s">
        <v>223</v>
      </c>
      <c r="M1386" s="83" t="s">
        <v>55</v>
      </c>
      <c r="N1386" s="22" t="s">
        <v>95</v>
      </c>
      <c r="O1386" s="5" t="s">
        <v>406</v>
      </c>
      <c r="P1386" s="5" t="s">
        <v>406</v>
      </c>
      <c r="Q1386" s="5"/>
      <c r="R1386" s="5"/>
      <c r="S1386" s="5">
        <v>0</v>
      </c>
      <c r="T1386" s="5">
        <v>0</v>
      </c>
      <c r="U1386" s="5">
        <v>1</v>
      </c>
      <c r="V1386" s="5">
        <v>1</v>
      </c>
      <c r="W1386" s="5" t="s">
        <v>406</v>
      </c>
      <c r="X1386" s="5" t="s">
        <v>406</v>
      </c>
      <c r="Y1386" s="27" t="s">
        <v>4677</v>
      </c>
      <c r="Z1386" s="72"/>
      <c r="AA1386" s="77" t="s">
        <v>473</v>
      </c>
      <c r="AB1386" s="77"/>
      <c r="AC1386" s="91"/>
      <c r="AD1386" s="18">
        <f t="shared" ca="1" si="86"/>
        <v>119</v>
      </c>
      <c r="AE1386" s="109"/>
      <c r="AF1386" s="109"/>
      <c r="AG1386" s="109">
        <v>45246</v>
      </c>
      <c r="AH1386" s="275">
        <v>45246</v>
      </c>
      <c r="AI1386" s="114">
        <v>45246</v>
      </c>
      <c r="AJ1386" s="260">
        <f t="shared" ref="AJ1386:AJ1417" si="87">IFERROR((((AI1386-J1386)/7)-AC1386),0)</f>
        <v>0</v>
      </c>
      <c r="AK1386" s="138">
        <v>45264</v>
      </c>
      <c r="AL1386" s="90" t="s">
        <v>311</v>
      </c>
      <c r="AM1386" s="90" t="s">
        <v>45</v>
      </c>
      <c r="AN1386" s="90" t="s">
        <v>484</v>
      </c>
    </row>
    <row r="1387" spans="1:40" ht="83.45" customHeight="1">
      <c r="A1387" s="5">
        <f t="shared" si="84"/>
        <v>1385</v>
      </c>
      <c r="B1387" s="71" t="s">
        <v>94</v>
      </c>
      <c r="C1387" s="65" t="s">
        <v>4678</v>
      </c>
      <c r="D1387" s="3" t="s">
        <v>67</v>
      </c>
      <c r="E1387" s="4">
        <v>1047</v>
      </c>
      <c r="F1387" s="80" t="s">
        <v>3022</v>
      </c>
      <c r="G1387" s="3" t="s">
        <v>4587</v>
      </c>
      <c r="H1387" s="98" t="s">
        <v>94</v>
      </c>
      <c r="I1387" s="78" t="s">
        <v>1664</v>
      </c>
      <c r="J1387" s="89">
        <v>45246</v>
      </c>
      <c r="K1387" s="85" t="s">
        <v>299</v>
      </c>
      <c r="L1387" s="83" t="s">
        <v>223</v>
      </c>
      <c r="M1387" s="83" t="s">
        <v>55</v>
      </c>
      <c r="N1387" s="22" t="s">
        <v>95</v>
      </c>
      <c r="O1387" s="5" t="s">
        <v>406</v>
      </c>
      <c r="P1387" s="5" t="s">
        <v>406</v>
      </c>
      <c r="Q1387" s="5"/>
      <c r="R1387" s="5"/>
      <c r="S1387" s="5">
        <v>1</v>
      </c>
      <c r="T1387" s="5">
        <v>1</v>
      </c>
      <c r="U1387" s="5">
        <v>1</v>
      </c>
      <c r="V1387" s="5">
        <v>1</v>
      </c>
      <c r="W1387" s="5" t="s">
        <v>406</v>
      </c>
      <c r="X1387" s="5" t="s">
        <v>406</v>
      </c>
      <c r="Y1387" s="27" t="s">
        <v>4679</v>
      </c>
      <c r="Z1387" s="72">
        <v>45258</v>
      </c>
      <c r="AA1387" s="77" t="s">
        <v>473</v>
      </c>
      <c r="AB1387" s="77"/>
      <c r="AC1387" s="91"/>
      <c r="AD1387" s="18">
        <f t="shared" ca="1" si="86"/>
        <v>117</v>
      </c>
      <c r="AE1387" s="109"/>
      <c r="AF1387" s="109"/>
      <c r="AG1387" s="109">
        <v>45246</v>
      </c>
      <c r="AH1387" s="275">
        <v>45246</v>
      </c>
      <c r="AI1387" s="114">
        <v>45259</v>
      </c>
      <c r="AJ1387" s="260">
        <f t="shared" si="87"/>
        <v>1.8571428571428572</v>
      </c>
      <c r="AK1387" s="138">
        <v>45264</v>
      </c>
      <c r="AL1387" s="90" t="s">
        <v>311</v>
      </c>
      <c r="AM1387" s="90" t="s">
        <v>45</v>
      </c>
      <c r="AN1387" s="90" t="s">
        <v>484</v>
      </c>
    </row>
    <row r="1388" spans="1:40" s="1" customFormat="1" ht="83.45" customHeight="1">
      <c r="A1388" s="5">
        <f t="shared" si="84"/>
        <v>1386</v>
      </c>
      <c r="B1388" s="71" t="s">
        <v>2526</v>
      </c>
      <c r="C1388" s="65" t="s">
        <v>4680</v>
      </c>
      <c r="D1388" s="3" t="s">
        <v>171</v>
      </c>
      <c r="E1388" s="4">
        <v>1011</v>
      </c>
      <c r="F1388" s="80" t="s">
        <v>4681</v>
      </c>
      <c r="G1388" s="3" t="s">
        <v>697</v>
      </c>
      <c r="H1388" s="98" t="s">
        <v>1204</v>
      </c>
      <c r="I1388" s="78" t="s">
        <v>1292</v>
      </c>
      <c r="J1388" s="89">
        <v>45237</v>
      </c>
      <c r="K1388" s="85" t="s">
        <v>72</v>
      </c>
      <c r="L1388" s="83" t="s">
        <v>104</v>
      </c>
      <c r="M1388" s="83" t="s">
        <v>55</v>
      </c>
      <c r="N1388" s="22" t="s">
        <v>134</v>
      </c>
      <c r="O1388" s="5" t="s">
        <v>406</v>
      </c>
      <c r="P1388" s="5" t="s">
        <v>406</v>
      </c>
      <c r="Q1388" s="5"/>
      <c r="R1388" s="5"/>
      <c r="S1388" s="5">
        <v>5</v>
      </c>
      <c r="T1388" s="5">
        <v>2</v>
      </c>
      <c r="U1388" s="5" t="s">
        <v>406</v>
      </c>
      <c r="V1388" s="5" t="s">
        <v>406</v>
      </c>
      <c r="W1388" s="5" t="s">
        <v>406</v>
      </c>
      <c r="X1388" s="5" t="s">
        <v>406</v>
      </c>
      <c r="Y1388" s="27" t="s">
        <v>4682</v>
      </c>
      <c r="Z1388" s="72"/>
      <c r="AA1388" s="77" t="s">
        <v>473</v>
      </c>
      <c r="AB1388" s="77"/>
      <c r="AC1388" s="91"/>
      <c r="AD1388" s="18">
        <f t="shared" ca="1" si="86"/>
        <v>120</v>
      </c>
      <c r="AE1388" s="109"/>
      <c r="AF1388" s="109"/>
      <c r="AG1388" s="109">
        <v>45237</v>
      </c>
      <c r="AH1388" s="275"/>
      <c r="AI1388" s="114">
        <v>45246</v>
      </c>
      <c r="AJ1388" s="260">
        <f t="shared" si="87"/>
        <v>1.2857142857142858</v>
      </c>
      <c r="AK1388" s="138">
        <v>45264</v>
      </c>
      <c r="AL1388" s="90" t="s">
        <v>311</v>
      </c>
      <c r="AM1388" s="90" t="s">
        <v>44</v>
      </c>
      <c r="AN1388" s="90" t="s">
        <v>448</v>
      </c>
    </row>
    <row r="1389" spans="1:40" ht="83.45" customHeight="1">
      <c r="A1389" s="5">
        <f t="shared" si="84"/>
        <v>1387</v>
      </c>
      <c r="B1389" s="71" t="s">
        <v>94</v>
      </c>
      <c r="C1389" s="65" t="s">
        <v>4683</v>
      </c>
      <c r="D1389" s="3" t="s">
        <v>67</v>
      </c>
      <c r="E1389" s="4">
        <v>1047</v>
      </c>
      <c r="F1389" s="80" t="s">
        <v>3022</v>
      </c>
      <c r="G1389" s="3" t="s">
        <v>4587</v>
      </c>
      <c r="H1389" s="98" t="s">
        <v>94</v>
      </c>
      <c r="I1389" s="78" t="s">
        <v>1664</v>
      </c>
      <c r="J1389" s="89">
        <v>45246</v>
      </c>
      <c r="K1389" s="85" t="s">
        <v>299</v>
      </c>
      <c r="L1389" s="83" t="s">
        <v>223</v>
      </c>
      <c r="M1389" s="83" t="s">
        <v>55</v>
      </c>
      <c r="N1389" s="22" t="s">
        <v>95</v>
      </c>
      <c r="O1389" s="5" t="s">
        <v>406</v>
      </c>
      <c r="P1389" s="5" t="s">
        <v>406</v>
      </c>
      <c r="Q1389" s="5"/>
      <c r="R1389" s="5"/>
      <c r="S1389" s="5">
        <v>1</v>
      </c>
      <c r="T1389" s="5">
        <v>1</v>
      </c>
      <c r="U1389" s="5">
        <v>0</v>
      </c>
      <c r="V1389" s="5">
        <v>0</v>
      </c>
      <c r="W1389" s="5" t="s">
        <v>406</v>
      </c>
      <c r="X1389" s="5" t="s">
        <v>406</v>
      </c>
      <c r="Y1389" s="27" t="s">
        <v>4684</v>
      </c>
      <c r="Z1389" s="72"/>
      <c r="AA1389" s="77" t="s">
        <v>473</v>
      </c>
      <c r="AB1389" s="77"/>
      <c r="AC1389" s="91"/>
      <c r="AD1389" s="18">
        <f t="shared" ca="1" si="86"/>
        <v>119</v>
      </c>
      <c r="AE1389" s="109"/>
      <c r="AF1389" s="109"/>
      <c r="AG1389" s="109">
        <v>45246</v>
      </c>
      <c r="AH1389" s="275">
        <v>45246</v>
      </c>
      <c r="AI1389" s="116">
        <v>45250</v>
      </c>
      <c r="AJ1389" s="93">
        <f t="shared" si="87"/>
        <v>0.5714285714285714</v>
      </c>
      <c r="AK1389" s="107">
        <v>45272</v>
      </c>
      <c r="AL1389" s="95" t="s">
        <v>311</v>
      </c>
      <c r="AM1389" s="95" t="s">
        <v>44</v>
      </c>
      <c r="AN1389" s="95" t="s">
        <v>448</v>
      </c>
    </row>
    <row r="1390" spans="1:40" s="1" customFormat="1" ht="83.45" customHeight="1">
      <c r="A1390" s="5">
        <f t="shared" si="84"/>
        <v>1388</v>
      </c>
      <c r="B1390" s="71" t="s">
        <v>4685</v>
      </c>
      <c r="C1390" s="65" t="s">
        <v>4686</v>
      </c>
      <c r="D1390" s="3" t="s">
        <v>48</v>
      </c>
      <c r="E1390" s="4">
        <v>1179</v>
      </c>
      <c r="F1390" s="80" t="s">
        <v>4687</v>
      </c>
      <c r="G1390" s="3" t="s">
        <v>2311</v>
      </c>
      <c r="H1390" s="98" t="s">
        <v>1204</v>
      </c>
      <c r="I1390" s="78" t="s">
        <v>1292</v>
      </c>
      <c r="J1390" s="89">
        <v>45231</v>
      </c>
      <c r="K1390" s="85" t="s">
        <v>53</v>
      </c>
      <c r="L1390" s="83" t="s">
        <v>4688</v>
      </c>
      <c r="M1390" s="83" t="s">
        <v>55</v>
      </c>
      <c r="N1390" s="22" t="s">
        <v>56</v>
      </c>
      <c r="O1390" s="5">
        <v>0</v>
      </c>
      <c r="P1390" s="5">
        <v>0</v>
      </c>
      <c r="Q1390" s="5"/>
      <c r="R1390" s="5"/>
      <c r="S1390" s="5">
        <v>5</v>
      </c>
      <c r="T1390" s="5">
        <v>5</v>
      </c>
      <c r="U1390" s="5">
        <v>1</v>
      </c>
      <c r="V1390" s="5">
        <v>1</v>
      </c>
      <c r="W1390" s="5">
        <v>3</v>
      </c>
      <c r="X1390" s="5">
        <v>3</v>
      </c>
      <c r="Y1390" s="27" t="s">
        <v>4689</v>
      </c>
      <c r="Z1390" s="72"/>
      <c r="AA1390" s="77" t="s">
        <v>473</v>
      </c>
      <c r="AB1390" s="77" t="s">
        <v>4690</v>
      </c>
      <c r="AC1390" s="91"/>
      <c r="AD1390" s="18">
        <f t="shared" ca="1" si="86"/>
        <v>121</v>
      </c>
      <c r="AE1390" s="109">
        <v>45231</v>
      </c>
      <c r="AF1390" s="109">
        <v>45231</v>
      </c>
      <c r="AG1390" s="109">
        <v>45231</v>
      </c>
      <c r="AH1390" s="275">
        <v>45231</v>
      </c>
      <c r="AI1390" s="114">
        <v>45250</v>
      </c>
      <c r="AJ1390" s="260">
        <f t="shared" si="87"/>
        <v>2.7142857142857144</v>
      </c>
      <c r="AK1390" s="138">
        <v>45271</v>
      </c>
      <c r="AL1390" s="90" t="s">
        <v>311</v>
      </c>
      <c r="AM1390" s="90" t="s">
        <v>44</v>
      </c>
      <c r="AN1390" s="90" t="s">
        <v>448</v>
      </c>
    </row>
    <row r="1391" spans="1:40" s="1" customFormat="1" ht="83.45" customHeight="1">
      <c r="A1391" s="5">
        <f t="shared" si="84"/>
        <v>1389</v>
      </c>
      <c r="B1391" s="71" t="s">
        <v>90</v>
      </c>
      <c r="C1391" s="65" t="s">
        <v>4691</v>
      </c>
      <c r="D1391" s="3" t="s">
        <v>67</v>
      </c>
      <c r="E1391" s="4">
        <v>1088</v>
      </c>
      <c r="F1391" s="80" t="s">
        <v>4658</v>
      </c>
      <c r="G1391" s="3"/>
      <c r="H1391" s="98" t="s">
        <v>90</v>
      </c>
      <c r="I1391" s="78" t="s">
        <v>1179</v>
      </c>
      <c r="J1391" s="89">
        <v>45251</v>
      </c>
      <c r="K1391" s="85" t="s">
        <v>53</v>
      </c>
      <c r="L1391" s="83" t="s">
        <v>54</v>
      </c>
      <c r="M1391" s="83" t="s">
        <v>453</v>
      </c>
      <c r="N1391" s="22" t="s">
        <v>547</v>
      </c>
      <c r="O1391" s="5" t="s">
        <v>445</v>
      </c>
      <c r="P1391" s="5" t="s">
        <v>445</v>
      </c>
      <c r="Q1391" s="5"/>
      <c r="R1391" s="5"/>
      <c r="S1391" s="5" t="s">
        <v>406</v>
      </c>
      <c r="T1391" s="5" t="s">
        <v>406</v>
      </c>
      <c r="U1391" s="5">
        <v>1</v>
      </c>
      <c r="V1391" s="5">
        <v>1</v>
      </c>
      <c r="W1391" s="5" t="s">
        <v>406</v>
      </c>
      <c r="X1391" s="5" t="s">
        <v>406</v>
      </c>
      <c r="Y1391" s="27" t="s">
        <v>4692</v>
      </c>
      <c r="Z1391" s="72"/>
      <c r="AA1391" s="77" t="s">
        <v>473</v>
      </c>
      <c r="AB1391" s="77"/>
      <c r="AC1391" s="91"/>
      <c r="AD1391" s="18">
        <f t="shared" ca="1" si="86"/>
        <v>118</v>
      </c>
      <c r="AE1391" s="109"/>
      <c r="AF1391" s="109"/>
      <c r="AG1391" s="109"/>
      <c r="AH1391" s="275">
        <v>45251</v>
      </c>
      <c r="AI1391" s="151">
        <v>45251</v>
      </c>
      <c r="AJ1391" s="260">
        <f t="shared" si="87"/>
        <v>0</v>
      </c>
      <c r="AK1391" s="138">
        <v>45271</v>
      </c>
      <c r="AL1391" s="90" t="s">
        <v>311</v>
      </c>
      <c r="AM1391" s="90" t="s">
        <v>45</v>
      </c>
      <c r="AN1391" s="90" t="s">
        <v>484</v>
      </c>
    </row>
    <row r="1392" spans="1:40" s="1" customFormat="1" ht="83.45" customHeight="1">
      <c r="A1392" s="5">
        <f t="shared" si="84"/>
        <v>1390</v>
      </c>
      <c r="B1392" s="71" t="s">
        <v>4693</v>
      </c>
      <c r="C1392" s="65" t="s">
        <v>4694</v>
      </c>
      <c r="D1392" s="3" t="s">
        <v>154</v>
      </c>
      <c r="E1392" s="4">
        <v>977</v>
      </c>
      <c r="F1392" s="80" t="s">
        <v>4192</v>
      </c>
      <c r="G1392" s="3" t="s">
        <v>1826</v>
      </c>
      <c r="H1392" s="98" t="s">
        <v>1204</v>
      </c>
      <c r="I1392" s="78" t="s">
        <v>1179</v>
      </c>
      <c r="J1392" s="89">
        <v>45222</v>
      </c>
      <c r="K1392" s="85" t="s">
        <v>142</v>
      </c>
      <c r="L1392" s="83" t="s">
        <v>54</v>
      </c>
      <c r="M1392" s="83" t="s">
        <v>55</v>
      </c>
      <c r="N1392" s="22" t="s">
        <v>56</v>
      </c>
      <c r="O1392" s="5">
        <v>0</v>
      </c>
      <c r="P1392" s="5">
        <v>0</v>
      </c>
      <c r="Q1392" s="5"/>
      <c r="R1392" s="5"/>
      <c r="S1392" s="5">
        <v>5</v>
      </c>
      <c r="T1392" s="5">
        <v>5</v>
      </c>
      <c r="U1392" s="5">
        <v>0</v>
      </c>
      <c r="V1392" s="5">
        <v>0</v>
      </c>
      <c r="W1392" s="5">
        <v>3</v>
      </c>
      <c r="X1392" s="5">
        <v>3</v>
      </c>
      <c r="Y1392" s="27" t="s">
        <v>4695</v>
      </c>
      <c r="Z1392" s="72"/>
      <c r="AA1392" s="77" t="s">
        <v>473</v>
      </c>
      <c r="AB1392" s="77" t="s">
        <v>4696</v>
      </c>
      <c r="AC1392" s="91"/>
      <c r="AD1392" s="18">
        <f t="shared" ca="1" si="86"/>
        <v>123</v>
      </c>
      <c r="AE1392" s="109">
        <v>45222</v>
      </c>
      <c r="AF1392" s="109">
        <v>45222</v>
      </c>
      <c r="AG1392" s="109">
        <v>45222</v>
      </c>
      <c r="AH1392" s="275">
        <v>45222</v>
      </c>
      <c r="AI1392" s="114">
        <v>45250</v>
      </c>
      <c r="AJ1392" s="260">
        <f t="shared" si="87"/>
        <v>4</v>
      </c>
      <c r="AK1392" s="138" t="s">
        <v>445</v>
      </c>
      <c r="AL1392" s="90" t="s">
        <v>461</v>
      </c>
      <c r="AM1392" s="90" t="s">
        <v>445</v>
      </c>
      <c r="AN1392" s="90" t="s">
        <v>445</v>
      </c>
    </row>
    <row r="1393" spans="1:40" s="1" customFormat="1" ht="83.45" customHeight="1">
      <c r="A1393" s="5">
        <f t="shared" si="84"/>
        <v>1391</v>
      </c>
      <c r="B1393" s="71" t="s">
        <v>4697</v>
      </c>
      <c r="C1393" s="65" t="s">
        <v>4698</v>
      </c>
      <c r="D1393" s="3" t="s">
        <v>100</v>
      </c>
      <c r="E1393" s="4">
        <v>1058</v>
      </c>
      <c r="F1393" s="80" t="s">
        <v>2619</v>
      </c>
      <c r="G1393" s="3" t="s">
        <v>2104</v>
      </c>
      <c r="H1393" s="98" t="s">
        <v>1204</v>
      </c>
      <c r="I1393" s="78" t="s">
        <v>1292</v>
      </c>
      <c r="J1393" s="89">
        <v>45239</v>
      </c>
      <c r="K1393" s="85" t="s">
        <v>53</v>
      </c>
      <c r="L1393" s="83" t="s">
        <v>104</v>
      </c>
      <c r="M1393" s="83" t="s">
        <v>55</v>
      </c>
      <c r="N1393" s="22" t="s">
        <v>56</v>
      </c>
      <c r="O1393" s="5">
        <v>0</v>
      </c>
      <c r="P1393" s="5">
        <v>0</v>
      </c>
      <c r="Q1393" s="5"/>
      <c r="R1393" s="5"/>
      <c r="S1393" s="5">
        <v>7</v>
      </c>
      <c r="T1393" s="5">
        <v>6</v>
      </c>
      <c r="U1393" s="5">
        <v>4</v>
      </c>
      <c r="V1393" s="5">
        <v>2</v>
      </c>
      <c r="W1393" s="5">
        <v>4</v>
      </c>
      <c r="X1393" s="5">
        <v>3</v>
      </c>
      <c r="Y1393" s="27" t="s">
        <v>4699</v>
      </c>
      <c r="Z1393" s="72"/>
      <c r="AA1393" s="77" t="s">
        <v>473</v>
      </c>
      <c r="AB1393" s="77"/>
      <c r="AC1393" s="91"/>
      <c r="AD1393" s="18">
        <f t="shared" ca="1" si="86"/>
        <v>120</v>
      </c>
      <c r="AE1393" s="109">
        <v>45238</v>
      </c>
      <c r="AF1393" s="109">
        <v>45238</v>
      </c>
      <c r="AG1393" s="109">
        <v>45238</v>
      </c>
      <c r="AH1393" s="275">
        <v>45238</v>
      </c>
      <c r="AI1393" s="114">
        <v>45252</v>
      </c>
      <c r="AJ1393" s="260">
        <f t="shared" si="87"/>
        <v>1.8571428571428572</v>
      </c>
      <c r="AK1393" s="138">
        <v>45272</v>
      </c>
      <c r="AL1393" s="90" t="s">
        <v>311</v>
      </c>
      <c r="AM1393" s="90" t="s">
        <v>45</v>
      </c>
      <c r="AN1393" s="90" t="s">
        <v>448</v>
      </c>
    </row>
    <row r="1394" spans="1:40" ht="83.45" customHeight="1">
      <c r="A1394" s="5">
        <f t="shared" si="84"/>
        <v>1392</v>
      </c>
      <c r="B1394" s="71" t="s">
        <v>4693</v>
      </c>
      <c r="C1394" s="65" t="s">
        <v>4700</v>
      </c>
      <c r="D1394" s="3" t="s">
        <v>154</v>
      </c>
      <c r="E1394" s="4">
        <v>977</v>
      </c>
      <c r="F1394" s="80" t="s">
        <v>4192</v>
      </c>
      <c r="G1394" s="3" t="s">
        <v>1826</v>
      </c>
      <c r="H1394" s="98" t="s">
        <v>1204</v>
      </c>
      <c r="I1394" s="78" t="s">
        <v>1179</v>
      </c>
      <c r="J1394" s="89">
        <v>45222</v>
      </c>
      <c r="K1394" s="85" t="s">
        <v>142</v>
      </c>
      <c r="L1394" s="83" t="s">
        <v>54</v>
      </c>
      <c r="M1394" s="83" t="s">
        <v>55</v>
      </c>
      <c r="N1394" s="22" t="s">
        <v>56</v>
      </c>
      <c r="O1394" s="5">
        <v>0</v>
      </c>
      <c r="P1394" s="5">
        <v>0</v>
      </c>
      <c r="Q1394" s="5"/>
      <c r="R1394" s="5"/>
      <c r="S1394" s="5">
        <v>10</v>
      </c>
      <c r="T1394" s="5">
        <v>6</v>
      </c>
      <c r="U1394" s="5">
        <v>6</v>
      </c>
      <c r="V1394" s="5">
        <v>3</v>
      </c>
      <c r="W1394" s="5">
        <v>4</v>
      </c>
      <c r="X1394" s="5">
        <v>1</v>
      </c>
      <c r="Y1394" s="27" t="s">
        <v>4701</v>
      </c>
      <c r="Z1394" s="72"/>
      <c r="AA1394" s="77" t="s">
        <v>473</v>
      </c>
      <c r="AB1394" s="77" t="s">
        <v>4702</v>
      </c>
      <c r="AC1394" s="91">
        <v>2</v>
      </c>
      <c r="AD1394" s="18">
        <f t="shared" ca="1" si="86"/>
        <v>121</v>
      </c>
      <c r="AE1394" s="109">
        <v>45222</v>
      </c>
      <c r="AF1394" s="109">
        <v>45222</v>
      </c>
      <c r="AG1394" s="109">
        <v>45222</v>
      </c>
      <c r="AH1394" s="275">
        <v>45222</v>
      </c>
      <c r="AI1394" s="114">
        <v>45258</v>
      </c>
      <c r="AJ1394" s="260">
        <f t="shared" si="87"/>
        <v>3.1428571428571432</v>
      </c>
      <c r="AK1394" s="138">
        <v>45293</v>
      </c>
      <c r="AL1394" s="95" t="s">
        <v>311</v>
      </c>
      <c r="AM1394" s="95" t="s">
        <v>484</v>
      </c>
      <c r="AN1394" s="95" t="s">
        <v>448</v>
      </c>
    </row>
    <row r="1395" spans="1:40" ht="83.45" customHeight="1">
      <c r="A1395" s="5">
        <f t="shared" si="84"/>
        <v>1393</v>
      </c>
      <c r="B1395" s="71" t="s">
        <v>273</v>
      </c>
      <c r="C1395" s="65" t="s">
        <v>4703</v>
      </c>
      <c r="D1395" s="3" t="s">
        <v>138</v>
      </c>
      <c r="E1395" s="4">
        <v>1124</v>
      </c>
      <c r="F1395" s="80" t="s">
        <v>4469</v>
      </c>
      <c r="G1395" s="3" t="s">
        <v>1278</v>
      </c>
      <c r="H1395" s="98" t="s">
        <v>1204</v>
      </c>
      <c r="I1395" s="78" t="s">
        <v>1179</v>
      </c>
      <c r="J1395" s="89">
        <v>45258</v>
      </c>
      <c r="K1395" s="85" t="s">
        <v>53</v>
      </c>
      <c r="L1395" s="83" t="s">
        <v>54</v>
      </c>
      <c r="M1395" s="83" t="s">
        <v>55</v>
      </c>
      <c r="N1395" s="22" t="s">
        <v>467</v>
      </c>
      <c r="O1395" s="5">
        <v>1</v>
      </c>
      <c r="P1395" s="5">
        <v>1</v>
      </c>
      <c r="Q1395" s="5"/>
      <c r="R1395" s="5"/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27" t="s">
        <v>4704</v>
      </c>
      <c r="Z1395" s="72"/>
      <c r="AA1395" s="77" t="s">
        <v>473</v>
      </c>
      <c r="AB1395" s="77"/>
      <c r="AC1395" s="91">
        <v>0</v>
      </c>
      <c r="AD1395" s="18">
        <f t="shared" ca="1" si="86"/>
        <v>117</v>
      </c>
      <c r="AE1395" s="109">
        <v>45258</v>
      </c>
      <c r="AF1395" s="109"/>
      <c r="AG1395" s="109"/>
      <c r="AH1395" s="275"/>
      <c r="AI1395" s="114">
        <v>45259</v>
      </c>
      <c r="AJ1395" s="260">
        <f t="shared" si="87"/>
        <v>0.14285714285714285</v>
      </c>
      <c r="AK1395" s="138">
        <v>45292</v>
      </c>
      <c r="AL1395" s="95" t="s">
        <v>311</v>
      </c>
      <c r="AM1395" s="95" t="s">
        <v>461</v>
      </c>
      <c r="AN1395" s="95" t="s">
        <v>448</v>
      </c>
    </row>
    <row r="1396" spans="1:40" ht="83.45" customHeight="1">
      <c r="A1396" s="5">
        <f t="shared" si="84"/>
        <v>1394</v>
      </c>
      <c r="B1396" s="71" t="s">
        <v>4705</v>
      </c>
      <c r="C1396" s="65" t="s">
        <v>4706</v>
      </c>
      <c r="D1396" s="3" t="s">
        <v>171</v>
      </c>
      <c r="E1396" s="4">
        <v>1011</v>
      </c>
      <c r="F1396" s="80" t="s">
        <v>3984</v>
      </c>
      <c r="G1396" s="3" t="s">
        <v>697</v>
      </c>
      <c r="H1396" s="98" t="s">
        <v>1334</v>
      </c>
      <c r="I1396" s="78" t="s">
        <v>1179</v>
      </c>
      <c r="J1396" s="89">
        <v>45232</v>
      </c>
      <c r="K1396" s="85" t="s">
        <v>72</v>
      </c>
      <c r="L1396" s="83" t="s">
        <v>104</v>
      </c>
      <c r="M1396" s="83" t="s">
        <v>55</v>
      </c>
      <c r="N1396" s="22" t="s">
        <v>56</v>
      </c>
      <c r="O1396" s="5">
        <v>0</v>
      </c>
      <c r="P1396" s="5">
        <v>0</v>
      </c>
      <c r="Q1396" s="5"/>
      <c r="R1396" s="5"/>
      <c r="S1396" s="5">
        <v>5</v>
      </c>
      <c r="T1396" s="5">
        <v>5</v>
      </c>
      <c r="U1396" s="5">
        <v>2</v>
      </c>
      <c r="V1396" s="5">
        <v>2</v>
      </c>
      <c r="W1396" s="5">
        <v>3</v>
      </c>
      <c r="X1396" s="5">
        <v>3</v>
      </c>
      <c r="Y1396" s="27" t="s">
        <v>4707</v>
      </c>
      <c r="Z1396" s="72"/>
      <c r="AA1396" s="77" t="s">
        <v>473</v>
      </c>
      <c r="AB1396" s="77"/>
      <c r="AC1396" s="91"/>
      <c r="AD1396" s="18">
        <f t="shared" ca="1" si="86"/>
        <v>121</v>
      </c>
      <c r="AE1396" s="109">
        <v>45232</v>
      </c>
      <c r="AF1396" s="109">
        <v>45232</v>
      </c>
      <c r="AG1396" s="109">
        <v>45232</v>
      </c>
      <c r="AH1396" s="275">
        <v>45232</v>
      </c>
      <c r="AI1396" s="116">
        <v>45258</v>
      </c>
      <c r="AJ1396" s="260">
        <f t="shared" si="87"/>
        <v>3.7142857142857144</v>
      </c>
      <c r="AK1396" s="107">
        <v>45279</v>
      </c>
      <c r="AL1396" s="95" t="s">
        <v>311</v>
      </c>
      <c r="AM1396" s="95" t="s">
        <v>484</v>
      </c>
      <c r="AN1396" s="95" t="s">
        <v>448</v>
      </c>
    </row>
    <row r="1397" spans="1:40" s="1" customFormat="1" ht="83.45" customHeight="1">
      <c r="A1397" s="5">
        <f t="shared" si="84"/>
        <v>1395</v>
      </c>
      <c r="B1397" s="122" t="s">
        <v>4708</v>
      </c>
      <c r="C1397" s="89" t="s">
        <v>4709</v>
      </c>
      <c r="D1397" s="21" t="s">
        <v>130</v>
      </c>
      <c r="E1397" s="139">
        <v>209</v>
      </c>
      <c r="F1397" s="22" t="s">
        <v>4710</v>
      </c>
      <c r="G1397" s="21" t="s">
        <v>444</v>
      </c>
      <c r="H1397" s="67" t="s">
        <v>4708</v>
      </c>
      <c r="I1397" s="22" t="s">
        <v>1183</v>
      </c>
      <c r="J1397" s="89">
        <v>45072</v>
      </c>
      <c r="K1397" s="85" t="s">
        <v>53</v>
      </c>
      <c r="L1397" s="83" t="s">
        <v>104</v>
      </c>
      <c r="M1397" s="83" t="s">
        <v>55</v>
      </c>
      <c r="N1397" s="22" t="s">
        <v>4090</v>
      </c>
      <c r="O1397" s="5">
        <v>0</v>
      </c>
      <c r="P1397" s="5">
        <v>0</v>
      </c>
      <c r="Q1397" s="5"/>
      <c r="R1397" s="5"/>
      <c r="S1397" s="5">
        <v>10</v>
      </c>
      <c r="T1397" s="5">
        <v>7</v>
      </c>
      <c r="U1397" s="5">
        <v>4</v>
      </c>
      <c r="V1397" s="5">
        <v>1</v>
      </c>
      <c r="W1397" s="5">
        <v>8</v>
      </c>
      <c r="X1397" s="20">
        <v>1</v>
      </c>
      <c r="Y1397" s="27" t="s">
        <v>4711</v>
      </c>
      <c r="Z1397" s="72"/>
      <c r="AA1397" s="77" t="s">
        <v>473</v>
      </c>
      <c r="AB1397" s="77" t="s">
        <v>4712</v>
      </c>
      <c r="AC1397" s="91">
        <v>12</v>
      </c>
      <c r="AD1397" s="18">
        <f t="shared" ca="1" si="86"/>
        <v>132</v>
      </c>
      <c r="AE1397" s="109">
        <v>45072</v>
      </c>
      <c r="AF1397" s="109">
        <v>45072</v>
      </c>
      <c r="AG1397" s="109">
        <v>45072</v>
      </c>
      <c r="AH1397" s="275">
        <v>45072</v>
      </c>
      <c r="AI1397" s="116">
        <v>45258</v>
      </c>
      <c r="AJ1397" s="260">
        <f t="shared" si="87"/>
        <v>14.571428571428573</v>
      </c>
      <c r="AK1397" s="107">
        <v>45272</v>
      </c>
      <c r="AL1397" s="95" t="s">
        <v>311</v>
      </c>
      <c r="AM1397" s="95" t="s">
        <v>484</v>
      </c>
      <c r="AN1397" s="95" t="s">
        <v>448</v>
      </c>
    </row>
    <row r="1398" spans="1:40" s="1" customFormat="1" ht="83.45" customHeight="1">
      <c r="A1398" s="5">
        <f t="shared" si="84"/>
        <v>1396</v>
      </c>
      <c r="B1398" s="71" t="s">
        <v>4713</v>
      </c>
      <c r="C1398" s="65" t="s">
        <v>4714</v>
      </c>
      <c r="D1398" s="3" t="s">
        <v>145</v>
      </c>
      <c r="E1398" s="4">
        <v>977</v>
      </c>
      <c r="F1398" s="80" t="s">
        <v>1981</v>
      </c>
      <c r="G1398" s="3" t="s">
        <v>401</v>
      </c>
      <c r="H1398" s="98" t="s">
        <v>157</v>
      </c>
      <c r="I1398" s="78" t="s">
        <v>1179</v>
      </c>
      <c r="J1398" s="89">
        <v>45246</v>
      </c>
      <c r="K1398" s="85" t="s">
        <v>53</v>
      </c>
      <c r="L1398" s="83" t="s">
        <v>104</v>
      </c>
      <c r="M1398" s="83" t="s">
        <v>55</v>
      </c>
      <c r="N1398" s="22" t="s">
        <v>134</v>
      </c>
      <c r="O1398" s="5" t="s">
        <v>406</v>
      </c>
      <c r="P1398" s="5" t="s">
        <v>406</v>
      </c>
      <c r="Q1398" s="5"/>
      <c r="R1398" s="5"/>
      <c r="S1398" s="5">
        <v>1</v>
      </c>
      <c r="T1398" s="5">
        <v>1</v>
      </c>
      <c r="U1398" s="5" t="s">
        <v>406</v>
      </c>
      <c r="V1398" s="5" t="s">
        <v>406</v>
      </c>
      <c r="W1398" s="5" t="s">
        <v>406</v>
      </c>
      <c r="X1398" s="5" t="s">
        <v>406</v>
      </c>
      <c r="Y1398" s="27" t="s">
        <v>4715</v>
      </c>
      <c r="Z1398" s="72"/>
      <c r="AA1398" s="77" t="s">
        <v>473</v>
      </c>
      <c r="AB1398" s="77"/>
      <c r="AC1398" s="91"/>
      <c r="AD1398" s="18">
        <f t="shared" ca="1" si="86"/>
        <v>119</v>
      </c>
      <c r="AE1398" s="109"/>
      <c r="AF1398" s="109"/>
      <c r="AG1398" s="109">
        <v>45252</v>
      </c>
      <c r="AH1398" s="275"/>
      <c r="AI1398" s="114">
        <v>45259</v>
      </c>
      <c r="AJ1398" s="260">
        <f t="shared" si="87"/>
        <v>1.8571428571428572</v>
      </c>
      <c r="AK1398" s="138">
        <v>45293</v>
      </c>
      <c r="AL1398" s="90" t="s">
        <v>311</v>
      </c>
      <c r="AM1398" s="90" t="s">
        <v>44</v>
      </c>
      <c r="AN1398" s="90" t="s">
        <v>448</v>
      </c>
    </row>
    <row r="1399" spans="1:40" ht="83.45" customHeight="1">
      <c r="A1399" s="5">
        <f t="shared" si="84"/>
        <v>1397</v>
      </c>
      <c r="B1399" s="71" t="s">
        <v>4705</v>
      </c>
      <c r="C1399" s="89" t="s">
        <v>4716</v>
      </c>
      <c r="D1399" s="21" t="s">
        <v>171</v>
      </c>
      <c r="E1399" s="139">
        <v>1011</v>
      </c>
      <c r="F1399" s="80" t="s">
        <v>3984</v>
      </c>
      <c r="G1399" s="21" t="s">
        <v>697</v>
      </c>
      <c r="H1399" s="67" t="s">
        <v>1334</v>
      </c>
      <c r="I1399" s="22" t="s">
        <v>1179</v>
      </c>
      <c r="J1399" s="89">
        <v>45232</v>
      </c>
      <c r="K1399" s="85" t="s">
        <v>72</v>
      </c>
      <c r="L1399" s="83" t="s">
        <v>104</v>
      </c>
      <c r="M1399" s="83" t="s">
        <v>55</v>
      </c>
      <c r="N1399" s="22" t="s">
        <v>56</v>
      </c>
      <c r="O1399" s="5">
        <v>0</v>
      </c>
      <c r="P1399" s="5">
        <v>0</v>
      </c>
      <c r="Q1399" s="5"/>
      <c r="R1399" s="5"/>
      <c r="S1399" s="5">
        <v>4</v>
      </c>
      <c r="T1399" s="5">
        <v>4</v>
      </c>
      <c r="U1399" s="5">
        <v>3</v>
      </c>
      <c r="V1399" s="5">
        <v>3</v>
      </c>
      <c r="W1399" s="5">
        <v>3</v>
      </c>
      <c r="X1399" s="5">
        <v>3</v>
      </c>
      <c r="Y1399" s="27" t="s">
        <v>4717</v>
      </c>
      <c r="Z1399" s="72"/>
      <c r="AA1399" s="77" t="s">
        <v>473</v>
      </c>
      <c r="AB1399" s="77"/>
      <c r="AC1399" s="91"/>
      <c r="AD1399" s="18">
        <f t="shared" ca="1" si="86"/>
        <v>121</v>
      </c>
      <c r="AE1399" s="109">
        <v>45232</v>
      </c>
      <c r="AF1399" s="109">
        <v>45232</v>
      </c>
      <c r="AG1399" s="109">
        <v>45232</v>
      </c>
      <c r="AH1399" s="275">
        <v>45232</v>
      </c>
      <c r="AI1399" s="116">
        <v>45261</v>
      </c>
      <c r="AJ1399" s="260">
        <f t="shared" si="87"/>
        <v>4.1428571428571432</v>
      </c>
      <c r="AK1399" s="107">
        <v>45272</v>
      </c>
      <c r="AL1399" s="95" t="s">
        <v>311</v>
      </c>
      <c r="AM1399" s="95" t="s">
        <v>484</v>
      </c>
      <c r="AN1399" s="95" t="s">
        <v>448</v>
      </c>
    </row>
    <row r="1400" spans="1:40" ht="83.45" customHeight="1">
      <c r="A1400" s="5">
        <f t="shared" si="84"/>
        <v>1398</v>
      </c>
      <c r="B1400" s="71" t="s">
        <v>128</v>
      </c>
      <c r="C1400" s="22" t="s">
        <v>4718</v>
      </c>
      <c r="D1400" s="3" t="s">
        <v>100</v>
      </c>
      <c r="E1400" s="4">
        <v>1046</v>
      </c>
      <c r="F1400" s="80" t="s">
        <v>2513</v>
      </c>
      <c r="G1400" s="3" t="s">
        <v>102</v>
      </c>
      <c r="H1400" s="98" t="s">
        <v>1204</v>
      </c>
      <c r="I1400" s="78" t="s">
        <v>1179</v>
      </c>
      <c r="J1400" s="89">
        <v>45252</v>
      </c>
      <c r="K1400" s="85" t="s">
        <v>53</v>
      </c>
      <c r="L1400" s="83" t="s">
        <v>104</v>
      </c>
      <c r="M1400" s="83" t="s">
        <v>55</v>
      </c>
      <c r="N1400" s="22" t="s">
        <v>56</v>
      </c>
      <c r="O1400" s="5">
        <v>5</v>
      </c>
      <c r="P1400" s="5">
        <v>5</v>
      </c>
      <c r="Q1400" s="5"/>
      <c r="R1400" s="5"/>
      <c r="S1400" s="5">
        <v>4</v>
      </c>
      <c r="T1400" s="5">
        <v>4</v>
      </c>
      <c r="U1400" s="5">
        <v>3</v>
      </c>
      <c r="V1400" s="5">
        <v>3</v>
      </c>
      <c r="W1400" s="5">
        <v>2</v>
      </c>
      <c r="X1400" s="5">
        <v>2</v>
      </c>
      <c r="Y1400" s="124" t="s">
        <v>4719</v>
      </c>
      <c r="Z1400" s="72"/>
      <c r="AA1400" s="77" t="s">
        <v>473</v>
      </c>
      <c r="AB1400" s="77" t="s">
        <v>4720</v>
      </c>
      <c r="AC1400" s="91">
        <v>1</v>
      </c>
      <c r="AD1400" s="18">
        <f t="shared" ca="1" si="86"/>
        <v>117</v>
      </c>
      <c r="AE1400" s="109">
        <v>45252</v>
      </c>
      <c r="AF1400" s="109">
        <v>45252</v>
      </c>
      <c r="AG1400" s="109">
        <v>45252</v>
      </c>
      <c r="AH1400" s="275">
        <v>45252</v>
      </c>
      <c r="AI1400" s="116">
        <v>45261</v>
      </c>
      <c r="AJ1400" s="260">
        <f t="shared" si="87"/>
        <v>0.28571428571428581</v>
      </c>
      <c r="AK1400" s="107">
        <v>45300</v>
      </c>
      <c r="AL1400" s="95" t="s">
        <v>311</v>
      </c>
      <c r="AM1400" s="95" t="s">
        <v>45</v>
      </c>
      <c r="AN1400" s="95" t="s">
        <v>448</v>
      </c>
    </row>
    <row r="1401" spans="1:40" ht="83.45" customHeight="1">
      <c r="A1401" s="5">
        <f t="shared" si="84"/>
        <v>1399</v>
      </c>
      <c r="B1401" s="71" t="s">
        <v>4693</v>
      </c>
      <c r="C1401" s="22" t="s">
        <v>4721</v>
      </c>
      <c r="D1401" s="3" t="s">
        <v>100</v>
      </c>
      <c r="E1401" s="4">
        <v>1116</v>
      </c>
      <c r="F1401" s="80" t="s">
        <v>1683</v>
      </c>
      <c r="G1401" s="3" t="s">
        <v>1375</v>
      </c>
      <c r="H1401" s="98" t="s">
        <v>1204</v>
      </c>
      <c r="I1401" s="78" t="s">
        <v>1292</v>
      </c>
      <c r="J1401" s="89">
        <v>45250</v>
      </c>
      <c r="K1401" s="85" t="s">
        <v>298</v>
      </c>
      <c r="L1401" s="83" t="s">
        <v>104</v>
      </c>
      <c r="M1401" s="83" t="s">
        <v>55</v>
      </c>
      <c r="N1401" s="22" t="s">
        <v>56</v>
      </c>
      <c r="O1401" s="5">
        <v>6</v>
      </c>
      <c r="P1401" s="5">
        <v>0</v>
      </c>
      <c r="Q1401" s="5"/>
      <c r="R1401" s="5"/>
      <c r="S1401" s="5">
        <v>6</v>
      </c>
      <c r="T1401" s="5">
        <v>6</v>
      </c>
      <c r="U1401" s="5">
        <v>2</v>
      </c>
      <c r="V1401" s="5">
        <v>2</v>
      </c>
      <c r="W1401" s="5">
        <v>4</v>
      </c>
      <c r="X1401" s="5">
        <v>4</v>
      </c>
      <c r="Y1401" s="77" t="s">
        <v>4722</v>
      </c>
      <c r="Z1401" s="77"/>
      <c r="AA1401" s="77" t="s">
        <v>473</v>
      </c>
      <c r="AB1401" s="18"/>
      <c r="AC1401" s="109"/>
      <c r="AD1401" s="18">
        <v>2</v>
      </c>
      <c r="AE1401" s="109">
        <v>45250</v>
      </c>
      <c r="AF1401" s="109">
        <v>45250</v>
      </c>
      <c r="AG1401" s="109">
        <v>45250</v>
      </c>
      <c r="AH1401" s="275">
        <v>45250</v>
      </c>
      <c r="AI1401" s="116">
        <v>45261</v>
      </c>
      <c r="AJ1401" s="260">
        <f t="shared" si="87"/>
        <v>1.5714285714285714</v>
      </c>
      <c r="AK1401" s="107">
        <v>45279</v>
      </c>
      <c r="AL1401" s="95" t="s">
        <v>311</v>
      </c>
      <c r="AM1401" s="95" t="s">
        <v>45</v>
      </c>
      <c r="AN1401" s="95" t="s">
        <v>448</v>
      </c>
    </row>
    <row r="1402" spans="1:40" ht="83.45" customHeight="1">
      <c r="A1402" s="5">
        <f t="shared" si="84"/>
        <v>1400</v>
      </c>
      <c r="B1402" s="71" t="s">
        <v>103</v>
      </c>
      <c r="C1402" s="22" t="s">
        <v>4723</v>
      </c>
      <c r="D1402" s="3" t="s">
        <v>100</v>
      </c>
      <c r="E1402" s="4">
        <v>1056</v>
      </c>
      <c r="F1402" s="80" t="s">
        <v>4724</v>
      </c>
      <c r="G1402" s="3" t="s">
        <v>4725</v>
      </c>
      <c r="H1402" s="98" t="s">
        <v>1204</v>
      </c>
      <c r="I1402" s="78" t="s">
        <v>1179</v>
      </c>
      <c r="J1402" s="89">
        <v>45264</v>
      </c>
      <c r="K1402" s="85" t="s">
        <v>53</v>
      </c>
      <c r="L1402" s="83" t="s">
        <v>54</v>
      </c>
      <c r="M1402" s="83" t="s">
        <v>55</v>
      </c>
      <c r="N1402" s="22" t="s">
        <v>547</v>
      </c>
      <c r="O1402" s="5" t="s">
        <v>406</v>
      </c>
      <c r="P1402" s="5" t="s">
        <v>406</v>
      </c>
      <c r="Q1402" s="5"/>
      <c r="R1402" s="5"/>
      <c r="S1402" s="5" t="s">
        <v>406</v>
      </c>
      <c r="T1402" s="5" t="s">
        <v>406</v>
      </c>
      <c r="U1402" s="5">
        <v>1</v>
      </c>
      <c r="V1402" s="5">
        <v>1</v>
      </c>
      <c r="W1402" s="5" t="s">
        <v>406</v>
      </c>
      <c r="X1402" s="5" t="s">
        <v>406</v>
      </c>
      <c r="Y1402" s="77" t="s">
        <v>4726</v>
      </c>
      <c r="Z1402" s="77"/>
      <c r="AA1402" s="77" t="s">
        <v>473</v>
      </c>
      <c r="AB1402" s="18"/>
      <c r="AC1402" s="109"/>
      <c r="AD1402" s="18">
        <v>0</v>
      </c>
      <c r="AE1402" s="109" t="s">
        <v>406</v>
      </c>
      <c r="AF1402" s="109" t="s">
        <v>406</v>
      </c>
      <c r="AG1402" s="109" t="s">
        <v>406</v>
      </c>
      <c r="AH1402" s="275">
        <v>45264</v>
      </c>
      <c r="AI1402" s="116">
        <v>45265</v>
      </c>
      <c r="AJ1402" s="260">
        <f t="shared" si="87"/>
        <v>0.14285714285714285</v>
      </c>
      <c r="AK1402" s="107">
        <v>45293</v>
      </c>
      <c r="AL1402" s="95" t="s">
        <v>311</v>
      </c>
      <c r="AM1402" s="95" t="s">
        <v>45</v>
      </c>
      <c r="AN1402" s="95" t="s">
        <v>448</v>
      </c>
    </row>
    <row r="1403" spans="1:40" s="1" customFormat="1" ht="83.45" customHeight="1">
      <c r="A1403" s="5">
        <f t="shared" si="84"/>
        <v>1401</v>
      </c>
      <c r="B1403" s="76" t="s">
        <v>4727</v>
      </c>
      <c r="C1403" s="65" t="s">
        <v>4728</v>
      </c>
      <c r="D1403" s="3" t="s">
        <v>138</v>
      </c>
      <c r="E1403" s="4">
        <v>1124</v>
      </c>
      <c r="F1403" s="120" t="s">
        <v>1190</v>
      </c>
      <c r="G1403" s="3" t="s">
        <v>1706</v>
      </c>
      <c r="H1403" s="98" t="s">
        <v>416</v>
      </c>
      <c r="I1403" s="78" t="s">
        <v>1292</v>
      </c>
      <c r="J1403" s="65">
        <v>45239</v>
      </c>
      <c r="K1403" s="18" t="s">
        <v>53</v>
      </c>
      <c r="L1403" s="86" t="s">
        <v>54</v>
      </c>
      <c r="M1403" s="86" t="s">
        <v>55</v>
      </c>
      <c r="N1403" s="78" t="s">
        <v>134</v>
      </c>
      <c r="O1403" s="5" t="s">
        <v>406</v>
      </c>
      <c r="P1403" s="5" t="s">
        <v>406</v>
      </c>
      <c r="Q1403" s="5"/>
      <c r="R1403" s="5"/>
      <c r="S1403" s="5">
        <v>9</v>
      </c>
      <c r="T1403" s="5">
        <v>8</v>
      </c>
      <c r="U1403" s="5" t="s">
        <v>406</v>
      </c>
      <c r="V1403" s="5" t="s">
        <v>406</v>
      </c>
      <c r="W1403" s="5" t="s">
        <v>406</v>
      </c>
      <c r="X1403" s="5" t="s">
        <v>406</v>
      </c>
      <c r="Y1403" s="27" t="s">
        <v>4729</v>
      </c>
      <c r="Z1403" s="77"/>
      <c r="AA1403" s="77" t="s">
        <v>473</v>
      </c>
      <c r="AB1403" s="77"/>
      <c r="AC1403" s="91"/>
      <c r="AD1403" s="18">
        <f ca="1">IF(ISNUMBER(Z1403),ROUNDDOWN((TODAY()-Z1403)/7,0),ROUNDDOWN((TODAY()-J1403)/7,0))-AC1403</f>
        <v>120</v>
      </c>
      <c r="AE1403" s="109"/>
      <c r="AF1403" s="109"/>
      <c r="AG1403" s="109">
        <v>45239</v>
      </c>
      <c r="AH1403" s="275"/>
      <c r="AI1403" s="151">
        <v>45265</v>
      </c>
      <c r="AJ1403" s="212">
        <f t="shared" si="87"/>
        <v>3.7142857142857144</v>
      </c>
      <c r="AK1403" s="102">
        <v>45293</v>
      </c>
      <c r="AL1403" s="91" t="s">
        <v>311</v>
      </c>
      <c r="AM1403" s="91" t="s">
        <v>44</v>
      </c>
      <c r="AN1403" s="91" t="s">
        <v>448</v>
      </c>
    </row>
    <row r="1404" spans="1:40" s="1" customFormat="1" ht="83.45" customHeight="1">
      <c r="A1404" s="5">
        <f t="shared" si="84"/>
        <v>1402</v>
      </c>
      <c r="B1404" s="76" t="s">
        <v>699</v>
      </c>
      <c r="C1404" s="65" t="s">
        <v>4730</v>
      </c>
      <c r="D1404" s="3" t="s">
        <v>154</v>
      </c>
      <c r="E1404" s="4">
        <v>977</v>
      </c>
      <c r="F1404" s="120" t="s">
        <v>4158</v>
      </c>
      <c r="G1404" s="3" t="s">
        <v>1826</v>
      </c>
      <c r="H1404" s="98" t="s">
        <v>1204</v>
      </c>
      <c r="I1404" s="78" t="s">
        <v>1179</v>
      </c>
      <c r="J1404" s="65">
        <v>45237</v>
      </c>
      <c r="K1404" s="18" t="s">
        <v>53</v>
      </c>
      <c r="L1404" s="86" t="s">
        <v>54</v>
      </c>
      <c r="M1404" s="86" t="s">
        <v>55</v>
      </c>
      <c r="N1404" s="78" t="s">
        <v>56</v>
      </c>
      <c r="O1404" s="5">
        <v>1</v>
      </c>
      <c r="P1404" s="5">
        <v>1</v>
      </c>
      <c r="Q1404" s="5"/>
      <c r="R1404" s="5"/>
      <c r="S1404" s="5">
        <v>3</v>
      </c>
      <c r="T1404" s="5">
        <v>3</v>
      </c>
      <c r="U1404" s="5">
        <v>3</v>
      </c>
      <c r="V1404" s="5">
        <v>3</v>
      </c>
      <c r="W1404" s="5">
        <v>4</v>
      </c>
      <c r="X1404" s="5">
        <v>4</v>
      </c>
      <c r="Y1404" s="27" t="s">
        <v>4731</v>
      </c>
      <c r="Z1404" s="77"/>
      <c r="AA1404" s="77" t="s">
        <v>1443</v>
      </c>
      <c r="AB1404" s="77"/>
      <c r="AC1404" s="91"/>
      <c r="AD1404" s="18">
        <f ca="1">IF(ISNUMBER(Z1404),ROUNDDOWN((TODAY()-Z1404)/7,0),ROUNDDOWN((TODAY()-J1404)/7,0))-AC1404</f>
        <v>120</v>
      </c>
      <c r="AE1404" s="109">
        <v>45237</v>
      </c>
      <c r="AF1404" s="109">
        <v>45237</v>
      </c>
      <c r="AG1404" s="109">
        <v>45237</v>
      </c>
      <c r="AH1404" s="275">
        <v>45237</v>
      </c>
      <c r="AI1404" s="151">
        <v>45264</v>
      </c>
      <c r="AJ1404" s="212">
        <f t="shared" si="87"/>
        <v>3.8571428571428572</v>
      </c>
      <c r="AK1404" s="102">
        <v>45293</v>
      </c>
      <c r="AL1404" s="91" t="s">
        <v>311</v>
      </c>
      <c r="AM1404" s="91" t="s">
        <v>44</v>
      </c>
      <c r="AN1404" s="91" t="s">
        <v>448</v>
      </c>
    </row>
    <row r="1405" spans="1:40" s="1" customFormat="1" ht="83.45" customHeight="1">
      <c r="A1405" s="5">
        <f t="shared" si="84"/>
        <v>1403</v>
      </c>
      <c r="B1405" s="71" t="s">
        <v>4732</v>
      </c>
      <c r="C1405" s="22" t="s">
        <v>4733</v>
      </c>
      <c r="D1405" s="3" t="s">
        <v>353</v>
      </c>
      <c r="E1405" s="4">
        <v>1032</v>
      </c>
      <c r="F1405" s="80" t="s">
        <v>1533</v>
      </c>
      <c r="G1405" s="3" t="s">
        <v>2071</v>
      </c>
      <c r="H1405" s="3" t="s">
        <v>324</v>
      </c>
      <c r="I1405" s="78" t="s">
        <v>1183</v>
      </c>
      <c r="J1405" s="89">
        <v>45261</v>
      </c>
      <c r="K1405" s="85" t="s">
        <v>53</v>
      </c>
      <c r="L1405" s="83" t="s">
        <v>104</v>
      </c>
      <c r="M1405" s="83" t="s">
        <v>55</v>
      </c>
      <c r="N1405" s="22" t="s">
        <v>56</v>
      </c>
      <c r="O1405" s="5">
        <v>0</v>
      </c>
      <c r="P1405" s="5">
        <v>0</v>
      </c>
      <c r="Q1405" s="5"/>
      <c r="R1405" s="5"/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124" t="s">
        <v>4734</v>
      </c>
      <c r="Z1405" s="72"/>
      <c r="AA1405" s="77" t="s">
        <v>473</v>
      </c>
      <c r="AB1405" s="77"/>
      <c r="AC1405" s="91"/>
      <c r="AD1405" s="18">
        <f ca="1">IF(ISNUMBER(Z1405),ROUNDDOWN((TODAY()-Z1405)/7,0),ROUNDDOWN((TODAY()-J1405)/7,0))-AC1405</f>
        <v>117</v>
      </c>
      <c r="AE1405" s="109">
        <v>45261</v>
      </c>
      <c r="AF1405" s="109">
        <v>45261</v>
      </c>
      <c r="AG1405" s="109">
        <v>45261</v>
      </c>
      <c r="AH1405" s="275">
        <v>45261</v>
      </c>
      <c r="AI1405" s="114">
        <v>45266</v>
      </c>
      <c r="AJ1405" s="212">
        <f t="shared" si="87"/>
        <v>0.7142857142857143</v>
      </c>
      <c r="AK1405" s="138">
        <v>45293</v>
      </c>
      <c r="AL1405" s="260" t="s">
        <v>311</v>
      </c>
      <c r="AM1405" s="260" t="s">
        <v>44</v>
      </c>
      <c r="AN1405" s="260" t="s">
        <v>448</v>
      </c>
    </row>
    <row r="1406" spans="1:40" s="1" customFormat="1" ht="83.45" customHeight="1">
      <c r="A1406" s="5">
        <f t="shared" si="84"/>
        <v>1404</v>
      </c>
      <c r="B1406" s="71" t="s">
        <v>4735</v>
      </c>
      <c r="C1406" s="22" t="s">
        <v>4736</v>
      </c>
      <c r="D1406" s="3" t="s">
        <v>100</v>
      </c>
      <c r="E1406" s="4">
        <v>1046</v>
      </c>
      <c r="F1406" s="80" t="s">
        <v>1787</v>
      </c>
      <c r="G1406" s="3" t="s">
        <v>2104</v>
      </c>
      <c r="H1406" s="3" t="s">
        <v>392</v>
      </c>
      <c r="I1406" s="78" t="s">
        <v>1292</v>
      </c>
      <c r="J1406" s="89">
        <v>45265</v>
      </c>
      <c r="K1406" s="85" t="s">
        <v>53</v>
      </c>
      <c r="L1406" s="83" t="s">
        <v>104</v>
      </c>
      <c r="M1406" s="83" t="s">
        <v>55</v>
      </c>
      <c r="N1406" s="22" t="s">
        <v>547</v>
      </c>
      <c r="O1406" s="5" t="s">
        <v>406</v>
      </c>
      <c r="P1406" s="5" t="s">
        <v>406</v>
      </c>
      <c r="Q1406" s="5"/>
      <c r="R1406" s="5"/>
      <c r="S1406" s="5" t="s">
        <v>406</v>
      </c>
      <c r="T1406" s="5" t="s">
        <v>406</v>
      </c>
      <c r="U1406" s="5">
        <v>1</v>
      </c>
      <c r="V1406" s="5">
        <v>1</v>
      </c>
      <c r="W1406" s="5" t="s">
        <v>406</v>
      </c>
      <c r="X1406" s="5" t="s">
        <v>406</v>
      </c>
      <c r="Y1406" s="124" t="s">
        <v>4737</v>
      </c>
      <c r="Z1406" s="72"/>
      <c r="AA1406" s="77" t="s">
        <v>473</v>
      </c>
      <c r="AB1406" s="77"/>
      <c r="AC1406" s="91"/>
      <c r="AD1406" s="18"/>
      <c r="AE1406" s="109"/>
      <c r="AF1406" s="109"/>
      <c r="AG1406" s="109"/>
      <c r="AH1406" s="275">
        <v>45265</v>
      </c>
      <c r="AI1406" s="114">
        <v>45267</v>
      </c>
      <c r="AJ1406" s="212">
        <f t="shared" si="87"/>
        <v>0.2857142857142857</v>
      </c>
      <c r="AK1406" s="138">
        <v>45300</v>
      </c>
      <c r="AL1406" s="260" t="s">
        <v>311</v>
      </c>
      <c r="AM1406" s="260" t="s">
        <v>45</v>
      </c>
      <c r="AN1406" s="260" t="s">
        <v>484</v>
      </c>
    </row>
    <row r="1407" spans="1:40" s="1" customFormat="1" ht="83.45" customHeight="1">
      <c r="A1407" s="5">
        <f t="shared" si="84"/>
        <v>1405</v>
      </c>
      <c r="B1407" s="71" t="s">
        <v>365</v>
      </c>
      <c r="C1407" s="65" t="s">
        <v>4738</v>
      </c>
      <c r="D1407" s="3" t="s">
        <v>154</v>
      </c>
      <c r="E1407" s="4">
        <v>1247</v>
      </c>
      <c r="F1407" s="80" t="s">
        <v>4739</v>
      </c>
      <c r="G1407" s="3" t="s">
        <v>1439</v>
      </c>
      <c r="H1407" s="98" t="s">
        <v>240</v>
      </c>
      <c r="I1407" s="78" t="s">
        <v>1292</v>
      </c>
      <c r="J1407" s="89">
        <v>45246</v>
      </c>
      <c r="K1407" s="85" t="s">
        <v>142</v>
      </c>
      <c r="L1407" s="83" t="s">
        <v>104</v>
      </c>
      <c r="M1407" s="83" t="s">
        <v>55</v>
      </c>
      <c r="N1407" s="22" t="s">
        <v>56</v>
      </c>
      <c r="O1407" s="5">
        <v>0</v>
      </c>
      <c r="P1407" s="5">
        <v>0</v>
      </c>
      <c r="Q1407" s="5"/>
      <c r="R1407" s="5"/>
      <c r="S1407" s="5">
        <v>1</v>
      </c>
      <c r="T1407" s="5">
        <v>1</v>
      </c>
      <c r="U1407" s="5">
        <v>0</v>
      </c>
      <c r="V1407" s="5">
        <v>0</v>
      </c>
      <c r="W1407" s="5">
        <v>0</v>
      </c>
      <c r="X1407" s="5">
        <v>0</v>
      </c>
      <c r="Y1407" s="27" t="s">
        <v>4740</v>
      </c>
      <c r="Z1407" s="72"/>
      <c r="AA1407" s="77" t="s">
        <v>473</v>
      </c>
      <c r="AB1407" s="77" t="s">
        <v>4741</v>
      </c>
      <c r="AC1407" s="91"/>
      <c r="AD1407" s="18">
        <f ca="1">IF(ISNUMBER(Z1407),ROUNDDOWN((TODAY()-Z1407)/7,0),ROUNDDOWN((TODAY()-J1407)/7,0))-AC1407</f>
        <v>119</v>
      </c>
      <c r="AE1407" s="109">
        <v>45246</v>
      </c>
      <c r="AF1407" s="109">
        <v>45246</v>
      </c>
      <c r="AG1407" s="109">
        <v>45246</v>
      </c>
      <c r="AH1407" s="275">
        <v>45246</v>
      </c>
      <c r="AI1407" s="114">
        <v>45271</v>
      </c>
      <c r="AJ1407" s="260">
        <f t="shared" si="87"/>
        <v>3.5714285714285716</v>
      </c>
      <c r="AK1407" s="138">
        <v>45294</v>
      </c>
      <c r="AL1407" s="260" t="s">
        <v>311</v>
      </c>
      <c r="AM1407" s="260" t="s">
        <v>44</v>
      </c>
      <c r="AN1407" s="260" t="s">
        <v>448</v>
      </c>
    </row>
    <row r="1408" spans="1:40" s="1" customFormat="1" ht="83.45" customHeight="1">
      <c r="A1408" s="5">
        <f t="shared" si="84"/>
        <v>1406</v>
      </c>
      <c r="B1408" s="71" t="s">
        <v>70</v>
      </c>
      <c r="C1408" s="89" t="s">
        <v>4742</v>
      </c>
      <c r="D1408" s="21" t="s">
        <v>154</v>
      </c>
      <c r="E1408" s="139">
        <v>977</v>
      </c>
      <c r="F1408" s="80" t="s">
        <v>4192</v>
      </c>
      <c r="G1408" s="21" t="s">
        <v>1826</v>
      </c>
      <c r="H1408" s="67" t="s">
        <v>116</v>
      </c>
      <c r="I1408" s="22" t="s">
        <v>1179</v>
      </c>
      <c r="J1408" s="89">
        <v>45176</v>
      </c>
      <c r="K1408" s="85" t="s">
        <v>142</v>
      </c>
      <c r="L1408" s="83" t="s">
        <v>54</v>
      </c>
      <c r="M1408" s="83" t="s">
        <v>55</v>
      </c>
      <c r="N1408" s="22" t="s">
        <v>56</v>
      </c>
      <c r="O1408" s="20">
        <v>1</v>
      </c>
      <c r="P1408" s="20">
        <v>1</v>
      </c>
      <c r="Q1408" s="20"/>
      <c r="R1408" s="20"/>
      <c r="S1408" s="20">
        <v>16</v>
      </c>
      <c r="T1408" s="20">
        <v>14</v>
      </c>
      <c r="U1408" s="20">
        <v>5</v>
      </c>
      <c r="V1408" s="20">
        <v>3</v>
      </c>
      <c r="W1408" s="20">
        <v>9</v>
      </c>
      <c r="X1408" s="20">
        <v>3</v>
      </c>
      <c r="Y1408" s="117" t="s">
        <v>4743</v>
      </c>
      <c r="Z1408" s="72">
        <v>45272</v>
      </c>
      <c r="AA1408" s="72" t="s">
        <v>473</v>
      </c>
      <c r="AB1408" s="72" t="s">
        <v>4744</v>
      </c>
      <c r="AC1408" s="90">
        <v>8</v>
      </c>
      <c r="AD1408" s="85">
        <v>0</v>
      </c>
      <c r="AE1408" s="110">
        <v>45176</v>
      </c>
      <c r="AF1408" s="110">
        <v>45176</v>
      </c>
      <c r="AG1408" s="110">
        <v>45176</v>
      </c>
      <c r="AH1408" s="278">
        <v>45176</v>
      </c>
      <c r="AI1408" s="114">
        <v>45273</v>
      </c>
      <c r="AJ1408" s="260">
        <f t="shared" si="87"/>
        <v>5.8571428571428577</v>
      </c>
      <c r="AK1408" s="138">
        <v>45293</v>
      </c>
      <c r="AL1408" s="90" t="s">
        <v>311</v>
      </c>
      <c r="AM1408" s="90" t="s">
        <v>44</v>
      </c>
      <c r="AN1408" s="90" t="s">
        <v>448</v>
      </c>
    </row>
    <row r="1409" spans="1:40" s="1" customFormat="1" ht="83.45" customHeight="1">
      <c r="A1409" s="5">
        <f t="shared" si="84"/>
        <v>1407</v>
      </c>
      <c r="B1409" s="71" t="s">
        <v>4745</v>
      </c>
      <c r="C1409" s="22" t="s">
        <v>4746</v>
      </c>
      <c r="D1409" s="3" t="s">
        <v>171</v>
      </c>
      <c r="E1409" s="4">
        <v>1011</v>
      </c>
      <c r="F1409" s="80" t="s">
        <v>4673</v>
      </c>
      <c r="G1409" s="3" t="s">
        <v>697</v>
      </c>
      <c r="H1409" s="98" t="s">
        <v>2125</v>
      </c>
      <c r="I1409" s="78" t="s">
        <v>1664</v>
      </c>
      <c r="J1409" s="89">
        <v>45258</v>
      </c>
      <c r="K1409" s="85" t="s">
        <v>72</v>
      </c>
      <c r="L1409" s="83" t="s">
        <v>104</v>
      </c>
      <c r="M1409" s="83" t="s">
        <v>55</v>
      </c>
      <c r="N1409" s="22" t="s">
        <v>56</v>
      </c>
      <c r="O1409" s="5">
        <v>0</v>
      </c>
      <c r="P1409" s="5">
        <v>0</v>
      </c>
      <c r="Q1409" s="5"/>
      <c r="R1409" s="5"/>
      <c r="S1409" s="5">
        <v>6</v>
      </c>
      <c r="T1409" s="5">
        <v>6</v>
      </c>
      <c r="U1409" s="5">
        <v>0</v>
      </c>
      <c r="V1409" s="5">
        <v>0</v>
      </c>
      <c r="W1409" s="5">
        <v>3</v>
      </c>
      <c r="X1409" s="5">
        <v>3</v>
      </c>
      <c r="Y1409" s="124" t="s">
        <v>4747</v>
      </c>
      <c r="Z1409" s="72">
        <v>45261</v>
      </c>
      <c r="AA1409" s="77" t="s">
        <v>473</v>
      </c>
      <c r="AB1409" s="77" t="s">
        <v>4748</v>
      </c>
      <c r="AC1409" s="91"/>
      <c r="AD1409" s="18">
        <f t="shared" ref="AD1409:AD1445" ca="1" si="88">IF(ISNUMBER(Z1409),ROUNDDOWN((TODAY()-Z1409)/7,0),ROUNDDOWN((TODAY()-J1409)/7,0))-AC1409</f>
        <v>117</v>
      </c>
      <c r="AE1409" s="109">
        <v>45258</v>
      </c>
      <c r="AF1409" s="109">
        <v>45258</v>
      </c>
      <c r="AG1409" s="109">
        <v>45258</v>
      </c>
      <c r="AH1409" s="275">
        <v>45258</v>
      </c>
      <c r="AI1409" s="114">
        <v>45271</v>
      </c>
      <c r="AJ1409" s="260">
        <f t="shared" si="87"/>
        <v>1.8571428571428572</v>
      </c>
      <c r="AK1409" s="138" t="s">
        <v>445</v>
      </c>
      <c r="AL1409" s="90" t="s">
        <v>461</v>
      </c>
      <c r="AM1409" s="90" t="s">
        <v>445</v>
      </c>
      <c r="AN1409" s="90" t="s">
        <v>445</v>
      </c>
    </row>
    <row r="1410" spans="1:40" ht="83.45" customHeight="1">
      <c r="A1410" s="5">
        <f t="shared" si="84"/>
        <v>1408</v>
      </c>
      <c r="B1410" s="71" t="s">
        <v>4749</v>
      </c>
      <c r="C1410" s="65" t="s">
        <v>4750</v>
      </c>
      <c r="D1410" s="3" t="s">
        <v>67</v>
      </c>
      <c r="E1410" s="4">
        <v>1261</v>
      </c>
      <c r="F1410" s="80" t="s">
        <v>4432</v>
      </c>
      <c r="G1410" s="3" t="s">
        <v>79</v>
      </c>
      <c r="H1410" s="98" t="s">
        <v>116</v>
      </c>
      <c r="I1410" s="78" t="s">
        <v>1179</v>
      </c>
      <c r="J1410" s="89">
        <v>45246</v>
      </c>
      <c r="K1410" s="85" t="s">
        <v>53</v>
      </c>
      <c r="L1410" s="83" t="s">
        <v>223</v>
      </c>
      <c r="M1410" s="83" t="s">
        <v>466</v>
      </c>
      <c r="N1410" s="22" t="s">
        <v>547</v>
      </c>
      <c r="O1410" s="5" t="s">
        <v>406</v>
      </c>
      <c r="P1410" s="5" t="s">
        <v>406</v>
      </c>
      <c r="Q1410" s="5"/>
      <c r="R1410" s="5"/>
      <c r="S1410" s="5" t="s">
        <v>406</v>
      </c>
      <c r="T1410" s="5" t="s">
        <v>406</v>
      </c>
      <c r="U1410" s="5">
        <v>6</v>
      </c>
      <c r="V1410" s="5">
        <v>6</v>
      </c>
      <c r="W1410" s="5" t="s">
        <v>406</v>
      </c>
      <c r="X1410" s="5" t="s">
        <v>406</v>
      </c>
      <c r="Y1410" s="27" t="s">
        <v>4751</v>
      </c>
      <c r="Z1410" s="72"/>
      <c r="AA1410" s="77" t="s">
        <v>473</v>
      </c>
      <c r="AB1410" s="77"/>
      <c r="AC1410" s="91">
        <v>1</v>
      </c>
      <c r="AD1410" s="18">
        <f t="shared" ca="1" si="88"/>
        <v>118</v>
      </c>
      <c r="AE1410" s="109"/>
      <c r="AF1410" s="109"/>
      <c r="AG1410" s="109"/>
      <c r="AH1410" s="275">
        <v>45246</v>
      </c>
      <c r="AI1410" s="116">
        <v>45268</v>
      </c>
      <c r="AJ1410" s="260">
        <f t="shared" si="87"/>
        <v>2.1428571428571428</v>
      </c>
      <c r="AK1410" s="107">
        <v>45293</v>
      </c>
      <c r="AL1410" s="95" t="s">
        <v>311</v>
      </c>
      <c r="AM1410" s="95" t="s">
        <v>45</v>
      </c>
      <c r="AN1410" s="95" t="s">
        <v>448</v>
      </c>
    </row>
    <row r="1411" spans="1:40" ht="83.45" customHeight="1">
      <c r="A1411" s="5">
        <f t="shared" si="84"/>
        <v>1409</v>
      </c>
      <c r="B1411" s="71" t="s">
        <v>196</v>
      </c>
      <c r="C1411" s="22" t="s">
        <v>4752</v>
      </c>
      <c r="D1411" s="3" t="s">
        <v>138</v>
      </c>
      <c r="E1411" s="4">
        <v>1124</v>
      </c>
      <c r="F1411" s="80" t="s">
        <v>2248</v>
      </c>
      <c r="G1411" s="3" t="s">
        <v>1885</v>
      </c>
      <c r="H1411" s="98" t="s">
        <v>1204</v>
      </c>
      <c r="I1411" s="78" t="s">
        <v>1292</v>
      </c>
      <c r="J1411" s="89">
        <v>45254</v>
      </c>
      <c r="K1411" s="85" t="s">
        <v>53</v>
      </c>
      <c r="L1411" s="83" t="s">
        <v>104</v>
      </c>
      <c r="M1411" s="83" t="s">
        <v>55</v>
      </c>
      <c r="N1411" s="22" t="s">
        <v>547</v>
      </c>
      <c r="O1411" s="5" t="s">
        <v>406</v>
      </c>
      <c r="P1411" s="5" t="s">
        <v>406</v>
      </c>
      <c r="Q1411" s="5"/>
      <c r="R1411" s="5"/>
      <c r="S1411" s="5" t="s">
        <v>406</v>
      </c>
      <c r="T1411" s="5" t="s">
        <v>406</v>
      </c>
      <c r="U1411" s="5">
        <v>4</v>
      </c>
      <c r="V1411" s="5">
        <v>4</v>
      </c>
      <c r="W1411" s="5" t="s">
        <v>406</v>
      </c>
      <c r="X1411" s="5" t="s">
        <v>406</v>
      </c>
      <c r="Y1411" s="124" t="s">
        <v>4753</v>
      </c>
      <c r="Z1411" s="72">
        <v>45261</v>
      </c>
      <c r="AA1411" s="77" t="s">
        <v>473</v>
      </c>
      <c r="AB1411" s="77" t="s">
        <v>297</v>
      </c>
      <c r="AC1411" s="91"/>
      <c r="AD1411" s="18">
        <f t="shared" ca="1" si="88"/>
        <v>117</v>
      </c>
      <c r="AE1411" s="109" t="s">
        <v>297</v>
      </c>
      <c r="AF1411" s="109" t="s">
        <v>297</v>
      </c>
      <c r="AG1411" s="109" t="s">
        <v>297</v>
      </c>
      <c r="AH1411" s="275">
        <v>45254</v>
      </c>
      <c r="AI1411" s="116">
        <v>45268</v>
      </c>
      <c r="AJ1411" s="260">
        <f t="shared" si="87"/>
        <v>2</v>
      </c>
      <c r="AK1411" s="107">
        <v>45293</v>
      </c>
      <c r="AL1411" s="95" t="s">
        <v>311</v>
      </c>
      <c r="AM1411" s="95" t="s">
        <v>1113</v>
      </c>
      <c r="AN1411" s="95" t="s">
        <v>448</v>
      </c>
    </row>
    <row r="1412" spans="1:40" s="1" customFormat="1" ht="83.45" customHeight="1">
      <c r="A1412" s="5">
        <f t="shared" ref="A1412:A1475" si="89">SUM(A1411+1)</f>
        <v>1410</v>
      </c>
      <c r="B1412" s="71" t="s">
        <v>122</v>
      </c>
      <c r="C1412" s="22" t="s">
        <v>4754</v>
      </c>
      <c r="D1412" s="3" t="s">
        <v>154</v>
      </c>
      <c r="E1412" s="4">
        <v>1811</v>
      </c>
      <c r="F1412" s="80" t="s">
        <v>124</v>
      </c>
      <c r="G1412" s="3" t="s">
        <v>363</v>
      </c>
      <c r="H1412" s="3" t="s">
        <v>126</v>
      </c>
      <c r="I1412" s="78" t="s">
        <v>1292</v>
      </c>
      <c r="J1412" s="89">
        <v>45261</v>
      </c>
      <c r="K1412" s="85" t="s">
        <v>53</v>
      </c>
      <c r="L1412" s="83" t="s">
        <v>54</v>
      </c>
      <c r="M1412" s="83" t="s">
        <v>55</v>
      </c>
      <c r="N1412" s="22" t="s">
        <v>134</v>
      </c>
      <c r="O1412" s="5" t="s">
        <v>406</v>
      </c>
      <c r="P1412" s="5" t="s">
        <v>406</v>
      </c>
      <c r="Q1412" s="5"/>
      <c r="R1412" s="5"/>
      <c r="S1412" s="5">
        <v>3</v>
      </c>
      <c r="T1412" s="5">
        <v>1</v>
      </c>
      <c r="U1412" s="5" t="s">
        <v>406</v>
      </c>
      <c r="V1412" s="5" t="s">
        <v>406</v>
      </c>
      <c r="W1412" s="5" t="s">
        <v>406</v>
      </c>
      <c r="X1412" s="5" t="s">
        <v>406</v>
      </c>
      <c r="Y1412" s="124" t="s">
        <v>4755</v>
      </c>
      <c r="Z1412" s="72"/>
      <c r="AA1412" s="77" t="s">
        <v>736</v>
      </c>
      <c r="AB1412" s="77" t="s">
        <v>4756</v>
      </c>
      <c r="AC1412" s="91"/>
      <c r="AD1412" s="18">
        <f t="shared" ca="1" si="88"/>
        <v>117</v>
      </c>
      <c r="AE1412" s="109"/>
      <c r="AF1412" s="109"/>
      <c r="AG1412" s="109">
        <v>45261</v>
      </c>
      <c r="AH1412" s="275"/>
      <c r="AI1412" s="114">
        <v>45268</v>
      </c>
      <c r="AJ1412" s="260">
        <f t="shared" si="87"/>
        <v>1</v>
      </c>
      <c r="AK1412" s="138" t="s">
        <v>445</v>
      </c>
      <c r="AL1412" s="260" t="s">
        <v>461</v>
      </c>
      <c r="AM1412" s="260" t="s">
        <v>445</v>
      </c>
      <c r="AN1412" s="260" t="s">
        <v>445</v>
      </c>
    </row>
    <row r="1413" spans="1:40" s="1" customFormat="1" ht="83.45" customHeight="1">
      <c r="A1413" s="5">
        <f t="shared" si="89"/>
        <v>1411</v>
      </c>
      <c r="B1413" s="71" t="s">
        <v>4105</v>
      </c>
      <c r="C1413" s="22" t="s">
        <v>4757</v>
      </c>
      <c r="D1413" s="3" t="s">
        <v>171</v>
      </c>
      <c r="E1413" s="4">
        <v>1011</v>
      </c>
      <c r="F1413" s="80" t="s">
        <v>3984</v>
      </c>
      <c r="G1413" s="3" t="s">
        <v>697</v>
      </c>
      <c r="H1413" s="3" t="s">
        <v>1334</v>
      </c>
      <c r="I1413" s="78" t="s">
        <v>1179</v>
      </c>
      <c r="J1413" s="89">
        <v>45258</v>
      </c>
      <c r="K1413" s="85" t="s">
        <v>72</v>
      </c>
      <c r="L1413" s="83" t="s">
        <v>104</v>
      </c>
      <c r="M1413" s="83" t="s">
        <v>55</v>
      </c>
      <c r="N1413" s="22" t="s">
        <v>56</v>
      </c>
      <c r="O1413" s="5">
        <v>0</v>
      </c>
      <c r="P1413" s="5">
        <v>0</v>
      </c>
      <c r="Q1413" s="5"/>
      <c r="R1413" s="5"/>
      <c r="S1413" s="5">
        <v>1</v>
      </c>
      <c r="T1413" s="5">
        <v>1</v>
      </c>
      <c r="U1413" s="5">
        <v>0</v>
      </c>
      <c r="V1413" s="5">
        <v>0</v>
      </c>
      <c r="W1413" s="5">
        <v>1</v>
      </c>
      <c r="X1413" s="5">
        <v>1</v>
      </c>
      <c r="Y1413" s="124" t="s">
        <v>4758</v>
      </c>
      <c r="Z1413" s="72"/>
      <c r="AA1413" s="77" t="s">
        <v>473</v>
      </c>
      <c r="AB1413" s="77" t="s">
        <v>4759</v>
      </c>
      <c r="AC1413" s="91"/>
      <c r="AD1413" s="18">
        <f t="shared" ca="1" si="88"/>
        <v>117</v>
      </c>
      <c r="AE1413" s="109">
        <v>45258</v>
      </c>
      <c r="AF1413" s="109">
        <v>45258</v>
      </c>
      <c r="AG1413" s="109">
        <v>45258</v>
      </c>
      <c r="AH1413" s="275">
        <v>45258</v>
      </c>
      <c r="AI1413" s="114">
        <v>45271</v>
      </c>
      <c r="AJ1413" s="260">
        <f t="shared" si="87"/>
        <v>1.8571428571428572</v>
      </c>
      <c r="AK1413" s="138">
        <v>45294</v>
      </c>
      <c r="AL1413" s="90" t="s">
        <v>311</v>
      </c>
      <c r="AM1413" s="90" t="s">
        <v>44</v>
      </c>
      <c r="AN1413" s="90" t="s">
        <v>448</v>
      </c>
    </row>
    <row r="1414" spans="1:40" s="1" customFormat="1" ht="83.45" customHeight="1">
      <c r="A1414" s="5">
        <f t="shared" si="89"/>
        <v>1412</v>
      </c>
      <c r="B1414" s="71" t="s">
        <v>4745</v>
      </c>
      <c r="C1414" s="22" t="s">
        <v>4760</v>
      </c>
      <c r="D1414" s="3" t="s">
        <v>171</v>
      </c>
      <c r="E1414" s="4">
        <v>1011</v>
      </c>
      <c r="F1414" s="80" t="s">
        <v>4673</v>
      </c>
      <c r="G1414" s="3" t="s">
        <v>697</v>
      </c>
      <c r="H1414" s="98" t="s">
        <v>2125</v>
      </c>
      <c r="I1414" s="78" t="s">
        <v>1664</v>
      </c>
      <c r="J1414" s="89">
        <v>45258</v>
      </c>
      <c r="K1414" s="85" t="s">
        <v>72</v>
      </c>
      <c r="L1414" s="83" t="s">
        <v>104</v>
      </c>
      <c r="M1414" s="83" t="s">
        <v>55</v>
      </c>
      <c r="N1414" s="22" t="s">
        <v>56</v>
      </c>
      <c r="O1414" s="5">
        <v>0</v>
      </c>
      <c r="P1414" s="5">
        <v>0</v>
      </c>
      <c r="Q1414" s="5"/>
      <c r="R1414" s="5"/>
      <c r="S1414" s="5">
        <v>7</v>
      </c>
      <c r="T1414" s="5">
        <v>6</v>
      </c>
      <c r="U1414" s="5">
        <v>0</v>
      </c>
      <c r="V1414" s="5">
        <v>0</v>
      </c>
      <c r="W1414" s="5">
        <v>3</v>
      </c>
      <c r="X1414" s="5">
        <v>2</v>
      </c>
      <c r="Y1414" s="124" t="s">
        <v>4761</v>
      </c>
      <c r="Z1414" s="72">
        <v>45261</v>
      </c>
      <c r="AA1414" s="77" t="s">
        <v>473</v>
      </c>
      <c r="AB1414" s="77" t="s">
        <v>4762</v>
      </c>
      <c r="AC1414" s="91"/>
      <c r="AD1414" s="18">
        <f t="shared" ca="1" si="88"/>
        <v>117</v>
      </c>
      <c r="AE1414" s="109">
        <v>45258</v>
      </c>
      <c r="AF1414" s="109">
        <v>45258</v>
      </c>
      <c r="AG1414" s="109">
        <v>45258</v>
      </c>
      <c r="AH1414" s="275">
        <v>45258</v>
      </c>
      <c r="AI1414" s="116">
        <v>45274</v>
      </c>
      <c r="AJ1414" s="260">
        <f t="shared" si="87"/>
        <v>2.2857142857142856</v>
      </c>
      <c r="AK1414" s="138">
        <v>45307</v>
      </c>
      <c r="AL1414" s="95" t="s">
        <v>311</v>
      </c>
      <c r="AM1414" s="95" t="s">
        <v>484</v>
      </c>
      <c r="AN1414" s="95" t="s">
        <v>484</v>
      </c>
    </row>
    <row r="1415" spans="1:40" s="1" customFormat="1" ht="83.45" customHeight="1">
      <c r="A1415" s="5">
        <f t="shared" si="89"/>
        <v>1413</v>
      </c>
      <c r="B1415" s="71" t="s">
        <v>331</v>
      </c>
      <c r="C1415" s="22" t="s">
        <v>4763</v>
      </c>
      <c r="D1415" s="3" t="s">
        <v>100</v>
      </c>
      <c r="E1415" s="4">
        <v>1058</v>
      </c>
      <c r="F1415" s="80" t="s">
        <v>3998</v>
      </c>
      <c r="G1415" s="3" t="s">
        <v>2561</v>
      </c>
      <c r="H1415" s="3" t="s">
        <v>331</v>
      </c>
      <c r="I1415" s="78" t="s">
        <v>1179</v>
      </c>
      <c r="J1415" s="89">
        <v>45273</v>
      </c>
      <c r="K1415" s="85" t="s">
        <v>53</v>
      </c>
      <c r="L1415" s="83" t="s">
        <v>104</v>
      </c>
      <c r="M1415" s="83" t="s">
        <v>55</v>
      </c>
      <c r="N1415" s="22" t="s">
        <v>134</v>
      </c>
      <c r="O1415" s="5" t="s">
        <v>406</v>
      </c>
      <c r="P1415" s="5" t="s">
        <v>406</v>
      </c>
      <c r="Q1415" s="5"/>
      <c r="R1415" s="5"/>
      <c r="S1415" s="5">
        <v>1</v>
      </c>
      <c r="T1415" s="5">
        <v>1</v>
      </c>
      <c r="U1415" s="5" t="s">
        <v>406</v>
      </c>
      <c r="V1415" s="5" t="s">
        <v>406</v>
      </c>
      <c r="W1415" s="5" t="s">
        <v>406</v>
      </c>
      <c r="X1415" s="5" t="s">
        <v>406</v>
      </c>
      <c r="Y1415" s="124" t="s">
        <v>4764</v>
      </c>
      <c r="Z1415" s="72"/>
      <c r="AA1415" s="77" t="s">
        <v>473</v>
      </c>
      <c r="AB1415" s="77"/>
      <c r="AC1415" s="91"/>
      <c r="AD1415" s="18">
        <f t="shared" ca="1" si="88"/>
        <v>115</v>
      </c>
      <c r="AE1415" s="109"/>
      <c r="AF1415" s="109"/>
      <c r="AG1415" s="109">
        <v>45273</v>
      </c>
      <c r="AH1415" s="275"/>
      <c r="AI1415" s="114">
        <v>45273</v>
      </c>
      <c r="AJ1415" s="260">
        <f t="shared" si="87"/>
        <v>0</v>
      </c>
      <c r="AK1415" s="138">
        <v>45293</v>
      </c>
      <c r="AL1415" s="90" t="s">
        <v>311</v>
      </c>
      <c r="AM1415" s="90" t="s">
        <v>44</v>
      </c>
      <c r="AN1415" s="90" t="s">
        <v>448</v>
      </c>
    </row>
    <row r="1416" spans="1:40" s="1" customFormat="1" ht="83.45" customHeight="1">
      <c r="A1416" s="5">
        <f t="shared" si="89"/>
        <v>1414</v>
      </c>
      <c r="B1416" s="71" t="s">
        <v>331</v>
      </c>
      <c r="C1416" s="22" t="s">
        <v>4765</v>
      </c>
      <c r="D1416" s="3" t="s">
        <v>100</v>
      </c>
      <c r="E1416" s="4">
        <v>1058</v>
      </c>
      <c r="F1416" s="80" t="s">
        <v>3998</v>
      </c>
      <c r="G1416" s="3" t="s">
        <v>2561</v>
      </c>
      <c r="H1416" s="3" t="s">
        <v>331</v>
      </c>
      <c r="I1416" s="78" t="s">
        <v>1179</v>
      </c>
      <c r="J1416" s="89">
        <v>45273</v>
      </c>
      <c r="K1416" s="85" t="s">
        <v>53</v>
      </c>
      <c r="L1416" s="83" t="s">
        <v>104</v>
      </c>
      <c r="M1416" s="83" t="s">
        <v>55</v>
      </c>
      <c r="N1416" s="22" t="s">
        <v>134</v>
      </c>
      <c r="O1416" s="5" t="s">
        <v>406</v>
      </c>
      <c r="P1416" s="5" t="s">
        <v>406</v>
      </c>
      <c r="Q1416" s="5"/>
      <c r="R1416" s="5"/>
      <c r="S1416" s="5">
        <v>1</v>
      </c>
      <c r="T1416" s="5">
        <v>1</v>
      </c>
      <c r="U1416" s="5" t="s">
        <v>406</v>
      </c>
      <c r="V1416" s="5" t="s">
        <v>406</v>
      </c>
      <c r="W1416" s="5" t="s">
        <v>406</v>
      </c>
      <c r="X1416" s="5" t="s">
        <v>406</v>
      </c>
      <c r="Y1416" s="124" t="s">
        <v>4766</v>
      </c>
      <c r="Z1416" s="72"/>
      <c r="AA1416" s="77" t="s">
        <v>473</v>
      </c>
      <c r="AB1416" s="77"/>
      <c r="AC1416" s="91"/>
      <c r="AD1416" s="18">
        <f t="shared" ca="1" si="88"/>
        <v>115</v>
      </c>
      <c r="AE1416" s="109"/>
      <c r="AF1416" s="109"/>
      <c r="AG1416" s="109">
        <v>45273</v>
      </c>
      <c r="AH1416" s="275"/>
      <c r="AI1416" s="114">
        <v>45273</v>
      </c>
      <c r="AJ1416" s="260">
        <f t="shared" si="87"/>
        <v>0</v>
      </c>
      <c r="AK1416" s="138">
        <v>45293</v>
      </c>
      <c r="AL1416" s="90" t="s">
        <v>311</v>
      </c>
      <c r="AM1416" s="90" t="s">
        <v>44</v>
      </c>
      <c r="AN1416" s="90" t="s">
        <v>448</v>
      </c>
    </row>
    <row r="1417" spans="1:40" s="1" customFormat="1" ht="83.45" customHeight="1">
      <c r="A1417" s="5">
        <f t="shared" si="89"/>
        <v>1415</v>
      </c>
      <c r="B1417" s="71" t="s">
        <v>2192</v>
      </c>
      <c r="C1417" s="65" t="s">
        <v>4767</v>
      </c>
      <c r="D1417" s="3" t="s">
        <v>67</v>
      </c>
      <c r="E1417" s="4">
        <v>1008</v>
      </c>
      <c r="F1417" s="80" t="s">
        <v>1690</v>
      </c>
      <c r="G1417" s="3" t="s">
        <v>79</v>
      </c>
      <c r="H1417" s="98" t="s">
        <v>110</v>
      </c>
      <c r="I1417" s="78" t="s">
        <v>1179</v>
      </c>
      <c r="J1417" s="89">
        <v>45246</v>
      </c>
      <c r="K1417" s="85" t="s">
        <v>53</v>
      </c>
      <c r="L1417" s="83" t="s">
        <v>223</v>
      </c>
      <c r="M1417" s="83" t="s">
        <v>55</v>
      </c>
      <c r="N1417" s="22" t="s">
        <v>56</v>
      </c>
      <c r="O1417" s="5">
        <v>0</v>
      </c>
      <c r="P1417" s="5">
        <v>0</v>
      </c>
      <c r="Q1417" s="5"/>
      <c r="R1417" s="5"/>
      <c r="S1417" s="5">
        <v>6</v>
      </c>
      <c r="T1417" s="5">
        <v>6</v>
      </c>
      <c r="U1417" s="5">
        <v>3</v>
      </c>
      <c r="V1417" s="5">
        <v>3</v>
      </c>
      <c r="W1417" s="5">
        <v>4</v>
      </c>
      <c r="X1417" s="5">
        <v>3</v>
      </c>
      <c r="Y1417" s="27" t="s">
        <v>4768</v>
      </c>
      <c r="Z1417" s="72"/>
      <c r="AA1417" s="77" t="s">
        <v>473</v>
      </c>
      <c r="AB1417" s="77"/>
      <c r="AC1417" s="91"/>
      <c r="AD1417" s="18">
        <f t="shared" ca="1" si="88"/>
        <v>119</v>
      </c>
      <c r="AE1417" s="109">
        <v>45246</v>
      </c>
      <c r="AF1417" s="109">
        <v>45246</v>
      </c>
      <c r="AG1417" s="109">
        <v>45246</v>
      </c>
      <c r="AH1417" s="275">
        <v>45246</v>
      </c>
      <c r="AI1417" s="114">
        <v>45274</v>
      </c>
      <c r="AJ1417" s="260">
        <f t="shared" si="87"/>
        <v>4</v>
      </c>
      <c r="AK1417" s="138">
        <v>45293</v>
      </c>
      <c r="AL1417" s="90" t="s">
        <v>311</v>
      </c>
      <c r="AM1417" s="90" t="s">
        <v>44</v>
      </c>
      <c r="AN1417" s="90" t="s">
        <v>448</v>
      </c>
    </row>
    <row r="1418" spans="1:40" s="1" customFormat="1" ht="83.45" customHeight="1">
      <c r="A1418" s="5">
        <f t="shared" si="89"/>
        <v>1416</v>
      </c>
      <c r="B1418" s="71" t="s">
        <v>4769</v>
      </c>
      <c r="C1418" s="22" t="s">
        <v>4770</v>
      </c>
      <c r="D1418" s="3" t="s">
        <v>353</v>
      </c>
      <c r="E1418" s="4">
        <v>1806</v>
      </c>
      <c r="F1418" s="80" t="s">
        <v>4771</v>
      </c>
      <c r="G1418" s="3" t="s">
        <v>3263</v>
      </c>
      <c r="H1418" s="98" t="s">
        <v>392</v>
      </c>
      <c r="I1418" s="78" t="s">
        <v>1292</v>
      </c>
      <c r="J1418" s="89">
        <v>45252</v>
      </c>
      <c r="K1418" s="85" t="s">
        <v>142</v>
      </c>
      <c r="L1418" s="83" t="s">
        <v>104</v>
      </c>
      <c r="M1418" s="83" t="s">
        <v>55</v>
      </c>
      <c r="N1418" s="22" t="s">
        <v>56</v>
      </c>
      <c r="O1418" s="5">
        <v>0</v>
      </c>
      <c r="P1418" s="5">
        <v>0</v>
      </c>
      <c r="Q1418" s="5"/>
      <c r="R1418" s="5"/>
      <c r="S1418" s="5">
        <v>3</v>
      </c>
      <c r="T1418" s="5">
        <v>3</v>
      </c>
      <c r="U1418" s="5">
        <v>1</v>
      </c>
      <c r="V1418" s="5">
        <v>1</v>
      </c>
      <c r="W1418" s="5">
        <v>1</v>
      </c>
      <c r="X1418" s="5">
        <v>1</v>
      </c>
      <c r="Y1418" s="124" t="s">
        <v>4772</v>
      </c>
      <c r="Z1418" s="72"/>
      <c r="AA1418" s="77" t="s">
        <v>473</v>
      </c>
      <c r="AB1418" s="77"/>
      <c r="AC1418" s="91"/>
      <c r="AD1418" s="18">
        <f t="shared" ca="1" si="88"/>
        <v>118</v>
      </c>
      <c r="AE1418" s="109">
        <v>45252</v>
      </c>
      <c r="AF1418" s="109">
        <v>45252</v>
      </c>
      <c r="AG1418" s="109">
        <v>45252</v>
      </c>
      <c r="AH1418" s="275">
        <v>45252</v>
      </c>
      <c r="AI1418" s="114">
        <v>45275</v>
      </c>
      <c r="AJ1418" s="260">
        <f t="shared" ref="AJ1418:AJ1449" si="90">IFERROR((((AI1418-J1418)/7)-AC1418),0)</f>
        <v>3.2857142857142856</v>
      </c>
      <c r="AK1418" s="138">
        <v>45293</v>
      </c>
      <c r="AL1418" s="90" t="s">
        <v>311</v>
      </c>
      <c r="AM1418" s="90" t="s">
        <v>44</v>
      </c>
      <c r="AN1418" s="90" t="s">
        <v>448</v>
      </c>
    </row>
    <row r="1419" spans="1:40" s="1" customFormat="1" ht="83.45" customHeight="1">
      <c r="A1419" s="5">
        <f t="shared" si="89"/>
        <v>1417</v>
      </c>
      <c r="B1419" s="71" t="s">
        <v>4769</v>
      </c>
      <c r="C1419" s="22" t="s">
        <v>4773</v>
      </c>
      <c r="D1419" s="3" t="s">
        <v>353</v>
      </c>
      <c r="E1419" s="4">
        <v>1806</v>
      </c>
      <c r="F1419" s="80" t="s">
        <v>4771</v>
      </c>
      <c r="G1419" s="3" t="s">
        <v>3263</v>
      </c>
      <c r="H1419" s="98" t="s">
        <v>392</v>
      </c>
      <c r="I1419" s="78" t="s">
        <v>1664</v>
      </c>
      <c r="J1419" s="89">
        <v>45252</v>
      </c>
      <c r="K1419" s="85" t="s">
        <v>142</v>
      </c>
      <c r="L1419" s="83" t="s">
        <v>104</v>
      </c>
      <c r="M1419" s="83" t="s">
        <v>55</v>
      </c>
      <c r="N1419" s="22" t="s">
        <v>56</v>
      </c>
      <c r="O1419" s="5">
        <v>0</v>
      </c>
      <c r="P1419" s="5">
        <v>0</v>
      </c>
      <c r="Q1419" s="5"/>
      <c r="R1419" s="5"/>
      <c r="S1419" s="5">
        <v>3</v>
      </c>
      <c r="T1419" s="5">
        <v>3</v>
      </c>
      <c r="U1419" s="5">
        <v>2</v>
      </c>
      <c r="V1419" s="5">
        <v>2</v>
      </c>
      <c r="W1419" s="5">
        <v>2</v>
      </c>
      <c r="X1419" s="5">
        <v>2</v>
      </c>
      <c r="Y1419" s="124" t="s">
        <v>4774</v>
      </c>
      <c r="Z1419" s="72"/>
      <c r="AA1419" s="77" t="s">
        <v>473</v>
      </c>
      <c r="AB1419" s="77"/>
      <c r="AC1419" s="91"/>
      <c r="AD1419" s="18">
        <f t="shared" ca="1" si="88"/>
        <v>118</v>
      </c>
      <c r="AE1419" s="109">
        <v>45252</v>
      </c>
      <c r="AF1419" s="109">
        <v>45252</v>
      </c>
      <c r="AG1419" s="109">
        <v>45252</v>
      </c>
      <c r="AH1419" s="275">
        <v>45252</v>
      </c>
      <c r="AI1419" s="114">
        <v>45275</v>
      </c>
      <c r="AJ1419" s="260">
        <f t="shared" si="90"/>
        <v>3.2857142857142856</v>
      </c>
      <c r="AK1419" s="138">
        <v>45293</v>
      </c>
      <c r="AL1419" s="90" t="s">
        <v>311</v>
      </c>
      <c r="AM1419" s="90" t="s">
        <v>45</v>
      </c>
      <c r="AN1419" s="90" t="s">
        <v>484</v>
      </c>
    </row>
    <row r="1420" spans="1:40" s="1" customFormat="1" ht="83.45" customHeight="1">
      <c r="A1420" s="5">
        <f t="shared" si="89"/>
        <v>1418</v>
      </c>
      <c r="B1420" s="71" t="s">
        <v>4605</v>
      </c>
      <c r="C1420" s="22" t="s">
        <v>4775</v>
      </c>
      <c r="D1420" s="3" t="s">
        <v>372</v>
      </c>
      <c r="E1420" s="4">
        <v>1129</v>
      </c>
      <c r="F1420" s="80" t="s">
        <v>2837</v>
      </c>
      <c r="G1420" s="3" t="s">
        <v>391</v>
      </c>
      <c r="H1420" s="3" t="s">
        <v>1204</v>
      </c>
      <c r="I1420" s="78" t="s">
        <v>1179</v>
      </c>
      <c r="J1420" s="89">
        <v>45261</v>
      </c>
      <c r="K1420" s="85" t="s">
        <v>53</v>
      </c>
      <c r="L1420" s="83" t="s">
        <v>54</v>
      </c>
      <c r="M1420" s="83" t="s">
        <v>55</v>
      </c>
      <c r="N1420" s="22" t="s">
        <v>4776</v>
      </c>
      <c r="O1420" s="5">
        <v>0</v>
      </c>
      <c r="P1420" s="5">
        <v>0</v>
      </c>
      <c r="Q1420" s="5"/>
      <c r="R1420" s="5"/>
      <c r="S1420" s="5" t="s">
        <v>406</v>
      </c>
      <c r="T1420" s="5" t="s">
        <v>406</v>
      </c>
      <c r="U1420" s="5" t="s">
        <v>406</v>
      </c>
      <c r="V1420" s="5" t="s">
        <v>406</v>
      </c>
      <c r="W1420" s="5">
        <v>4</v>
      </c>
      <c r="X1420" s="5">
        <v>4</v>
      </c>
      <c r="Y1420" s="124" t="s">
        <v>4777</v>
      </c>
      <c r="Z1420" s="72"/>
      <c r="AA1420" s="77" t="s">
        <v>58</v>
      </c>
      <c r="AB1420" s="77" t="s">
        <v>4778</v>
      </c>
      <c r="AC1420" s="91">
        <v>2</v>
      </c>
      <c r="AD1420" s="18">
        <f t="shared" ca="1" si="88"/>
        <v>115</v>
      </c>
      <c r="AE1420" s="109">
        <v>45261</v>
      </c>
      <c r="AF1420" s="109">
        <v>45261</v>
      </c>
      <c r="AG1420" s="109"/>
      <c r="AH1420" s="275"/>
      <c r="AI1420" s="114">
        <v>45278</v>
      </c>
      <c r="AJ1420" s="260">
        <f t="shared" si="90"/>
        <v>0.42857142857142838</v>
      </c>
      <c r="AK1420" s="138">
        <v>45293</v>
      </c>
      <c r="AL1420" s="90" t="s">
        <v>311</v>
      </c>
      <c r="AM1420" s="90" t="s">
        <v>461</v>
      </c>
      <c r="AN1420" s="90" t="s">
        <v>448</v>
      </c>
    </row>
    <row r="1421" spans="1:40" s="1" customFormat="1" ht="83.45" customHeight="1">
      <c r="A1421" s="5">
        <f t="shared" si="89"/>
        <v>1419</v>
      </c>
      <c r="B1421" s="71" t="s">
        <v>681</v>
      </c>
      <c r="C1421" s="22" t="s">
        <v>4779</v>
      </c>
      <c r="D1421" s="3" t="s">
        <v>138</v>
      </c>
      <c r="E1421" s="4">
        <v>1124</v>
      </c>
      <c r="F1421" s="80" t="s">
        <v>4780</v>
      </c>
      <c r="G1421" s="3" t="s">
        <v>140</v>
      </c>
      <c r="H1421" s="3" t="s">
        <v>1204</v>
      </c>
      <c r="I1421" s="78" t="s">
        <v>1664</v>
      </c>
      <c r="J1421" s="89">
        <v>45274</v>
      </c>
      <c r="K1421" s="85" t="s">
        <v>53</v>
      </c>
      <c r="L1421" s="83" t="s">
        <v>54</v>
      </c>
      <c r="M1421" s="83" t="s">
        <v>55</v>
      </c>
      <c r="N1421" s="22" t="s">
        <v>134</v>
      </c>
      <c r="O1421" s="5" t="s">
        <v>406</v>
      </c>
      <c r="P1421" s="5" t="s">
        <v>406</v>
      </c>
      <c r="Q1421" s="5"/>
      <c r="R1421" s="5"/>
      <c r="S1421" s="5"/>
      <c r="T1421" s="5"/>
      <c r="U1421" s="5" t="s">
        <v>406</v>
      </c>
      <c r="V1421" s="5" t="s">
        <v>406</v>
      </c>
      <c r="W1421" s="5" t="s">
        <v>406</v>
      </c>
      <c r="X1421" s="5" t="s">
        <v>406</v>
      </c>
      <c r="Y1421" s="124" t="s">
        <v>4781</v>
      </c>
      <c r="Z1421" s="72"/>
      <c r="AA1421" s="77" t="s">
        <v>473</v>
      </c>
      <c r="AB1421" s="77"/>
      <c r="AC1421" s="91"/>
      <c r="AD1421" s="18">
        <f t="shared" ca="1" si="88"/>
        <v>115</v>
      </c>
      <c r="AE1421" s="109"/>
      <c r="AF1421" s="109"/>
      <c r="AG1421" s="109">
        <v>45274</v>
      </c>
      <c r="AH1421" s="275"/>
      <c r="AI1421" s="114">
        <v>45278</v>
      </c>
      <c r="AJ1421" s="260">
        <f t="shared" si="90"/>
        <v>0.5714285714285714</v>
      </c>
      <c r="AK1421" s="138">
        <v>45293</v>
      </c>
      <c r="AL1421" s="90" t="s">
        <v>311</v>
      </c>
      <c r="AM1421" s="90" t="s">
        <v>44</v>
      </c>
      <c r="AN1421" s="90" t="s">
        <v>448</v>
      </c>
    </row>
    <row r="1422" spans="1:40" s="1" customFormat="1" ht="83.45" customHeight="1">
      <c r="A1422" s="5">
        <f t="shared" si="89"/>
        <v>1420</v>
      </c>
      <c r="B1422" s="71" t="s">
        <v>4782</v>
      </c>
      <c r="C1422" s="22" t="s">
        <v>4783</v>
      </c>
      <c r="D1422" s="3" t="s">
        <v>48</v>
      </c>
      <c r="E1422" s="4">
        <v>963</v>
      </c>
      <c r="F1422" s="80" t="s">
        <v>4784</v>
      </c>
      <c r="G1422" s="3" t="s">
        <v>1746</v>
      </c>
      <c r="H1422" s="3" t="s">
        <v>1204</v>
      </c>
      <c r="I1422" s="78" t="s">
        <v>1179</v>
      </c>
      <c r="J1422" s="89">
        <v>45258</v>
      </c>
      <c r="K1422" s="85" t="s">
        <v>53</v>
      </c>
      <c r="L1422" s="83" t="s">
        <v>104</v>
      </c>
      <c r="M1422" s="83" t="s">
        <v>55</v>
      </c>
      <c r="N1422" s="22" t="s">
        <v>56</v>
      </c>
      <c r="O1422" s="5">
        <v>0</v>
      </c>
      <c r="P1422" s="5">
        <v>0</v>
      </c>
      <c r="Q1422" s="5"/>
      <c r="R1422" s="5"/>
      <c r="S1422" s="5">
        <v>1</v>
      </c>
      <c r="T1422" s="5">
        <v>0</v>
      </c>
      <c r="U1422" s="5">
        <v>1</v>
      </c>
      <c r="V1422" s="5">
        <v>1</v>
      </c>
      <c r="W1422" s="5">
        <v>1</v>
      </c>
      <c r="X1422" s="5">
        <v>1</v>
      </c>
      <c r="Y1422" s="124" t="s">
        <v>4785</v>
      </c>
      <c r="Z1422" s="72"/>
      <c r="AA1422" s="77" t="s">
        <v>473</v>
      </c>
      <c r="AB1422" s="77"/>
      <c r="AC1422" s="91"/>
      <c r="AD1422" s="18">
        <f t="shared" ca="1" si="88"/>
        <v>117</v>
      </c>
      <c r="AE1422" s="109">
        <v>45258</v>
      </c>
      <c r="AF1422" s="109">
        <v>45258</v>
      </c>
      <c r="AG1422" s="109">
        <v>45258</v>
      </c>
      <c r="AH1422" s="275">
        <v>45258</v>
      </c>
      <c r="AI1422" s="114">
        <v>45278</v>
      </c>
      <c r="AJ1422" s="260">
        <f t="shared" si="90"/>
        <v>2.8571428571428572</v>
      </c>
      <c r="AK1422" s="138">
        <v>45307</v>
      </c>
      <c r="AL1422" s="90" t="s">
        <v>311</v>
      </c>
      <c r="AM1422" s="90" t="s">
        <v>44</v>
      </c>
      <c r="AN1422" s="90" t="s">
        <v>448</v>
      </c>
    </row>
    <row r="1423" spans="1:40" ht="83.45" customHeight="1">
      <c r="A1423" s="5">
        <f t="shared" si="89"/>
        <v>1421</v>
      </c>
      <c r="B1423" s="71" t="s">
        <v>4786</v>
      </c>
      <c r="C1423" s="22" t="s">
        <v>4787</v>
      </c>
      <c r="D1423" s="3" t="s">
        <v>171</v>
      </c>
      <c r="E1423" s="4">
        <v>1079</v>
      </c>
      <c r="F1423" s="80" t="s">
        <v>610</v>
      </c>
      <c r="G1423" s="3" t="s">
        <v>173</v>
      </c>
      <c r="H1423" s="3" t="s">
        <v>116</v>
      </c>
      <c r="I1423" s="78" t="s">
        <v>1179</v>
      </c>
      <c r="J1423" s="89">
        <v>45261</v>
      </c>
      <c r="K1423" s="85" t="s">
        <v>53</v>
      </c>
      <c r="L1423" s="83" t="s">
        <v>54</v>
      </c>
      <c r="M1423" s="83" t="s">
        <v>55</v>
      </c>
      <c r="N1423" s="22" t="s">
        <v>56</v>
      </c>
      <c r="O1423" s="5">
        <v>0</v>
      </c>
      <c r="P1423" s="5">
        <v>0</v>
      </c>
      <c r="Q1423" s="5"/>
      <c r="R1423" s="5"/>
      <c r="S1423" s="5">
        <v>5</v>
      </c>
      <c r="T1423" s="5">
        <v>2</v>
      </c>
      <c r="U1423" s="5">
        <v>3</v>
      </c>
      <c r="V1423" s="5">
        <v>3</v>
      </c>
      <c r="W1423" s="5">
        <v>2</v>
      </c>
      <c r="X1423" s="5">
        <v>2</v>
      </c>
      <c r="Y1423" s="124" t="s">
        <v>4788</v>
      </c>
      <c r="Z1423" s="72"/>
      <c r="AA1423" s="77" t="s">
        <v>4138</v>
      </c>
      <c r="AB1423" s="77"/>
      <c r="AC1423" s="91"/>
      <c r="AD1423" s="18">
        <f t="shared" ca="1" si="88"/>
        <v>117</v>
      </c>
      <c r="AE1423" s="109">
        <v>45261</v>
      </c>
      <c r="AF1423" s="109">
        <v>45261</v>
      </c>
      <c r="AG1423" s="109">
        <v>45261</v>
      </c>
      <c r="AH1423" s="275">
        <v>45261</v>
      </c>
      <c r="AI1423" s="116">
        <v>45278</v>
      </c>
      <c r="AJ1423" s="93">
        <f t="shared" si="90"/>
        <v>2.4285714285714284</v>
      </c>
      <c r="AK1423" s="138">
        <v>45293</v>
      </c>
      <c r="AL1423" s="95" t="s">
        <v>311</v>
      </c>
      <c r="AM1423" s="95" t="s">
        <v>45</v>
      </c>
      <c r="AN1423" s="95" t="s">
        <v>448</v>
      </c>
    </row>
    <row r="1424" spans="1:40" s="1" customFormat="1" ht="83.45" customHeight="1">
      <c r="A1424" s="5">
        <f t="shared" si="89"/>
        <v>1422</v>
      </c>
      <c r="B1424" s="71" t="s">
        <v>122</v>
      </c>
      <c r="C1424" s="22" t="s">
        <v>4789</v>
      </c>
      <c r="D1424" s="3" t="s">
        <v>154</v>
      </c>
      <c r="E1424" s="4">
        <v>1811</v>
      </c>
      <c r="F1424" s="80" t="s">
        <v>124</v>
      </c>
      <c r="G1424" s="3" t="s">
        <v>363</v>
      </c>
      <c r="H1424" s="3" t="s">
        <v>1204</v>
      </c>
      <c r="I1424" s="78" t="s">
        <v>1292</v>
      </c>
      <c r="J1424" s="89">
        <v>45261</v>
      </c>
      <c r="K1424" s="85" t="s">
        <v>53</v>
      </c>
      <c r="L1424" s="83" t="s">
        <v>54</v>
      </c>
      <c r="M1424" s="83" t="s">
        <v>55</v>
      </c>
      <c r="N1424" s="22" t="s">
        <v>134</v>
      </c>
      <c r="O1424" s="5" t="s">
        <v>406</v>
      </c>
      <c r="P1424" s="5" t="s">
        <v>406</v>
      </c>
      <c r="Q1424" s="5"/>
      <c r="R1424" s="5"/>
      <c r="S1424" s="5">
        <v>3</v>
      </c>
      <c r="T1424" s="5">
        <v>1</v>
      </c>
      <c r="U1424" s="5" t="s">
        <v>406</v>
      </c>
      <c r="V1424" s="5" t="s">
        <v>406</v>
      </c>
      <c r="W1424" s="5" t="s">
        <v>406</v>
      </c>
      <c r="X1424" s="5" t="s">
        <v>406</v>
      </c>
      <c r="Y1424" s="124" t="s">
        <v>4790</v>
      </c>
      <c r="Z1424" s="72"/>
      <c r="AA1424" s="77" t="s">
        <v>473</v>
      </c>
      <c r="AB1424" s="77"/>
      <c r="AC1424" s="91"/>
      <c r="AD1424" s="18">
        <f t="shared" ca="1" si="88"/>
        <v>117</v>
      </c>
      <c r="AE1424" s="109"/>
      <c r="AF1424" s="109"/>
      <c r="AG1424" s="109">
        <v>45261</v>
      </c>
      <c r="AH1424" s="275"/>
      <c r="AI1424" s="114">
        <v>45278</v>
      </c>
      <c r="AJ1424" s="260">
        <f t="shared" si="90"/>
        <v>2.4285714285714284</v>
      </c>
      <c r="AK1424" s="138">
        <v>45300</v>
      </c>
      <c r="AL1424" s="260" t="s">
        <v>311</v>
      </c>
      <c r="AM1424" s="260" t="s">
        <v>44</v>
      </c>
      <c r="AN1424" s="260" t="s">
        <v>448</v>
      </c>
    </row>
    <row r="1425" spans="1:40" s="1" customFormat="1" ht="83.45" customHeight="1">
      <c r="A1425" s="5">
        <f t="shared" si="89"/>
        <v>1423</v>
      </c>
      <c r="B1425" s="71" t="s">
        <v>4640</v>
      </c>
      <c r="C1425" s="22" t="s">
        <v>4791</v>
      </c>
      <c r="D1425" s="3" t="s">
        <v>154</v>
      </c>
      <c r="E1425" s="4">
        <v>1434</v>
      </c>
      <c r="F1425" s="80" t="s">
        <v>3892</v>
      </c>
      <c r="G1425" s="3" t="s">
        <v>1520</v>
      </c>
      <c r="H1425" s="3" t="s">
        <v>324</v>
      </c>
      <c r="I1425" s="78" t="s">
        <v>1183</v>
      </c>
      <c r="J1425" s="89">
        <v>45279</v>
      </c>
      <c r="K1425" s="85" t="s">
        <v>53</v>
      </c>
      <c r="L1425" s="83" t="s">
        <v>54</v>
      </c>
      <c r="M1425" s="83" t="s">
        <v>55</v>
      </c>
      <c r="N1425" s="22" t="s">
        <v>467</v>
      </c>
      <c r="O1425" s="5">
        <v>1</v>
      </c>
      <c r="P1425" s="5">
        <v>1</v>
      </c>
      <c r="Q1425" s="5"/>
      <c r="R1425" s="5"/>
      <c r="S1425" s="5" t="s">
        <v>406</v>
      </c>
      <c r="T1425" s="5" t="s">
        <v>406</v>
      </c>
      <c r="U1425" s="5" t="s">
        <v>406</v>
      </c>
      <c r="V1425" s="5" t="s">
        <v>406</v>
      </c>
      <c r="W1425" s="5" t="s">
        <v>406</v>
      </c>
      <c r="X1425" s="5" t="s">
        <v>406</v>
      </c>
      <c r="Y1425" s="124" t="s">
        <v>4792</v>
      </c>
      <c r="Z1425" s="72"/>
      <c r="AA1425" s="77" t="s">
        <v>473</v>
      </c>
      <c r="AB1425" s="77"/>
      <c r="AC1425" s="91">
        <v>0</v>
      </c>
      <c r="AD1425" s="18">
        <f t="shared" ca="1" si="88"/>
        <v>114</v>
      </c>
      <c r="AE1425" s="109">
        <v>45279</v>
      </c>
      <c r="AF1425" s="109"/>
      <c r="AG1425" s="109"/>
      <c r="AH1425" s="275"/>
      <c r="AI1425" s="114">
        <v>45279</v>
      </c>
      <c r="AJ1425" s="260">
        <f t="shared" si="90"/>
        <v>0</v>
      </c>
      <c r="AK1425" s="138" t="s">
        <v>445</v>
      </c>
      <c r="AL1425" s="90" t="s">
        <v>461</v>
      </c>
      <c r="AM1425" s="90" t="s">
        <v>445</v>
      </c>
      <c r="AN1425" s="90" t="s">
        <v>445</v>
      </c>
    </row>
    <row r="1426" spans="1:40" s="1" customFormat="1" ht="83.45" customHeight="1">
      <c r="A1426" s="5">
        <f t="shared" si="89"/>
        <v>1424</v>
      </c>
      <c r="B1426" s="71" t="s">
        <v>4640</v>
      </c>
      <c r="C1426" s="22" t="s">
        <v>4793</v>
      </c>
      <c r="D1426" s="3" t="s">
        <v>154</v>
      </c>
      <c r="E1426" s="4">
        <v>1434</v>
      </c>
      <c r="F1426" s="80" t="s">
        <v>3892</v>
      </c>
      <c r="G1426" s="3" t="s">
        <v>1520</v>
      </c>
      <c r="H1426" s="3" t="s">
        <v>324</v>
      </c>
      <c r="I1426" s="78" t="s">
        <v>1183</v>
      </c>
      <c r="J1426" s="89">
        <v>45279</v>
      </c>
      <c r="K1426" s="85" t="s">
        <v>53</v>
      </c>
      <c r="L1426" s="83" t="s">
        <v>54</v>
      </c>
      <c r="M1426" s="83" t="s">
        <v>55</v>
      </c>
      <c r="N1426" s="22" t="s">
        <v>467</v>
      </c>
      <c r="O1426" s="5">
        <v>1</v>
      </c>
      <c r="P1426" s="5">
        <v>1</v>
      </c>
      <c r="Q1426" s="5"/>
      <c r="R1426" s="5"/>
      <c r="S1426" s="5" t="s">
        <v>406</v>
      </c>
      <c r="T1426" s="5" t="s">
        <v>406</v>
      </c>
      <c r="U1426" s="5" t="s">
        <v>406</v>
      </c>
      <c r="V1426" s="5" t="s">
        <v>406</v>
      </c>
      <c r="W1426" s="5" t="s">
        <v>406</v>
      </c>
      <c r="X1426" s="5" t="s">
        <v>406</v>
      </c>
      <c r="Y1426" s="124" t="s">
        <v>4794</v>
      </c>
      <c r="Z1426" s="72"/>
      <c r="AA1426" s="77" t="s">
        <v>473</v>
      </c>
      <c r="AB1426" s="77"/>
      <c r="AC1426" s="91">
        <v>0</v>
      </c>
      <c r="AD1426" s="18">
        <f t="shared" ca="1" si="88"/>
        <v>114</v>
      </c>
      <c r="AE1426" s="109">
        <v>45279</v>
      </c>
      <c r="AF1426" s="109"/>
      <c r="AG1426" s="109"/>
      <c r="AH1426" s="275"/>
      <c r="AI1426" s="114">
        <v>45279</v>
      </c>
      <c r="AJ1426" s="260">
        <f t="shared" si="90"/>
        <v>0</v>
      </c>
      <c r="AK1426" s="138" t="s">
        <v>445</v>
      </c>
      <c r="AL1426" s="90" t="s">
        <v>461</v>
      </c>
      <c r="AM1426" s="90" t="s">
        <v>445</v>
      </c>
      <c r="AN1426" s="90" t="s">
        <v>445</v>
      </c>
    </row>
    <row r="1427" spans="1:40" s="1" customFormat="1" ht="83.45" customHeight="1">
      <c r="A1427" s="5">
        <f t="shared" si="89"/>
        <v>1425</v>
      </c>
      <c r="B1427" s="71" t="s">
        <v>4640</v>
      </c>
      <c r="C1427" s="22" t="s">
        <v>4795</v>
      </c>
      <c r="D1427" s="3" t="s">
        <v>154</v>
      </c>
      <c r="E1427" s="4">
        <v>1434</v>
      </c>
      <c r="F1427" s="80" t="s">
        <v>3892</v>
      </c>
      <c r="G1427" s="3" t="s">
        <v>1520</v>
      </c>
      <c r="H1427" s="3" t="s">
        <v>324</v>
      </c>
      <c r="I1427" s="78" t="s">
        <v>1183</v>
      </c>
      <c r="J1427" s="89">
        <v>45279</v>
      </c>
      <c r="K1427" s="85" t="s">
        <v>53</v>
      </c>
      <c r="L1427" s="83" t="s">
        <v>54</v>
      </c>
      <c r="M1427" s="83" t="s">
        <v>55</v>
      </c>
      <c r="N1427" s="22" t="s">
        <v>467</v>
      </c>
      <c r="O1427" s="5">
        <v>1</v>
      </c>
      <c r="P1427" s="5">
        <v>1</v>
      </c>
      <c r="Q1427" s="5"/>
      <c r="R1427" s="5"/>
      <c r="S1427" s="5" t="s">
        <v>406</v>
      </c>
      <c r="T1427" s="5" t="s">
        <v>406</v>
      </c>
      <c r="U1427" s="5" t="s">
        <v>406</v>
      </c>
      <c r="V1427" s="5" t="s">
        <v>406</v>
      </c>
      <c r="W1427" s="5" t="s">
        <v>406</v>
      </c>
      <c r="X1427" s="5" t="s">
        <v>406</v>
      </c>
      <c r="Y1427" s="124" t="s">
        <v>4796</v>
      </c>
      <c r="Z1427" s="72"/>
      <c r="AA1427" s="77" t="s">
        <v>473</v>
      </c>
      <c r="AB1427" s="77"/>
      <c r="AC1427" s="91">
        <v>0</v>
      </c>
      <c r="AD1427" s="18">
        <f t="shared" ca="1" si="88"/>
        <v>114</v>
      </c>
      <c r="AE1427" s="109">
        <v>45279</v>
      </c>
      <c r="AF1427" s="109"/>
      <c r="AG1427" s="109"/>
      <c r="AH1427" s="275"/>
      <c r="AI1427" s="114">
        <v>45279</v>
      </c>
      <c r="AJ1427" s="260">
        <f t="shared" si="90"/>
        <v>0</v>
      </c>
      <c r="AK1427" s="138" t="s">
        <v>445</v>
      </c>
      <c r="AL1427" s="90" t="s">
        <v>461</v>
      </c>
      <c r="AM1427" s="90" t="s">
        <v>445</v>
      </c>
      <c r="AN1427" s="90" t="s">
        <v>445</v>
      </c>
    </row>
    <row r="1428" spans="1:40" ht="83.45" customHeight="1">
      <c r="A1428" s="5">
        <f t="shared" si="89"/>
        <v>1426</v>
      </c>
      <c r="B1428" s="71" t="s">
        <v>4732</v>
      </c>
      <c r="C1428" s="22" t="s">
        <v>4797</v>
      </c>
      <c r="D1428" s="3" t="s">
        <v>353</v>
      </c>
      <c r="E1428" s="4">
        <v>1032</v>
      </c>
      <c r="F1428" s="80" t="s">
        <v>1533</v>
      </c>
      <c r="G1428" s="3" t="s">
        <v>2071</v>
      </c>
      <c r="H1428" s="3" t="s">
        <v>324</v>
      </c>
      <c r="I1428" s="78" t="s">
        <v>1183</v>
      </c>
      <c r="J1428" s="89">
        <v>45261</v>
      </c>
      <c r="K1428" s="85" t="s">
        <v>53</v>
      </c>
      <c r="L1428" s="83" t="s">
        <v>104</v>
      </c>
      <c r="M1428" s="83" t="s">
        <v>55</v>
      </c>
      <c r="N1428" s="22" t="s">
        <v>56</v>
      </c>
      <c r="O1428" s="5">
        <v>0</v>
      </c>
      <c r="P1428" s="5">
        <v>0</v>
      </c>
      <c r="Q1428" s="5"/>
      <c r="R1428" s="5"/>
      <c r="S1428" s="5">
        <v>3</v>
      </c>
      <c r="T1428" s="5">
        <v>3</v>
      </c>
      <c r="U1428" s="5">
        <v>1</v>
      </c>
      <c r="V1428" s="5">
        <v>1</v>
      </c>
      <c r="W1428" s="5">
        <v>1</v>
      </c>
      <c r="X1428" s="5">
        <v>1</v>
      </c>
      <c r="Y1428" s="124" t="s">
        <v>4798</v>
      </c>
      <c r="Z1428" s="72"/>
      <c r="AA1428" s="77" t="s">
        <v>736</v>
      </c>
      <c r="AB1428" s="77" t="s">
        <v>4799</v>
      </c>
      <c r="AC1428" s="91"/>
      <c r="AD1428" s="18">
        <f t="shared" ca="1" si="88"/>
        <v>117</v>
      </c>
      <c r="AE1428" s="109">
        <v>45261</v>
      </c>
      <c r="AF1428" s="109">
        <v>45261</v>
      </c>
      <c r="AG1428" s="109">
        <v>45261</v>
      </c>
      <c r="AH1428" s="275">
        <v>45261</v>
      </c>
      <c r="AI1428" s="116">
        <v>45267</v>
      </c>
      <c r="AJ1428" s="260">
        <f t="shared" si="90"/>
        <v>0.8571428571428571</v>
      </c>
      <c r="AK1428" s="138" t="s">
        <v>445</v>
      </c>
      <c r="AL1428" s="95" t="s">
        <v>461</v>
      </c>
      <c r="AM1428" s="95" t="s">
        <v>445</v>
      </c>
      <c r="AN1428" s="95" t="s">
        <v>445</v>
      </c>
    </row>
    <row r="1429" spans="1:40" ht="83.45" customHeight="1">
      <c r="A1429" s="5">
        <f t="shared" si="89"/>
        <v>1427</v>
      </c>
      <c r="B1429" s="71" t="s">
        <v>4732</v>
      </c>
      <c r="C1429" s="22" t="s">
        <v>4800</v>
      </c>
      <c r="D1429" s="3" t="s">
        <v>353</v>
      </c>
      <c r="E1429" s="4">
        <v>1032</v>
      </c>
      <c r="F1429" s="80" t="s">
        <v>1533</v>
      </c>
      <c r="G1429" s="3" t="s">
        <v>2071</v>
      </c>
      <c r="H1429" s="3" t="s">
        <v>324</v>
      </c>
      <c r="I1429" s="78" t="s">
        <v>1183</v>
      </c>
      <c r="J1429" s="89">
        <v>45261</v>
      </c>
      <c r="K1429" s="85" t="s">
        <v>53</v>
      </c>
      <c r="L1429" s="83" t="s">
        <v>104</v>
      </c>
      <c r="M1429" s="83" t="s">
        <v>55</v>
      </c>
      <c r="N1429" s="22" t="s">
        <v>56</v>
      </c>
      <c r="O1429" s="5">
        <v>0</v>
      </c>
      <c r="P1429" s="5">
        <v>0</v>
      </c>
      <c r="Q1429" s="5"/>
      <c r="R1429" s="5"/>
      <c r="S1429" s="5">
        <v>4</v>
      </c>
      <c r="T1429" s="5">
        <v>4</v>
      </c>
      <c r="U1429" s="5">
        <v>0</v>
      </c>
      <c r="V1429" s="5">
        <v>0</v>
      </c>
      <c r="W1429" s="5">
        <v>1</v>
      </c>
      <c r="X1429" s="5">
        <v>1</v>
      </c>
      <c r="Y1429" s="124" t="s">
        <v>4801</v>
      </c>
      <c r="Z1429" s="72"/>
      <c r="AA1429" s="77" t="s">
        <v>736</v>
      </c>
      <c r="AB1429" s="77" t="s">
        <v>4799</v>
      </c>
      <c r="AC1429" s="91"/>
      <c r="AD1429" s="18">
        <f t="shared" ca="1" si="88"/>
        <v>117</v>
      </c>
      <c r="AE1429" s="109">
        <v>45261</v>
      </c>
      <c r="AF1429" s="109">
        <v>45261</v>
      </c>
      <c r="AG1429" s="109">
        <v>45261</v>
      </c>
      <c r="AH1429" s="275">
        <v>45261</v>
      </c>
      <c r="AI1429" s="116">
        <v>45267</v>
      </c>
      <c r="AJ1429" s="260">
        <f t="shared" si="90"/>
        <v>0.8571428571428571</v>
      </c>
      <c r="AK1429" s="138" t="s">
        <v>445</v>
      </c>
      <c r="AL1429" s="95" t="s">
        <v>461</v>
      </c>
      <c r="AM1429" s="95" t="s">
        <v>445</v>
      </c>
      <c r="AN1429" s="95" t="s">
        <v>445</v>
      </c>
    </row>
    <row r="1430" spans="1:40" s="1" customFormat="1" ht="83.45" customHeight="1">
      <c r="A1430" s="5">
        <f t="shared" si="89"/>
        <v>1428</v>
      </c>
      <c r="B1430" s="71" t="s">
        <v>681</v>
      </c>
      <c r="C1430" s="22" t="s">
        <v>4802</v>
      </c>
      <c r="D1430" s="3" t="s">
        <v>199</v>
      </c>
      <c r="E1430" s="4">
        <v>964</v>
      </c>
      <c r="F1430" s="80" t="s">
        <v>405</v>
      </c>
      <c r="G1430" s="3" t="s">
        <v>173</v>
      </c>
      <c r="H1430" s="3" t="s">
        <v>1204</v>
      </c>
      <c r="I1430" s="78" t="s">
        <v>1292</v>
      </c>
      <c r="J1430" s="89">
        <v>45280</v>
      </c>
      <c r="K1430" s="85" t="s">
        <v>53</v>
      </c>
      <c r="L1430" s="83" t="s">
        <v>104</v>
      </c>
      <c r="M1430" s="83" t="s">
        <v>55</v>
      </c>
      <c r="N1430" s="22" t="s">
        <v>134</v>
      </c>
      <c r="O1430" s="5" t="s">
        <v>406</v>
      </c>
      <c r="P1430" s="5" t="s">
        <v>406</v>
      </c>
      <c r="Q1430" s="5"/>
      <c r="R1430" s="5"/>
      <c r="S1430" s="5">
        <v>1</v>
      </c>
      <c r="T1430" s="5">
        <v>1</v>
      </c>
      <c r="U1430" s="5" t="s">
        <v>406</v>
      </c>
      <c r="V1430" s="5" t="s">
        <v>406</v>
      </c>
      <c r="W1430" s="5" t="s">
        <v>406</v>
      </c>
      <c r="X1430" s="5" t="s">
        <v>406</v>
      </c>
      <c r="Y1430" s="124" t="s">
        <v>4803</v>
      </c>
      <c r="Z1430" s="72"/>
      <c r="AA1430" s="77" t="s">
        <v>473</v>
      </c>
      <c r="AB1430" s="77"/>
      <c r="AC1430" s="91"/>
      <c r="AD1430" s="18">
        <f t="shared" ca="1" si="88"/>
        <v>114</v>
      </c>
      <c r="AE1430" s="109"/>
      <c r="AF1430" s="109"/>
      <c r="AG1430" s="109">
        <v>45280</v>
      </c>
      <c r="AH1430" s="275"/>
      <c r="AI1430" s="114">
        <v>45281</v>
      </c>
      <c r="AJ1430" s="260">
        <f t="shared" si="90"/>
        <v>0.14285714285714285</v>
      </c>
      <c r="AK1430" s="138">
        <v>45293</v>
      </c>
      <c r="AL1430" s="90" t="s">
        <v>311</v>
      </c>
      <c r="AM1430" s="90" t="s">
        <v>44</v>
      </c>
      <c r="AN1430" s="90" t="s">
        <v>448</v>
      </c>
    </row>
    <row r="1431" spans="1:40" s="1" customFormat="1" ht="83.45" customHeight="1">
      <c r="A1431" s="5">
        <f t="shared" si="89"/>
        <v>1429</v>
      </c>
      <c r="B1431" s="71" t="s">
        <v>4782</v>
      </c>
      <c r="C1431" s="22" t="s">
        <v>4804</v>
      </c>
      <c r="D1431" s="3" t="s">
        <v>48</v>
      </c>
      <c r="E1431" s="4">
        <v>963</v>
      </c>
      <c r="F1431" s="80" t="s">
        <v>4784</v>
      </c>
      <c r="G1431" s="3" t="s">
        <v>1746</v>
      </c>
      <c r="H1431" s="3" t="s">
        <v>1204</v>
      </c>
      <c r="I1431" s="78" t="s">
        <v>1179</v>
      </c>
      <c r="J1431" s="89">
        <v>45258</v>
      </c>
      <c r="K1431" s="85" t="s">
        <v>53</v>
      </c>
      <c r="L1431" s="83" t="s">
        <v>104</v>
      </c>
      <c r="M1431" s="83" t="s">
        <v>55</v>
      </c>
      <c r="N1431" s="22" t="s">
        <v>56</v>
      </c>
      <c r="O1431" s="5">
        <v>0</v>
      </c>
      <c r="P1431" s="5">
        <v>0</v>
      </c>
      <c r="Q1431" s="5"/>
      <c r="R1431" s="5"/>
      <c r="S1431" s="5">
        <v>3</v>
      </c>
      <c r="T1431" s="5">
        <v>3</v>
      </c>
      <c r="U1431" s="5"/>
      <c r="V1431" s="5">
        <v>0</v>
      </c>
      <c r="W1431" s="5">
        <v>1</v>
      </c>
      <c r="X1431" s="5">
        <v>1</v>
      </c>
      <c r="Y1431" s="124" t="s">
        <v>4805</v>
      </c>
      <c r="Z1431" s="72"/>
      <c r="AA1431" s="77" t="s">
        <v>736</v>
      </c>
      <c r="AB1431" s="77" t="s">
        <v>4806</v>
      </c>
      <c r="AC1431" s="91"/>
      <c r="AD1431" s="18">
        <f t="shared" ca="1" si="88"/>
        <v>117</v>
      </c>
      <c r="AE1431" s="109">
        <v>45258</v>
      </c>
      <c r="AF1431" s="109">
        <v>45258</v>
      </c>
      <c r="AG1431" s="109">
        <v>45258</v>
      </c>
      <c r="AH1431" s="275">
        <v>45258</v>
      </c>
      <c r="AI1431" s="114">
        <v>45281</v>
      </c>
      <c r="AJ1431" s="260">
        <f t="shared" si="90"/>
        <v>3.2857142857142856</v>
      </c>
      <c r="AK1431" s="138" t="s">
        <v>445</v>
      </c>
      <c r="AL1431" s="90" t="s">
        <v>461</v>
      </c>
      <c r="AM1431" s="90" t="s">
        <v>445</v>
      </c>
      <c r="AN1431" s="90" t="s">
        <v>445</v>
      </c>
    </row>
    <row r="1432" spans="1:40" ht="83.45" customHeight="1">
      <c r="A1432" s="5">
        <f t="shared" si="89"/>
        <v>1430</v>
      </c>
      <c r="B1432" s="71" t="s">
        <v>4807</v>
      </c>
      <c r="C1432" s="22" t="s">
        <v>4808</v>
      </c>
      <c r="D1432" s="3" t="s">
        <v>48</v>
      </c>
      <c r="E1432" s="4">
        <v>963</v>
      </c>
      <c r="F1432" s="80" t="s">
        <v>4784</v>
      </c>
      <c r="G1432" s="3" t="s">
        <v>1746</v>
      </c>
      <c r="H1432" s="3" t="s">
        <v>1204</v>
      </c>
      <c r="I1432" s="78" t="s">
        <v>1179</v>
      </c>
      <c r="J1432" s="89">
        <v>45258</v>
      </c>
      <c r="K1432" s="85" t="s">
        <v>53</v>
      </c>
      <c r="L1432" s="83" t="s">
        <v>104</v>
      </c>
      <c r="M1432" s="83" t="s">
        <v>55</v>
      </c>
      <c r="N1432" s="22" t="s">
        <v>56</v>
      </c>
      <c r="O1432" s="5">
        <v>0</v>
      </c>
      <c r="P1432" s="5">
        <v>0</v>
      </c>
      <c r="Q1432" s="5"/>
      <c r="R1432" s="5"/>
      <c r="S1432" s="5">
        <v>6</v>
      </c>
      <c r="T1432" s="5">
        <v>7</v>
      </c>
      <c r="U1432" s="5">
        <v>2</v>
      </c>
      <c r="V1432" s="5">
        <v>2</v>
      </c>
      <c r="W1432" s="5">
        <v>5</v>
      </c>
      <c r="X1432" s="5">
        <v>3</v>
      </c>
      <c r="Y1432" s="124" t="s">
        <v>4809</v>
      </c>
      <c r="Z1432" s="72"/>
      <c r="AA1432" s="77" t="s">
        <v>473</v>
      </c>
      <c r="AB1432" s="77"/>
      <c r="AC1432" s="91"/>
      <c r="AD1432" s="18">
        <f t="shared" ca="1" si="88"/>
        <v>117</v>
      </c>
      <c r="AE1432" s="109">
        <v>45258</v>
      </c>
      <c r="AF1432" s="109">
        <v>45258</v>
      </c>
      <c r="AG1432" s="109">
        <v>45258</v>
      </c>
      <c r="AH1432" s="275">
        <v>45258</v>
      </c>
      <c r="AI1432" s="116">
        <v>45281</v>
      </c>
      <c r="AJ1432" s="93">
        <f t="shared" si="90"/>
        <v>3.2857142857142856</v>
      </c>
      <c r="AK1432" s="107">
        <v>45300</v>
      </c>
      <c r="AL1432" s="95" t="s">
        <v>311</v>
      </c>
      <c r="AM1432" s="95" t="s">
        <v>484</v>
      </c>
      <c r="AN1432" s="95" t="s">
        <v>448</v>
      </c>
    </row>
    <row r="1433" spans="1:40" s="1" customFormat="1" ht="83.45" customHeight="1">
      <c r="A1433" s="5">
        <f t="shared" si="89"/>
        <v>1431</v>
      </c>
      <c r="B1433" s="71" t="s">
        <v>681</v>
      </c>
      <c r="C1433" s="22" t="s">
        <v>4810</v>
      </c>
      <c r="D1433" s="3" t="s">
        <v>199</v>
      </c>
      <c r="E1433" s="4">
        <v>964</v>
      </c>
      <c r="F1433" s="80" t="s">
        <v>654</v>
      </c>
      <c r="G1433" s="3" t="s">
        <v>201</v>
      </c>
      <c r="H1433" s="3" t="s">
        <v>1204</v>
      </c>
      <c r="I1433" s="78" t="s">
        <v>1292</v>
      </c>
      <c r="J1433" s="89">
        <v>45280</v>
      </c>
      <c r="K1433" s="85" t="s">
        <v>53</v>
      </c>
      <c r="L1433" s="83" t="s">
        <v>104</v>
      </c>
      <c r="M1433" s="83" t="s">
        <v>55</v>
      </c>
      <c r="N1433" s="22" t="s">
        <v>134</v>
      </c>
      <c r="O1433" s="5" t="s">
        <v>406</v>
      </c>
      <c r="P1433" s="5" t="s">
        <v>406</v>
      </c>
      <c r="Q1433" s="5"/>
      <c r="R1433" s="5"/>
      <c r="S1433" s="5">
        <v>1</v>
      </c>
      <c r="T1433" s="5">
        <v>1</v>
      </c>
      <c r="U1433" s="5" t="s">
        <v>406</v>
      </c>
      <c r="V1433" s="5" t="s">
        <v>406</v>
      </c>
      <c r="W1433" s="5" t="s">
        <v>406</v>
      </c>
      <c r="X1433" s="5" t="s">
        <v>406</v>
      </c>
      <c r="Y1433" s="124" t="s">
        <v>4811</v>
      </c>
      <c r="Z1433" s="72"/>
      <c r="AA1433" s="77" t="s">
        <v>473</v>
      </c>
      <c r="AB1433" s="77"/>
      <c r="AC1433" s="91"/>
      <c r="AD1433" s="18">
        <f t="shared" ca="1" si="88"/>
        <v>114</v>
      </c>
      <c r="AE1433" s="109"/>
      <c r="AF1433" s="109"/>
      <c r="AG1433" s="109">
        <v>45280</v>
      </c>
      <c r="AH1433" s="275"/>
      <c r="AI1433" s="114">
        <v>45281</v>
      </c>
      <c r="AJ1433" s="260">
        <f t="shared" si="90"/>
        <v>0.14285714285714285</v>
      </c>
      <c r="AK1433" s="138">
        <v>45293</v>
      </c>
      <c r="AL1433" s="90" t="s">
        <v>311</v>
      </c>
      <c r="AM1433" s="90" t="s">
        <v>44</v>
      </c>
      <c r="AN1433" s="90" t="s">
        <v>448</v>
      </c>
    </row>
    <row r="1434" spans="1:40" ht="83.45" customHeight="1">
      <c r="A1434" s="5">
        <f t="shared" si="89"/>
        <v>1432</v>
      </c>
      <c r="B1434" s="71" t="s">
        <v>4812</v>
      </c>
      <c r="C1434" s="22" t="s">
        <v>4813</v>
      </c>
      <c r="D1434" s="3" t="s">
        <v>138</v>
      </c>
      <c r="E1434" s="4">
        <v>1124</v>
      </c>
      <c r="F1434" s="80" t="s">
        <v>857</v>
      </c>
      <c r="G1434" s="3" t="s">
        <v>495</v>
      </c>
      <c r="H1434" s="3" t="s">
        <v>62</v>
      </c>
      <c r="I1434" s="78" t="s">
        <v>1179</v>
      </c>
      <c r="J1434" s="89">
        <v>45281</v>
      </c>
      <c r="K1434" s="85" t="s">
        <v>53</v>
      </c>
      <c r="L1434" s="83" t="s">
        <v>181</v>
      </c>
      <c r="M1434" s="83" t="s">
        <v>55</v>
      </c>
      <c r="N1434" s="22" t="s">
        <v>547</v>
      </c>
      <c r="O1434" s="5" t="s">
        <v>406</v>
      </c>
      <c r="P1434" s="5" t="s">
        <v>406</v>
      </c>
      <c r="Q1434" s="5"/>
      <c r="R1434" s="5"/>
      <c r="S1434" s="5" t="s">
        <v>406</v>
      </c>
      <c r="T1434" s="5" t="s">
        <v>406</v>
      </c>
      <c r="U1434" s="5">
        <v>1</v>
      </c>
      <c r="V1434" s="5">
        <v>1</v>
      </c>
      <c r="W1434" s="5" t="s">
        <v>406</v>
      </c>
      <c r="X1434" s="5" t="s">
        <v>406</v>
      </c>
      <c r="Y1434" s="124" t="s">
        <v>4814</v>
      </c>
      <c r="Z1434" s="72"/>
      <c r="AA1434" s="77" t="s">
        <v>473</v>
      </c>
      <c r="AB1434" s="77"/>
      <c r="AC1434" s="91"/>
      <c r="AD1434" s="18">
        <f t="shared" ca="1" si="88"/>
        <v>114</v>
      </c>
      <c r="AE1434" s="109"/>
      <c r="AF1434" s="109"/>
      <c r="AG1434" s="109" t="s">
        <v>297</v>
      </c>
      <c r="AH1434" s="275">
        <v>45281</v>
      </c>
      <c r="AI1434" s="116">
        <v>45282</v>
      </c>
      <c r="AJ1434" s="93">
        <f t="shared" si="90"/>
        <v>0.14285714285714285</v>
      </c>
      <c r="AK1434" s="107">
        <v>44928</v>
      </c>
      <c r="AL1434" s="95" t="s">
        <v>311</v>
      </c>
      <c r="AM1434" s="95" t="s">
        <v>45</v>
      </c>
      <c r="AN1434" s="95" t="s">
        <v>448</v>
      </c>
    </row>
    <row r="1435" spans="1:40" s="1" customFormat="1" ht="83.45" customHeight="1">
      <c r="A1435" s="5">
        <f t="shared" si="89"/>
        <v>1433</v>
      </c>
      <c r="B1435" s="71" t="s">
        <v>681</v>
      </c>
      <c r="C1435" s="22" t="s">
        <v>4815</v>
      </c>
      <c r="D1435" s="3" t="s">
        <v>171</v>
      </c>
      <c r="E1435" s="4">
        <v>1032</v>
      </c>
      <c r="F1435" s="80" t="s">
        <v>405</v>
      </c>
      <c r="G1435" s="3" t="s">
        <v>173</v>
      </c>
      <c r="H1435" s="3" t="s">
        <v>1204</v>
      </c>
      <c r="I1435" s="78" t="s">
        <v>1292</v>
      </c>
      <c r="J1435" s="89">
        <v>45279</v>
      </c>
      <c r="K1435" s="85" t="s">
        <v>53</v>
      </c>
      <c r="L1435" s="83" t="s">
        <v>104</v>
      </c>
      <c r="M1435" s="83" t="s">
        <v>55</v>
      </c>
      <c r="N1435" s="22" t="s">
        <v>467</v>
      </c>
      <c r="O1435" s="5">
        <v>0</v>
      </c>
      <c r="P1435" s="5">
        <v>0</v>
      </c>
      <c r="Q1435" s="5"/>
      <c r="R1435" s="5"/>
      <c r="S1435" s="5" t="s">
        <v>406</v>
      </c>
      <c r="T1435" s="5" t="s">
        <v>406</v>
      </c>
      <c r="U1435" s="5" t="s">
        <v>406</v>
      </c>
      <c r="V1435" s="5" t="s">
        <v>406</v>
      </c>
      <c r="W1435" s="5" t="s">
        <v>406</v>
      </c>
      <c r="X1435" s="5" t="s">
        <v>406</v>
      </c>
      <c r="Y1435" s="124" t="s">
        <v>4816</v>
      </c>
      <c r="Z1435" s="72"/>
      <c r="AA1435" s="77" t="s">
        <v>58</v>
      </c>
      <c r="AB1435" s="77"/>
      <c r="AC1435" s="91"/>
      <c r="AD1435" s="18">
        <f t="shared" ca="1" si="88"/>
        <v>114</v>
      </c>
      <c r="AE1435" s="109">
        <v>45279</v>
      </c>
      <c r="AF1435" s="109"/>
      <c r="AG1435" s="109"/>
      <c r="AH1435" s="275"/>
      <c r="AI1435" s="114">
        <v>45294</v>
      </c>
      <c r="AJ1435" s="260">
        <f t="shared" si="90"/>
        <v>2.1428571428571428</v>
      </c>
      <c r="AK1435" s="90" t="s">
        <v>445</v>
      </c>
      <c r="AL1435" s="90" t="s">
        <v>461</v>
      </c>
      <c r="AM1435" s="90" t="s">
        <v>445</v>
      </c>
      <c r="AN1435" s="90" t="s">
        <v>445</v>
      </c>
    </row>
    <row r="1436" spans="1:40" s="1" customFormat="1" ht="83.45" customHeight="1">
      <c r="A1436" s="5">
        <f t="shared" si="89"/>
        <v>1434</v>
      </c>
      <c r="B1436" s="71" t="s">
        <v>2811</v>
      </c>
      <c r="C1436" s="22" t="s">
        <v>4817</v>
      </c>
      <c r="D1436" s="3" t="s">
        <v>145</v>
      </c>
      <c r="E1436" s="4">
        <v>996</v>
      </c>
      <c r="F1436" s="80" t="s">
        <v>4818</v>
      </c>
      <c r="G1436" s="3" t="s">
        <v>4819</v>
      </c>
      <c r="H1436" s="3" t="s">
        <v>1478</v>
      </c>
      <c r="I1436" s="78" t="s">
        <v>1292</v>
      </c>
      <c r="J1436" s="89">
        <v>45273</v>
      </c>
      <c r="K1436" s="85" t="s">
        <v>53</v>
      </c>
      <c r="L1436" s="83" t="s">
        <v>54</v>
      </c>
      <c r="M1436" s="83" t="s">
        <v>55</v>
      </c>
      <c r="N1436" s="22" t="s">
        <v>56</v>
      </c>
      <c r="O1436" s="5">
        <v>0</v>
      </c>
      <c r="P1436" s="5">
        <v>0</v>
      </c>
      <c r="Q1436" s="5"/>
      <c r="R1436" s="5"/>
      <c r="S1436" s="5">
        <v>5</v>
      </c>
      <c r="T1436" s="5">
        <v>4</v>
      </c>
      <c r="U1436" s="5">
        <v>0</v>
      </c>
      <c r="V1436" s="5">
        <v>0</v>
      </c>
      <c r="W1436" s="5">
        <v>3</v>
      </c>
      <c r="X1436" s="5">
        <v>2</v>
      </c>
      <c r="Y1436" s="124" t="s">
        <v>4820</v>
      </c>
      <c r="Z1436" s="72"/>
      <c r="AA1436" s="77" t="s">
        <v>473</v>
      </c>
      <c r="AB1436" s="77" t="s">
        <v>4821</v>
      </c>
      <c r="AC1436" s="91"/>
      <c r="AD1436" s="18">
        <f t="shared" ca="1" si="88"/>
        <v>115</v>
      </c>
      <c r="AE1436" s="109">
        <v>45273</v>
      </c>
      <c r="AF1436" s="109">
        <v>45273</v>
      </c>
      <c r="AG1436" s="109">
        <v>45273</v>
      </c>
      <c r="AH1436" s="275">
        <v>45273</v>
      </c>
      <c r="AI1436" s="114">
        <v>45289</v>
      </c>
      <c r="AJ1436" s="260">
        <f t="shared" si="90"/>
        <v>2.2857142857142856</v>
      </c>
      <c r="AK1436" s="138">
        <v>45321</v>
      </c>
      <c r="AL1436" s="90" t="s">
        <v>311</v>
      </c>
      <c r="AM1436" s="90" t="s">
        <v>44</v>
      </c>
      <c r="AN1436" s="90" t="s">
        <v>448</v>
      </c>
    </row>
    <row r="1437" spans="1:40" s="1" customFormat="1" ht="83.45" customHeight="1">
      <c r="A1437" s="5">
        <f t="shared" si="89"/>
        <v>1435</v>
      </c>
      <c r="B1437" s="71" t="s">
        <v>4822</v>
      </c>
      <c r="C1437" s="22" t="s">
        <v>4823</v>
      </c>
      <c r="D1437" s="3" t="s">
        <v>154</v>
      </c>
      <c r="E1437" s="4">
        <v>977</v>
      </c>
      <c r="F1437" s="80" t="s">
        <v>791</v>
      </c>
      <c r="G1437" s="3" t="s">
        <v>1826</v>
      </c>
      <c r="H1437" s="3" t="s">
        <v>163</v>
      </c>
      <c r="I1437" s="78" t="s">
        <v>1183</v>
      </c>
      <c r="J1437" s="89">
        <v>45281</v>
      </c>
      <c r="K1437" s="85" t="s">
        <v>53</v>
      </c>
      <c r="L1437" s="83" t="s">
        <v>181</v>
      </c>
      <c r="M1437" s="83" t="s">
        <v>55</v>
      </c>
      <c r="N1437" s="22" t="s">
        <v>134</v>
      </c>
      <c r="O1437" s="5" t="s">
        <v>406</v>
      </c>
      <c r="P1437" s="5" t="s">
        <v>406</v>
      </c>
      <c r="Q1437" s="5"/>
      <c r="R1437" s="5"/>
      <c r="S1437" s="5">
        <v>1</v>
      </c>
      <c r="T1437" s="5">
        <v>1</v>
      </c>
      <c r="U1437" s="5" t="s">
        <v>406</v>
      </c>
      <c r="V1437" s="5" t="s">
        <v>406</v>
      </c>
      <c r="W1437" s="5" t="s">
        <v>406</v>
      </c>
      <c r="X1437" s="5" t="s">
        <v>406</v>
      </c>
      <c r="Y1437" s="124" t="s">
        <v>4824</v>
      </c>
      <c r="Z1437" s="72"/>
      <c r="AA1437" s="77" t="s">
        <v>473</v>
      </c>
      <c r="AB1437" s="77"/>
      <c r="AC1437" s="91"/>
      <c r="AD1437" s="18">
        <f t="shared" ca="1" si="88"/>
        <v>114</v>
      </c>
      <c r="AE1437" s="109"/>
      <c r="AF1437" s="109"/>
      <c r="AG1437" s="109">
        <v>45281</v>
      </c>
      <c r="AH1437" s="275"/>
      <c r="AI1437" s="114">
        <v>45289</v>
      </c>
      <c r="AJ1437" s="260">
        <f t="shared" si="90"/>
        <v>1.1428571428571428</v>
      </c>
      <c r="AK1437" s="138">
        <v>45293</v>
      </c>
      <c r="AL1437" s="90" t="s">
        <v>311</v>
      </c>
      <c r="AM1437" s="90" t="s">
        <v>44</v>
      </c>
      <c r="AN1437" s="90" t="s">
        <v>448</v>
      </c>
    </row>
    <row r="1438" spans="1:40" s="1" customFormat="1" ht="83.45" customHeight="1">
      <c r="A1438" s="5">
        <f t="shared" si="89"/>
        <v>1436</v>
      </c>
      <c r="B1438" s="71" t="s">
        <v>4825</v>
      </c>
      <c r="C1438" s="22" t="s">
        <v>4826</v>
      </c>
      <c r="D1438" s="3" t="s">
        <v>138</v>
      </c>
      <c r="E1438" s="4">
        <v>1124</v>
      </c>
      <c r="F1438" s="80" t="s">
        <v>1231</v>
      </c>
      <c r="G1438" s="3" t="s">
        <v>1227</v>
      </c>
      <c r="H1438" s="3" t="s">
        <v>116</v>
      </c>
      <c r="I1438" s="78" t="s">
        <v>1183</v>
      </c>
      <c r="J1438" s="89">
        <v>45264</v>
      </c>
      <c r="K1438" s="85" t="s">
        <v>53</v>
      </c>
      <c r="L1438" s="83" t="s">
        <v>104</v>
      </c>
      <c r="M1438" s="83" t="s">
        <v>55</v>
      </c>
      <c r="N1438" s="22" t="s">
        <v>467</v>
      </c>
      <c r="O1438" s="5">
        <v>0</v>
      </c>
      <c r="P1438" s="5">
        <v>0</v>
      </c>
      <c r="Q1438" s="5"/>
      <c r="R1438" s="5"/>
      <c r="S1438" s="5" t="s">
        <v>406</v>
      </c>
      <c r="T1438" s="5" t="s">
        <v>406</v>
      </c>
      <c r="U1438" s="5" t="s">
        <v>406</v>
      </c>
      <c r="V1438" s="5" t="s">
        <v>406</v>
      </c>
      <c r="W1438" s="5" t="s">
        <v>406</v>
      </c>
      <c r="X1438" s="5" t="s">
        <v>406</v>
      </c>
      <c r="Y1438" s="124" t="s">
        <v>4827</v>
      </c>
      <c r="Z1438" s="72"/>
      <c r="AA1438" s="77" t="s">
        <v>58</v>
      </c>
      <c r="AB1438" s="77" t="s">
        <v>4828</v>
      </c>
      <c r="AC1438" s="91"/>
      <c r="AD1438" s="18">
        <f t="shared" ca="1" si="88"/>
        <v>117</v>
      </c>
      <c r="AE1438" s="109">
        <v>45264</v>
      </c>
      <c r="AF1438" s="109"/>
      <c r="AG1438" s="109"/>
      <c r="AH1438" s="275"/>
      <c r="AI1438" s="114">
        <v>45295</v>
      </c>
      <c r="AJ1438" s="260">
        <f t="shared" si="90"/>
        <v>4.4285714285714288</v>
      </c>
      <c r="AK1438" s="90" t="s">
        <v>445</v>
      </c>
      <c r="AL1438" s="90" t="s">
        <v>461</v>
      </c>
      <c r="AM1438" s="90" t="s">
        <v>445</v>
      </c>
      <c r="AN1438" s="90" t="s">
        <v>445</v>
      </c>
    </row>
    <row r="1439" spans="1:40" s="1" customFormat="1" ht="83.45" customHeight="1">
      <c r="A1439" s="5">
        <f t="shared" si="89"/>
        <v>1437</v>
      </c>
      <c r="B1439" s="71" t="s">
        <v>4825</v>
      </c>
      <c r="C1439" s="22" t="s">
        <v>4829</v>
      </c>
      <c r="D1439" s="3" t="s">
        <v>138</v>
      </c>
      <c r="E1439" s="4">
        <v>1124</v>
      </c>
      <c r="F1439" s="80" t="s">
        <v>1231</v>
      </c>
      <c r="G1439" s="3" t="s">
        <v>1227</v>
      </c>
      <c r="H1439" s="3" t="s">
        <v>116</v>
      </c>
      <c r="I1439" s="78" t="s">
        <v>1183</v>
      </c>
      <c r="J1439" s="89">
        <v>45264</v>
      </c>
      <c r="K1439" s="85" t="s">
        <v>53</v>
      </c>
      <c r="L1439" s="83" t="s">
        <v>104</v>
      </c>
      <c r="M1439" s="83" t="s">
        <v>55</v>
      </c>
      <c r="N1439" s="22" t="s">
        <v>467</v>
      </c>
      <c r="O1439" s="5">
        <v>0</v>
      </c>
      <c r="P1439" s="5">
        <v>0</v>
      </c>
      <c r="Q1439" s="5"/>
      <c r="R1439" s="5"/>
      <c r="S1439" s="5" t="s">
        <v>406</v>
      </c>
      <c r="T1439" s="5" t="s">
        <v>406</v>
      </c>
      <c r="U1439" s="5" t="s">
        <v>406</v>
      </c>
      <c r="V1439" s="5" t="s">
        <v>406</v>
      </c>
      <c r="W1439" s="5" t="s">
        <v>406</v>
      </c>
      <c r="X1439" s="5" t="s">
        <v>406</v>
      </c>
      <c r="Y1439" s="124" t="s">
        <v>4830</v>
      </c>
      <c r="Z1439" s="72"/>
      <c r="AA1439" s="77" t="s">
        <v>58</v>
      </c>
      <c r="AB1439" s="77"/>
      <c r="AC1439" s="91"/>
      <c r="AD1439" s="18">
        <f t="shared" ca="1" si="88"/>
        <v>117</v>
      </c>
      <c r="AE1439" s="109">
        <v>45264</v>
      </c>
      <c r="AF1439" s="109"/>
      <c r="AG1439" s="109"/>
      <c r="AH1439" s="275"/>
      <c r="AI1439" s="114">
        <v>45295</v>
      </c>
      <c r="AJ1439" s="260">
        <f t="shared" si="90"/>
        <v>4.4285714285714288</v>
      </c>
      <c r="AK1439" s="90" t="s">
        <v>445</v>
      </c>
      <c r="AL1439" s="90" t="s">
        <v>461</v>
      </c>
      <c r="AM1439" s="90" t="s">
        <v>445</v>
      </c>
      <c r="AN1439" s="90" t="s">
        <v>445</v>
      </c>
    </row>
    <row r="1440" spans="1:40" s="1" customFormat="1" ht="83.45" customHeight="1">
      <c r="A1440" s="5">
        <f t="shared" si="89"/>
        <v>1438</v>
      </c>
      <c r="B1440" s="71" t="s">
        <v>4831</v>
      </c>
      <c r="C1440" s="22" t="s">
        <v>4832</v>
      </c>
      <c r="D1440" s="3" t="s">
        <v>138</v>
      </c>
      <c r="E1440" s="4">
        <v>1124</v>
      </c>
      <c r="F1440" s="80" t="s">
        <v>4833</v>
      </c>
      <c r="G1440" s="3" t="s">
        <v>1885</v>
      </c>
      <c r="H1440" s="3" t="s">
        <v>1204</v>
      </c>
      <c r="I1440" s="78" t="s">
        <v>1179</v>
      </c>
      <c r="J1440" s="89">
        <v>45295</v>
      </c>
      <c r="K1440" s="85" t="s">
        <v>53</v>
      </c>
      <c r="L1440" s="83" t="s">
        <v>104</v>
      </c>
      <c r="M1440" s="83" t="s">
        <v>55</v>
      </c>
      <c r="N1440" s="22" t="s">
        <v>547</v>
      </c>
      <c r="O1440" s="5">
        <v>0</v>
      </c>
      <c r="P1440" s="5">
        <v>0</v>
      </c>
      <c r="Q1440" s="5"/>
      <c r="R1440" s="5"/>
      <c r="S1440" s="5">
        <v>0</v>
      </c>
      <c r="T1440" s="5">
        <v>0</v>
      </c>
      <c r="U1440" s="5">
        <v>1</v>
      </c>
      <c r="V1440" s="5">
        <v>1</v>
      </c>
      <c r="W1440" s="5">
        <v>0</v>
      </c>
      <c r="X1440" s="5">
        <v>0</v>
      </c>
      <c r="Y1440" s="124" t="s">
        <v>4834</v>
      </c>
      <c r="Z1440" s="72"/>
      <c r="AA1440" s="77" t="s">
        <v>473</v>
      </c>
      <c r="AB1440" s="77"/>
      <c r="AC1440" s="91"/>
      <c r="AD1440" s="18">
        <f t="shared" ca="1" si="88"/>
        <v>112</v>
      </c>
      <c r="AE1440" s="109"/>
      <c r="AF1440" s="109"/>
      <c r="AG1440" s="109"/>
      <c r="AH1440" s="275">
        <v>45295</v>
      </c>
      <c r="AI1440" s="114">
        <v>45295</v>
      </c>
      <c r="AJ1440" s="260">
        <f t="shared" si="90"/>
        <v>0</v>
      </c>
      <c r="AK1440" s="90"/>
      <c r="AL1440" s="90" t="s">
        <v>311</v>
      </c>
      <c r="AM1440" s="90" t="s">
        <v>45</v>
      </c>
      <c r="AN1440" s="90" t="s">
        <v>448</v>
      </c>
    </row>
    <row r="1441" spans="1:40" s="1" customFormat="1" ht="83.45" customHeight="1">
      <c r="A1441" s="5">
        <f t="shared" si="89"/>
        <v>1439</v>
      </c>
      <c r="B1441" s="71" t="s">
        <v>1676</v>
      </c>
      <c r="C1441" s="22" t="s">
        <v>4835</v>
      </c>
      <c r="D1441" s="3" t="s">
        <v>138</v>
      </c>
      <c r="E1441" s="4">
        <v>1124</v>
      </c>
      <c r="F1441" s="80" t="s">
        <v>2182</v>
      </c>
      <c r="G1441" s="3" t="s">
        <v>4836</v>
      </c>
      <c r="H1441" s="3" t="s">
        <v>128</v>
      </c>
      <c r="I1441" s="78" t="s">
        <v>1183</v>
      </c>
      <c r="J1441" s="89">
        <v>45282</v>
      </c>
      <c r="K1441" s="85" t="s">
        <v>298</v>
      </c>
      <c r="L1441" s="83" t="s">
        <v>104</v>
      </c>
      <c r="M1441" s="83" t="s">
        <v>55</v>
      </c>
      <c r="N1441" s="22" t="s">
        <v>547</v>
      </c>
      <c r="O1441" s="5">
        <v>0</v>
      </c>
      <c r="P1441" s="5">
        <v>0</v>
      </c>
      <c r="Q1441" s="5"/>
      <c r="R1441" s="5"/>
      <c r="S1441" s="5">
        <v>0</v>
      </c>
      <c r="T1441" s="5">
        <v>0</v>
      </c>
      <c r="U1441" s="5">
        <v>1</v>
      </c>
      <c r="V1441" s="5">
        <v>1</v>
      </c>
      <c r="W1441" s="5">
        <v>0</v>
      </c>
      <c r="X1441" s="5">
        <v>0</v>
      </c>
      <c r="Y1441" s="124" t="s">
        <v>4837</v>
      </c>
      <c r="Z1441" s="72"/>
      <c r="AA1441" s="77"/>
      <c r="AB1441" s="77"/>
      <c r="AC1441" s="91"/>
      <c r="AD1441" s="18">
        <f t="shared" ca="1" si="88"/>
        <v>114</v>
      </c>
      <c r="AE1441" s="109"/>
      <c r="AF1441" s="109"/>
      <c r="AG1441" s="109"/>
      <c r="AH1441" s="275">
        <v>45282</v>
      </c>
      <c r="AI1441" s="114">
        <v>45282</v>
      </c>
      <c r="AJ1441" s="260">
        <f t="shared" si="90"/>
        <v>0</v>
      </c>
      <c r="AK1441" s="90"/>
      <c r="AL1441" s="90" t="s">
        <v>311</v>
      </c>
      <c r="AM1441" s="90" t="s">
        <v>45</v>
      </c>
      <c r="AN1441" s="90" t="s">
        <v>448</v>
      </c>
    </row>
    <row r="1442" spans="1:40" s="1" customFormat="1" ht="83.45" customHeight="1">
      <c r="A1442" s="5">
        <f t="shared" si="89"/>
        <v>1440</v>
      </c>
      <c r="B1442" s="71" t="s">
        <v>196</v>
      </c>
      <c r="C1442" s="22" t="s">
        <v>4838</v>
      </c>
      <c r="D1442" s="3" t="s">
        <v>138</v>
      </c>
      <c r="E1442" s="4">
        <v>1124</v>
      </c>
      <c r="F1442" s="80" t="s">
        <v>507</v>
      </c>
      <c r="G1442" s="3" t="s">
        <v>206</v>
      </c>
      <c r="H1442" s="3" t="s">
        <v>128</v>
      </c>
      <c r="I1442" s="78" t="s">
        <v>1183</v>
      </c>
      <c r="J1442" s="89">
        <v>45282</v>
      </c>
      <c r="K1442" s="85" t="s">
        <v>53</v>
      </c>
      <c r="L1442" s="83" t="s">
        <v>104</v>
      </c>
      <c r="M1442" s="83" t="s">
        <v>55</v>
      </c>
      <c r="N1442" s="22" t="s">
        <v>547</v>
      </c>
      <c r="O1442" s="5">
        <v>0</v>
      </c>
      <c r="P1442" s="5">
        <v>0</v>
      </c>
      <c r="Q1442" s="5"/>
      <c r="R1442" s="5"/>
      <c r="S1442" s="5">
        <v>0</v>
      </c>
      <c r="T1442" s="5">
        <v>0</v>
      </c>
      <c r="U1442" s="5">
        <v>1</v>
      </c>
      <c r="V1442" s="5">
        <v>1</v>
      </c>
      <c r="W1442" s="5">
        <v>0</v>
      </c>
      <c r="X1442" s="5">
        <v>0</v>
      </c>
      <c r="Y1442" s="124" t="s">
        <v>4839</v>
      </c>
      <c r="Z1442" s="72"/>
      <c r="AA1442" s="77"/>
      <c r="AB1442" s="77"/>
      <c r="AC1442" s="91"/>
      <c r="AD1442" s="18">
        <f t="shared" ca="1" si="88"/>
        <v>114</v>
      </c>
      <c r="AE1442" s="109"/>
      <c r="AF1442" s="109"/>
      <c r="AG1442" s="109"/>
      <c r="AH1442" s="275">
        <v>45282</v>
      </c>
      <c r="AI1442" s="114">
        <v>45295</v>
      </c>
      <c r="AJ1442" s="260">
        <f t="shared" si="90"/>
        <v>1.8571428571428572</v>
      </c>
      <c r="AK1442" s="138">
        <v>45301</v>
      </c>
      <c r="AL1442" s="90" t="s">
        <v>311</v>
      </c>
      <c r="AM1442" s="90" t="s">
        <v>45</v>
      </c>
      <c r="AN1442" s="90" t="s">
        <v>448</v>
      </c>
    </row>
    <row r="1443" spans="1:40" s="1" customFormat="1" ht="83.45" customHeight="1">
      <c r="A1443" s="5">
        <f t="shared" si="89"/>
        <v>1441</v>
      </c>
      <c r="B1443" s="71" t="s">
        <v>213</v>
      </c>
      <c r="C1443" s="22" t="s">
        <v>4840</v>
      </c>
      <c r="D1443" s="3" t="s">
        <v>100</v>
      </c>
      <c r="E1443" s="4">
        <v>1058</v>
      </c>
      <c r="F1443" s="80" t="s">
        <v>1787</v>
      </c>
      <c r="G1443" s="3" t="s">
        <v>2104</v>
      </c>
      <c r="H1443" s="3" t="s">
        <v>180</v>
      </c>
      <c r="I1443" s="78" t="s">
        <v>1179</v>
      </c>
      <c r="J1443" s="89">
        <v>45293</v>
      </c>
      <c r="K1443" s="85" t="s">
        <v>53</v>
      </c>
      <c r="L1443" s="83" t="s">
        <v>393</v>
      </c>
      <c r="M1443" s="83" t="s">
        <v>55</v>
      </c>
      <c r="N1443" s="22" t="s">
        <v>547</v>
      </c>
      <c r="O1443" s="5">
        <v>0</v>
      </c>
      <c r="P1443" s="5">
        <v>0</v>
      </c>
      <c r="Q1443" s="5"/>
      <c r="R1443" s="5"/>
      <c r="S1443" s="5">
        <v>0</v>
      </c>
      <c r="T1443" s="5">
        <v>0</v>
      </c>
      <c r="U1443" s="5">
        <v>1</v>
      </c>
      <c r="V1443" s="5">
        <v>1</v>
      </c>
      <c r="W1443" s="5">
        <v>0</v>
      </c>
      <c r="X1443" s="5">
        <v>0</v>
      </c>
      <c r="Y1443" s="124" t="s">
        <v>4841</v>
      </c>
      <c r="Z1443" s="72"/>
      <c r="AA1443" s="77"/>
      <c r="AB1443" s="77"/>
      <c r="AC1443" s="91"/>
      <c r="AD1443" s="18">
        <f t="shared" ca="1" si="88"/>
        <v>112</v>
      </c>
      <c r="AE1443" s="109"/>
      <c r="AF1443" s="109"/>
      <c r="AG1443" s="109"/>
      <c r="AH1443" s="275">
        <v>45293</v>
      </c>
      <c r="AI1443" s="114">
        <v>45295</v>
      </c>
      <c r="AJ1443" s="260">
        <f t="shared" si="90"/>
        <v>0.2857142857142857</v>
      </c>
      <c r="AK1443" s="138">
        <v>45301</v>
      </c>
      <c r="AL1443" s="90" t="s">
        <v>311</v>
      </c>
      <c r="AM1443" s="90" t="s">
        <v>45</v>
      </c>
      <c r="AN1443" s="90" t="s">
        <v>448</v>
      </c>
    </row>
    <row r="1444" spans="1:40" ht="83.45" customHeight="1">
      <c r="A1444" s="5">
        <f t="shared" si="89"/>
        <v>1442</v>
      </c>
      <c r="B1444" s="127" t="s">
        <v>2152</v>
      </c>
      <c r="C1444" s="194" t="s">
        <v>4842</v>
      </c>
      <c r="D1444" s="128" t="s">
        <v>67</v>
      </c>
      <c r="E1444" s="238">
        <v>1000</v>
      </c>
      <c r="F1444" s="128" t="s">
        <v>2154</v>
      </c>
      <c r="G1444" s="128" t="s">
        <v>2109</v>
      </c>
      <c r="H1444" s="126" t="s">
        <v>163</v>
      </c>
      <c r="I1444" s="118" t="s">
        <v>1183</v>
      </c>
      <c r="J1444" s="126">
        <v>45293</v>
      </c>
      <c r="K1444" s="118" t="s">
        <v>53</v>
      </c>
      <c r="L1444" s="83" t="s">
        <v>1279</v>
      </c>
      <c r="M1444" s="129" t="s">
        <v>466</v>
      </c>
      <c r="N1444" s="118" t="s">
        <v>547</v>
      </c>
      <c r="O1444" s="129" t="s">
        <v>406</v>
      </c>
      <c r="P1444" s="129" t="s">
        <v>406</v>
      </c>
      <c r="Q1444" s="129"/>
      <c r="R1444" s="129"/>
      <c r="S1444" s="129" t="s">
        <v>406</v>
      </c>
      <c r="T1444" s="129" t="s">
        <v>406</v>
      </c>
      <c r="U1444" s="129">
        <v>1</v>
      </c>
      <c r="V1444" s="129">
        <v>1</v>
      </c>
      <c r="W1444" s="129" t="s">
        <v>406</v>
      </c>
      <c r="X1444" s="129" t="s">
        <v>406</v>
      </c>
      <c r="Y1444" s="130" t="s">
        <v>4843</v>
      </c>
      <c r="Z1444" s="88">
        <v>45356</v>
      </c>
      <c r="AA1444" s="118" t="s">
        <v>473</v>
      </c>
      <c r="AB1444" s="87"/>
      <c r="AC1444" s="87" t="s">
        <v>297</v>
      </c>
      <c r="AD1444" s="118" t="e">
        <f t="shared" ca="1" si="88"/>
        <v>#VALUE!</v>
      </c>
      <c r="AE1444" s="131" t="s">
        <v>297</v>
      </c>
      <c r="AF1444" s="87"/>
      <c r="AG1444" s="113"/>
      <c r="AH1444" s="284">
        <v>45293</v>
      </c>
      <c r="AI1444" s="116">
        <v>45390</v>
      </c>
      <c r="AJ1444" s="170">
        <f t="shared" si="90"/>
        <v>0</v>
      </c>
      <c r="AK1444" s="107">
        <v>45418</v>
      </c>
      <c r="AL1444" s="95" t="s">
        <v>311</v>
      </c>
      <c r="AM1444" s="95" t="s">
        <v>45</v>
      </c>
      <c r="AN1444" s="95" t="s">
        <v>448</v>
      </c>
    </row>
    <row r="1445" spans="1:40" ht="83.45" customHeight="1">
      <c r="A1445" s="5">
        <f t="shared" si="89"/>
        <v>1443</v>
      </c>
      <c r="B1445" s="127" t="s">
        <v>4844</v>
      </c>
      <c r="C1445" s="194" t="s">
        <v>4845</v>
      </c>
      <c r="D1445" s="128" t="s">
        <v>67</v>
      </c>
      <c r="E1445" s="238">
        <v>1009</v>
      </c>
      <c r="F1445" s="128" t="s">
        <v>4654</v>
      </c>
      <c r="G1445" s="3"/>
      <c r="H1445" s="3" t="s">
        <v>157</v>
      </c>
      <c r="I1445" s="78" t="s">
        <v>1292</v>
      </c>
      <c r="J1445" s="126">
        <v>45264</v>
      </c>
      <c r="K1445" s="118" t="s">
        <v>53</v>
      </c>
      <c r="L1445" s="83" t="s">
        <v>1279</v>
      </c>
      <c r="M1445" s="129" t="s">
        <v>466</v>
      </c>
      <c r="N1445" s="118" t="s">
        <v>134</v>
      </c>
      <c r="O1445" s="129" t="s">
        <v>406</v>
      </c>
      <c r="P1445" s="129" t="s">
        <v>406</v>
      </c>
      <c r="Q1445" s="129"/>
      <c r="R1445" s="129"/>
      <c r="S1445" s="129">
        <v>10</v>
      </c>
      <c r="T1445" s="129"/>
      <c r="U1445" s="129" t="s">
        <v>406</v>
      </c>
      <c r="V1445" s="129" t="s">
        <v>406</v>
      </c>
      <c r="W1445" s="129" t="s">
        <v>406</v>
      </c>
      <c r="X1445" s="129" t="s">
        <v>406</v>
      </c>
      <c r="Y1445" s="130" t="s">
        <v>4846</v>
      </c>
      <c r="Z1445" s="88"/>
      <c r="AA1445" s="118" t="s">
        <v>473</v>
      </c>
      <c r="AB1445" s="87"/>
      <c r="AC1445" s="87"/>
      <c r="AD1445" s="118">
        <f t="shared" ca="1" si="88"/>
        <v>117</v>
      </c>
      <c r="AE1445" s="131" t="s">
        <v>297</v>
      </c>
      <c r="AF1445" s="87"/>
      <c r="AG1445" s="113">
        <v>45264</v>
      </c>
      <c r="AH1445" s="284"/>
      <c r="AI1445" s="116">
        <v>45296</v>
      </c>
      <c r="AJ1445" s="170">
        <f t="shared" si="90"/>
        <v>4.5714285714285712</v>
      </c>
      <c r="AK1445" s="107">
        <v>45314</v>
      </c>
      <c r="AL1445" s="95" t="s">
        <v>311</v>
      </c>
      <c r="AM1445" s="95" t="s">
        <v>44</v>
      </c>
      <c r="AN1445" s="95" t="s">
        <v>448</v>
      </c>
    </row>
    <row r="1446" spans="1:40" s="1" customFormat="1" ht="83.45" customHeight="1">
      <c r="A1446" s="5">
        <f t="shared" si="89"/>
        <v>1444</v>
      </c>
      <c r="B1446" s="66" t="s">
        <v>4847</v>
      </c>
      <c r="C1446" s="65" t="s">
        <v>3491</v>
      </c>
      <c r="D1446" s="3" t="s">
        <v>171</v>
      </c>
      <c r="E1446" s="4">
        <v>1079</v>
      </c>
      <c r="F1446" s="80" t="s">
        <v>1609</v>
      </c>
      <c r="G1446" s="3" t="s">
        <v>173</v>
      </c>
      <c r="H1446" s="98" t="s">
        <v>1204</v>
      </c>
      <c r="I1446" s="78" t="s">
        <v>1179</v>
      </c>
      <c r="J1446" s="89">
        <v>44958</v>
      </c>
      <c r="K1446" s="85" t="s">
        <v>53</v>
      </c>
      <c r="L1446" s="83" t="s">
        <v>54</v>
      </c>
      <c r="M1446" s="83" t="s">
        <v>453</v>
      </c>
      <c r="N1446" s="22" t="s">
        <v>134</v>
      </c>
      <c r="O1446" s="20" t="s">
        <v>406</v>
      </c>
      <c r="P1446" s="20" t="s">
        <v>406</v>
      </c>
      <c r="Q1446" s="20"/>
      <c r="R1446" s="20"/>
      <c r="S1446" s="20">
        <v>0</v>
      </c>
      <c r="T1446" s="20">
        <v>0</v>
      </c>
      <c r="U1446" s="20" t="s">
        <v>406</v>
      </c>
      <c r="V1446" s="20" t="s">
        <v>406</v>
      </c>
      <c r="W1446" s="20" t="s">
        <v>2564</v>
      </c>
      <c r="X1446" s="20" t="s">
        <v>406</v>
      </c>
      <c r="Y1446" s="84" t="s">
        <v>4848</v>
      </c>
      <c r="Z1446" s="21"/>
      <c r="AA1446" s="198" t="s">
        <v>736</v>
      </c>
      <c r="AB1446" s="72" t="s">
        <v>4849</v>
      </c>
      <c r="AC1446" s="90"/>
      <c r="AD1446" s="18">
        <v>0</v>
      </c>
      <c r="AE1446" s="109"/>
      <c r="AF1446" s="109"/>
      <c r="AG1446" s="109">
        <v>44958</v>
      </c>
      <c r="AH1446" s="275">
        <v>45051</v>
      </c>
      <c r="AI1446" s="114">
        <v>45296</v>
      </c>
      <c r="AJ1446" s="260">
        <f t="shared" si="90"/>
        <v>48.285714285714285</v>
      </c>
      <c r="AK1446" s="90" t="s">
        <v>445</v>
      </c>
      <c r="AL1446" s="90" t="s">
        <v>461</v>
      </c>
      <c r="AM1446" s="90" t="s">
        <v>445</v>
      </c>
      <c r="AN1446" s="90" t="s">
        <v>445</v>
      </c>
    </row>
    <row r="1447" spans="1:40" s="1" customFormat="1" ht="83.45" customHeight="1">
      <c r="A1447" s="5">
        <f t="shared" si="89"/>
        <v>1445</v>
      </c>
      <c r="B1447" s="71" t="s">
        <v>826</v>
      </c>
      <c r="C1447" s="65" t="s">
        <v>4850</v>
      </c>
      <c r="D1447" s="3" t="s">
        <v>171</v>
      </c>
      <c r="E1447" s="4">
        <v>827</v>
      </c>
      <c r="F1447" s="80" t="s">
        <v>4851</v>
      </c>
      <c r="G1447" s="3"/>
      <c r="H1447" s="98" t="s">
        <v>157</v>
      </c>
      <c r="I1447" s="78" t="s">
        <v>1179</v>
      </c>
      <c r="J1447" s="89">
        <v>45128</v>
      </c>
      <c r="K1447" s="85" t="s">
        <v>53</v>
      </c>
      <c r="L1447" s="83" t="s">
        <v>54</v>
      </c>
      <c r="M1447" s="83" t="s">
        <v>466</v>
      </c>
      <c r="N1447" s="22" t="s">
        <v>134</v>
      </c>
      <c r="O1447" s="5" t="s">
        <v>406</v>
      </c>
      <c r="P1447" s="5" t="s">
        <v>406</v>
      </c>
      <c r="Q1447" s="5"/>
      <c r="R1447" s="5"/>
      <c r="S1447" s="5">
        <v>2</v>
      </c>
      <c r="T1447" s="5">
        <v>2</v>
      </c>
      <c r="U1447" s="5" t="s">
        <v>406</v>
      </c>
      <c r="V1447" s="5" t="s">
        <v>406</v>
      </c>
      <c r="W1447" s="5" t="s">
        <v>406</v>
      </c>
      <c r="X1447" s="5" t="s">
        <v>406</v>
      </c>
      <c r="Y1447" s="124" t="s">
        <v>4852</v>
      </c>
      <c r="Z1447" s="72"/>
      <c r="AA1447" s="77" t="s">
        <v>736</v>
      </c>
      <c r="AB1447" s="77"/>
      <c r="AC1447" s="91"/>
      <c r="AD1447" s="18">
        <f t="shared" ref="AD1447:AD1482" ca="1" si="91">IF(ISNUMBER(Z1447),ROUNDDOWN((TODAY()-Z1447)/7,0),ROUNDDOWN((TODAY()-J1447)/7,0))-AC1447</f>
        <v>136</v>
      </c>
      <c r="AE1447" s="109"/>
      <c r="AF1447" s="109"/>
      <c r="AG1447" s="109">
        <v>45128</v>
      </c>
      <c r="AH1447" s="275"/>
      <c r="AI1447" s="114">
        <v>45296</v>
      </c>
      <c r="AJ1447" s="260">
        <f t="shared" si="90"/>
        <v>24</v>
      </c>
      <c r="AK1447" s="90" t="s">
        <v>445</v>
      </c>
      <c r="AL1447" s="90" t="s">
        <v>461</v>
      </c>
      <c r="AM1447" s="90" t="s">
        <v>445</v>
      </c>
      <c r="AN1447" s="90" t="s">
        <v>445</v>
      </c>
    </row>
    <row r="1448" spans="1:40" s="1" customFormat="1" ht="83.45" customHeight="1">
      <c r="A1448" s="5">
        <f t="shared" si="89"/>
        <v>1446</v>
      </c>
      <c r="B1448" s="71" t="s">
        <v>4853</v>
      </c>
      <c r="C1448" s="22" t="s">
        <v>4854</v>
      </c>
      <c r="D1448" s="3" t="s">
        <v>138</v>
      </c>
      <c r="E1448" s="4">
        <v>1124</v>
      </c>
      <c r="F1448" s="80" t="s">
        <v>2076</v>
      </c>
      <c r="G1448" s="3" t="s">
        <v>1278</v>
      </c>
      <c r="H1448" s="3" t="s">
        <v>261</v>
      </c>
      <c r="I1448" s="78" t="s">
        <v>1183</v>
      </c>
      <c r="J1448" s="262">
        <v>45299</v>
      </c>
      <c r="K1448" s="85" t="s">
        <v>53</v>
      </c>
      <c r="L1448" s="83" t="s">
        <v>104</v>
      </c>
      <c r="M1448" s="83" t="s">
        <v>55</v>
      </c>
      <c r="N1448" s="22" t="s">
        <v>134</v>
      </c>
      <c r="O1448" s="5" t="s">
        <v>406</v>
      </c>
      <c r="P1448" s="5" t="s">
        <v>406</v>
      </c>
      <c r="Q1448" s="5"/>
      <c r="R1448" s="5"/>
      <c r="S1448" s="5">
        <v>1</v>
      </c>
      <c r="T1448" s="5">
        <v>1</v>
      </c>
      <c r="U1448" s="5" t="s">
        <v>406</v>
      </c>
      <c r="V1448" s="5" t="s">
        <v>406</v>
      </c>
      <c r="W1448" s="5" t="s">
        <v>406</v>
      </c>
      <c r="X1448" s="5" t="s">
        <v>406</v>
      </c>
      <c r="Y1448" s="124" t="s">
        <v>4855</v>
      </c>
      <c r="Z1448" s="72"/>
      <c r="AA1448" s="77" t="s">
        <v>473</v>
      </c>
      <c r="AB1448" s="77"/>
      <c r="AC1448" s="91"/>
      <c r="AD1448" s="18">
        <f t="shared" ca="1" si="91"/>
        <v>112</v>
      </c>
      <c r="AE1448" s="109"/>
      <c r="AF1448" s="109"/>
      <c r="AG1448" s="109">
        <v>45299</v>
      </c>
      <c r="AH1448" s="275"/>
      <c r="AI1448" s="114">
        <v>45299</v>
      </c>
      <c r="AJ1448" s="260">
        <f t="shared" si="90"/>
        <v>0</v>
      </c>
      <c r="AK1448" s="138">
        <v>45293</v>
      </c>
      <c r="AL1448" s="90" t="s">
        <v>311</v>
      </c>
      <c r="AM1448" s="90" t="s">
        <v>44</v>
      </c>
      <c r="AN1448" s="90" t="s">
        <v>448</v>
      </c>
    </row>
    <row r="1449" spans="1:40" s="1" customFormat="1" ht="83.45" customHeight="1">
      <c r="A1449" s="5">
        <f t="shared" si="89"/>
        <v>1447</v>
      </c>
      <c r="B1449" s="71" t="s">
        <v>314</v>
      </c>
      <c r="C1449" s="22" t="s">
        <v>4856</v>
      </c>
      <c r="D1449" s="3" t="s">
        <v>145</v>
      </c>
      <c r="E1449" s="4">
        <v>996</v>
      </c>
      <c r="F1449" s="80" t="s">
        <v>390</v>
      </c>
      <c r="G1449" s="3" t="s">
        <v>2095</v>
      </c>
      <c r="H1449" s="3" t="s">
        <v>1334</v>
      </c>
      <c r="I1449" s="263" t="s">
        <v>1179</v>
      </c>
      <c r="J1449" s="262">
        <v>45300</v>
      </c>
      <c r="K1449" s="85" t="s">
        <v>53</v>
      </c>
      <c r="L1449" s="83" t="s">
        <v>223</v>
      </c>
      <c r="M1449" s="83" t="s">
        <v>55</v>
      </c>
      <c r="N1449" s="22" t="s">
        <v>134</v>
      </c>
      <c r="O1449" s="5" t="s">
        <v>406</v>
      </c>
      <c r="P1449" s="5" t="s">
        <v>406</v>
      </c>
      <c r="Q1449" s="5"/>
      <c r="R1449" s="5"/>
      <c r="S1449" s="5">
        <v>2</v>
      </c>
      <c r="T1449" s="5">
        <v>1</v>
      </c>
      <c r="U1449" s="5" t="s">
        <v>406</v>
      </c>
      <c r="V1449" s="5" t="s">
        <v>406</v>
      </c>
      <c r="W1449" s="5" t="s">
        <v>406</v>
      </c>
      <c r="X1449" s="5" t="s">
        <v>406</v>
      </c>
      <c r="Y1449" s="124" t="s">
        <v>4857</v>
      </c>
      <c r="Z1449" s="72"/>
      <c r="AA1449" s="77" t="s">
        <v>473</v>
      </c>
      <c r="AB1449" s="77"/>
      <c r="AC1449" s="91"/>
      <c r="AD1449" s="18">
        <f t="shared" ca="1" si="91"/>
        <v>111</v>
      </c>
      <c r="AE1449" s="109"/>
      <c r="AF1449" s="109"/>
      <c r="AG1449" s="109">
        <v>45300</v>
      </c>
      <c r="AH1449" s="275"/>
      <c r="AI1449" s="114">
        <v>45300</v>
      </c>
      <c r="AJ1449" s="260">
        <f t="shared" si="90"/>
        <v>0</v>
      </c>
      <c r="AK1449" s="138">
        <v>45309</v>
      </c>
      <c r="AL1449" s="90" t="s">
        <v>311</v>
      </c>
      <c r="AM1449" s="90" t="s">
        <v>44</v>
      </c>
      <c r="AN1449" s="90" t="s">
        <v>448</v>
      </c>
    </row>
    <row r="1450" spans="1:40" s="1" customFormat="1" ht="83.45" customHeight="1">
      <c r="A1450" s="5">
        <f t="shared" si="89"/>
        <v>1448</v>
      </c>
      <c r="B1450" s="71" t="s">
        <v>4858</v>
      </c>
      <c r="C1450" s="22" t="s">
        <v>4859</v>
      </c>
      <c r="D1450" s="3" t="s">
        <v>145</v>
      </c>
      <c r="E1450" s="4">
        <v>996</v>
      </c>
      <c r="F1450" s="80" t="s">
        <v>4219</v>
      </c>
      <c r="G1450" s="3" t="s">
        <v>2095</v>
      </c>
      <c r="H1450" s="3" t="s">
        <v>1204</v>
      </c>
      <c r="I1450" s="78" t="s">
        <v>1292</v>
      </c>
      <c r="J1450" s="262">
        <v>45288</v>
      </c>
      <c r="K1450" s="85" t="s">
        <v>53</v>
      </c>
      <c r="L1450" s="83" t="s">
        <v>54</v>
      </c>
      <c r="M1450" s="83" t="s">
        <v>466</v>
      </c>
      <c r="N1450" s="22" t="s">
        <v>134</v>
      </c>
      <c r="O1450" s="5" t="s">
        <v>406</v>
      </c>
      <c r="P1450" s="5" t="s">
        <v>406</v>
      </c>
      <c r="Q1450" s="5"/>
      <c r="R1450" s="5"/>
      <c r="S1450" s="5">
        <v>8</v>
      </c>
      <c r="T1450" s="5">
        <v>1</v>
      </c>
      <c r="U1450" s="5" t="s">
        <v>406</v>
      </c>
      <c r="V1450" s="5" t="s">
        <v>406</v>
      </c>
      <c r="W1450" s="5" t="s">
        <v>406</v>
      </c>
      <c r="X1450" s="5" t="s">
        <v>406</v>
      </c>
      <c r="Y1450" s="124" t="s">
        <v>4860</v>
      </c>
      <c r="Z1450" s="72"/>
      <c r="AA1450" s="77" t="s">
        <v>473</v>
      </c>
      <c r="AB1450" s="77"/>
      <c r="AC1450" s="91"/>
      <c r="AD1450" s="18">
        <f t="shared" ca="1" si="91"/>
        <v>113</v>
      </c>
      <c r="AE1450" s="109"/>
      <c r="AF1450" s="109"/>
      <c r="AG1450" s="109">
        <v>45300</v>
      </c>
      <c r="AH1450" s="275"/>
      <c r="AI1450" s="114">
        <v>45300</v>
      </c>
      <c r="AJ1450" s="260">
        <f t="shared" ref="AJ1450:AJ1481" si="92">IFERROR((((AI1450-J1450)/7)-AC1450),0)</f>
        <v>1.7142857142857142</v>
      </c>
      <c r="AK1450" s="138">
        <v>45321</v>
      </c>
      <c r="AL1450" s="90" t="s">
        <v>311</v>
      </c>
      <c r="AM1450" s="90" t="s">
        <v>44</v>
      </c>
      <c r="AN1450" s="90" t="s">
        <v>448</v>
      </c>
    </row>
    <row r="1451" spans="1:40" ht="83.45" customHeight="1">
      <c r="A1451" s="5">
        <f t="shared" si="89"/>
        <v>1449</v>
      </c>
      <c r="B1451" s="71" t="s">
        <v>2805</v>
      </c>
      <c r="C1451" s="22" t="s">
        <v>4861</v>
      </c>
      <c r="D1451" s="3" t="s">
        <v>138</v>
      </c>
      <c r="E1451" s="4">
        <v>1124</v>
      </c>
      <c r="F1451" s="80" t="s">
        <v>205</v>
      </c>
      <c r="G1451" s="3" t="s">
        <v>206</v>
      </c>
      <c r="H1451" s="3" t="s">
        <v>51</v>
      </c>
      <c r="I1451" s="78" t="s">
        <v>1183</v>
      </c>
      <c r="J1451" s="262">
        <v>45300</v>
      </c>
      <c r="K1451" s="85" t="s">
        <v>53</v>
      </c>
      <c r="L1451" s="83" t="s">
        <v>104</v>
      </c>
      <c r="M1451" s="83" t="s">
        <v>55</v>
      </c>
      <c r="N1451" s="22" t="s">
        <v>547</v>
      </c>
      <c r="O1451" s="5" t="s">
        <v>406</v>
      </c>
      <c r="P1451" s="5" t="s">
        <v>406</v>
      </c>
      <c r="Q1451" s="5"/>
      <c r="R1451" s="5"/>
      <c r="S1451" s="5" t="s">
        <v>406</v>
      </c>
      <c r="T1451" s="5" t="s">
        <v>406</v>
      </c>
      <c r="U1451" s="5">
        <v>1</v>
      </c>
      <c r="V1451" s="5">
        <v>1</v>
      </c>
      <c r="W1451" s="5" t="s">
        <v>406</v>
      </c>
      <c r="X1451" s="5" t="s">
        <v>406</v>
      </c>
      <c r="Y1451" s="124" t="s">
        <v>4862</v>
      </c>
      <c r="Z1451" s="72"/>
      <c r="AA1451" s="77" t="s">
        <v>473</v>
      </c>
      <c r="AB1451" s="77" t="s">
        <v>297</v>
      </c>
      <c r="AC1451" s="91"/>
      <c r="AD1451" s="18">
        <f t="shared" ca="1" si="91"/>
        <v>111</v>
      </c>
      <c r="AE1451" s="109" t="s">
        <v>297</v>
      </c>
      <c r="AF1451" s="109" t="s">
        <v>297</v>
      </c>
      <c r="AG1451" s="109" t="s">
        <v>297</v>
      </c>
      <c r="AH1451" s="275">
        <v>45300</v>
      </c>
      <c r="AI1451" s="116">
        <v>45302</v>
      </c>
      <c r="AJ1451" s="93">
        <f t="shared" si="92"/>
        <v>0.2857142857142857</v>
      </c>
      <c r="AK1451" s="107">
        <v>45314</v>
      </c>
      <c r="AL1451" s="95" t="s">
        <v>311</v>
      </c>
      <c r="AM1451" s="95" t="s">
        <v>45</v>
      </c>
      <c r="AN1451" s="95" t="s">
        <v>484</v>
      </c>
    </row>
    <row r="1452" spans="1:40" ht="83.45" customHeight="1">
      <c r="A1452" s="5">
        <f t="shared" si="89"/>
        <v>1450</v>
      </c>
      <c r="B1452" s="71" t="s">
        <v>2805</v>
      </c>
      <c r="C1452" s="22" t="s">
        <v>4863</v>
      </c>
      <c r="D1452" s="3" t="s">
        <v>138</v>
      </c>
      <c r="E1452" s="4">
        <v>1124</v>
      </c>
      <c r="F1452" s="80" t="s">
        <v>205</v>
      </c>
      <c r="G1452" s="3" t="s">
        <v>206</v>
      </c>
      <c r="H1452" s="3" t="s">
        <v>51</v>
      </c>
      <c r="I1452" s="3" t="s">
        <v>1183</v>
      </c>
      <c r="J1452" s="262">
        <v>45300</v>
      </c>
      <c r="K1452" s="85" t="s">
        <v>53</v>
      </c>
      <c r="L1452" s="83" t="s">
        <v>104</v>
      </c>
      <c r="M1452" s="83" t="s">
        <v>55</v>
      </c>
      <c r="N1452" s="22" t="s">
        <v>547</v>
      </c>
      <c r="O1452" s="5" t="s">
        <v>406</v>
      </c>
      <c r="P1452" s="5" t="s">
        <v>406</v>
      </c>
      <c r="Q1452" s="5"/>
      <c r="R1452" s="5"/>
      <c r="S1452" s="5" t="s">
        <v>406</v>
      </c>
      <c r="T1452" s="5" t="s">
        <v>406</v>
      </c>
      <c r="U1452" s="5">
        <v>1</v>
      </c>
      <c r="V1452" s="5">
        <v>1</v>
      </c>
      <c r="W1452" s="5" t="s">
        <v>406</v>
      </c>
      <c r="X1452" s="5" t="s">
        <v>406</v>
      </c>
      <c r="Y1452" s="124" t="s">
        <v>4864</v>
      </c>
      <c r="Z1452" s="72"/>
      <c r="AA1452" s="77" t="s">
        <v>473</v>
      </c>
      <c r="AB1452" s="77" t="s">
        <v>297</v>
      </c>
      <c r="AC1452" s="91"/>
      <c r="AD1452" s="18">
        <f t="shared" ca="1" si="91"/>
        <v>111</v>
      </c>
      <c r="AE1452" s="109" t="s">
        <v>297</v>
      </c>
      <c r="AF1452" s="109" t="s">
        <v>297</v>
      </c>
      <c r="AG1452" s="109" t="s">
        <v>297</v>
      </c>
      <c r="AH1452" s="275">
        <v>45300</v>
      </c>
      <c r="AI1452" s="116">
        <v>45302</v>
      </c>
      <c r="AJ1452" s="93">
        <f t="shared" si="92"/>
        <v>0.2857142857142857</v>
      </c>
      <c r="AK1452" s="107">
        <v>45314</v>
      </c>
      <c r="AL1452" s="95" t="s">
        <v>311</v>
      </c>
      <c r="AM1452" s="95" t="s">
        <v>45</v>
      </c>
      <c r="AN1452" s="95" t="s">
        <v>484</v>
      </c>
    </row>
    <row r="1453" spans="1:40" ht="83.45" customHeight="1">
      <c r="A1453" s="5">
        <f t="shared" si="89"/>
        <v>1451</v>
      </c>
      <c r="B1453" s="71" t="s">
        <v>1383</v>
      </c>
      <c r="C1453" s="22" t="s">
        <v>4865</v>
      </c>
      <c r="D1453" s="3" t="s">
        <v>138</v>
      </c>
      <c r="E1453" s="4">
        <v>1124</v>
      </c>
      <c r="F1453" s="80" t="s">
        <v>205</v>
      </c>
      <c r="G1453" s="3" t="s">
        <v>206</v>
      </c>
      <c r="H1453" s="3" t="s">
        <v>1383</v>
      </c>
      <c r="I1453" s="78" t="s">
        <v>1292</v>
      </c>
      <c r="J1453" s="262">
        <v>45300</v>
      </c>
      <c r="K1453" s="85" t="s">
        <v>53</v>
      </c>
      <c r="L1453" s="83" t="s">
        <v>104</v>
      </c>
      <c r="M1453" s="83" t="s">
        <v>55</v>
      </c>
      <c r="N1453" s="22" t="s">
        <v>56</v>
      </c>
      <c r="O1453" s="5">
        <v>0</v>
      </c>
      <c r="P1453" s="5">
        <v>0</v>
      </c>
      <c r="Q1453" s="5"/>
      <c r="R1453" s="5"/>
      <c r="S1453" s="5">
        <v>0</v>
      </c>
      <c r="T1453" s="5">
        <v>0</v>
      </c>
      <c r="U1453" s="5">
        <v>1</v>
      </c>
      <c r="V1453" s="5">
        <v>1</v>
      </c>
      <c r="W1453" s="5">
        <v>0</v>
      </c>
      <c r="X1453" s="5">
        <v>0</v>
      </c>
      <c r="Y1453" s="124" t="s">
        <v>4866</v>
      </c>
      <c r="Z1453" s="72"/>
      <c r="AA1453" s="77" t="s">
        <v>473</v>
      </c>
      <c r="AB1453" s="77"/>
      <c r="AC1453" s="91"/>
      <c r="AD1453" s="18">
        <f t="shared" ca="1" si="91"/>
        <v>111</v>
      </c>
      <c r="AE1453" s="109">
        <v>45300</v>
      </c>
      <c r="AF1453" s="109">
        <v>45300</v>
      </c>
      <c r="AG1453" s="109">
        <v>45300</v>
      </c>
      <c r="AH1453" s="275">
        <v>45300</v>
      </c>
      <c r="AI1453" s="116">
        <v>45302</v>
      </c>
      <c r="AJ1453" s="93">
        <f t="shared" si="92"/>
        <v>0.2857142857142857</v>
      </c>
      <c r="AK1453" s="107">
        <v>45314</v>
      </c>
      <c r="AL1453" s="95" t="s">
        <v>311</v>
      </c>
      <c r="AM1453" s="95" t="s">
        <v>45</v>
      </c>
      <c r="AN1453" s="95" t="s">
        <v>484</v>
      </c>
    </row>
    <row r="1454" spans="1:40" ht="83.45" customHeight="1">
      <c r="A1454" s="5">
        <f t="shared" si="89"/>
        <v>1452</v>
      </c>
      <c r="B1454" s="71" t="s">
        <v>103</v>
      </c>
      <c r="C1454" s="22" t="s">
        <v>4867</v>
      </c>
      <c r="D1454" s="3" t="s">
        <v>171</v>
      </c>
      <c r="E1454" s="4">
        <v>1011</v>
      </c>
      <c r="F1454" s="80" t="s">
        <v>4868</v>
      </c>
      <c r="G1454" s="3" t="s">
        <v>697</v>
      </c>
      <c r="H1454" s="3" t="s">
        <v>103</v>
      </c>
      <c r="I1454" s="78" t="s">
        <v>1179</v>
      </c>
      <c r="J1454" s="262">
        <v>45302</v>
      </c>
      <c r="K1454" s="85" t="s">
        <v>53</v>
      </c>
      <c r="L1454" s="83" t="s">
        <v>104</v>
      </c>
      <c r="M1454" s="83" t="s">
        <v>466</v>
      </c>
      <c r="N1454" s="22" t="s">
        <v>547</v>
      </c>
      <c r="O1454" s="5" t="s">
        <v>406</v>
      </c>
      <c r="P1454" s="5" t="s">
        <v>406</v>
      </c>
      <c r="Q1454" s="5"/>
      <c r="R1454" s="5"/>
      <c r="S1454" s="5" t="s">
        <v>406</v>
      </c>
      <c r="T1454" s="5" t="s">
        <v>406</v>
      </c>
      <c r="U1454" s="5">
        <v>1</v>
      </c>
      <c r="V1454" s="5">
        <v>1</v>
      </c>
      <c r="W1454" s="5" t="s">
        <v>406</v>
      </c>
      <c r="X1454" s="5" t="s">
        <v>406</v>
      </c>
      <c r="Y1454" s="124" t="s">
        <v>4869</v>
      </c>
      <c r="Z1454" s="72"/>
      <c r="AA1454" s="77" t="s">
        <v>473</v>
      </c>
      <c r="AB1454" s="77" t="s">
        <v>4870</v>
      </c>
      <c r="AC1454" s="91"/>
      <c r="AD1454" s="18">
        <f t="shared" ca="1" si="91"/>
        <v>111</v>
      </c>
      <c r="AE1454" s="109"/>
      <c r="AF1454" s="109"/>
      <c r="AG1454" s="109"/>
      <c r="AH1454" s="275">
        <v>45302</v>
      </c>
      <c r="AI1454" s="116">
        <v>45302</v>
      </c>
      <c r="AJ1454" s="93">
        <f t="shared" si="92"/>
        <v>0</v>
      </c>
      <c r="AK1454" s="107">
        <v>45314</v>
      </c>
      <c r="AL1454" s="95" t="s">
        <v>311</v>
      </c>
      <c r="AM1454" s="95" t="s">
        <v>45</v>
      </c>
      <c r="AN1454" s="95" t="s">
        <v>448</v>
      </c>
    </row>
    <row r="1455" spans="1:40" s="1" customFormat="1" ht="83.45" customHeight="1">
      <c r="A1455" s="5">
        <f t="shared" si="89"/>
        <v>1453</v>
      </c>
      <c r="B1455" s="71" t="s">
        <v>4871</v>
      </c>
      <c r="C1455" s="22" t="s">
        <v>4872</v>
      </c>
      <c r="D1455" s="3" t="s">
        <v>154</v>
      </c>
      <c r="E1455" s="4">
        <v>1811</v>
      </c>
      <c r="F1455" s="80" t="s">
        <v>124</v>
      </c>
      <c r="G1455" s="3" t="s">
        <v>363</v>
      </c>
      <c r="H1455" s="3" t="s">
        <v>126</v>
      </c>
      <c r="I1455" s="263" t="s">
        <v>1292</v>
      </c>
      <c r="J1455" s="262">
        <v>45262</v>
      </c>
      <c r="K1455" s="85" t="s">
        <v>53</v>
      </c>
      <c r="L1455" s="83" t="s">
        <v>54</v>
      </c>
      <c r="M1455" s="83" t="s">
        <v>453</v>
      </c>
      <c r="N1455" s="22" t="s">
        <v>134</v>
      </c>
      <c r="O1455" s="5" t="s">
        <v>406</v>
      </c>
      <c r="P1455" s="5" t="s">
        <v>406</v>
      </c>
      <c r="Q1455" s="5"/>
      <c r="R1455" s="5"/>
      <c r="S1455" s="5">
        <v>1</v>
      </c>
      <c r="T1455" s="5">
        <v>1</v>
      </c>
      <c r="U1455" s="5" t="s">
        <v>406</v>
      </c>
      <c r="V1455" s="5" t="s">
        <v>406</v>
      </c>
      <c r="W1455" s="5" t="s">
        <v>406</v>
      </c>
      <c r="X1455" s="5" t="s">
        <v>406</v>
      </c>
      <c r="Y1455" s="124" t="s">
        <v>4873</v>
      </c>
      <c r="Z1455" s="72"/>
      <c r="AA1455" s="77" t="s">
        <v>473</v>
      </c>
      <c r="AB1455" s="77" t="s">
        <v>4874</v>
      </c>
      <c r="AC1455" s="91"/>
      <c r="AD1455" s="18">
        <f t="shared" ca="1" si="91"/>
        <v>117</v>
      </c>
      <c r="AE1455" s="109"/>
      <c r="AF1455" s="109"/>
      <c r="AG1455" s="109">
        <v>45280</v>
      </c>
      <c r="AH1455" s="275"/>
      <c r="AI1455" s="114">
        <v>45303</v>
      </c>
      <c r="AJ1455" s="260">
        <f t="shared" si="92"/>
        <v>5.8571428571428568</v>
      </c>
      <c r="AK1455" s="138">
        <v>45321</v>
      </c>
      <c r="AL1455" s="90" t="s">
        <v>311</v>
      </c>
      <c r="AM1455" s="90" t="s">
        <v>44</v>
      </c>
      <c r="AN1455" s="90" t="s">
        <v>448</v>
      </c>
    </row>
    <row r="1456" spans="1:40" s="1" customFormat="1" ht="83.45" customHeight="1">
      <c r="A1456" s="5">
        <f t="shared" si="89"/>
        <v>1454</v>
      </c>
      <c r="B1456" s="71" t="s">
        <v>4871</v>
      </c>
      <c r="C1456" s="22" t="s">
        <v>4875</v>
      </c>
      <c r="D1456" s="3" t="s">
        <v>154</v>
      </c>
      <c r="E1456" s="4">
        <v>1811</v>
      </c>
      <c r="F1456" s="80" t="s">
        <v>124</v>
      </c>
      <c r="G1456" s="3" t="s">
        <v>363</v>
      </c>
      <c r="H1456" s="3" t="s">
        <v>126</v>
      </c>
      <c r="I1456" s="263" t="s">
        <v>1292</v>
      </c>
      <c r="J1456" s="262">
        <v>45293</v>
      </c>
      <c r="K1456" s="85" t="s">
        <v>53</v>
      </c>
      <c r="L1456" s="83" t="s">
        <v>54</v>
      </c>
      <c r="M1456" s="83" t="s">
        <v>466</v>
      </c>
      <c r="N1456" s="22" t="s">
        <v>134</v>
      </c>
      <c r="O1456" s="5" t="s">
        <v>406</v>
      </c>
      <c r="P1456" s="5" t="s">
        <v>406</v>
      </c>
      <c r="Q1456" s="5"/>
      <c r="R1456" s="5"/>
      <c r="S1456" s="5">
        <v>1</v>
      </c>
      <c r="T1456" s="5">
        <v>1</v>
      </c>
      <c r="U1456" s="5" t="s">
        <v>406</v>
      </c>
      <c r="V1456" s="5" t="s">
        <v>406</v>
      </c>
      <c r="W1456" s="5" t="s">
        <v>406</v>
      </c>
      <c r="X1456" s="5" t="s">
        <v>406</v>
      </c>
      <c r="Y1456" s="124" t="s">
        <v>4876</v>
      </c>
      <c r="Z1456" s="72"/>
      <c r="AA1456" s="77" t="s">
        <v>473</v>
      </c>
      <c r="AB1456" s="77" t="s">
        <v>4874</v>
      </c>
      <c r="AC1456" s="91"/>
      <c r="AD1456" s="18">
        <f t="shared" ca="1" si="91"/>
        <v>112</v>
      </c>
      <c r="AE1456" s="109"/>
      <c r="AF1456" s="109"/>
      <c r="AG1456" s="109">
        <v>45293</v>
      </c>
      <c r="AH1456" s="275"/>
      <c r="AI1456" s="114">
        <v>45303</v>
      </c>
      <c r="AJ1456" s="260">
        <f t="shared" si="92"/>
        <v>1.4285714285714286</v>
      </c>
      <c r="AK1456" s="138">
        <v>45321</v>
      </c>
      <c r="AL1456" s="90" t="s">
        <v>311</v>
      </c>
      <c r="AM1456" s="90" t="s">
        <v>44</v>
      </c>
      <c r="AN1456" s="90" t="s">
        <v>448</v>
      </c>
    </row>
    <row r="1457" spans="1:40" s="1" customFormat="1" ht="83.45" customHeight="1">
      <c r="A1457" s="5">
        <f t="shared" si="89"/>
        <v>1455</v>
      </c>
      <c r="B1457" s="71" t="s">
        <v>4871</v>
      </c>
      <c r="C1457" s="22" t="s">
        <v>4877</v>
      </c>
      <c r="D1457" s="3" t="s">
        <v>154</v>
      </c>
      <c r="E1457" s="4">
        <v>1811</v>
      </c>
      <c r="F1457" s="80" t="s">
        <v>124</v>
      </c>
      <c r="G1457" s="3" t="s">
        <v>363</v>
      </c>
      <c r="H1457" s="3" t="s">
        <v>126</v>
      </c>
      <c r="I1457" s="263" t="s">
        <v>1292</v>
      </c>
      <c r="J1457" s="262">
        <v>45302</v>
      </c>
      <c r="K1457" s="85" t="s">
        <v>53</v>
      </c>
      <c r="L1457" s="83" t="s">
        <v>54</v>
      </c>
      <c r="M1457" s="83" t="s">
        <v>55</v>
      </c>
      <c r="N1457" s="22" t="s">
        <v>134</v>
      </c>
      <c r="O1457" s="5" t="s">
        <v>406</v>
      </c>
      <c r="P1457" s="5" t="s">
        <v>406</v>
      </c>
      <c r="Q1457" s="5"/>
      <c r="R1457" s="5"/>
      <c r="S1457" s="5">
        <v>1</v>
      </c>
      <c r="T1457" s="5">
        <v>1</v>
      </c>
      <c r="U1457" s="5" t="s">
        <v>406</v>
      </c>
      <c r="V1457" s="5" t="s">
        <v>406</v>
      </c>
      <c r="W1457" s="5" t="s">
        <v>406</v>
      </c>
      <c r="X1457" s="5" t="s">
        <v>406</v>
      </c>
      <c r="Y1457" s="124" t="s">
        <v>4878</v>
      </c>
      <c r="Z1457" s="72"/>
      <c r="AA1457" s="77" t="s">
        <v>473</v>
      </c>
      <c r="AB1457" s="77" t="s">
        <v>4874</v>
      </c>
      <c r="AC1457" s="91"/>
      <c r="AD1457" s="18">
        <f t="shared" ca="1" si="91"/>
        <v>111</v>
      </c>
      <c r="AE1457" s="109"/>
      <c r="AF1457" s="109"/>
      <c r="AG1457" s="109">
        <v>45272</v>
      </c>
      <c r="AH1457" s="275"/>
      <c r="AI1457" s="114">
        <v>45302</v>
      </c>
      <c r="AJ1457" s="260">
        <f t="shared" si="92"/>
        <v>0</v>
      </c>
      <c r="AK1457" s="138">
        <v>45321</v>
      </c>
      <c r="AL1457" s="90" t="s">
        <v>311</v>
      </c>
      <c r="AM1457" s="90" t="s">
        <v>44</v>
      </c>
      <c r="AN1457" s="90" t="s">
        <v>448</v>
      </c>
    </row>
    <row r="1458" spans="1:40" s="1" customFormat="1" ht="83.45" customHeight="1">
      <c r="A1458" s="5">
        <f t="shared" si="89"/>
        <v>1456</v>
      </c>
      <c r="B1458" s="71" t="s">
        <v>4807</v>
      </c>
      <c r="C1458" s="22" t="s">
        <v>4879</v>
      </c>
      <c r="D1458" s="3" t="s">
        <v>171</v>
      </c>
      <c r="E1458" s="4">
        <v>1011</v>
      </c>
      <c r="F1458" s="80" t="s">
        <v>4868</v>
      </c>
      <c r="G1458" s="3" t="s">
        <v>697</v>
      </c>
      <c r="H1458" s="3" t="s">
        <v>1204</v>
      </c>
      <c r="I1458" s="78" t="s">
        <v>1179</v>
      </c>
      <c r="J1458" s="262">
        <v>45272</v>
      </c>
      <c r="K1458" s="85" t="s">
        <v>142</v>
      </c>
      <c r="L1458" s="83" t="s">
        <v>54</v>
      </c>
      <c r="M1458" s="83" t="s">
        <v>55</v>
      </c>
      <c r="N1458" s="22" t="s">
        <v>56</v>
      </c>
      <c r="O1458" s="5" t="s">
        <v>406</v>
      </c>
      <c r="P1458" s="5" t="s">
        <v>406</v>
      </c>
      <c r="Q1458" s="5"/>
      <c r="R1458" s="5"/>
      <c r="S1458" s="5"/>
      <c r="T1458" s="5"/>
      <c r="U1458" s="5" t="s">
        <v>406</v>
      </c>
      <c r="V1458" s="5" t="s">
        <v>406</v>
      </c>
      <c r="W1458" s="5" t="s">
        <v>406</v>
      </c>
      <c r="X1458" s="5" t="s">
        <v>406</v>
      </c>
      <c r="Y1458" s="124" t="s">
        <v>4880</v>
      </c>
      <c r="Z1458" s="72"/>
      <c r="AA1458" s="77" t="s">
        <v>473</v>
      </c>
      <c r="AB1458" s="77" t="s">
        <v>297</v>
      </c>
      <c r="AC1458" s="91"/>
      <c r="AD1458" s="18">
        <f t="shared" ca="1" si="91"/>
        <v>115</v>
      </c>
      <c r="AE1458" s="109"/>
      <c r="AF1458" s="109"/>
      <c r="AG1458" s="109">
        <v>45300</v>
      </c>
      <c r="AH1458" s="275"/>
      <c r="AI1458" s="114">
        <v>45302</v>
      </c>
      <c r="AJ1458" s="260">
        <f t="shared" si="92"/>
        <v>4.2857142857142856</v>
      </c>
      <c r="AK1458" s="138">
        <v>45321</v>
      </c>
      <c r="AL1458" s="90" t="s">
        <v>311</v>
      </c>
      <c r="AM1458" s="90" t="s">
        <v>44</v>
      </c>
      <c r="AN1458" s="90" t="s">
        <v>448</v>
      </c>
    </row>
    <row r="1459" spans="1:40" s="1" customFormat="1" ht="83.45" customHeight="1">
      <c r="A1459" s="5">
        <f t="shared" si="89"/>
        <v>1457</v>
      </c>
      <c r="B1459" s="71" t="s">
        <v>4881</v>
      </c>
      <c r="C1459" s="22" t="s">
        <v>4882</v>
      </c>
      <c r="D1459" s="3" t="s">
        <v>67</v>
      </c>
      <c r="E1459" s="4">
        <v>1088</v>
      </c>
      <c r="F1459" s="80" t="s">
        <v>4658</v>
      </c>
      <c r="G1459" s="3" t="s">
        <v>79</v>
      </c>
      <c r="H1459" s="3" t="s">
        <v>90</v>
      </c>
      <c r="I1459" s="78" t="s">
        <v>1183</v>
      </c>
      <c r="J1459" s="262">
        <v>45303</v>
      </c>
      <c r="K1459" s="85" t="s">
        <v>53</v>
      </c>
      <c r="L1459" s="83" t="s">
        <v>223</v>
      </c>
      <c r="M1459" s="83" t="s">
        <v>55</v>
      </c>
      <c r="N1459" s="22" t="s">
        <v>56</v>
      </c>
      <c r="O1459" s="5" t="s">
        <v>406</v>
      </c>
      <c r="P1459" s="5" t="s">
        <v>406</v>
      </c>
      <c r="Q1459" s="5"/>
      <c r="R1459" s="5"/>
      <c r="S1459" s="5"/>
      <c r="T1459" s="5"/>
      <c r="U1459" s="5" t="s">
        <v>406</v>
      </c>
      <c r="V1459" s="5" t="s">
        <v>406</v>
      </c>
      <c r="W1459" s="5" t="s">
        <v>406</v>
      </c>
      <c r="X1459" s="5" t="s">
        <v>406</v>
      </c>
      <c r="Y1459" s="124" t="s">
        <v>4883</v>
      </c>
      <c r="Z1459" s="72"/>
      <c r="AA1459" s="77" t="s">
        <v>473</v>
      </c>
      <c r="AB1459" s="77" t="s">
        <v>297</v>
      </c>
      <c r="AC1459" s="91"/>
      <c r="AD1459" s="18">
        <f t="shared" ca="1" si="91"/>
        <v>111</v>
      </c>
      <c r="AE1459" s="109"/>
      <c r="AF1459" s="109"/>
      <c r="AG1459" s="109">
        <v>45303</v>
      </c>
      <c r="AH1459" s="275"/>
      <c r="AI1459" s="114">
        <v>45303</v>
      </c>
      <c r="AJ1459" s="260">
        <f t="shared" si="92"/>
        <v>0</v>
      </c>
      <c r="AK1459" s="138">
        <v>45321</v>
      </c>
      <c r="AL1459" s="90" t="s">
        <v>311</v>
      </c>
      <c r="AM1459" s="90" t="s">
        <v>44</v>
      </c>
      <c r="AN1459" s="90" t="s">
        <v>448</v>
      </c>
    </row>
    <row r="1460" spans="1:40" ht="83.45" customHeight="1">
      <c r="A1460" s="5">
        <f t="shared" si="89"/>
        <v>1458</v>
      </c>
      <c r="B1460" s="71" t="s">
        <v>4884</v>
      </c>
      <c r="C1460" s="22" t="s">
        <v>4885</v>
      </c>
      <c r="D1460" s="3" t="s">
        <v>138</v>
      </c>
      <c r="E1460" s="4">
        <v>1124</v>
      </c>
      <c r="F1460" s="80" t="s">
        <v>4886</v>
      </c>
      <c r="G1460" s="3" t="s">
        <v>495</v>
      </c>
      <c r="H1460" s="3" t="s">
        <v>4379</v>
      </c>
      <c r="I1460" s="78" t="s">
        <v>148</v>
      </c>
      <c r="J1460" s="262">
        <v>45300</v>
      </c>
      <c r="K1460" s="85" t="s">
        <v>53</v>
      </c>
      <c r="L1460" s="83" t="s">
        <v>104</v>
      </c>
      <c r="M1460" s="83" t="s">
        <v>55</v>
      </c>
      <c r="N1460" s="22" t="s">
        <v>547</v>
      </c>
      <c r="O1460" s="5" t="s">
        <v>406</v>
      </c>
      <c r="P1460" s="5" t="s">
        <v>406</v>
      </c>
      <c r="Q1460" s="5"/>
      <c r="R1460" s="5"/>
      <c r="S1460" s="5" t="s">
        <v>406</v>
      </c>
      <c r="T1460" s="5" t="s">
        <v>406</v>
      </c>
      <c r="U1460" s="5">
        <v>0</v>
      </c>
      <c r="V1460" s="5">
        <v>0</v>
      </c>
      <c r="W1460" s="5" t="s">
        <v>406</v>
      </c>
      <c r="X1460" s="5" t="s">
        <v>406</v>
      </c>
      <c r="Y1460" s="124" t="s">
        <v>4887</v>
      </c>
      <c r="Z1460" s="72"/>
      <c r="AA1460" s="77" t="s">
        <v>473</v>
      </c>
      <c r="AB1460" s="77" t="s">
        <v>297</v>
      </c>
      <c r="AC1460" s="91"/>
      <c r="AD1460" s="18">
        <f t="shared" ca="1" si="91"/>
        <v>111</v>
      </c>
      <c r="AE1460" s="109" t="s">
        <v>297</v>
      </c>
      <c r="AF1460" s="109" t="s">
        <v>297</v>
      </c>
      <c r="AG1460" s="109" t="s">
        <v>297</v>
      </c>
      <c r="AH1460" s="275">
        <v>45300</v>
      </c>
      <c r="AI1460" s="116">
        <v>45303</v>
      </c>
      <c r="AJ1460" s="260">
        <f t="shared" si="92"/>
        <v>0.42857142857142855</v>
      </c>
      <c r="AK1460" s="107">
        <v>45321</v>
      </c>
      <c r="AL1460" s="93" t="s">
        <v>311</v>
      </c>
      <c r="AM1460" s="93" t="s">
        <v>45</v>
      </c>
      <c r="AN1460" s="93" t="s">
        <v>484</v>
      </c>
    </row>
    <row r="1461" spans="1:40" s="1" customFormat="1" ht="83.45" customHeight="1">
      <c r="A1461" s="5">
        <f t="shared" si="89"/>
        <v>1459</v>
      </c>
      <c r="B1461" s="76" t="s">
        <v>4888</v>
      </c>
      <c r="C1461" s="78" t="s">
        <v>4889</v>
      </c>
      <c r="D1461" s="3" t="s">
        <v>171</v>
      </c>
      <c r="E1461" s="4">
        <v>1483</v>
      </c>
      <c r="F1461" s="120" t="s">
        <v>4615</v>
      </c>
      <c r="G1461" s="3" t="s">
        <v>4616</v>
      </c>
      <c r="H1461" s="3" t="s">
        <v>116</v>
      </c>
      <c r="I1461" s="78" t="s">
        <v>52</v>
      </c>
      <c r="J1461" s="65">
        <v>45273</v>
      </c>
      <c r="K1461" s="18" t="s">
        <v>72</v>
      </c>
      <c r="L1461" s="86" t="s">
        <v>104</v>
      </c>
      <c r="M1461" s="86" t="s">
        <v>55</v>
      </c>
      <c r="N1461" s="78" t="s">
        <v>303</v>
      </c>
      <c r="O1461" s="5" t="s">
        <v>406</v>
      </c>
      <c r="P1461" s="5" t="s">
        <v>406</v>
      </c>
      <c r="Q1461" s="5"/>
      <c r="R1461" s="5"/>
      <c r="S1461" s="5">
        <v>2</v>
      </c>
      <c r="T1461" s="5">
        <v>2</v>
      </c>
      <c r="U1461" s="5" t="s">
        <v>406</v>
      </c>
      <c r="V1461" s="5" t="s">
        <v>406</v>
      </c>
      <c r="W1461" s="5">
        <v>3</v>
      </c>
      <c r="X1461" s="5">
        <v>3</v>
      </c>
      <c r="Y1461" s="124" t="s">
        <v>4890</v>
      </c>
      <c r="Z1461" s="77"/>
      <c r="AA1461" s="77" t="s">
        <v>473</v>
      </c>
      <c r="AB1461" s="77" t="s">
        <v>4891</v>
      </c>
      <c r="AC1461" s="91"/>
      <c r="AD1461" s="18">
        <f t="shared" ca="1" si="91"/>
        <v>115</v>
      </c>
      <c r="AE1461" s="109"/>
      <c r="AF1461" s="109"/>
      <c r="AG1461" s="109"/>
      <c r="AH1461" s="275">
        <v>45279</v>
      </c>
      <c r="AI1461" s="151">
        <v>45307</v>
      </c>
      <c r="AJ1461" s="212">
        <f t="shared" si="92"/>
        <v>4.8571428571428568</v>
      </c>
      <c r="AK1461" s="102">
        <v>45321</v>
      </c>
      <c r="AL1461" s="91" t="s">
        <v>311</v>
      </c>
      <c r="AM1461" s="91" t="s">
        <v>44</v>
      </c>
      <c r="AN1461" s="91" t="s">
        <v>448</v>
      </c>
    </row>
    <row r="1462" spans="1:40" s="1" customFormat="1" ht="83.45" customHeight="1">
      <c r="A1462" s="5">
        <f t="shared" si="89"/>
        <v>1460</v>
      </c>
      <c r="B1462" s="71" t="s">
        <v>196</v>
      </c>
      <c r="C1462" s="22" t="s">
        <v>4892</v>
      </c>
      <c r="D1462" s="3" t="s">
        <v>48</v>
      </c>
      <c r="E1462" s="4">
        <v>1179</v>
      </c>
      <c r="F1462" s="80" t="s">
        <v>4893</v>
      </c>
      <c r="G1462" s="3" t="s">
        <v>444</v>
      </c>
      <c r="H1462" s="3" t="s">
        <v>196</v>
      </c>
      <c r="I1462" s="78" t="s">
        <v>52</v>
      </c>
      <c r="J1462" s="262">
        <v>45309</v>
      </c>
      <c r="K1462" s="85" t="s">
        <v>53</v>
      </c>
      <c r="L1462" s="83" t="s">
        <v>104</v>
      </c>
      <c r="M1462" s="83" t="s">
        <v>55</v>
      </c>
      <c r="N1462" s="22" t="s">
        <v>134</v>
      </c>
      <c r="O1462" s="5" t="s">
        <v>406</v>
      </c>
      <c r="P1462" s="5" t="s">
        <v>406</v>
      </c>
      <c r="Q1462" s="5"/>
      <c r="R1462" s="5"/>
      <c r="S1462" s="5">
        <v>1</v>
      </c>
      <c r="T1462" s="5">
        <v>1</v>
      </c>
      <c r="U1462" s="5" t="s">
        <v>406</v>
      </c>
      <c r="V1462" s="5" t="s">
        <v>406</v>
      </c>
      <c r="W1462" s="5" t="s">
        <v>406</v>
      </c>
      <c r="X1462" s="5" t="s">
        <v>406</v>
      </c>
      <c r="Y1462" s="124" t="s">
        <v>4894</v>
      </c>
      <c r="Z1462" s="72"/>
      <c r="AA1462" s="77" t="s">
        <v>473</v>
      </c>
      <c r="AB1462" s="77"/>
      <c r="AC1462" s="91"/>
      <c r="AD1462" s="18">
        <f t="shared" ca="1" si="91"/>
        <v>110</v>
      </c>
      <c r="AE1462" s="109"/>
      <c r="AF1462" s="109"/>
      <c r="AG1462" s="109">
        <v>45309</v>
      </c>
      <c r="AH1462" s="275"/>
      <c r="AI1462" s="114">
        <v>45309</v>
      </c>
      <c r="AJ1462" s="212">
        <f t="shared" si="92"/>
        <v>0</v>
      </c>
      <c r="AK1462" s="138">
        <v>45307</v>
      </c>
      <c r="AL1462" s="90" t="s">
        <v>311</v>
      </c>
      <c r="AM1462" s="90" t="s">
        <v>44</v>
      </c>
      <c r="AN1462" s="90" t="s">
        <v>448</v>
      </c>
    </row>
    <row r="1463" spans="1:40" s="1" customFormat="1" ht="83.45" customHeight="1">
      <c r="A1463" s="5">
        <f t="shared" si="89"/>
        <v>1461</v>
      </c>
      <c r="B1463" s="71" t="s">
        <v>4340</v>
      </c>
      <c r="C1463" s="22" t="s">
        <v>4895</v>
      </c>
      <c r="D1463" s="3" t="s">
        <v>171</v>
      </c>
      <c r="E1463" s="4">
        <v>1077</v>
      </c>
      <c r="F1463" s="80" t="s">
        <v>2522</v>
      </c>
      <c r="G1463" s="3" t="s">
        <v>173</v>
      </c>
      <c r="H1463" s="3" t="s">
        <v>4340</v>
      </c>
      <c r="I1463" s="78" t="s">
        <v>148</v>
      </c>
      <c r="J1463" s="262">
        <v>45309</v>
      </c>
      <c r="K1463" s="85" t="s">
        <v>53</v>
      </c>
      <c r="L1463" s="83" t="s">
        <v>104</v>
      </c>
      <c r="M1463" s="83" t="s">
        <v>55</v>
      </c>
      <c r="N1463" s="22" t="s">
        <v>134</v>
      </c>
      <c r="O1463" s="5" t="s">
        <v>406</v>
      </c>
      <c r="P1463" s="5" t="s">
        <v>406</v>
      </c>
      <c r="Q1463" s="5"/>
      <c r="R1463" s="5"/>
      <c r="S1463" s="5">
        <v>3</v>
      </c>
      <c r="T1463" s="5">
        <v>1</v>
      </c>
      <c r="U1463" s="5" t="s">
        <v>406</v>
      </c>
      <c r="V1463" s="5" t="s">
        <v>406</v>
      </c>
      <c r="W1463" s="5" t="s">
        <v>406</v>
      </c>
      <c r="X1463" s="5" t="s">
        <v>406</v>
      </c>
      <c r="Y1463" s="124" t="s">
        <v>4896</v>
      </c>
      <c r="Z1463" s="72"/>
      <c r="AA1463" s="77" t="s">
        <v>473</v>
      </c>
      <c r="AB1463" s="77"/>
      <c r="AC1463" s="91"/>
      <c r="AD1463" s="18">
        <f t="shared" ca="1" si="91"/>
        <v>110</v>
      </c>
      <c r="AE1463" s="109"/>
      <c r="AF1463" s="109"/>
      <c r="AG1463" s="109">
        <v>45309</v>
      </c>
      <c r="AH1463" s="275"/>
      <c r="AI1463" s="114">
        <v>45309</v>
      </c>
      <c r="AJ1463" s="212">
        <f t="shared" si="92"/>
        <v>0</v>
      </c>
      <c r="AK1463" s="138">
        <v>45307</v>
      </c>
      <c r="AL1463" s="90" t="s">
        <v>311</v>
      </c>
      <c r="AM1463" s="90" t="s">
        <v>44</v>
      </c>
      <c r="AN1463" s="90" t="s">
        <v>448</v>
      </c>
    </row>
    <row r="1464" spans="1:40" s="1" customFormat="1" ht="83.45" customHeight="1">
      <c r="A1464" s="5">
        <f t="shared" si="89"/>
        <v>1462</v>
      </c>
      <c r="B1464" s="71" t="s">
        <v>4340</v>
      </c>
      <c r="C1464" s="22" t="s">
        <v>4897</v>
      </c>
      <c r="D1464" s="3" t="s">
        <v>171</v>
      </c>
      <c r="E1464" s="4">
        <v>1077</v>
      </c>
      <c r="F1464" s="80" t="s">
        <v>2522</v>
      </c>
      <c r="G1464" s="3" t="s">
        <v>173</v>
      </c>
      <c r="H1464" s="3" t="s">
        <v>4340</v>
      </c>
      <c r="I1464" s="78" t="s">
        <v>148</v>
      </c>
      <c r="J1464" s="262">
        <v>45309</v>
      </c>
      <c r="K1464" s="85" t="s">
        <v>53</v>
      </c>
      <c r="L1464" s="83" t="s">
        <v>104</v>
      </c>
      <c r="M1464" s="83" t="s">
        <v>55</v>
      </c>
      <c r="N1464" s="22" t="s">
        <v>134</v>
      </c>
      <c r="O1464" s="5" t="s">
        <v>406</v>
      </c>
      <c r="P1464" s="5" t="s">
        <v>406</v>
      </c>
      <c r="Q1464" s="5"/>
      <c r="R1464" s="5"/>
      <c r="S1464" s="5">
        <v>3</v>
      </c>
      <c r="T1464" s="5">
        <v>1</v>
      </c>
      <c r="U1464" s="5" t="s">
        <v>406</v>
      </c>
      <c r="V1464" s="5" t="s">
        <v>406</v>
      </c>
      <c r="W1464" s="5" t="s">
        <v>406</v>
      </c>
      <c r="X1464" s="5" t="s">
        <v>406</v>
      </c>
      <c r="Y1464" s="124" t="s">
        <v>4898</v>
      </c>
      <c r="Z1464" s="72"/>
      <c r="AA1464" s="77" t="s">
        <v>473</v>
      </c>
      <c r="AB1464" s="77"/>
      <c r="AC1464" s="91"/>
      <c r="AD1464" s="18">
        <f t="shared" ca="1" si="91"/>
        <v>110</v>
      </c>
      <c r="AE1464" s="109"/>
      <c r="AF1464" s="109"/>
      <c r="AG1464" s="109">
        <v>45309</v>
      </c>
      <c r="AH1464" s="275"/>
      <c r="AI1464" s="114">
        <v>45309</v>
      </c>
      <c r="AJ1464" s="212">
        <f t="shared" si="92"/>
        <v>0</v>
      </c>
      <c r="AK1464" s="138">
        <v>45307</v>
      </c>
      <c r="AL1464" s="90" t="s">
        <v>311</v>
      </c>
      <c r="AM1464" s="90" t="s">
        <v>44</v>
      </c>
      <c r="AN1464" s="90" t="s">
        <v>448</v>
      </c>
    </row>
    <row r="1465" spans="1:40" s="1" customFormat="1" ht="83.45" customHeight="1">
      <c r="A1465" s="5">
        <f t="shared" si="89"/>
        <v>1463</v>
      </c>
      <c r="B1465" s="71" t="s">
        <v>4340</v>
      </c>
      <c r="C1465" s="22" t="s">
        <v>4899</v>
      </c>
      <c r="D1465" s="3" t="s">
        <v>171</v>
      </c>
      <c r="E1465" s="4">
        <v>1077</v>
      </c>
      <c r="F1465" s="80" t="s">
        <v>2522</v>
      </c>
      <c r="G1465" s="3" t="s">
        <v>173</v>
      </c>
      <c r="H1465" s="3" t="s">
        <v>4340</v>
      </c>
      <c r="I1465" s="78" t="s">
        <v>148</v>
      </c>
      <c r="J1465" s="262">
        <v>45309</v>
      </c>
      <c r="K1465" s="85" t="s">
        <v>53</v>
      </c>
      <c r="L1465" s="83" t="s">
        <v>104</v>
      </c>
      <c r="M1465" s="83" t="s">
        <v>55</v>
      </c>
      <c r="N1465" s="22" t="s">
        <v>134</v>
      </c>
      <c r="O1465" s="5" t="s">
        <v>406</v>
      </c>
      <c r="P1465" s="5" t="s">
        <v>406</v>
      </c>
      <c r="Q1465" s="5"/>
      <c r="R1465" s="5"/>
      <c r="S1465" s="5">
        <v>4</v>
      </c>
      <c r="T1465" s="5">
        <v>2</v>
      </c>
      <c r="U1465" s="5" t="s">
        <v>406</v>
      </c>
      <c r="V1465" s="5" t="s">
        <v>406</v>
      </c>
      <c r="W1465" s="5" t="s">
        <v>406</v>
      </c>
      <c r="X1465" s="5" t="s">
        <v>406</v>
      </c>
      <c r="Y1465" s="124" t="s">
        <v>4900</v>
      </c>
      <c r="Z1465" s="72"/>
      <c r="AA1465" s="77" t="s">
        <v>473</v>
      </c>
      <c r="AB1465" s="77"/>
      <c r="AC1465" s="91"/>
      <c r="AD1465" s="18">
        <f t="shared" ca="1" si="91"/>
        <v>110</v>
      </c>
      <c r="AE1465" s="109"/>
      <c r="AF1465" s="109"/>
      <c r="AG1465" s="109">
        <v>45309</v>
      </c>
      <c r="AH1465" s="275"/>
      <c r="AI1465" s="114">
        <v>45309</v>
      </c>
      <c r="AJ1465" s="212">
        <f t="shared" si="92"/>
        <v>0</v>
      </c>
      <c r="AK1465" s="138">
        <v>45307</v>
      </c>
      <c r="AL1465" s="90" t="s">
        <v>311</v>
      </c>
      <c r="AM1465" s="90" t="s">
        <v>44</v>
      </c>
      <c r="AN1465" s="90" t="s">
        <v>448</v>
      </c>
    </row>
    <row r="1466" spans="1:40" s="1" customFormat="1" ht="83.45" customHeight="1">
      <c r="A1466" s="5">
        <f t="shared" si="89"/>
        <v>1464</v>
      </c>
      <c r="B1466" s="71" t="s">
        <v>4901</v>
      </c>
      <c r="C1466" s="22" t="s">
        <v>4902</v>
      </c>
      <c r="D1466" s="3" t="s">
        <v>353</v>
      </c>
      <c r="E1466" s="4">
        <v>882</v>
      </c>
      <c r="F1466" s="80" t="s">
        <v>4903</v>
      </c>
      <c r="G1466" s="3"/>
      <c r="H1466" s="3" t="s">
        <v>392</v>
      </c>
      <c r="I1466" s="78" t="s">
        <v>133</v>
      </c>
      <c r="J1466" s="262">
        <v>45300</v>
      </c>
      <c r="K1466" s="85" t="s">
        <v>53</v>
      </c>
      <c r="L1466" s="83" t="s">
        <v>104</v>
      </c>
      <c r="M1466" s="83" t="s">
        <v>55</v>
      </c>
      <c r="N1466" s="22" t="s">
        <v>56</v>
      </c>
      <c r="O1466" s="5">
        <v>0</v>
      </c>
      <c r="P1466" s="5">
        <v>0</v>
      </c>
      <c r="Q1466" s="5"/>
      <c r="R1466" s="5"/>
      <c r="S1466" s="5">
        <v>2</v>
      </c>
      <c r="T1466" s="5">
        <v>1</v>
      </c>
      <c r="U1466" s="5">
        <v>1</v>
      </c>
      <c r="V1466" s="5">
        <v>1</v>
      </c>
      <c r="W1466" s="5">
        <v>2</v>
      </c>
      <c r="X1466" s="5">
        <v>0</v>
      </c>
      <c r="Y1466" s="124" t="s">
        <v>4904</v>
      </c>
      <c r="Z1466" s="72"/>
      <c r="AA1466" s="77" t="s">
        <v>473</v>
      </c>
      <c r="AB1466" s="77"/>
      <c r="AC1466" s="91"/>
      <c r="AD1466" s="18">
        <f t="shared" ca="1" si="91"/>
        <v>111</v>
      </c>
      <c r="AE1466" s="109">
        <v>45300</v>
      </c>
      <c r="AF1466" s="109">
        <v>45300</v>
      </c>
      <c r="AG1466" s="109">
        <v>45300</v>
      </c>
      <c r="AH1466" s="275">
        <v>45300</v>
      </c>
      <c r="AI1466" s="114">
        <v>45310</v>
      </c>
      <c r="AJ1466" s="260">
        <f t="shared" si="92"/>
        <v>1.4285714285714286</v>
      </c>
      <c r="AK1466" s="138">
        <v>45335</v>
      </c>
      <c r="AL1466" s="90" t="s">
        <v>311</v>
      </c>
      <c r="AM1466" s="90" t="s">
        <v>44</v>
      </c>
      <c r="AN1466" s="90" t="s">
        <v>448</v>
      </c>
    </row>
    <row r="1467" spans="1:40" s="1" customFormat="1" ht="83.45" customHeight="1">
      <c r="A1467" s="5">
        <f t="shared" si="89"/>
        <v>1465</v>
      </c>
      <c r="B1467" s="71" t="s">
        <v>4901</v>
      </c>
      <c r="C1467" s="22" t="s">
        <v>4905</v>
      </c>
      <c r="D1467" s="3" t="s">
        <v>353</v>
      </c>
      <c r="E1467" s="4">
        <v>882</v>
      </c>
      <c r="F1467" s="80" t="s">
        <v>4903</v>
      </c>
      <c r="G1467" s="3"/>
      <c r="H1467" s="3" t="s">
        <v>392</v>
      </c>
      <c r="I1467" s="78" t="s">
        <v>133</v>
      </c>
      <c r="J1467" s="262">
        <v>45300</v>
      </c>
      <c r="K1467" s="85" t="s">
        <v>53</v>
      </c>
      <c r="L1467" s="83" t="s">
        <v>104</v>
      </c>
      <c r="M1467" s="83" t="s">
        <v>55</v>
      </c>
      <c r="N1467" s="22" t="s">
        <v>56</v>
      </c>
      <c r="O1467" s="5">
        <v>0</v>
      </c>
      <c r="P1467" s="5">
        <v>0</v>
      </c>
      <c r="Q1467" s="5"/>
      <c r="R1467" s="5"/>
      <c r="S1467" s="5">
        <v>4</v>
      </c>
      <c r="T1467" s="5">
        <v>2</v>
      </c>
      <c r="U1467" s="5">
        <v>1</v>
      </c>
      <c r="V1467" s="5">
        <v>1</v>
      </c>
      <c r="W1467" s="5">
        <v>1</v>
      </c>
      <c r="X1467" s="5">
        <v>1</v>
      </c>
      <c r="Y1467" s="124" t="s">
        <v>4906</v>
      </c>
      <c r="Z1467" s="72"/>
      <c r="AA1467" s="77" t="s">
        <v>473</v>
      </c>
      <c r="AB1467" s="77"/>
      <c r="AC1467" s="91"/>
      <c r="AD1467" s="18">
        <f t="shared" ca="1" si="91"/>
        <v>111</v>
      </c>
      <c r="AE1467" s="109">
        <v>45300</v>
      </c>
      <c r="AF1467" s="109">
        <v>45300</v>
      </c>
      <c r="AG1467" s="109">
        <v>45300</v>
      </c>
      <c r="AH1467" s="275">
        <v>45300</v>
      </c>
      <c r="AI1467" s="114">
        <v>45308</v>
      </c>
      <c r="AJ1467" s="212">
        <f t="shared" si="92"/>
        <v>1.1428571428571428</v>
      </c>
      <c r="AK1467" s="138">
        <v>45328</v>
      </c>
      <c r="AL1467" s="90" t="s">
        <v>311</v>
      </c>
      <c r="AM1467" s="90" t="s">
        <v>44</v>
      </c>
      <c r="AN1467" s="90" t="s">
        <v>448</v>
      </c>
    </row>
    <row r="1468" spans="1:40" s="1" customFormat="1" ht="83.45" customHeight="1">
      <c r="A1468" s="5">
        <f t="shared" si="89"/>
        <v>1466</v>
      </c>
      <c r="B1468" s="71" t="s">
        <v>4901</v>
      </c>
      <c r="C1468" s="22" t="s">
        <v>4907</v>
      </c>
      <c r="D1468" s="3" t="s">
        <v>353</v>
      </c>
      <c r="E1468" s="4">
        <v>882</v>
      </c>
      <c r="F1468" s="80" t="s">
        <v>4903</v>
      </c>
      <c r="G1468" s="3"/>
      <c r="H1468" s="3" t="s">
        <v>392</v>
      </c>
      <c r="I1468" s="78" t="s">
        <v>133</v>
      </c>
      <c r="J1468" s="262">
        <v>45300</v>
      </c>
      <c r="K1468" s="85" t="s">
        <v>53</v>
      </c>
      <c r="L1468" s="83" t="s">
        <v>104</v>
      </c>
      <c r="M1468" s="83" t="s">
        <v>55</v>
      </c>
      <c r="N1468" s="22" t="s">
        <v>56</v>
      </c>
      <c r="O1468" s="5">
        <v>0</v>
      </c>
      <c r="P1468" s="5">
        <v>0</v>
      </c>
      <c r="Q1468" s="5"/>
      <c r="R1468" s="5"/>
      <c r="S1468" s="5">
        <v>3</v>
      </c>
      <c r="T1468" s="5">
        <v>5</v>
      </c>
      <c r="U1468" s="5">
        <v>1</v>
      </c>
      <c r="V1468" s="5">
        <v>1</v>
      </c>
      <c r="W1468" s="5">
        <v>1</v>
      </c>
      <c r="X1468" s="5">
        <v>0</v>
      </c>
      <c r="Y1468" s="124" t="s">
        <v>4908</v>
      </c>
      <c r="Z1468" s="72"/>
      <c r="AA1468" s="77" t="s">
        <v>473</v>
      </c>
      <c r="AB1468" s="77"/>
      <c r="AC1468" s="91"/>
      <c r="AD1468" s="18">
        <f t="shared" ca="1" si="91"/>
        <v>111</v>
      </c>
      <c r="AE1468" s="109">
        <v>45300</v>
      </c>
      <c r="AF1468" s="109">
        <v>45300</v>
      </c>
      <c r="AG1468" s="109">
        <v>45300</v>
      </c>
      <c r="AH1468" s="275">
        <v>45300</v>
      </c>
      <c r="AI1468" s="114">
        <v>45309</v>
      </c>
      <c r="AJ1468" s="212">
        <f t="shared" si="92"/>
        <v>1.2857142857142858</v>
      </c>
      <c r="AK1468" s="138">
        <v>45335</v>
      </c>
      <c r="AL1468" s="90" t="s">
        <v>311</v>
      </c>
      <c r="AM1468" s="90" t="s">
        <v>45</v>
      </c>
      <c r="AN1468" s="90" t="s">
        <v>484</v>
      </c>
    </row>
    <row r="1469" spans="1:40" ht="83.45" customHeight="1">
      <c r="A1469" s="5">
        <f t="shared" si="89"/>
        <v>1467</v>
      </c>
      <c r="B1469" s="71" t="s">
        <v>681</v>
      </c>
      <c r="C1469" s="89" t="s">
        <v>4909</v>
      </c>
      <c r="D1469" s="21" t="s">
        <v>100</v>
      </c>
      <c r="E1469" s="139">
        <v>1116</v>
      </c>
      <c r="F1469" s="80" t="s">
        <v>1805</v>
      </c>
      <c r="G1469" s="21" t="s">
        <v>1375</v>
      </c>
      <c r="H1469" s="67" t="s">
        <v>358</v>
      </c>
      <c r="I1469" s="22" t="s">
        <v>1292</v>
      </c>
      <c r="J1469" s="89">
        <v>45296</v>
      </c>
      <c r="K1469" s="85" t="s">
        <v>53</v>
      </c>
      <c r="L1469" s="83" t="s">
        <v>104</v>
      </c>
      <c r="M1469" s="83" t="s">
        <v>453</v>
      </c>
      <c r="N1469" s="22" t="s">
        <v>43</v>
      </c>
      <c r="O1469" s="20">
        <v>0</v>
      </c>
      <c r="P1469" s="20">
        <v>0</v>
      </c>
      <c r="Q1469" s="20"/>
      <c r="R1469" s="20"/>
      <c r="S1469" s="20">
        <v>0</v>
      </c>
      <c r="T1469" s="20">
        <v>0</v>
      </c>
      <c r="U1469" s="20">
        <v>0</v>
      </c>
      <c r="V1469" s="20">
        <v>0</v>
      </c>
      <c r="W1469" s="20">
        <v>1</v>
      </c>
      <c r="X1469" s="20">
        <v>3</v>
      </c>
      <c r="Y1469" s="117" t="s">
        <v>4910</v>
      </c>
      <c r="Z1469" s="72"/>
      <c r="AA1469" s="72" t="s">
        <v>473</v>
      </c>
      <c r="AB1469" s="72"/>
      <c r="AC1469" s="90"/>
      <c r="AD1469" s="18">
        <f t="shared" ca="1" si="91"/>
        <v>112</v>
      </c>
      <c r="AE1469" s="110"/>
      <c r="AF1469" s="110">
        <v>45296</v>
      </c>
      <c r="AG1469" s="110"/>
      <c r="AH1469" s="278"/>
      <c r="AI1469" s="114">
        <v>45309</v>
      </c>
      <c r="AJ1469" s="93">
        <f t="shared" si="92"/>
        <v>1.8571428571428572</v>
      </c>
      <c r="AK1469" s="107">
        <v>45342</v>
      </c>
      <c r="AL1469" s="95" t="s">
        <v>311</v>
      </c>
      <c r="AM1469" s="95" t="s">
        <v>484</v>
      </c>
      <c r="AN1469" s="95" t="s">
        <v>448</v>
      </c>
    </row>
    <row r="1470" spans="1:40" s="1" customFormat="1" ht="83.45" customHeight="1">
      <c r="A1470" s="5">
        <f t="shared" si="89"/>
        <v>1468</v>
      </c>
      <c r="B1470" s="71" t="s">
        <v>4911</v>
      </c>
      <c r="C1470" s="89" t="s">
        <v>4912</v>
      </c>
      <c r="D1470" s="21" t="s">
        <v>154</v>
      </c>
      <c r="E1470" s="139">
        <v>1812</v>
      </c>
      <c r="F1470" s="80" t="s">
        <v>4913</v>
      </c>
      <c r="G1470" s="21" t="s">
        <v>363</v>
      </c>
      <c r="H1470" s="67" t="s">
        <v>261</v>
      </c>
      <c r="I1470" s="22" t="s">
        <v>71</v>
      </c>
      <c r="J1470" s="89">
        <v>45160</v>
      </c>
      <c r="K1470" s="85" t="s">
        <v>53</v>
      </c>
      <c r="L1470" s="83" t="s">
        <v>104</v>
      </c>
      <c r="M1470" s="83" t="s">
        <v>55</v>
      </c>
      <c r="N1470" s="22" t="s">
        <v>56</v>
      </c>
      <c r="O1470" s="5">
        <v>0</v>
      </c>
      <c r="P1470" s="5">
        <v>0</v>
      </c>
      <c r="Q1470" s="5"/>
      <c r="R1470" s="5"/>
      <c r="S1470" s="5">
        <v>6</v>
      </c>
      <c r="T1470" s="5">
        <v>6</v>
      </c>
      <c r="U1470" s="5">
        <v>4</v>
      </c>
      <c r="V1470" s="5">
        <v>4</v>
      </c>
      <c r="W1470" s="5">
        <v>4</v>
      </c>
      <c r="X1470" s="5">
        <v>4</v>
      </c>
      <c r="Y1470" s="124" t="s">
        <v>4914</v>
      </c>
      <c r="Z1470" s="72"/>
      <c r="AA1470" s="77" t="s">
        <v>473</v>
      </c>
      <c r="AB1470" s="77" t="s">
        <v>4915</v>
      </c>
      <c r="AC1470" s="91">
        <v>13</v>
      </c>
      <c r="AD1470" s="18">
        <f t="shared" ca="1" si="91"/>
        <v>118</v>
      </c>
      <c r="AE1470" s="109">
        <v>45160</v>
      </c>
      <c r="AF1470" s="109">
        <v>45160</v>
      </c>
      <c r="AG1470" s="109">
        <v>45160</v>
      </c>
      <c r="AH1470" s="275">
        <v>45160</v>
      </c>
      <c r="AI1470" s="151">
        <v>45310</v>
      </c>
      <c r="AJ1470" s="212">
        <f t="shared" si="92"/>
        <v>8.428571428571427</v>
      </c>
      <c r="AK1470" s="102">
        <v>45321</v>
      </c>
      <c r="AL1470" s="91" t="s">
        <v>311</v>
      </c>
      <c r="AM1470" s="91" t="s">
        <v>44</v>
      </c>
      <c r="AN1470" s="91" t="s">
        <v>448</v>
      </c>
    </row>
    <row r="1471" spans="1:40" s="1" customFormat="1" ht="83.45" customHeight="1">
      <c r="A1471" s="5">
        <f t="shared" si="89"/>
        <v>1469</v>
      </c>
      <c r="B1471" s="71" t="s">
        <v>4916</v>
      </c>
      <c r="C1471" s="22" t="s">
        <v>4917</v>
      </c>
      <c r="D1471" s="3" t="s">
        <v>353</v>
      </c>
      <c r="E1471" s="4">
        <v>1806</v>
      </c>
      <c r="F1471" s="80" t="s">
        <v>1341</v>
      </c>
      <c r="G1471" s="3" t="s">
        <v>1349</v>
      </c>
      <c r="H1471" s="3" t="s">
        <v>141</v>
      </c>
      <c r="I1471" s="78" t="s">
        <v>71</v>
      </c>
      <c r="J1471" s="262">
        <v>45313</v>
      </c>
      <c r="K1471" s="85" t="s">
        <v>53</v>
      </c>
      <c r="L1471" s="83" t="s">
        <v>104</v>
      </c>
      <c r="M1471" s="83" t="s">
        <v>55</v>
      </c>
      <c r="N1471" s="22" t="s">
        <v>134</v>
      </c>
      <c r="O1471" s="5" t="s">
        <v>406</v>
      </c>
      <c r="P1471" s="5" t="s">
        <v>406</v>
      </c>
      <c r="Q1471" s="5"/>
      <c r="R1471" s="5"/>
      <c r="S1471" s="5">
        <v>1</v>
      </c>
      <c r="T1471" s="5">
        <v>1</v>
      </c>
      <c r="U1471" s="5" t="s">
        <v>406</v>
      </c>
      <c r="V1471" s="5" t="s">
        <v>406</v>
      </c>
      <c r="W1471" s="5" t="s">
        <v>406</v>
      </c>
      <c r="X1471" s="5" t="s">
        <v>406</v>
      </c>
      <c r="Y1471" s="124" t="s">
        <v>4918</v>
      </c>
      <c r="Z1471" s="72"/>
      <c r="AA1471" s="77" t="s">
        <v>473</v>
      </c>
      <c r="AB1471" s="77"/>
      <c r="AC1471" s="91"/>
      <c r="AD1471" s="18">
        <f t="shared" ca="1" si="91"/>
        <v>110</v>
      </c>
      <c r="AE1471" s="109"/>
      <c r="AF1471" s="109"/>
      <c r="AG1471" s="109">
        <v>45313</v>
      </c>
      <c r="AH1471" s="275"/>
      <c r="AI1471" s="114">
        <v>45313</v>
      </c>
      <c r="AJ1471" s="212">
        <f t="shared" si="92"/>
        <v>0</v>
      </c>
      <c r="AK1471" s="138">
        <v>45321</v>
      </c>
      <c r="AL1471" s="90" t="s">
        <v>311</v>
      </c>
      <c r="AM1471" s="90" t="s">
        <v>44</v>
      </c>
      <c r="AN1471" s="90" t="s">
        <v>448</v>
      </c>
    </row>
    <row r="1472" spans="1:40" ht="83.45" customHeight="1">
      <c r="A1472" s="5">
        <f t="shared" si="89"/>
        <v>1470</v>
      </c>
      <c r="B1472" s="71" t="s">
        <v>94</v>
      </c>
      <c r="C1472" s="65" t="s">
        <v>4919</v>
      </c>
      <c r="D1472" s="3" t="s">
        <v>67</v>
      </c>
      <c r="E1472" s="4">
        <v>1047</v>
      </c>
      <c r="F1472" s="80" t="s">
        <v>3022</v>
      </c>
      <c r="G1472" s="3" t="s">
        <v>4587</v>
      </c>
      <c r="H1472" s="98" t="s">
        <v>94</v>
      </c>
      <c r="I1472" s="78" t="s">
        <v>1664</v>
      </c>
      <c r="J1472" s="89">
        <v>45281</v>
      </c>
      <c r="K1472" s="85" t="s">
        <v>299</v>
      </c>
      <c r="L1472" s="83" t="s">
        <v>223</v>
      </c>
      <c r="M1472" s="83" t="s">
        <v>453</v>
      </c>
      <c r="N1472" s="22" t="s">
        <v>95</v>
      </c>
      <c r="O1472" s="5" t="s">
        <v>406</v>
      </c>
      <c r="P1472" s="5" t="s">
        <v>406</v>
      </c>
      <c r="Q1472" s="5"/>
      <c r="R1472" s="5"/>
      <c r="S1472" s="5" t="s">
        <v>406</v>
      </c>
      <c r="T1472" s="5" t="s">
        <v>406</v>
      </c>
      <c r="U1472" s="5">
        <v>1</v>
      </c>
      <c r="V1472" s="5">
        <v>1</v>
      </c>
      <c r="W1472" s="5" t="s">
        <v>406</v>
      </c>
      <c r="X1472" s="5" t="s">
        <v>406</v>
      </c>
      <c r="Y1472" s="27" t="s">
        <v>4920</v>
      </c>
      <c r="Z1472" s="72" t="s">
        <v>4921</v>
      </c>
      <c r="AA1472" s="77" t="s">
        <v>473</v>
      </c>
      <c r="AB1472" s="77" t="s">
        <v>4922</v>
      </c>
      <c r="AC1472" s="91">
        <v>3</v>
      </c>
      <c r="AD1472" s="18">
        <f t="shared" ca="1" si="91"/>
        <v>111</v>
      </c>
      <c r="AE1472" s="109"/>
      <c r="AF1472" s="109"/>
      <c r="AG1472" s="109">
        <v>45303</v>
      </c>
      <c r="AH1472" s="275">
        <v>45281</v>
      </c>
      <c r="AI1472" s="114">
        <v>45310</v>
      </c>
      <c r="AJ1472" s="212">
        <f t="shared" si="92"/>
        <v>1.1428571428571432</v>
      </c>
      <c r="AK1472" s="138">
        <v>45328</v>
      </c>
      <c r="AL1472" s="90" t="s">
        <v>311</v>
      </c>
      <c r="AM1472" s="90" t="s">
        <v>44</v>
      </c>
      <c r="AN1472" s="90" t="s">
        <v>448</v>
      </c>
    </row>
    <row r="1473" spans="1:40" s="1" customFormat="1" ht="83.45" customHeight="1">
      <c r="A1473" s="5">
        <f t="shared" si="89"/>
        <v>1471</v>
      </c>
      <c r="B1473" s="71" t="s">
        <v>70</v>
      </c>
      <c r="C1473" s="22" t="s">
        <v>4923</v>
      </c>
      <c r="D1473" s="3" t="s">
        <v>138</v>
      </c>
      <c r="E1473" s="4">
        <v>877</v>
      </c>
      <c r="F1473" s="80" t="s">
        <v>2786</v>
      </c>
      <c r="G1473" s="3" t="s">
        <v>1227</v>
      </c>
      <c r="H1473" s="3" t="s">
        <v>70</v>
      </c>
      <c r="I1473" s="78" t="s">
        <v>52</v>
      </c>
      <c r="J1473" s="262">
        <v>45314</v>
      </c>
      <c r="K1473" s="85" t="s">
        <v>53</v>
      </c>
      <c r="L1473" s="83" t="s">
        <v>104</v>
      </c>
      <c r="M1473" s="83" t="s">
        <v>55</v>
      </c>
      <c r="N1473" s="22" t="s">
        <v>134</v>
      </c>
      <c r="O1473" s="5" t="s">
        <v>406</v>
      </c>
      <c r="P1473" s="5" t="s">
        <v>406</v>
      </c>
      <c r="Q1473" s="5"/>
      <c r="R1473" s="5"/>
      <c r="S1473" s="5">
        <v>1</v>
      </c>
      <c r="T1473" s="5">
        <v>1</v>
      </c>
      <c r="U1473" s="5" t="s">
        <v>406</v>
      </c>
      <c r="V1473" s="5" t="s">
        <v>406</v>
      </c>
      <c r="W1473" s="5" t="s">
        <v>406</v>
      </c>
      <c r="X1473" s="5" t="s">
        <v>406</v>
      </c>
      <c r="Y1473" s="124" t="s">
        <v>4924</v>
      </c>
      <c r="Z1473" s="72"/>
      <c r="AA1473" s="77" t="s">
        <v>473</v>
      </c>
      <c r="AB1473" s="77"/>
      <c r="AC1473" s="91"/>
      <c r="AD1473" s="18">
        <f t="shared" ca="1" si="91"/>
        <v>109</v>
      </c>
      <c r="AE1473" s="109"/>
      <c r="AF1473" s="109"/>
      <c r="AG1473" s="109">
        <v>45314</v>
      </c>
      <c r="AH1473" s="275"/>
      <c r="AI1473" s="114">
        <v>45314</v>
      </c>
      <c r="AJ1473" s="212">
        <f t="shared" si="92"/>
        <v>0</v>
      </c>
      <c r="AK1473" s="138">
        <v>45327</v>
      </c>
      <c r="AL1473" s="90" t="s">
        <v>311</v>
      </c>
      <c r="AM1473" s="90" t="s">
        <v>44</v>
      </c>
      <c r="AN1473" s="90" t="s">
        <v>448</v>
      </c>
    </row>
    <row r="1474" spans="1:40" ht="83.45" customHeight="1">
      <c r="A1474" s="5">
        <f t="shared" si="89"/>
        <v>1472</v>
      </c>
      <c r="B1474" s="71" t="s">
        <v>4925</v>
      </c>
      <c r="C1474" s="69" t="s">
        <v>4926</v>
      </c>
      <c r="D1474" s="70" t="s">
        <v>67</v>
      </c>
      <c r="E1474" s="139">
        <v>1087</v>
      </c>
      <c r="F1474" s="81" t="s">
        <v>823</v>
      </c>
      <c r="G1474" s="3" t="s">
        <v>4587</v>
      </c>
      <c r="H1474" s="3" t="s">
        <v>90</v>
      </c>
      <c r="I1474" s="78" t="s">
        <v>71</v>
      </c>
      <c r="J1474" s="72">
        <v>45299</v>
      </c>
      <c r="K1474" s="85" t="s">
        <v>53</v>
      </c>
      <c r="L1474" s="83" t="s">
        <v>553</v>
      </c>
      <c r="M1474" s="83" t="s">
        <v>466</v>
      </c>
      <c r="N1474" s="22" t="s">
        <v>134</v>
      </c>
      <c r="O1474" s="20" t="s">
        <v>406</v>
      </c>
      <c r="P1474" s="20" t="s">
        <v>406</v>
      </c>
      <c r="Q1474" s="20" t="s">
        <v>406</v>
      </c>
      <c r="R1474" s="20" t="s">
        <v>406</v>
      </c>
      <c r="S1474" s="20">
        <v>6</v>
      </c>
      <c r="T1474" s="20">
        <v>6</v>
      </c>
      <c r="U1474" s="20" t="s">
        <v>406</v>
      </c>
      <c r="V1474" s="20" t="s">
        <v>406</v>
      </c>
      <c r="W1474" s="20" t="s">
        <v>406</v>
      </c>
      <c r="X1474" s="20" t="s">
        <v>406</v>
      </c>
      <c r="Y1474" s="84" t="s">
        <v>4927</v>
      </c>
      <c r="Z1474" s="21"/>
      <c r="AA1474" s="77" t="s">
        <v>473</v>
      </c>
      <c r="AB1474" s="72"/>
      <c r="AC1474" s="90"/>
      <c r="AD1474" s="137">
        <f t="shared" ca="1" si="91"/>
        <v>112</v>
      </c>
      <c r="AE1474" s="138"/>
      <c r="AF1474" s="138"/>
      <c r="AG1474" s="138">
        <v>45299</v>
      </c>
      <c r="AH1474" s="272"/>
      <c r="AI1474" s="114">
        <v>45314</v>
      </c>
      <c r="AJ1474" s="170">
        <f t="shared" si="92"/>
        <v>2.1428571428571428</v>
      </c>
      <c r="AK1474" s="138">
        <v>45327</v>
      </c>
      <c r="AL1474" s="90" t="s">
        <v>311</v>
      </c>
      <c r="AM1474" s="90" t="s">
        <v>44</v>
      </c>
      <c r="AN1474" s="90" t="s">
        <v>448</v>
      </c>
    </row>
    <row r="1475" spans="1:40" ht="83.45" customHeight="1">
      <c r="A1475" s="5">
        <f t="shared" si="89"/>
        <v>1473</v>
      </c>
      <c r="B1475" s="71" t="s">
        <v>4745</v>
      </c>
      <c r="C1475" s="22" t="s">
        <v>4928</v>
      </c>
      <c r="D1475" s="3" t="s">
        <v>171</v>
      </c>
      <c r="E1475" s="4">
        <v>1011</v>
      </c>
      <c r="F1475" s="80" t="s">
        <v>4673</v>
      </c>
      <c r="G1475" s="3" t="s">
        <v>697</v>
      </c>
      <c r="H1475" s="98" t="s">
        <v>2125</v>
      </c>
      <c r="I1475" s="78" t="s">
        <v>1664</v>
      </c>
      <c r="J1475" s="89">
        <v>45258</v>
      </c>
      <c r="K1475" s="85" t="s">
        <v>72</v>
      </c>
      <c r="L1475" s="83" t="s">
        <v>104</v>
      </c>
      <c r="M1475" s="83" t="s">
        <v>55</v>
      </c>
      <c r="N1475" s="22" t="s">
        <v>56</v>
      </c>
      <c r="O1475" s="5">
        <v>0</v>
      </c>
      <c r="P1475" s="5">
        <v>0</v>
      </c>
      <c r="Q1475" s="5"/>
      <c r="R1475" s="5"/>
      <c r="S1475" s="5">
        <v>7</v>
      </c>
      <c r="T1475" s="5">
        <v>7</v>
      </c>
      <c r="U1475" s="5">
        <v>0</v>
      </c>
      <c r="V1475" s="5">
        <v>0</v>
      </c>
      <c r="W1475" s="5">
        <v>3</v>
      </c>
      <c r="X1475" s="5">
        <v>3</v>
      </c>
      <c r="Y1475" s="124" t="s">
        <v>4929</v>
      </c>
      <c r="Z1475" s="72">
        <v>45261</v>
      </c>
      <c r="AA1475" s="77" t="s">
        <v>473</v>
      </c>
      <c r="AB1475" s="77" t="s">
        <v>4930</v>
      </c>
      <c r="AC1475" s="91">
        <v>5</v>
      </c>
      <c r="AD1475" s="18">
        <f t="shared" ca="1" si="91"/>
        <v>112</v>
      </c>
      <c r="AE1475" s="109">
        <v>45263</v>
      </c>
      <c r="AF1475" s="109">
        <v>45263</v>
      </c>
      <c r="AG1475" s="109">
        <v>45263</v>
      </c>
      <c r="AH1475" s="275">
        <v>45263</v>
      </c>
      <c r="AI1475" s="116">
        <v>45315</v>
      </c>
      <c r="AJ1475" s="93">
        <f t="shared" si="92"/>
        <v>3.1428571428571423</v>
      </c>
      <c r="AK1475" s="107">
        <v>45328</v>
      </c>
      <c r="AL1475" s="95" t="s">
        <v>311</v>
      </c>
      <c r="AM1475" s="95" t="s">
        <v>484</v>
      </c>
      <c r="AN1475" s="95" t="s">
        <v>484</v>
      </c>
    </row>
    <row r="1476" spans="1:40" s="1" customFormat="1" ht="83.45" customHeight="1">
      <c r="A1476" s="5">
        <f t="shared" ref="A1476:A1539" si="93">SUM(A1475+1)</f>
        <v>1474</v>
      </c>
      <c r="B1476" s="71" t="s">
        <v>4901</v>
      </c>
      <c r="C1476" s="22" t="s">
        <v>4931</v>
      </c>
      <c r="D1476" s="3" t="s">
        <v>353</v>
      </c>
      <c r="E1476" s="4">
        <v>882</v>
      </c>
      <c r="F1476" s="80" t="s">
        <v>4903</v>
      </c>
      <c r="G1476" s="3"/>
      <c r="H1476" s="3" t="s">
        <v>392</v>
      </c>
      <c r="I1476" s="78" t="s">
        <v>133</v>
      </c>
      <c r="J1476" s="262">
        <v>45300</v>
      </c>
      <c r="K1476" s="85" t="s">
        <v>53</v>
      </c>
      <c r="L1476" s="83" t="s">
        <v>104</v>
      </c>
      <c r="M1476" s="83" t="s">
        <v>55</v>
      </c>
      <c r="N1476" s="22" t="s">
        <v>56</v>
      </c>
      <c r="O1476" s="5">
        <v>0</v>
      </c>
      <c r="P1476" s="5">
        <v>0</v>
      </c>
      <c r="Q1476" s="5"/>
      <c r="R1476" s="5"/>
      <c r="S1476" s="5">
        <v>5</v>
      </c>
      <c r="T1476" s="5">
        <v>5</v>
      </c>
      <c r="U1476" s="5">
        <v>1</v>
      </c>
      <c r="V1476" s="5">
        <v>1</v>
      </c>
      <c r="W1476" s="5">
        <v>3</v>
      </c>
      <c r="X1476" s="5">
        <v>0</v>
      </c>
      <c r="Y1476" s="124" t="s">
        <v>4932</v>
      </c>
      <c r="Z1476" s="72"/>
      <c r="AA1476" s="77" t="s">
        <v>473</v>
      </c>
      <c r="AB1476" s="77"/>
      <c r="AC1476" s="91"/>
      <c r="AD1476" s="18">
        <f t="shared" ca="1" si="91"/>
        <v>111</v>
      </c>
      <c r="AE1476" s="109">
        <v>45300</v>
      </c>
      <c r="AF1476" s="109">
        <v>45300</v>
      </c>
      <c r="AG1476" s="109">
        <v>45300</v>
      </c>
      <c r="AH1476" s="275">
        <v>45300</v>
      </c>
      <c r="AI1476" s="116">
        <v>45315</v>
      </c>
      <c r="AJ1476" s="93">
        <f t="shared" si="92"/>
        <v>2.1428571428571428</v>
      </c>
      <c r="AK1476" s="107">
        <v>45335</v>
      </c>
      <c r="AL1476" s="95" t="s">
        <v>311</v>
      </c>
      <c r="AM1476" s="95" t="s">
        <v>45</v>
      </c>
      <c r="AN1476" s="95" t="s">
        <v>484</v>
      </c>
    </row>
    <row r="1477" spans="1:40" s="1" customFormat="1" ht="83.45" customHeight="1">
      <c r="A1477" s="5">
        <f t="shared" si="93"/>
        <v>1475</v>
      </c>
      <c r="B1477" s="71" t="s">
        <v>781</v>
      </c>
      <c r="C1477" s="22" t="s">
        <v>4933</v>
      </c>
      <c r="D1477" s="3" t="s">
        <v>199</v>
      </c>
      <c r="E1477" s="4">
        <v>982</v>
      </c>
      <c r="F1477" s="80" t="s">
        <v>3403</v>
      </c>
      <c r="G1477" s="3" t="s">
        <v>3404</v>
      </c>
      <c r="H1477" s="3" t="s">
        <v>157</v>
      </c>
      <c r="I1477" s="78" t="s">
        <v>52</v>
      </c>
      <c r="J1477" s="262">
        <v>45316</v>
      </c>
      <c r="K1477" s="85" t="s">
        <v>53</v>
      </c>
      <c r="L1477" s="83" t="s">
        <v>104</v>
      </c>
      <c r="M1477" s="83" t="s">
        <v>55</v>
      </c>
      <c r="N1477" s="22" t="s">
        <v>547</v>
      </c>
      <c r="O1477" s="5" t="s">
        <v>406</v>
      </c>
      <c r="P1477" s="5" t="s">
        <v>406</v>
      </c>
      <c r="Q1477" s="5"/>
      <c r="R1477" s="5"/>
      <c r="S1477" s="5" t="s">
        <v>406</v>
      </c>
      <c r="T1477" s="5" t="s">
        <v>406</v>
      </c>
      <c r="U1477" s="5">
        <v>1</v>
      </c>
      <c r="V1477" s="5">
        <v>1</v>
      </c>
      <c r="W1477" s="5" t="s">
        <v>406</v>
      </c>
      <c r="X1477" s="5" t="s">
        <v>406</v>
      </c>
      <c r="Y1477" s="124" t="s">
        <v>4934</v>
      </c>
      <c r="Z1477" s="72"/>
      <c r="AA1477" s="77" t="s">
        <v>473</v>
      </c>
      <c r="AB1477" s="77"/>
      <c r="AC1477" s="91"/>
      <c r="AD1477" s="18">
        <f t="shared" ca="1" si="91"/>
        <v>109</v>
      </c>
      <c r="AE1477" s="109" t="s">
        <v>297</v>
      </c>
      <c r="AF1477" s="109" t="s">
        <v>297</v>
      </c>
      <c r="AG1477" s="109" t="s">
        <v>297</v>
      </c>
      <c r="AH1477" s="275">
        <v>45316</v>
      </c>
      <c r="AI1477" s="116">
        <v>45316</v>
      </c>
      <c r="AJ1477" s="93">
        <f t="shared" si="92"/>
        <v>0</v>
      </c>
      <c r="AK1477" s="107">
        <v>45356</v>
      </c>
      <c r="AL1477" s="93" t="s">
        <v>311</v>
      </c>
      <c r="AM1477" s="93" t="s">
        <v>45</v>
      </c>
      <c r="AN1477" s="93" t="s">
        <v>484</v>
      </c>
    </row>
    <row r="1478" spans="1:40" s="1" customFormat="1" ht="83.45" customHeight="1">
      <c r="A1478" s="5">
        <f t="shared" si="93"/>
        <v>1476</v>
      </c>
      <c r="B1478" s="76" t="s">
        <v>709</v>
      </c>
      <c r="C1478" s="78" t="s">
        <v>4935</v>
      </c>
      <c r="D1478" s="3" t="s">
        <v>171</v>
      </c>
      <c r="E1478" s="4">
        <v>1011</v>
      </c>
      <c r="F1478" s="120" t="s">
        <v>3900</v>
      </c>
      <c r="G1478" s="3" t="s">
        <v>697</v>
      </c>
      <c r="H1478" s="3" t="s">
        <v>157</v>
      </c>
      <c r="I1478" s="78" t="s">
        <v>148</v>
      </c>
      <c r="J1478" s="65">
        <v>45271</v>
      </c>
      <c r="K1478" s="18" t="s">
        <v>142</v>
      </c>
      <c r="L1478" s="86" t="s">
        <v>348</v>
      </c>
      <c r="M1478" s="86" t="s">
        <v>55</v>
      </c>
      <c r="N1478" s="78" t="s">
        <v>56</v>
      </c>
      <c r="O1478" s="5">
        <v>0</v>
      </c>
      <c r="P1478" s="5">
        <v>0</v>
      </c>
      <c r="Q1478" s="5"/>
      <c r="R1478" s="5"/>
      <c r="S1478" s="5">
        <v>12</v>
      </c>
      <c r="T1478" s="5">
        <v>7</v>
      </c>
      <c r="U1478" s="5">
        <v>4</v>
      </c>
      <c r="V1478" s="5">
        <v>4</v>
      </c>
      <c r="W1478" s="5">
        <v>5</v>
      </c>
      <c r="X1478" s="5">
        <v>3</v>
      </c>
      <c r="Y1478" s="124" t="s">
        <v>4936</v>
      </c>
      <c r="Z1478" s="77"/>
      <c r="AA1478" s="77" t="s">
        <v>473</v>
      </c>
      <c r="AB1478" s="77" t="s">
        <v>4937</v>
      </c>
      <c r="AC1478" s="91"/>
      <c r="AD1478" s="18">
        <f t="shared" ca="1" si="91"/>
        <v>116</v>
      </c>
      <c r="AE1478" s="109">
        <v>45271</v>
      </c>
      <c r="AF1478" s="109">
        <v>45271</v>
      </c>
      <c r="AG1478" s="109">
        <v>45271</v>
      </c>
      <c r="AH1478" s="275">
        <v>45271</v>
      </c>
      <c r="AI1478" s="151">
        <v>45316</v>
      </c>
      <c r="AJ1478" s="212">
        <f t="shared" si="92"/>
        <v>6.4285714285714288</v>
      </c>
      <c r="AK1478" s="102">
        <v>45342</v>
      </c>
      <c r="AL1478" s="91" t="s">
        <v>311</v>
      </c>
      <c r="AM1478" s="91" t="s">
        <v>44</v>
      </c>
      <c r="AN1478" s="91" t="s">
        <v>448</v>
      </c>
    </row>
    <row r="1479" spans="1:40" s="1" customFormat="1" ht="83.45" customHeight="1">
      <c r="A1479" s="5">
        <f t="shared" si="93"/>
        <v>1477</v>
      </c>
      <c r="B1479" s="76" t="s">
        <v>4769</v>
      </c>
      <c r="C1479" s="78" t="s">
        <v>4938</v>
      </c>
      <c r="D1479" s="3" t="s">
        <v>353</v>
      </c>
      <c r="E1479" s="4">
        <v>1806</v>
      </c>
      <c r="F1479" s="120" t="s">
        <v>4771</v>
      </c>
      <c r="G1479" s="3" t="s">
        <v>3263</v>
      </c>
      <c r="H1479" s="98" t="s">
        <v>392</v>
      </c>
      <c r="I1479" s="78" t="s">
        <v>52</v>
      </c>
      <c r="J1479" s="65">
        <v>45252</v>
      </c>
      <c r="K1479" s="18" t="s">
        <v>142</v>
      </c>
      <c r="L1479" s="86" t="s">
        <v>104</v>
      </c>
      <c r="M1479" s="86" t="s">
        <v>55</v>
      </c>
      <c r="N1479" s="78" t="s">
        <v>56</v>
      </c>
      <c r="O1479" s="5">
        <v>0</v>
      </c>
      <c r="P1479" s="5">
        <v>0</v>
      </c>
      <c r="Q1479" s="5"/>
      <c r="R1479" s="5"/>
      <c r="S1479" s="5">
        <v>8</v>
      </c>
      <c r="T1479" s="78">
        <v>8</v>
      </c>
      <c r="U1479" s="5">
        <v>4</v>
      </c>
      <c r="V1479" s="5">
        <v>4</v>
      </c>
      <c r="W1479" s="5">
        <v>2</v>
      </c>
      <c r="X1479" s="5">
        <v>2</v>
      </c>
      <c r="Y1479" s="124" t="s">
        <v>4939</v>
      </c>
      <c r="Z1479" s="77"/>
      <c r="AA1479" s="77" t="s">
        <v>736</v>
      </c>
      <c r="AB1479" s="77" t="s">
        <v>4940</v>
      </c>
      <c r="AC1479" s="91"/>
      <c r="AD1479" s="18">
        <f t="shared" ca="1" si="91"/>
        <v>118</v>
      </c>
      <c r="AE1479" s="109">
        <v>45252</v>
      </c>
      <c r="AF1479" s="109">
        <v>45252</v>
      </c>
      <c r="AG1479" s="109">
        <v>45252</v>
      </c>
      <c r="AH1479" s="275">
        <v>45252</v>
      </c>
      <c r="AI1479" s="151">
        <v>45315</v>
      </c>
      <c r="AJ1479" s="212">
        <f t="shared" si="92"/>
        <v>9</v>
      </c>
      <c r="AK1479" s="91" t="s">
        <v>445</v>
      </c>
      <c r="AL1479" s="91" t="s">
        <v>461</v>
      </c>
      <c r="AM1479" s="91" t="s">
        <v>445</v>
      </c>
      <c r="AN1479" s="91" t="s">
        <v>445</v>
      </c>
    </row>
    <row r="1480" spans="1:40" s="1" customFormat="1" ht="83.45" customHeight="1">
      <c r="A1480" s="5">
        <f t="shared" si="93"/>
        <v>1478</v>
      </c>
      <c r="B1480" s="71" t="s">
        <v>94</v>
      </c>
      <c r="C1480" s="22" t="s">
        <v>4941</v>
      </c>
      <c r="D1480" s="3" t="s">
        <v>67</v>
      </c>
      <c r="E1480" s="4">
        <v>1047</v>
      </c>
      <c r="F1480" s="80" t="s">
        <v>3022</v>
      </c>
      <c r="G1480" s="3" t="s">
        <v>4942</v>
      </c>
      <c r="H1480" s="3" t="s">
        <v>94</v>
      </c>
      <c r="I1480" s="78" t="s">
        <v>133</v>
      </c>
      <c r="J1480" s="262">
        <v>45313</v>
      </c>
      <c r="K1480" s="85" t="s">
        <v>142</v>
      </c>
      <c r="L1480" s="83" t="s">
        <v>223</v>
      </c>
      <c r="M1480" s="83" t="s">
        <v>55</v>
      </c>
      <c r="N1480" s="22" t="s">
        <v>56</v>
      </c>
      <c r="O1480" s="5">
        <v>0</v>
      </c>
      <c r="P1480" s="5">
        <v>0</v>
      </c>
      <c r="Q1480" s="5"/>
      <c r="R1480" s="5"/>
      <c r="S1480" s="5">
        <v>6</v>
      </c>
      <c r="T1480" s="5">
        <v>6</v>
      </c>
      <c r="U1480" s="5">
        <v>0</v>
      </c>
      <c r="V1480" s="5">
        <v>0</v>
      </c>
      <c r="W1480" s="5">
        <v>2</v>
      </c>
      <c r="X1480" s="5">
        <v>2</v>
      </c>
      <c r="Y1480" s="124" t="s">
        <v>4943</v>
      </c>
      <c r="Z1480" s="72"/>
      <c r="AA1480" s="77" t="s">
        <v>473</v>
      </c>
      <c r="AB1480" s="77"/>
      <c r="AC1480" s="91"/>
      <c r="AD1480" s="18">
        <f t="shared" ca="1" si="91"/>
        <v>110</v>
      </c>
      <c r="AE1480" s="109">
        <v>45313</v>
      </c>
      <c r="AF1480" s="109">
        <v>45313</v>
      </c>
      <c r="AG1480" s="109">
        <v>45313</v>
      </c>
      <c r="AH1480" s="275">
        <v>45313</v>
      </c>
      <c r="AI1480" s="114">
        <v>45317</v>
      </c>
      <c r="AJ1480" s="260">
        <f t="shared" si="92"/>
        <v>0.5714285714285714</v>
      </c>
      <c r="AK1480" s="138">
        <v>45342</v>
      </c>
      <c r="AL1480" s="90" t="s">
        <v>311</v>
      </c>
      <c r="AM1480" s="90" t="s">
        <v>484</v>
      </c>
      <c r="AN1480" s="90" t="s">
        <v>484</v>
      </c>
    </row>
    <row r="1481" spans="1:40" s="1" customFormat="1" ht="83.45" customHeight="1">
      <c r="A1481" s="5">
        <f t="shared" si="93"/>
        <v>1479</v>
      </c>
      <c r="B1481" s="71" t="s">
        <v>681</v>
      </c>
      <c r="C1481" s="22" t="s">
        <v>4944</v>
      </c>
      <c r="D1481" s="3" t="s">
        <v>138</v>
      </c>
      <c r="E1481" s="4">
        <v>1124</v>
      </c>
      <c r="F1481" s="80" t="s">
        <v>205</v>
      </c>
      <c r="G1481" s="3" t="s">
        <v>206</v>
      </c>
      <c r="H1481" s="3" t="s">
        <v>1204</v>
      </c>
      <c r="I1481" s="78" t="s">
        <v>52</v>
      </c>
      <c r="J1481" s="262">
        <v>45300</v>
      </c>
      <c r="K1481" s="85" t="s">
        <v>53</v>
      </c>
      <c r="L1481" s="83" t="s">
        <v>104</v>
      </c>
      <c r="M1481" s="83" t="s">
        <v>55</v>
      </c>
      <c r="N1481" s="22" t="s">
        <v>56</v>
      </c>
      <c r="O1481" s="5">
        <v>0</v>
      </c>
      <c r="P1481" s="5">
        <v>0</v>
      </c>
      <c r="Q1481" s="5"/>
      <c r="R1481" s="5"/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124" t="s">
        <v>4945</v>
      </c>
      <c r="Z1481" s="72"/>
      <c r="AA1481" s="77" t="s">
        <v>473</v>
      </c>
      <c r="AB1481" s="77" t="s">
        <v>297</v>
      </c>
      <c r="AC1481" s="91"/>
      <c r="AD1481" s="18">
        <f t="shared" ca="1" si="91"/>
        <v>111</v>
      </c>
      <c r="AE1481" s="109">
        <v>45300</v>
      </c>
      <c r="AF1481" s="109">
        <v>45300</v>
      </c>
      <c r="AG1481" s="109">
        <v>45300</v>
      </c>
      <c r="AH1481" s="275">
        <v>45300</v>
      </c>
      <c r="AI1481" s="114">
        <v>45317</v>
      </c>
      <c r="AJ1481" s="260">
        <f t="shared" si="92"/>
        <v>2.4285714285714284</v>
      </c>
      <c r="AK1481" s="138">
        <v>45328</v>
      </c>
      <c r="AL1481" s="90" t="s">
        <v>311</v>
      </c>
      <c r="AM1481" s="90" t="s">
        <v>44</v>
      </c>
      <c r="AN1481" s="90" t="s">
        <v>448</v>
      </c>
    </row>
    <row r="1482" spans="1:40" ht="83.45" customHeight="1">
      <c r="A1482" s="5">
        <f t="shared" si="93"/>
        <v>1480</v>
      </c>
      <c r="B1482" s="71" t="s">
        <v>4946</v>
      </c>
      <c r="C1482" s="22" t="s">
        <v>4947</v>
      </c>
      <c r="D1482" s="3" t="s">
        <v>138</v>
      </c>
      <c r="E1482" s="4">
        <v>1124</v>
      </c>
      <c r="F1482" s="80" t="s">
        <v>507</v>
      </c>
      <c r="G1482" s="3" t="s">
        <v>206</v>
      </c>
      <c r="H1482" s="261" t="s">
        <v>1204</v>
      </c>
      <c r="I1482" s="78" t="s">
        <v>52</v>
      </c>
      <c r="J1482" s="262">
        <v>45295</v>
      </c>
      <c r="K1482" s="85" t="s">
        <v>53</v>
      </c>
      <c r="L1482" s="83" t="s">
        <v>104</v>
      </c>
      <c r="M1482" s="83" t="s">
        <v>55</v>
      </c>
      <c r="N1482" s="22" t="s">
        <v>56</v>
      </c>
      <c r="O1482" s="5">
        <v>0</v>
      </c>
      <c r="P1482" s="5">
        <v>0</v>
      </c>
      <c r="Q1482" s="5"/>
      <c r="R1482" s="5"/>
      <c r="S1482" s="5">
        <v>6</v>
      </c>
      <c r="T1482" s="5">
        <v>6</v>
      </c>
      <c r="U1482" s="5">
        <v>0</v>
      </c>
      <c r="V1482" s="5">
        <v>0</v>
      </c>
      <c r="W1482" s="5">
        <v>0</v>
      </c>
      <c r="X1482" s="5">
        <v>0</v>
      </c>
      <c r="Y1482" s="124" t="s">
        <v>4948</v>
      </c>
      <c r="Z1482" s="72"/>
      <c r="AA1482" s="77" t="s">
        <v>736</v>
      </c>
      <c r="AB1482" s="77" t="s">
        <v>4949</v>
      </c>
      <c r="AC1482" s="91"/>
      <c r="AD1482" s="18">
        <f t="shared" ca="1" si="91"/>
        <v>112</v>
      </c>
      <c r="AE1482" s="109">
        <v>45295</v>
      </c>
      <c r="AF1482" s="109">
        <v>45295</v>
      </c>
      <c r="AG1482" s="109">
        <v>45295</v>
      </c>
      <c r="AH1482" s="275">
        <v>45295</v>
      </c>
      <c r="AI1482" s="114"/>
      <c r="AJ1482" s="260"/>
      <c r="AK1482" s="138"/>
      <c r="AL1482" s="90" t="s">
        <v>461</v>
      </c>
      <c r="AM1482" s="90"/>
      <c r="AN1482" s="90"/>
    </row>
    <row r="1483" spans="1:40" ht="83.45" customHeight="1">
      <c r="A1483" s="5">
        <f t="shared" si="93"/>
        <v>1481</v>
      </c>
      <c r="B1483" s="71" t="s">
        <v>681</v>
      </c>
      <c r="C1483" s="65" t="s">
        <v>4950</v>
      </c>
      <c r="D1483" s="3" t="s">
        <v>154</v>
      </c>
      <c r="E1483" s="4">
        <v>977</v>
      </c>
      <c r="F1483" s="80" t="s">
        <v>924</v>
      </c>
      <c r="G1483" s="3" t="s">
        <v>1826</v>
      </c>
      <c r="H1483" s="3" t="s">
        <v>1204</v>
      </c>
      <c r="I1483" s="78" t="s">
        <v>52</v>
      </c>
      <c r="J1483" s="89">
        <v>45191</v>
      </c>
      <c r="K1483" s="85" t="s">
        <v>298</v>
      </c>
      <c r="L1483" s="83" t="s">
        <v>54</v>
      </c>
      <c r="M1483" s="83" t="s">
        <v>55</v>
      </c>
      <c r="N1483" s="22" t="s">
        <v>43</v>
      </c>
      <c r="O1483" s="5" t="s">
        <v>406</v>
      </c>
      <c r="P1483" s="5" t="s">
        <v>406</v>
      </c>
      <c r="Q1483" s="5">
        <v>8</v>
      </c>
      <c r="R1483" s="5">
        <v>7</v>
      </c>
      <c r="S1483" s="5" t="s">
        <v>406</v>
      </c>
      <c r="T1483" s="5" t="s">
        <v>406</v>
      </c>
      <c r="U1483" s="5" t="s">
        <v>406</v>
      </c>
      <c r="V1483" s="5" t="s">
        <v>406</v>
      </c>
      <c r="W1483" s="124">
        <v>1</v>
      </c>
      <c r="X1483" s="22">
        <v>1</v>
      </c>
      <c r="Y1483" s="124" t="s">
        <v>4951</v>
      </c>
      <c r="Z1483" s="72"/>
      <c r="AA1483" s="77" t="s">
        <v>473</v>
      </c>
      <c r="AB1483" s="77" t="s">
        <v>4952</v>
      </c>
      <c r="AC1483" s="91"/>
      <c r="AD1483" s="18">
        <v>0</v>
      </c>
      <c r="AE1483" s="109"/>
      <c r="AF1483" s="109">
        <v>45309</v>
      </c>
      <c r="AG1483" s="109"/>
      <c r="AH1483" s="275"/>
      <c r="AI1483" s="114">
        <v>45309</v>
      </c>
      <c r="AJ1483" s="93">
        <f t="shared" ref="AJ1483:AJ1546" si="94">IFERROR((((AI1483-J1483)/7)-AC1483),0)</f>
        <v>16.857142857142858</v>
      </c>
      <c r="AK1483" s="138">
        <v>45309</v>
      </c>
      <c r="AL1483" s="90" t="s">
        <v>311</v>
      </c>
      <c r="AM1483" s="90" t="s">
        <v>484</v>
      </c>
      <c r="AN1483" s="90" t="s">
        <v>448</v>
      </c>
    </row>
    <row r="1484" spans="1:40" s="1" customFormat="1" ht="83.45" customHeight="1">
      <c r="A1484" s="5">
        <f t="shared" si="93"/>
        <v>1482</v>
      </c>
      <c r="B1484" s="76" t="s">
        <v>4953</v>
      </c>
      <c r="C1484" s="78" t="s">
        <v>4954</v>
      </c>
      <c r="D1484" s="3" t="s">
        <v>48</v>
      </c>
      <c r="E1484" s="4">
        <v>1178</v>
      </c>
      <c r="F1484" s="120" t="s">
        <v>1014</v>
      </c>
      <c r="G1484" s="3" t="s">
        <v>1746</v>
      </c>
      <c r="H1484" s="3" t="s">
        <v>103</v>
      </c>
      <c r="I1484" s="78" t="s">
        <v>52</v>
      </c>
      <c r="J1484" s="65">
        <v>45273</v>
      </c>
      <c r="K1484" s="18" t="s">
        <v>298</v>
      </c>
      <c r="L1484" s="86" t="s">
        <v>54</v>
      </c>
      <c r="M1484" s="86" t="s">
        <v>55</v>
      </c>
      <c r="N1484" s="78" t="s">
        <v>547</v>
      </c>
      <c r="O1484" s="5" t="s">
        <v>406</v>
      </c>
      <c r="P1484" s="5" t="s">
        <v>406</v>
      </c>
      <c r="Q1484" s="5"/>
      <c r="R1484" s="5"/>
      <c r="S1484" s="5" t="s">
        <v>406</v>
      </c>
      <c r="T1484" s="5" t="s">
        <v>406</v>
      </c>
      <c r="U1484" s="5">
        <v>1</v>
      </c>
      <c r="V1484" s="5">
        <v>1</v>
      </c>
      <c r="W1484" s="5" t="s">
        <v>406</v>
      </c>
      <c r="X1484" s="5" t="s">
        <v>406</v>
      </c>
      <c r="Y1484" s="124" t="s">
        <v>4955</v>
      </c>
      <c r="Z1484" s="72"/>
      <c r="AA1484" s="77" t="s">
        <v>473</v>
      </c>
      <c r="AB1484" s="77"/>
      <c r="AC1484" s="91"/>
      <c r="AD1484" s="18">
        <f t="shared" ref="AD1484:AD1515" ca="1" si="95">IF(ISNUMBER(Z1484),ROUNDDOWN((TODAY()-Z1484)/7,0),ROUNDDOWN((TODAY()-J1484)/7,0))-AC1484</f>
        <v>115</v>
      </c>
      <c r="AE1484" s="109"/>
      <c r="AF1484" s="109"/>
      <c r="AG1484" s="109"/>
      <c r="AH1484" s="275">
        <v>45279</v>
      </c>
      <c r="AI1484" s="114">
        <v>45310</v>
      </c>
      <c r="AJ1484" s="260">
        <f t="shared" si="94"/>
        <v>5.2857142857142856</v>
      </c>
      <c r="AK1484" s="138">
        <v>45328</v>
      </c>
      <c r="AL1484" s="90" t="s">
        <v>311</v>
      </c>
      <c r="AM1484" s="90" t="s">
        <v>45</v>
      </c>
      <c r="AN1484" s="90" t="s">
        <v>448</v>
      </c>
    </row>
    <row r="1485" spans="1:40" s="1" customFormat="1" ht="83.45" customHeight="1">
      <c r="A1485" s="5">
        <f t="shared" si="93"/>
        <v>1483</v>
      </c>
      <c r="B1485" s="76" t="s">
        <v>4953</v>
      </c>
      <c r="C1485" s="78" t="s">
        <v>4956</v>
      </c>
      <c r="D1485" s="3" t="s">
        <v>48</v>
      </c>
      <c r="E1485" s="4">
        <v>1178</v>
      </c>
      <c r="F1485" s="120" t="s">
        <v>1014</v>
      </c>
      <c r="G1485" s="3" t="s">
        <v>1746</v>
      </c>
      <c r="H1485" s="3" t="s">
        <v>103</v>
      </c>
      <c r="I1485" s="78" t="s">
        <v>148</v>
      </c>
      <c r="J1485" s="65">
        <v>45317</v>
      </c>
      <c r="K1485" s="18" t="s">
        <v>298</v>
      </c>
      <c r="L1485" s="86" t="s">
        <v>553</v>
      </c>
      <c r="M1485" s="86" t="s">
        <v>55</v>
      </c>
      <c r="N1485" s="78" t="s">
        <v>547</v>
      </c>
      <c r="O1485" s="5" t="s">
        <v>406</v>
      </c>
      <c r="P1485" s="5" t="s">
        <v>406</v>
      </c>
      <c r="Q1485" s="5"/>
      <c r="R1485" s="5"/>
      <c r="S1485" s="5" t="s">
        <v>406</v>
      </c>
      <c r="T1485" s="5" t="s">
        <v>406</v>
      </c>
      <c r="U1485" s="5">
        <v>1</v>
      </c>
      <c r="V1485" s="5">
        <v>1</v>
      </c>
      <c r="W1485" s="5" t="s">
        <v>406</v>
      </c>
      <c r="X1485" s="5" t="s">
        <v>406</v>
      </c>
      <c r="Y1485" s="124" t="s">
        <v>4957</v>
      </c>
      <c r="Z1485" s="72"/>
      <c r="AA1485" s="77" t="s">
        <v>473</v>
      </c>
      <c r="AB1485" s="77"/>
      <c r="AC1485" s="91"/>
      <c r="AD1485" s="18">
        <f t="shared" ca="1" si="95"/>
        <v>109</v>
      </c>
      <c r="AE1485" s="109"/>
      <c r="AF1485" s="109"/>
      <c r="AG1485" s="109"/>
      <c r="AH1485" s="275">
        <v>45317</v>
      </c>
      <c r="AI1485" s="114">
        <v>45317</v>
      </c>
      <c r="AJ1485" s="260">
        <f t="shared" si="94"/>
        <v>0</v>
      </c>
      <c r="AK1485" s="138">
        <v>45328</v>
      </c>
      <c r="AL1485" s="90" t="s">
        <v>311</v>
      </c>
      <c r="AM1485" s="90" t="s">
        <v>45</v>
      </c>
      <c r="AN1485" s="90" t="s">
        <v>484</v>
      </c>
    </row>
    <row r="1486" spans="1:40" s="1" customFormat="1" ht="83.45" customHeight="1">
      <c r="A1486" s="5">
        <f t="shared" si="93"/>
        <v>1484</v>
      </c>
      <c r="B1486" s="71" t="s">
        <v>4958</v>
      </c>
      <c r="C1486" s="22" t="s">
        <v>4959</v>
      </c>
      <c r="D1486" s="3" t="s">
        <v>138</v>
      </c>
      <c r="E1486" s="4">
        <v>1124</v>
      </c>
      <c r="F1486" s="80" t="s">
        <v>1812</v>
      </c>
      <c r="G1486" s="3" t="s">
        <v>206</v>
      </c>
      <c r="H1486" s="3" t="s">
        <v>187</v>
      </c>
      <c r="I1486" s="78" t="s">
        <v>71</v>
      </c>
      <c r="J1486" s="262">
        <v>45317</v>
      </c>
      <c r="K1486" s="85" t="s">
        <v>53</v>
      </c>
      <c r="L1486" s="83" t="s">
        <v>104</v>
      </c>
      <c r="M1486" s="83" t="s">
        <v>55</v>
      </c>
      <c r="N1486" s="22" t="s">
        <v>134</v>
      </c>
      <c r="O1486" s="5" t="s">
        <v>406</v>
      </c>
      <c r="P1486" s="5" t="s">
        <v>406</v>
      </c>
      <c r="Q1486" s="5">
        <v>0</v>
      </c>
      <c r="R1486" s="5">
        <v>0</v>
      </c>
      <c r="S1486" s="5">
        <v>1</v>
      </c>
      <c r="T1486" s="5">
        <v>1</v>
      </c>
      <c r="U1486" s="5" t="s">
        <v>406</v>
      </c>
      <c r="V1486" s="5" t="s">
        <v>406</v>
      </c>
      <c r="W1486" s="5" t="s">
        <v>406</v>
      </c>
      <c r="X1486" s="5" t="s">
        <v>406</v>
      </c>
      <c r="Y1486" s="124" t="s">
        <v>4960</v>
      </c>
      <c r="Z1486" s="72"/>
      <c r="AA1486" s="77" t="s">
        <v>473</v>
      </c>
      <c r="AB1486" s="77"/>
      <c r="AC1486" s="91"/>
      <c r="AD1486" s="18">
        <f t="shared" ca="1" si="95"/>
        <v>109</v>
      </c>
      <c r="AE1486" s="109"/>
      <c r="AF1486" s="109"/>
      <c r="AG1486" s="109">
        <v>45317</v>
      </c>
      <c r="AH1486" s="275"/>
      <c r="AI1486" s="114">
        <v>45317</v>
      </c>
      <c r="AJ1486" s="260">
        <f t="shared" si="94"/>
        <v>0</v>
      </c>
      <c r="AK1486" s="138">
        <v>45323</v>
      </c>
      <c r="AL1486" s="260" t="s">
        <v>311</v>
      </c>
      <c r="AM1486" s="260" t="s">
        <v>44</v>
      </c>
      <c r="AN1486" s="260" t="s">
        <v>448</v>
      </c>
    </row>
    <row r="1487" spans="1:40" s="1" customFormat="1" ht="83.45" customHeight="1">
      <c r="A1487" s="5">
        <f t="shared" si="93"/>
        <v>1485</v>
      </c>
      <c r="B1487" s="71" t="s">
        <v>196</v>
      </c>
      <c r="C1487" s="22" t="s">
        <v>4961</v>
      </c>
      <c r="D1487" s="3" t="s">
        <v>138</v>
      </c>
      <c r="E1487" s="4">
        <v>1124</v>
      </c>
      <c r="F1487" s="80" t="s">
        <v>4285</v>
      </c>
      <c r="G1487" s="3" t="s">
        <v>1894</v>
      </c>
      <c r="H1487" s="3" t="s">
        <v>196</v>
      </c>
      <c r="I1487" s="78" t="s">
        <v>148</v>
      </c>
      <c r="J1487" s="262">
        <v>45321</v>
      </c>
      <c r="K1487" s="85" t="s">
        <v>53</v>
      </c>
      <c r="L1487" s="83" t="s">
        <v>104</v>
      </c>
      <c r="M1487" s="83" t="s">
        <v>55</v>
      </c>
      <c r="N1487" s="22" t="s">
        <v>134</v>
      </c>
      <c r="O1487" s="5" t="s">
        <v>406</v>
      </c>
      <c r="P1487" s="5" t="s">
        <v>406</v>
      </c>
      <c r="Q1487" s="5">
        <v>0</v>
      </c>
      <c r="R1487" s="5">
        <v>0</v>
      </c>
      <c r="S1487" s="5">
        <v>1</v>
      </c>
      <c r="T1487" s="5">
        <v>1</v>
      </c>
      <c r="U1487" s="5" t="s">
        <v>406</v>
      </c>
      <c r="V1487" s="5" t="s">
        <v>406</v>
      </c>
      <c r="W1487" s="5" t="s">
        <v>406</v>
      </c>
      <c r="X1487" s="5" t="s">
        <v>406</v>
      </c>
      <c r="Y1487" s="124" t="s">
        <v>4962</v>
      </c>
      <c r="Z1487" s="72"/>
      <c r="AA1487" s="77" t="s">
        <v>473</v>
      </c>
      <c r="AB1487" s="77"/>
      <c r="AC1487" s="91"/>
      <c r="AD1487" s="18">
        <f t="shared" ca="1" si="95"/>
        <v>108</v>
      </c>
      <c r="AE1487" s="109"/>
      <c r="AF1487" s="109"/>
      <c r="AG1487" s="109">
        <v>45321</v>
      </c>
      <c r="AH1487" s="275"/>
      <c r="AI1487" s="114">
        <v>45321</v>
      </c>
      <c r="AJ1487" s="260">
        <f t="shared" si="94"/>
        <v>0</v>
      </c>
      <c r="AK1487" s="138">
        <v>45307</v>
      </c>
      <c r="AL1487" s="260" t="s">
        <v>311</v>
      </c>
      <c r="AM1487" s="260" t="s">
        <v>44</v>
      </c>
      <c r="AN1487" s="260" t="s">
        <v>448</v>
      </c>
    </row>
    <row r="1488" spans="1:40" s="1" customFormat="1" ht="83.45" customHeight="1">
      <c r="A1488" s="5">
        <f t="shared" si="93"/>
        <v>1486</v>
      </c>
      <c r="B1488" s="71" t="s">
        <v>122</v>
      </c>
      <c r="C1488" s="22" t="s">
        <v>4963</v>
      </c>
      <c r="D1488" s="3" t="s">
        <v>154</v>
      </c>
      <c r="E1488" s="4">
        <v>1811</v>
      </c>
      <c r="F1488" s="80" t="s">
        <v>124</v>
      </c>
      <c r="G1488" s="3" t="s">
        <v>363</v>
      </c>
      <c r="H1488" s="3" t="s">
        <v>126</v>
      </c>
      <c r="I1488" s="78" t="s">
        <v>71</v>
      </c>
      <c r="J1488" s="262">
        <v>45308</v>
      </c>
      <c r="K1488" s="85" t="s">
        <v>53</v>
      </c>
      <c r="L1488" s="83" t="s">
        <v>54</v>
      </c>
      <c r="M1488" s="83" t="s">
        <v>55</v>
      </c>
      <c r="N1488" s="22" t="s">
        <v>134</v>
      </c>
      <c r="O1488" s="5" t="s">
        <v>406</v>
      </c>
      <c r="P1488" s="5" t="s">
        <v>406</v>
      </c>
      <c r="Q1488" s="5"/>
      <c r="R1488" s="5"/>
      <c r="S1488" s="5">
        <v>8</v>
      </c>
      <c r="T1488" s="5">
        <v>3</v>
      </c>
      <c r="U1488" s="5" t="s">
        <v>406</v>
      </c>
      <c r="V1488" s="5" t="s">
        <v>406</v>
      </c>
      <c r="W1488" s="5" t="s">
        <v>406</v>
      </c>
      <c r="X1488" s="5" t="s">
        <v>406</v>
      </c>
      <c r="Y1488" s="124" t="s">
        <v>4964</v>
      </c>
      <c r="Z1488" s="72"/>
      <c r="AA1488" s="77" t="s">
        <v>473</v>
      </c>
      <c r="AB1488" s="77" t="s">
        <v>4965</v>
      </c>
      <c r="AC1488" s="91"/>
      <c r="AD1488" s="18">
        <f t="shared" ca="1" si="95"/>
        <v>110</v>
      </c>
      <c r="AE1488" s="109"/>
      <c r="AF1488" s="109"/>
      <c r="AG1488" s="109">
        <v>45308</v>
      </c>
      <c r="AH1488" s="275"/>
      <c r="AI1488" s="114">
        <v>45321</v>
      </c>
      <c r="AJ1488" s="260">
        <f t="shared" si="94"/>
        <v>1.8571428571428572</v>
      </c>
      <c r="AK1488" s="138">
        <v>45342</v>
      </c>
      <c r="AL1488" s="90" t="s">
        <v>311</v>
      </c>
      <c r="AM1488" s="90" t="s">
        <v>44</v>
      </c>
      <c r="AN1488" s="90" t="s">
        <v>448</v>
      </c>
    </row>
    <row r="1489" spans="1:40" s="1" customFormat="1" ht="83.45" customHeight="1">
      <c r="A1489" s="5">
        <f t="shared" si="93"/>
        <v>1487</v>
      </c>
      <c r="B1489" s="71" t="s">
        <v>94</v>
      </c>
      <c r="C1489" s="22" t="s">
        <v>4966</v>
      </c>
      <c r="D1489" s="3" t="s">
        <v>67</v>
      </c>
      <c r="E1489" s="4">
        <v>1047</v>
      </c>
      <c r="F1489" s="80" t="s">
        <v>3022</v>
      </c>
      <c r="G1489" s="3" t="s">
        <v>4942</v>
      </c>
      <c r="H1489" s="3" t="s">
        <v>94</v>
      </c>
      <c r="I1489" s="78" t="s">
        <v>133</v>
      </c>
      <c r="J1489" s="262">
        <v>44957</v>
      </c>
      <c r="K1489" s="85" t="s">
        <v>299</v>
      </c>
      <c r="L1489" s="83" t="s">
        <v>223</v>
      </c>
      <c r="M1489" s="83" t="s">
        <v>55</v>
      </c>
      <c r="N1489" s="22" t="s">
        <v>134</v>
      </c>
      <c r="O1489" s="5" t="s">
        <v>406</v>
      </c>
      <c r="P1489" s="5" t="s">
        <v>406</v>
      </c>
      <c r="Q1489" s="5"/>
      <c r="R1489" s="5"/>
      <c r="S1489" s="5">
        <v>1</v>
      </c>
      <c r="T1489" s="5">
        <v>1</v>
      </c>
      <c r="U1489" s="5" t="s">
        <v>406</v>
      </c>
      <c r="V1489" s="5" t="s">
        <v>406</v>
      </c>
      <c r="W1489" s="5" t="s">
        <v>406</v>
      </c>
      <c r="X1489" s="5" t="s">
        <v>406</v>
      </c>
      <c r="Y1489" s="124" t="s">
        <v>4967</v>
      </c>
      <c r="Z1489" s="72"/>
      <c r="AA1489" s="77" t="s">
        <v>473</v>
      </c>
      <c r="AB1489" s="77"/>
      <c r="AC1489" s="91"/>
      <c r="AD1489" s="18">
        <f t="shared" ca="1" si="95"/>
        <v>160</v>
      </c>
      <c r="AE1489" s="109"/>
      <c r="AF1489" s="109"/>
      <c r="AG1489" s="109">
        <v>45322</v>
      </c>
      <c r="AH1489" s="275"/>
      <c r="AI1489" s="114">
        <v>45317</v>
      </c>
      <c r="AJ1489" s="260">
        <f t="shared" si="94"/>
        <v>51.428571428571431</v>
      </c>
      <c r="AK1489" s="138">
        <v>45342</v>
      </c>
      <c r="AL1489" s="90" t="s">
        <v>311</v>
      </c>
      <c r="AM1489" s="90" t="s">
        <v>44</v>
      </c>
      <c r="AN1489" s="90" t="s">
        <v>448</v>
      </c>
    </row>
    <row r="1490" spans="1:40" ht="83.45" customHeight="1">
      <c r="A1490" s="5">
        <f t="shared" si="93"/>
        <v>1488</v>
      </c>
      <c r="B1490" s="71" t="s">
        <v>3459</v>
      </c>
      <c r="C1490" s="22" t="s">
        <v>4968</v>
      </c>
      <c r="D1490" s="3" t="s">
        <v>138</v>
      </c>
      <c r="E1490" s="4">
        <v>1124</v>
      </c>
      <c r="F1490" s="80" t="s">
        <v>1044</v>
      </c>
      <c r="G1490" s="3" t="s">
        <v>206</v>
      </c>
      <c r="H1490" s="3" t="s">
        <v>358</v>
      </c>
      <c r="I1490" s="78" t="s">
        <v>148</v>
      </c>
      <c r="J1490" s="262">
        <v>45302</v>
      </c>
      <c r="K1490" s="85" t="s">
        <v>53</v>
      </c>
      <c r="L1490" s="83" t="s">
        <v>223</v>
      </c>
      <c r="M1490" s="83" t="s">
        <v>55</v>
      </c>
      <c r="N1490" s="22" t="s">
        <v>56</v>
      </c>
      <c r="O1490" s="5">
        <v>0</v>
      </c>
      <c r="P1490" s="5">
        <v>0</v>
      </c>
      <c r="Q1490" s="5"/>
      <c r="R1490" s="5"/>
      <c r="S1490" s="5">
        <v>7</v>
      </c>
      <c r="T1490" s="5">
        <v>4</v>
      </c>
      <c r="U1490" s="5">
        <v>1</v>
      </c>
      <c r="V1490" s="5">
        <v>1</v>
      </c>
      <c r="W1490" s="5">
        <v>0</v>
      </c>
      <c r="X1490" s="5">
        <v>0</v>
      </c>
      <c r="Y1490" s="124" t="s">
        <v>4969</v>
      </c>
      <c r="Z1490" s="72"/>
      <c r="AA1490" s="77" t="s">
        <v>473</v>
      </c>
      <c r="AB1490" s="77" t="s">
        <v>4970</v>
      </c>
      <c r="AC1490" s="91"/>
      <c r="AD1490" s="18">
        <f t="shared" ca="1" si="95"/>
        <v>111</v>
      </c>
      <c r="AE1490" s="109">
        <v>45302</v>
      </c>
      <c r="AF1490" s="109">
        <v>45302</v>
      </c>
      <c r="AG1490" s="109">
        <v>45302</v>
      </c>
      <c r="AH1490" s="275">
        <v>45302</v>
      </c>
      <c r="AI1490" s="116">
        <v>45323</v>
      </c>
      <c r="AJ1490" s="93">
        <f t="shared" si="94"/>
        <v>3</v>
      </c>
      <c r="AK1490" s="107">
        <v>45335</v>
      </c>
      <c r="AL1490" s="95" t="s">
        <v>311</v>
      </c>
      <c r="AM1490" s="95" t="s">
        <v>45</v>
      </c>
      <c r="AN1490" s="95" t="s">
        <v>484</v>
      </c>
    </row>
    <row r="1491" spans="1:40" s="1" customFormat="1" ht="83.45" customHeight="1">
      <c r="A1491" s="5">
        <f t="shared" si="93"/>
        <v>1489</v>
      </c>
      <c r="B1491" s="71" t="s">
        <v>560</v>
      </c>
      <c r="C1491" s="89" t="s">
        <v>4971</v>
      </c>
      <c r="D1491" s="21" t="s">
        <v>171</v>
      </c>
      <c r="E1491" s="139">
        <v>1483</v>
      </c>
      <c r="F1491" s="80" t="s">
        <v>2571</v>
      </c>
      <c r="G1491" s="21" t="s">
        <v>444</v>
      </c>
      <c r="H1491" s="67" t="s">
        <v>1334</v>
      </c>
      <c r="I1491" s="22" t="s">
        <v>148</v>
      </c>
      <c r="J1491" s="89">
        <v>45175</v>
      </c>
      <c r="K1491" s="85" t="s">
        <v>142</v>
      </c>
      <c r="L1491" s="83" t="s">
        <v>54</v>
      </c>
      <c r="M1491" s="83" t="s">
        <v>55</v>
      </c>
      <c r="N1491" s="22" t="s">
        <v>56</v>
      </c>
      <c r="O1491" s="20">
        <v>0</v>
      </c>
      <c r="P1491" s="20">
        <v>0</v>
      </c>
      <c r="Q1491" s="20"/>
      <c r="R1491" s="20"/>
      <c r="S1491" s="20">
        <v>25</v>
      </c>
      <c r="T1491" s="20">
        <v>4</v>
      </c>
      <c r="U1491" s="20">
        <v>13</v>
      </c>
      <c r="V1491" s="20">
        <v>2</v>
      </c>
      <c r="W1491" s="20">
        <v>10</v>
      </c>
      <c r="X1491" s="20">
        <v>2</v>
      </c>
      <c r="Y1491" s="117" t="s">
        <v>4972</v>
      </c>
      <c r="Z1491" s="72"/>
      <c r="AA1491" s="72" t="s">
        <v>473</v>
      </c>
      <c r="AB1491" s="72" t="s">
        <v>4973</v>
      </c>
      <c r="AC1491" s="90"/>
      <c r="AD1491" s="85">
        <f t="shared" ca="1" si="95"/>
        <v>129</v>
      </c>
      <c r="AE1491" s="110">
        <v>45175</v>
      </c>
      <c r="AF1491" s="110">
        <v>45175</v>
      </c>
      <c r="AG1491" s="110">
        <v>45175</v>
      </c>
      <c r="AH1491" s="278">
        <v>45175</v>
      </c>
      <c r="AI1491" s="116">
        <v>45324</v>
      </c>
      <c r="AJ1491" s="93">
        <f t="shared" si="94"/>
        <v>21.285714285714285</v>
      </c>
      <c r="AK1491" s="107">
        <v>45342</v>
      </c>
      <c r="AL1491" s="95" t="s">
        <v>311</v>
      </c>
      <c r="AM1491" s="95" t="s">
        <v>484</v>
      </c>
      <c r="AN1491" s="95" t="s">
        <v>448</v>
      </c>
    </row>
    <row r="1492" spans="1:40" s="1" customFormat="1" ht="83.45" customHeight="1">
      <c r="A1492" s="5">
        <f t="shared" si="93"/>
        <v>1490</v>
      </c>
      <c r="B1492" s="71" t="s">
        <v>4974</v>
      </c>
      <c r="C1492" s="22" t="s">
        <v>4975</v>
      </c>
      <c r="D1492" s="3" t="s">
        <v>154</v>
      </c>
      <c r="E1492" s="4">
        <v>977</v>
      </c>
      <c r="F1492" s="80" t="s">
        <v>4976</v>
      </c>
      <c r="G1492" s="3" t="s">
        <v>1826</v>
      </c>
      <c r="H1492" s="3" t="s">
        <v>196</v>
      </c>
      <c r="I1492" s="78" t="s">
        <v>71</v>
      </c>
      <c r="J1492" s="262">
        <v>45299</v>
      </c>
      <c r="K1492" s="85" t="s">
        <v>53</v>
      </c>
      <c r="L1492" s="83" t="s">
        <v>54</v>
      </c>
      <c r="M1492" s="83" t="s">
        <v>55</v>
      </c>
      <c r="N1492" s="22" t="s">
        <v>56</v>
      </c>
      <c r="O1492" s="5">
        <v>0</v>
      </c>
      <c r="P1492" s="5">
        <v>0</v>
      </c>
      <c r="Q1492" s="5"/>
      <c r="R1492" s="5"/>
      <c r="S1492" s="5">
        <v>8</v>
      </c>
      <c r="T1492" s="5">
        <v>8</v>
      </c>
      <c r="U1492" s="5">
        <v>0</v>
      </c>
      <c r="V1492" s="5">
        <v>0</v>
      </c>
      <c r="W1492" s="5">
        <v>3</v>
      </c>
      <c r="X1492" s="5">
        <v>2</v>
      </c>
      <c r="Y1492" s="124" t="s">
        <v>4977</v>
      </c>
      <c r="Z1492" s="72"/>
      <c r="AA1492" s="77" t="s">
        <v>473</v>
      </c>
      <c r="AB1492" s="77" t="s">
        <v>4978</v>
      </c>
      <c r="AC1492" s="91"/>
      <c r="AD1492" s="18">
        <f t="shared" ca="1" si="95"/>
        <v>112</v>
      </c>
      <c r="AE1492" s="109">
        <v>45299</v>
      </c>
      <c r="AF1492" s="109">
        <v>45299</v>
      </c>
      <c r="AG1492" s="109">
        <v>45299</v>
      </c>
      <c r="AH1492" s="275">
        <v>45299</v>
      </c>
      <c r="AI1492" s="114">
        <v>45327</v>
      </c>
      <c r="AJ1492" s="93">
        <f t="shared" si="94"/>
        <v>4</v>
      </c>
      <c r="AK1492" s="138">
        <v>45342</v>
      </c>
      <c r="AL1492" s="90" t="s">
        <v>311</v>
      </c>
      <c r="AM1492" s="90" t="s">
        <v>44</v>
      </c>
      <c r="AN1492" s="90" t="s">
        <v>448</v>
      </c>
    </row>
    <row r="1493" spans="1:40" s="1" customFormat="1" ht="83.45" customHeight="1">
      <c r="A1493" s="5">
        <f t="shared" si="93"/>
        <v>1491</v>
      </c>
      <c r="B1493" s="71" t="s">
        <v>4979</v>
      </c>
      <c r="C1493" s="22" t="s">
        <v>4980</v>
      </c>
      <c r="D1493" s="3" t="s">
        <v>171</v>
      </c>
      <c r="E1493" s="4">
        <v>437</v>
      </c>
      <c r="F1493" s="80" t="s">
        <v>4664</v>
      </c>
      <c r="G1493" s="3"/>
      <c r="H1493" s="22" t="s">
        <v>4981</v>
      </c>
      <c r="I1493" s="78" t="s">
        <v>52</v>
      </c>
      <c r="J1493" s="262">
        <v>45348</v>
      </c>
      <c r="K1493" s="85" t="s">
        <v>53</v>
      </c>
      <c r="L1493" s="83" t="s">
        <v>104</v>
      </c>
      <c r="M1493" s="83" t="s">
        <v>453</v>
      </c>
      <c r="N1493" s="22" t="s">
        <v>547</v>
      </c>
      <c r="O1493" s="5" t="s">
        <v>406</v>
      </c>
      <c r="P1493" s="5" t="s">
        <v>406</v>
      </c>
      <c r="Q1493" s="5" t="s">
        <v>406</v>
      </c>
      <c r="R1493" s="5" t="s">
        <v>406</v>
      </c>
      <c r="S1493" s="5" t="s">
        <v>406</v>
      </c>
      <c r="T1493" s="5" t="s">
        <v>406</v>
      </c>
      <c r="U1493" s="5" t="s">
        <v>406</v>
      </c>
      <c r="V1493" s="5">
        <v>2</v>
      </c>
      <c r="W1493" s="5">
        <v>3</v>
      </c>
      <c r="X1493" s="5">
        <v>2</v>
      </c>
      <c r="Y1493" s="124" t="s">
        <v>4982</v>
      </c>
      <c r="Z1493" s="72"/>
      <c r="AA1493" s="77" t="s">
        <v>473</v>
      </c>
      <c r="AB1493" s="77"/>
      <c r="AC1493" s="91"/>
      <c r="AD1493" s="18">
        <f t="shared" ca="1" si="95"/>
        <v>105</v>
      </c>
      <c r="AE1493" s="109"/>
      <c r="AF1493" s="109"/>
      <c r="AG1493" s="109"/>
      <c r="AH1493" s="275">
        <v>45348</v>
      </c>
      <c r="AI1493" s="114">
        <v>45348</v>
      </c>
      <c r="AJ1493" s="93">
        <f t="shared" si="94"/>
        <v>0</v>
      </c>
      <c r="AK1493" s="138">
        <v>45349</v>
      </c>
      <c r="AL1493" s="90" t="s">
        <v>311</v>
      </c>
      <c r="AM1493" s="90" t="s">
        <v>45</v>
      </c>
      <c r="AN1493" s="90" t="s">
        <v>484</v>
      </c>
    </row>
    <row r="1494" spans="1:40" s="1" customFormat="1" ht="83.45" customHeight="1">
      <c r="A1494" s="5">
        <f t="shared" si="93"/>
        <v>1492</v>
      </c>
      <c r="B1494" s="71" t="s">
        <v>273</v>
      </c>
      <c r="C1494" s="22" t="s">
        <v>4983</v>
      </c>
      <c r="D1494" s="3" t="s">
        <v>48</v>
      </c>
      <c r="E1494" s="4">
        <v>975</v>
      </c>
      <c r="F1494" s="80" t="s">
        <v>558</v>
      </c>
      <c r="G1494" s="3" t="s">
        <v>190</v>
      </c>
      <c r="H1494" s="3" t="s">
        <v>1204</v>
      </c>
      <c r="I1494" s="78" t="s">
        <v>52</v>
      </c>
      <c r="J1494" s="262">
        <v>45315</v>
      </c>
      <c r="K1494" s="85" t="s">
        <v>53</v>
      </c>
      <c r="L1494" s="83" t="s">
        <v>54</v>
      </c>
      <c r="M1494" s="83" t="s">
        <v>55</v>
      </c>
      <c r="N1494" s="22" t="s">
        <v>43</v>
      </c>
      <c r="O1494" s="5" t="s">
        <v>406</v>
      </c>
      <c r="P1494" s="5" t="s">
        <v>406</v>
      </c>
      <c r="Q1494" s="5"/>
      <c r="R1494" s="5"/>
      <c r="S1494" s="5" t="s">
        <v>406</v>
      </c>
      <c r="T1494" s="5" t="s">
        <v>406</v>
      </c>
      <c r="U1494" s="5" t="s">
        <v>406</v>
      </c>
      <c r="V1494" s="5" t="s">
        <v>406</v>
      </c>
      <c r="W1494" s="5">
        <v>1</v>
      </c>
      <c r="X1494" s="5">
        <v>1</v>
      </c>
      <c r="Y1494" s="124" t="s">
        <v>4984</v>
      </c>
      <c r="Z1494" s="72"/>
      <c r="AA1494" s="77" t="s">
        <v>473</v>
      </c>
      <c r="AB1494" s="77"/>
      <c r="AC1494" s="91"/>
      <c r="AD1494" s="18">
        <f t="shared" ca="1" si="95"/>
        <v>109</v>
      </c>
      <c r="AE1494" s="109"/>
      <c r="AF1494" s="109">
        <v>45315</v>
      </c>
      <c r="AG1494" s="109"/>
      <c r="AH1494" s="275"/>
      <c r="AI1494" s="114">
        <v>45327</v>
      </c>
      <c r="AJ1494" s="93">
        <f t="shared" si="94"/>
        <v>1.7142857142857142</v>
      </c>
      <c r="AK1494" s="138">
        <v>45327</v>
      </c>
      <c r="AL1494" s="90" t="s">
        <v>311</v>
      </c>
      <c r="AM1494" s="90" t="s">
        <v>484</v>
      </c>
      <c r="AN1494" s="90" t="s">
        <v>448</v>
      </c>
    </row>
    <row r="1495" spans="1:40" ht="83.45" customHeight="1">
      <c r="A1495" s="5">
        <f t="shared" si="93"/>
        <v>1493</v>
      </c>
      <c r="B1495" s="71" t="s">
        <v>4985</v>
      </c>
      <c r="C1495" s="22" t="s">
        <v>4986</v>
      </c>
      <c r="D1495" s="3" t="s">
        <v>154</v>
      </c>
      <c r="E1495" s="4">
        <v>1815</v>
      </c>
      <c r="F1495" s="80" t="s">
        <v>4153</v>
      </c>
      <c r="G1495" s="3" t="s">
        <v>4987</v>
      </c>
      <c r="H1495" s="3" t="s">
        <v>187</v>
      </c>
      <c r="I1495" s="78" t="s">
        <v>52</v>
      </c>
      <c r="J1495" s="262">
        <v>45313</v>
      </c>
      <c r="K1495" s="85" t="s">
        <v>53</v>
      </c>
      <c r="L1495" s="83" t="s">
        <v>54</v>
      </c>
      <c r="M1495" s="83" t="s">
        <v>55</v>
      </c>
      <c r="N1495" s="22" t="s">
        <v>56</v>
      </c>
      <c r="O1495" s="5">
        <v>0</v>
      </c>
      <c r="P1495" s="5">
        <v>0</v>
      </c>
      <c r="Q1495" s="5"/>
      <c r="R1495" s="5"/>
      <c r="S1495" s="5">
        <v>8</v>
      </c>
      <c r="T1495" s="5">
        <v>8</v>
      </c>
      <c r="U1495" s="5">
        <v>5</v>
      </c>
      <c r="V1495" s="5">
        <v>5</v>
      </c>
      <c r="W1495" s="5">
        <v>3</v>
      </c>
      <c r="X1495" s="5">
        <v>2</v>
      </c>
      <c r="Y1495" s="124" t="s">
        <v>4988</v>
      </c>
      <c r="Z1495" s="72"/>
      <c r="AA1495" s="77" t="s">
        <v>58</v>
      </c>
      <c r="AB1495" s="77" t="s">
        <v>4989</v>
      </c>
      <c r="AC1495" s="91"/>
      <c r="AD1495" s="18">
        <f t="shared" ca="1" si="95"/>
        <v>110</v>
      </c>
      <c r="AE1495" s="109"/>
      <c r="AF1495" s="109">
        <v>45313</v>
      </c>
      <c r="AG1495" s="109">
        <v>45313</v>
      </c>
      <c r="AH1495" s="275">
        <v>45313</v>
      </c>
      <c r="AI1495" s="116">
        <v>45328</v>
      </c>
      <c r="AJ1495" s="93">
        <f t="shared" si="94"/>
        <v>2.1428571428571428</v>
      </c>
      <c r="AK1495" s="107">
        <v>45349</v>
      </c>
      <c r="AL1495" s="95" t="s">
        <v>311</v>
      </c>
      <c r="AM1495" s="95" t="s">
        <v>45</v>
      </c>
      <c r="AN1495" s="95" t="s">
        <v>484</v>
      </c>
    </row>
    <row r="1496" spans="1:40" ht="83.45" customHeight="1">
      <c r="A1496" s="5">
        <f t="shared" si="93"/>
        <v>1494</v>
      </c>
      <c r="B1496" s="71" t="s">
        <v>4990</v>
      </c>
      <c r="C1496" s="22" t="s">
        <v>4991</v>
      </c>
      <c r="D1496" s="3" t="s">
        <v>353</v>
      </c>
      <c r="E1496" s="4">
        <v>882</v>
      </c>
      <c r="F1496" s="80" t="s">
        <v>355</v>
      </c>
      <c r="G1496" s="3" t="s">
        <v>1349</v>
      </c>
      <c r="H1496" s="3" t="s">
        <v>51</v>
      </c>
      <c r="I1496" s="78" t="s">
        <v>52</v>
      </c>
      <c r="J1496" s="262">
        <v>45322</v>
      </c>
      <c r="K1496" s="85" t="s">
        <v>142</v>
      </c>
      <c r="L1496" s="83" t="s">
        <v>223</v>
      </c>
      <c r="M1496" s="83" t="s">
        <v>55</v>
      </c>
      <c r="N1496" s="22" t="s">
        <v>56</v>
      </c>
      <c r="O1496" s="5">
        <v>0</v>
      </c>
      <c r="P1496" s="5">
        <v>0</v>
      </c>
      <c r="Q1496" s="5"/>
      <c r="R1496" s="5"/>
      <c r="S1496" s="5">
        <v>5</v>
      </c>
      <c r="T1496" s="5">
        <v>3</v>
      </c>
      <c r="U1496" s="5">
        <v>2</v>
      </c>
      <c r="V1496" s="5">
        <v>2</v>
      </c>
      <c r="W1496" s="5">
        <v>2</v>
      </c>
      <c r="X1496" s="5">
        <v>1</v>
      </c>
      <c r="Y1496" s="124" t="s">
        <v>4992</v>
      </c>
      <c r="Z1496" s="72" t="s">
        <v>297</v>
      </c>
      <c r="AA1496" s="77" t="s">
        <v>473</v>
      </c>
      <c r="AB1496" s="77" t="s">
        <v>4993</v>
      </c>
      <c r="AC1496" s="91"/>
      <c r="AD1496" s="18">
        <f t="shared" ca="1" si="95"/>
        <v>108</v>
      </c>
      <c r="AE1496" s="109" t="s">
        <v>445</v>
      </c>
      <c r="AF1496" s="109">
        <v>45426</v>
      </c>
      <c r="AG1496" s="109">
        <v>45426</v>
      </c>
      <c r="AH1496" s="109">
        <v>45426</v>
      </c>
      <c r="AI1496" s="116">
        <v>45334</v>
      </c>
      <c r="AJ1496" s="93">
        <f t="shared" si="94"/>
        <v>1.7142857142857142</v>
      </c>
      <c r="AK1496" s="107">
        <v>45349</v>
      </c>
      <c r="AL1496" s="95" t="s">
        <v>311</v>
      </c>
      <c r="AM1496" s="95" t="s">
        <v>484</v>
      </c>
      <c r="AN1496" s="95" t="s">
        <v>448</v>
      </c>
    </row>
    <row r="1497" spans="1:40" ht="83.45" customHeight="1">
      <c r="A1497" s="5">
        <f t="shared" si="93"/>
        <v>1495</v>
      </c>
      <c r="B1497" s="71" t="s">
        <v>4994</v>
      </c>
      <c r="C1497" s="22" t="s">
        <v>4995</v>
      </c>
      <c r="D1497" s="21" t="s">
        <v>171</v>
      </c>
      <c r="E1497" s="139">
        <v>460</v>
      </c>
      <c r="F1497" s="80" t="s">
        <v>596</v>
      </c>
      <c r="G1497" s="21" t="s">
        <v>1463</v>
      </c>
      <c r="H1497" s="21" t="s">
        <v>163</v>
      </c>
      <c r="I1497" s="22" t="s">
        <v>52</v>
      </c>
      <c r="J1497" s="89">
        <v>45261</v>
      </c>
      <c r="K1497" s="85" t="s">
        <v>53</v>
      </c>
      <c r="L1497" s="83" t="s">
        <v>104</v>
      </c>
      <c r="M1497" s="83" t="s">
        <v>55</v>
      </c>
      <c r="N1497" s="22" t="s">
        <v>56</v>
      </c>
      <c r="O1497" s="20">
        <v>0</v>
      </c>
      <c r="P1497" s="5">
        <v>0</v>
      </c>
      <c r="Q1497" s="5"/>
      <c r="R1497" s="5"/>
      <c r="S1497" s="5">
        <v>6</v>
      </c>
      <c r="T1497" s="5">
        <v>6</v>
      </c>
      <c r="U1497" s="5">
        <v>0</v>
      </c>
      <c r="V1497" s="5">
        <v>0</v>
      </c>
      <c r="W1497" s="5">
        <v>1</v>
      </c>
      <c r="X1497" s="5">
        <v>1</v>
      </c>
      <c r="Y1497" s="124" t="s">
        <v>4996</v>
      </c>
      <c r="Z1497" s="72"/>
      <c r="AA1497" s="77" t="s">
        <v>58</v>
      </c>
      <c r="AB1497" s="77" t="s">
        <v>4997</v>
      </c>
      <c r="AC1497" s="91"/>
      <c r="AD1497" s="18">
        <f t="shared" ca="1" si="95"/>
        <v>117</v>
      </c>
      <c r="AE1497" s="109">
        <v>45261</v>
      </c>
      <c r="AF1497" s="109">
        <v>45261</v>
      </c>
      <c r="AG1497" s="109">
        <v>45261</v>
      </c>
      <c r="AH1497" s="275">
        <v>45261</v>
      </c>
      <c r="AI1497" s="116">
        <v>45330</v>
      </c>
      <c r="AJ1497" s="93">
        <f t="shared" si="94"/>
        <v>9.8571428571428577</v>
      </c>
      <c r="AK1497" s="95" t="s">
        <v>445</v>
      </c>
      <c r="AL1497" s="95" t="s">
        <v>461</v>
      </c>
      <c r="AM1497" s="95" t="s">
        <v>445</v>
      </c>
      <c r="AN1497" s="95" t="s">
        <v>445</v>
      </c>
    </row>
    <row r="1498" spans="1:40" s="1" customFormat="1" ht="83.45" customHeight="1">
      <c r="A1498" s="5">
        <f t="shared" si="93"/>
        <v>1496</v>
      </c>
      <c r="B1498" s="71" t="s">
        <v>4990</v>
      </c>
      <c r="C1498" s="22" t="s">
        <v>4998</v>
      </c>
      <c r="D1498" s="3" t="s">
        <v>353</v>
      </c>
      <c r="E1498" s="4">
        <v>882</v>
      </c>
      <c r="F1498" s="80" t="s">
        <v>355</v>
      </c>
      <c r="G1498" s="3" t="s">
        <v>1349</v>
      </c>
      <c r="H1498" s="3" t="s">
        <v>51</v>
      </c>
      <c r="I1498" s="78" t="s">
        <v>52</v>
      </c>
      <c r="J1498" s="262">
        <v>45322</v>
      </c>
      <c r="K1498" s="85" t="s">
        <v>142</v>
      </c>
      <c r="L1498" s="83" t="s">
        <v>223</v>
      </c>
      <c r="M1498" s="83" t="s">
        <v>55</v>
      </c>
      <c r="N1498" s="22" t="s">
        <v>56</v>
      </c>
      <c r="O1498" s="5">
        <v>0</v>
      </c>
      <c r="P1498" s="5">
        <v>0</v>
      </c>
      <c r="Q1498" s="5"/>
      <c r="R1498" s="5"/>
      <c r="S1498" s="5">
        <v>2</v>
      </c>
      <c r="T1498" s="5">
        <v>2</v>
      </c>
      <c r="U1498" s="5">
        <v>2</v>
      </c>
      <c r="V1498" s="5">
        <v>2</v>
      </c>
      <c r="W1498" s="5">
        <v>1</v>
      </c>
      <c r="X1498" s="5">
        <v>0</v>
      </c>
      <c r="Y1498" s="124" t="s">
        <v>4999</v>
      </c>
      <c r="Z1498" s="72"/>
      <c r="AA1498" s="77" t="s">
        <v>473</v>
      </c>
      <c r="AB1498" s="77" t="s">
        <v>5000</v>
      </c>
      <c r="AC1498" s="91"/>
      <c r="AD1498" s="18">
        <f t="shared" ca="1" si="95"/>
        <v>108</v>
      </c>
      <c r="AE1498" s="109">
        <v>45322</v>
      </c>
      <c r="AF1498" s="109">
        <v>45322</v>
      </c>
      <c r="AG1498" s="109">
        <v>45322</v>
      </c>
      <c r="AH1498" s="275">
        <v>45322</v>
      </c>
      <c r="AI1498" s="114">
        <v>45334</v>
      </c>
      <c r="AJ1498" s="260">
        <f t="shared" si="94"/>
        <v>1.7142857142857142</v>
      </c>
      <c r="AK1498" s="138">
        <v>45349</v>
      </c>
      <c r="AL1498" s="90" t="s">
        <v>311</v>
      </c>
      <c r="AM1498" s="90" t="s">
        <v>44</v>
      </c>
      <c r="AN1498" s="90" t="s">
        <v>448</v>
      </c>
    </row>
    <row r="1499" spans="1:40" s="1" customFormat="1" ht="83.45" customHeight="1">
      <c r="A1499" s="5">
        <f t="shared" si="93"/>
        <v>1497</v>
      </c>
      <c r="B1499" s="71" t="s">
        <v>681</v>
      </c>
      <c r="C1499" s="22" t="s">
        <v>5001</v>
      </c>
      <c r="D1499" s="3" t="s">
        <v>138</v>
      </c>
      <c r="E1499" s="4">
        <v>1124</v>
      </c>
      <c r="F1499" s="80" t="s">
        <v>576</v>
      </c>
      <c r="G1499" s="3" t="s">
        <v>1278</v>
      </c>
      <c r="H1499" s="3"/>
      <c r="I1499" s="78" t="s">
        <v>71</v>
      </c>
      <c r="J1499" s="262">
        <v>45321</v>
      </c>
      <c r="K1499" s="85" t="s">
        <v>53</v>
      </c>
      <c r="L1499" s="83" t="s">
        <v>223</v>
      </c>
      <c r="M1499" s="83" t="s">
        <v>55</v>
      </c>
      <c r="N1499" s="22" t="s">
        <v>56</v>
      </c>
      <c r="O1499" s="5">
        <v>0</v>
      </c>
      <c r="P1499" s="5">
        <v>0</v>
      </c>
      <c r="Q1499" s="5"/>
      <c r="R1499" s="5"/>
      <c r="S1499" s="5">
        <v>2</v>
      </c>
      <c r="T1499" s="5">
        <v>1</v>
      </c>
      <c r="U1499" s="5">
        <v>1</v>
      </c>
      <c r="V1499" s="5">
        <v>1</v>
      </c>
      <c r="W1499" s="5">
        <v>1</v>
      </c>
      <c r="X1499" s="5">
        <v>1</v>
      </c>
      <c r="Y1499" s="124" t="s">
        <v>5002</v>
      </c>
      <c r="Z1499" s="72"/>
      <c r="AA1499" s="77" t="s">
        <v>473</v>
      </c>
      <c r="AB1499" s="77"/>
      <c r="AC1499" s="91"/>
      <c r="AD1499" s="18">
        <f t="shared" ca="1" si="95"/>
        <v>108</v>
      </c>
      <c r="AE1499" s="109"/>
      <c r="AF1499" s="109">
        <v>45321</v>
      </c>
      <c r="AG1499" s="109">
        <v>45321</v>
      </c>
      <c r="AH1499" s="275">
        <v>45321</v>
      </c>
      <c r="AI1499" s="114">
        <v>45334</v>
      </c>
      <c r="AJ1499" s="260">
        <f t="shared" si="94"/>
        <v>1.8571428571428572</v>
      </c>
      <c r="AK1499" s="138">
        <v>45356</v>
      </c>
      <c r="AL1499" s="90" t="s">
        <v>311</v>
      </c>
      <c r="AM1499" s="90" t="s">
        <v>44</v>
      </c>
      <c r="AN1499" s="90" t="s">
        <v>448</v>
      </c>
    </row>
    <row r="1500" spans="1:40" s="1" customFormat="1" ht="83.45" customHeight="1">
      <c r="A1500" s="5">
        <f t="shared" si="93"/>
        <v>1498</v>
      </c>
      <c r="B1500" s="71" t="s">
        <v>3575</v>
      </c>
      <c r="C1500" s="22" t="s">
        <v>5003</v>
      </c>
      <c r="D1500" s="3" t="s">
        <v>171</v>
      </c>
      <c r="E1500" s="4">
        <v>1077</v>
      </c>
      <c r="F1500" s="80" t="s">
        <v>2522</v>
      </c>
      <c r="G1500" s="3" t="s">
        <v>173</v>
      </c>
      <c r="H1500" s="3" t="s">
        <v>3575</v>
      </c>
      <c r="I1500" s="78" t="s">
        <v>71</v>
      </c>
      <c r="J1500" s="89">
        <v>45327</v>
      </c>
      <c r="K1500" s="85" t="s">
        <v>142</v>
      </c>
      <c r="L1500" s="83" t="s">
        <v>1007</v>
      </c>
      <c r="M1500" s="83" t="s">
        <v>55</v>
      </c>
      <c r="N1500" s="22" t="s">
        <v>95</v>
      </c>
      <c r="O1500" s="5" t="s">
        <v>406</v>
      </c>
      <c r="P1500" s="5" t="s">
        <v>406</v>
      </c>
      <c r="Q1500" s="5"/>
      <c r="R1500" s="5"/>
      <c r="S1500" s="5">
        <v>5</v>
      </c>
      <c r="T1500" s="5">
        <v>5</v>
      </c>
      <c r="U1500" s="5">
        <v>3</v>
      </c>
      <c r="V1500" s="5">
        <v>3</v>
      </c>
      <c r="W1500" s="5" t="s">
        <v>406</v>
      </c>
      <c r="X1500" s="5" t="s">
        <v>406</v>
      </c>
      <c r="Y1500" s="124" t="s">
        <v>5004</v>
      </c>
      <c r="Z1500" s="72"/>
      <c r="AA1500" s="77" t="s">
        <v>473</v>
      </c>
      <c r="AB1500" s="77"/>
      <c r="AC1500" s="91"/>
      <c r="AD1500" s="18">
        <f t="shared" ca="1" si="95"/>
        <v>108</v>
      </c>
      <c r="AE1500" s="109"/>
      <c r="AF1500" s="109"/>
      <c r="AG1500" s="109">
        <v>45327</v>
      </c>
      <c r="AH1500" s="275">
        <v>45327</v>
      </c>
      <c r="AI1500" s="114">
        <v>45331</v>
      </c>
      <c r="AJ1500" s="260">
        <f t="shared" si="94"/>
        <v>0.5714285714285714</v>
      </c>
      <c r="AK1500" s="138">
        <v>45349</v>
      </c>
      <c r="AL1500" s="90" t="s">
        <v>311</v>
      </c>
      <c r="AM1500" s="90" t="s">
        <v>45</v>
      </c>
      <c r="AN1500" s="90" t="s">
        <v>448</v>
      </c>
    </row>
    <row r="1501" spans="1:40" ht="83.45" customHeight="1">
      <c r="A1501" s="5">
        <f t="shared" si="93"/>
        <v>1499</v>
      </c>
      <c r="B1501" s="71" t="s">
        <v>681</v>
      </c>
      <c r="C1501" s="22" t="s">
        <v>5005</v>
      </c>
      <c r="D1501" s="3" t="s">
        <v>138</v>
      </c>
      <c r="E1501" s="4">
        <v>1124</v>
      </c>
      <c r="F1501" s="80" t="s">
        <v>576</v>
      </c>
      <c r="G1501" s="3" t="s">
        <v>1278</v>
      </c>
      <c r="H1501" s="3"/>
      <c r="I1501" s="78" t="s">
        <v>71</v>
      </c>
      <c r="J1501" s="262">
        <v>45321</v>
      </c>
      <c r="K1501" s="85" t="s">
        <v>53</v>
      </c>
      <c r="L1501" s="83" t="s">
        <v>223</v>
      </c>
      <c r="M1501" s="83" t="s">
        <v>55</v>
      </c>
      <c r="N1501" s="22" t="s">
        <v>56</v>
      </c>
      <c r="O1501" s="5">
        <v>0</v>
      </c>
      <c r="P1501" s="5">
        <v>0</v>
      </c>
      <c r="Q1501" s="5"/>
      <c r="R1501" s="5"/>
      <c r="S1501" s="5">
        <v>6</v>
      </c>
      <c r="T1501" s="5">
        <v>5</v>
      </c>
      <c r="U1501" s="5">
        <v>1</v>
      </c>
      <c r="V1501" s="5">
        <v>1</v>
      </c>
      <c r="W1501" s="5">
        <v>0</v>
      </c>
      <c r="X1501" s="5">
        <v>0</v>
      </c>
      <c r="Y1501" s="124" t="s">
        <v>5006</v>
      </c>
      <c r="Z1501" s="72"/>
      <c r="AA1501" s="77" t="s">
        <v>473</v>
      </c>
      <c r="AB1501" s="77"/>
      <c r="AC1501" s="91"/>
      <c r="AD1501" s="18">
        <f t="shared" ca="1" si="95"/>
        <v>108</v>
      </c>
      <c r="AE1501" s="109"/>
      <c r="AF1501" s="109">
        <v>45321</v>
      </c>
      <c r="AG1501" s="109">
        <v>45321</v>
      </c>
      <c r="AH1501" s="275">
        <v>45321</v>
      </c>
      <c r="AI1501" s="116">
        <v>45362</v>
      </c>
      <c r="AJ1501" s="93">
        <f t="shared" si="94"/>
        <v>5.8571428571428568</v>
      </c>
      <c r="AK1501" s="107">
        <v>45377</v>
      </c>
      <c r="AL1501" s="95" t="s">
        <v>311</v>
      </c>
      <c r="AM1501" s="95" t="s">
        <v>1113</v>
      </c>
      <c r="AN1501" s="95" t="s">
        <v>448</v>
      </c>
    </row>
    <row r="1502" spans="1:40" ht="83.45" customHeight="1">
      <c r="A1502" s="5">
        <f t="shared" si="93"/>
        <v>1500</v>
      </c>
      <c r="B1502" s="71" t="s">
        <v>230</v>
      </c>
      <c r="C1502" s="22" t="s">
        <v>5007</v>
      </c>
      <c r="D1502" s="3" t="s">
        <v>100</v>
      </c>
      <c r="E1502" s="4">
        <v>1057</v>
      </c>
      <c r="F1502" s="80" t="s">
        <v>883</v>
      </c>
      <c r="G1502" s="3" t="s">
        <v>1322</v>
      </c>
      <c r="H1502" s="3" t="s">
        <v>230</v>
      </c>
      <c r="I1502" s="78" t="s">
        <v>133</v>
      </c>
      <c r="J1502" s="262">
        <v>45331</v>
      </c>
      <c r="K1502" s="85" t="s">
        <v>53</v>
      </c>
      <c r="L1502" s="83" t="s">
        <v>54</v>
      </c>
      <c r="M1502" s="83" t="s">
        <v>55</v>
      </c>
      <c r="N1502" s="22" t="s">
        <v>547</v>
      </c>
      <c r="O1502" s="5" t="s">
        <v>406</v>
      </c>
      <c r="P1502" s="5" t="s">
        <v>406</v>
      </c>
      <c r="Q1502" s="5"/>
      <c r="R1502" s="5"/>
      <c r="S1502" s="5" t="s">
        <v>406</v>
      </c>
      <c r="T1502" s="5" t="s">
        <v>406</v>
      </c>
      <c r="U1502" s="5">
        <v>1</v>
      </c>
      <c r="V1502" s="5">
        <v>1</v>
      </c>
      <c r="W1502" s="5" t="s">
        <v>406</v>
      </c>
      <c r="X1502" s="5" t="s">
        <v>406</v>
      </c>
      <c r="Y1502" s="124" t="s">
        <v>5008</v>
      </c>
      <c r="Z1502" s="72"/>
      <c r="AA1502" s="77" t="s">
        <v>473</v>
      </c>
      <c r="AB1502" s="77"/>
      <c r="AC1502" s="91"/>
      <c r="AD1502" s="18">
        <f t="shared" ca="1" si="95"/>
        <v>107</v>
      </c>
      <c r="AE1502" s="109"/>
      <c r="AF1502" s="109" t="s">
        <v>297</v>
      </c>
      <c r="AG1502" s="109" t="s">
        <v>297</v>
      </c>
      <c r="AH1502" s="275">
        <v>45331</v>
      </c>
      <c r="AI1502" s="116">
        <v>45331</v>
      </c>
      <c r="AJ1502" s="93">
        <f t="shared" si="94"/>
        <v>0</v>
      </c>
      <c r="AK1502" s="107">
        <v>45341</v>
      </c>
      <c r="AL1502" s="95" t="s">
        <v>311</v>
      </c>
      <c r="AM1502" s="95" t="s">
        <v>1113</v>
      </c>
      <c r="AN1502" s="95" t="s">
        <v>484</v>
      </c>
    </row>
    <row r="1503" spans="1:40" s="1" customFormat="1" ht="83.45" customHeight="1">
      <c r="A1503" s="5">
        <f t="shared" si="93"/>
        <v>1501</v>
      </c>
      <c r="B1503" s="71" t="s">
        <v>4990</v>
      </c>
      <c r="C1503" s="22" t="s">
        <v>5009</v>
      </c>
      <c r="D1503" s="3" t="s">
        <v>353</v>
      </c>
      <c r="E1503" s="4">
        <v>882</v>
      </c>
      <c r="F1503" s="80" t="s">
        <v>355</v>
      </c>
      <c r="G1503" s="3" t="s">
        <v>1349</v>
      </c>
      <c r="H1503" s="3" t="s">
        <v>51</v>
      </c>
      <c r="I1503" s="78" t="s">
        <v>52</v>
      </c>
      <c r="J1503" s="89">
        <v>45322</v>
      </c>
      <c r="K1503" s="85" t="s">
        <v>142</v>
      </c>
      <c r="L1503" s="83" t="s">
        <v>223</v>
      </c>
      <c r="M1503" s="83" t="s">
        <v>55</v>
      </c>
      <c r="N1503" s="22" t="s">
        <v>56</v>
      </c>
      <c r="O1503" s="5">
        <v>0</v>
      </c>
      <c r="P1503" s="5">
        <v>0</v>
      </c>
      <c r="Q1503" s="5"/>
      <c r="R1503" s="5"/>
      <c r="S1503" s="5">
        <v>1</v>
      </c>
      <c r="T1503" s="5">
        <v>1</v>
      </c>
      <c r="U1503" s="5">
        <v>3</v>
      </c>
      <c r="V1503" s="5">
        <v>3</v>
      </c>
      <c r="W1503" s="5">
        <v>0</v>
      </c>
      <c r="X1503" s="5">
        <v>0</v>
      </c>
      <c r="Y1503" s="124" t="s">
        <v>5010</v>
      </c>
      <c r="Z1503" s="72"/>
      <c r="AA1503" s="77" t="s">
        <v>473</v>
      </c>
      <c r="AB1503" s="77" t="s">
        <v>5000</v>
      </c>
      <c r="AC1503" s="91"/>
      <c r="AD1503" s="18">
        <f t="shared" ca="1" si="95"/>
        <v>108</v>
      </c>
      <c r="AE1503" s="109"/>
      <c r="AF1503" s="109">
        <v>45322</v>
      </c>
      <c r="AG1503" s="109">
        <v>45322</v>
      </c>
      <c r="AH1503" s="275">
        <v>45322</v>
      </c>
      <c r="AI1503" s="116">
        <v>45335</v>
      </c>
      <c r="AJ1503" s="93">
        <f t="shared" si="94"/>
        <v>1.8571428571428572</v>
      </c>
      <c r="AK1503" s="107">
        <v>45356</v>
      </c>
      <c r="AL1503" s="95" t="s">
        <v>311</v>
      </c>
      <c r="AM1503" s="95" t="s">
        <v>45</v>
      </c>
      <c r="AN1503" s="95" t="s">
        <v>484</v>
      </c>
    </row>
    <row r="1504" spans="1:40" s="1" customFormat="1" ht="83.45" customHeight="1">
      <c r="A1504" s="5">
        <f t="shared" si="93"/>
        <v>1502</v>
      </c>
      <c r="B1504" s="71" t="s">
        <v>273</v>
      </c>
      <c r="C1504" s="22" t="s">
        <v>5011</v>
      </c>
      <c r="D1504" s="3" t="s">
        <v>171</v>
      </c>
      <c r="E1504" s="4">
        <v>1079</v>
      </c>
      <c r="F1504" s="80" t="s">
        <v>2587</v>
      </c>
      <c r="G1504" s="3" t="s">
        <v>173</v>
      </c>
      <c r="H1504" s="3" t="s">
        <v>103</v>
      </c>
      <c r="I1504" s="78" t="s">
        <v>71</v>
      </c>
      <c r="J1504" s="89">
        <v>45322</v>
      </c>
      <c r="K1504" s="85" t="s">
        <v>142</v>
      </c>
      <c r="L1504" s="83" t="s">
        <v>223</v>
      </c>
      <c r="M1504" s="83" t="s">
        <v>55</v>
      </c>
      <c r="N1504" s="22" t="s">
        <v>56</v>
      </c>
      <c r="O1504" s="5">
        <v>0</v>
      </c>
      <c r="P1504" s="5">
        <v>0</v>
      </c>
      <c r="Q1504" s="5"/>
      <c r="R1504" s="5"/>
      <c r="S1504" s="5">
        <v>11</v>
      </c>
      <c r="T1504" s="5">
        <v>3</v>
      </c>
      <c r="U1504" s="5">
        <v>3</v>
      </c>
      <c r="V1504" s="5">
        <v>3</v>
      </c>
      <c r="W1504" s="5">
        <v>0</v>
      </c>
      <c r="X1504" s="5">
        <v>0</v>
      </c>
      <c r="Y1504" s="124" t="s">
        <v>5012</v>
      </c>
      <c r="Z1504" s="72"/>
      <c r="AA1504" s="77" t="s">
        <v>473</v>
      </c>
      <c r="AB1504" s="77"/>
      <c r="AC1504" s="91"/>
      <c r="AD1504" s="18">
        <f t="shared" ca="1" si="95"/>
        <v>108</v>
      </c>
      <c r="AE1504" s="109"/>
      <c r="AF1504" s="109">
        <v>45322</v>
      </c>
      <c r="AG1504" s="109">
        <v>45322</v>
      </c>
      <c r="AH1504" s="275">
        <v>45322</v>
      </c>
      <c r="AI1504" s="116">
        <v>45335</v>
      </c>
      <c r="AJ1504" s="93">
        <f t="shared" si="94"/>
        <v>1.8571428571428572</v>
      </c>
      <c r="AK1504" s="107">
        <v>45349</v>
      </c>
      <c r="AL1504" s="95" t="s">
        <v>311</v>
      </c>
      <c r="AM1504" s="95" t="s">
        <v>45</v>
      </c>
      <c r="AN1504" s="95" t="s">
        <v>448</v>
      </c>
    </row>
    <row r="1505" spans="1:40" s="1" customFormat="1" ht="83.45" customHeight="1">
      <c r="A1505" s="5">
        <f t="shared" si="93"/>
        <v>1503</v>
      </c>
      <c r="B1505" s="71" t="s">
        <v>5013</v>
      </c>
      <c r="C1505" s="22" t="s">
        <v>5014</v>
      </c>
      <c r="D1505" s="3" t="s">
        <v>353</v>
      </c>
      <c r="E1505" s="4">
        <v>1032</v>
      </c>
      <c r="F1505" s="22" t="s">
        <v>632</v>
      </c>
      <c r="G1505" s="3" t="s">
        <v>2071</v>
      </c>
      <c r="H1505" s="3" t="s">
        <v>324</v>
      </c>
      <c r="I1505" s="78" t="s">
        <v>148</v>
      </c>
      <c r="J1505" s="89">
        <v>45328</v>
      </c>
      <c r="K1505" s="85" t="s">
        <v>298</v>
      </c>
      <c r="L1505" s="83" t="s">
        <v>54</v>
      </c>
      <c r="M1505" s="83" t="s">
        <v>55</v>
      </c>
      <c r="N1505" s="22" t="s">
        <v>43</v>
      </c>
      <c r="O1505" s="5" t="s">
        <v>406</v>
      </c>
      <c r="P1505" s="5" t="s">
        <v>406</v>
      </c>
      <c r="Q1505" s="5"/>
      <c r="R1505" s="5"/>
      <c r="S1505" s="5" t="s">
        <v>406</v>
      </c>
      <c r="T1505" s="5" t="s">
        <v>406</v>
      </c>
      <c r="U1505" s="5" t="s">
        <v>406</v>
      </c>
      <c r="V1505" s="5" t="s">
        <v>406</v>
      </c>
      <c r="W1505" s="5">
        <v>3</v>
      </c>
      <c r="X1505" s="5">
        <v>2</v>
      </c>
      <c r="Y1505" s="124" t="s">
        <v>5015</v>
      </c>
      <c r="Z1505" s="72"/>
      <c r="AA1505" s="77" t="s">
        <v>736</v>
      </c>
      <c r="AB1505" s="77" t="s">
        <v>5016</v>
      </c>
      <c r="AC1505" s="91"/>
      <c r="AD1505" s="18">
        <f t="shared" ca="1" si="95"/>
        <v>107</v>
      </c>
      <c r="AE1505" s="109"/>
      <c r="AF1505" s="109">
        <v>45328</v>
      </c>
      <c r="AG1505" s="109"/>
      <c r="AH1505" s="275"/>
      <c r="AI1505" s="116">
        <v>45337</v>
      </c>
      <c r="AJ1505" s="93">
        <f t="shared" si="94"/>
        <v>1.2857142857142858</v>
      </c>
      <c r="AK1505" s="107" t="s">
        <v>445</v>
      </c>
      <c r="AL1505" s="95" t="s">
        <v>461</v>
      </c>
      <c r="AM1505" s="95" t="s">
        <v>445</v>
      </c>
      <c r="AN1505" s="95" t="s">
        <v>445</v>
      </c>
    </row>
    <row r="1506" spans="1:40" s="1" customFormat="1" ht="83.45" customHeight="1">
      <c r="A1506" s="5">
        <f t="shared" si="93"/>
        <v>1504</v>
      </c>
      <c r="B1506" s="71" t="s">
        <v>122</v>
      </c>
      <c r="C1506" s="22" t="s">
        <v>5017</v>
      </c>
      <c r="D1506" s="3" t="s">
        <v>154</v>
      </c>
      <c r="E1506" s="4">
        <v>1811</v>
      </c>
      <c r="F1506" s="80" t="s">
        <v>124</v>
      </c>
      <c r="G1506" s="3" t="s">
        <v>363</v>
      </c>
      <c r="H1506" s="3" t="s">
        <v>126</v>
      </c>
      <c r="I1506" s="78" t="s">
        <v>71</v>
      </c>
      <c r="J1506" s="262">
        <v>45313</v>
      </c>
      <c r="K1506" s="85" t="s">
        <v>53</v>
      </c>
      <c r="L1506" s="83" t="s">
        <v>54</v>
      </c>
      <c r="M1506" s="83" t="s">
        <v>55</v>
      </c>
      <c r="N1506" s="22" t="s">
        <v>134</v>
      </c>
      <c r="O1506" s="5" t="s">
        <v>406</v>
      </c>
      <c r="P1506" s="5" t="s">
        <v>406</v>
      </c>
      <c r="Q1506" s="5"/>
      <c r="R1506" s="5"/>
      <c r="S1506" s="5">
        <v>24</v>
      </c>
      <c r="T1506" s="5">
        <v>14</v>
      </c>
      <c r="U1506" s="5" t="s">
        <v>406</v>
      </c>
      <c r="V1506" s="5" t="s">
        <v>406</v>
      </c>
      <c r="W1506" s="5" t="s">
        <v>406</v>
      </c>
      <c r="X1506" s="5" t="s">
        <v>406</v>
      </c>
      <c r="Y1506" s="124" t="s">
        <v>5018</v>
      </c>
      <c r="Z1506" s="72"/>
      <c r="AA1506" s="77" t="s">
        <v>473</v>
      </c>
      <c r="AB1506" s="77" t="s">
        <v>5019</v>
      </c>
      <c r="AC1506" s="91"/>
      <c r="AD1506" s="18">
        <f t="shared" ca="1" si="95"/>
        <v>110</v>
      </c>
      <c r="AE1506" s="109"/>
      <c r="AF1506" s="109"/>
      <c r="AG1506" s="109">
        <v>45313</v>
      </c>
      <c r="AH1506" s="275"/>
      <c r="AI1506" s="114">
        <v>45336</v>
      </c>
      <c r="AJ1506" s="260">
        <f t="shared" si="94"/>
        <v>3.2857142857142856</v>
      </c>
      <c r="AK1506" s="138">
        <v>45349</v>
      </c>
      <c r="AL1506" s="90" t="s">
        <v>311</v>
      </c>
      <c r="AM1506" s="90" t="s">
        <v>44</v>
      </c>
      <c r="AN1506" s="90" t="s">
        <v>448</v>
      </c>
    </row>
    <row r="1507" spans="1:40" s="1" customFormat="1" ht="83.45" customHeight="1">
      <c r="A1507" s="5">
        <f t="shared" si="93"/>
        <v>1505</v>
      </c>
      <c r="B1507" s="71" t="s">
        <v>936</v>
      </c>
      <c r="C1507" s="22" t="s">
        <v>5020</v>
      </c>
      <c r="D1507" s="3" t="s">
        <v>67</v>
      </c>
      <c r="E1507" s="4">
        <v>1111</v>
      </c>
      <c r="F1507" s="80" t="s">
        <v>5021</v>
      </c>
      <c r="G1507" s="3" t="s">
        <v>3128</v>
      </c>
      <c r="H1507" s="3" t="s">
        <v>5022</v>
      </c>
      <c r="I1507" s="78" t="s">
        <v>71</v>
      </c>
      <c r="J1507" s="262">
        <v>45315</v>
      </c>
      <c r="K1507" s="85" t="s">
        <v>53</v>
      </c>
      <c r="L1507" s="83" t="s">
        <v>54</v>
      </c>
      <c r="M1507" s="83" t="s">
        <v>55</v>
      </c>
      <c r="N1507" s="22" t="s">
        <v>56</v>
      </c>
      <c r="O1507" s="5">
        <v>0</v>
      </c>
      <c r="P1507" s="5">
        <v>0</v>
      </c>
      <c r="Q1507" s="5">
        <v>0</v>
      </c>
      <c r="R1507" s="5">
        <v>0</v>
      </c>
      <c r="S1507" s="5">
        <v>4</v>
      </c>
      <c r="T1507" s="5">
        <v>3</v>
      </c>
      <c r="U1507" s="5">
        <v>0</v>
      </c>
      <c r="V1507" s="5">
        <v>0</v>
      </c>
      <c r="W1507" s="5">
        <v>7</v>
      </c>
      <c r="X1507" s="5">
        <v>3</v>
      </c>
      <c r="Y1507" s="124" t="s">
        <v>5023</v>
      </c>
      <c r="Z1507" s="72"/>
      <c r="AA1507" s="77" t="s">
        <v>473</v>
      </c>
      <c r="AB1507" s="77" t="s">
        <v>5024</v>
      </c>
      <c r="AC1507" s="91"/>
      <c r="AD1507" s="18">
        <f t="shared" ca="1" si="95"/>
        <v>109</v>
      </c>
      <c r="AE1507" s="109"/>
      <c r="AF1507" s="109">
        <v>45315</v>
      </c>
      <c r="AG1507" s="109">
        <v>45315</v>
      </c>
      <c r="AH1507" s="275">
        <v>45315</v>
      </c>
      <c r="AI1507" s="114">
        <v>45337</v>
      </c>
      <c r="AJ1507" s="260">
        <f t="shared" si="94"/>
        <v>3.1428571428571428</v>
      </c>
      <c r="AK1507" s="138">
        <v>45349</v>
      </c>
      <c r="AL1507" s="90" t="s">
        <v>311</v>
      </c>
      <c r="AM1507" s="90" t="s">
        <v>44</v>
      </c>
      <c r="AN1507" s="90" t="s">
        <v>448</v>
      </c>
    </row>
    <row r="1508" spans="1:40" s="1" customFormat="1" ht="83.45" customHeight="1">
      <c r="A1508" s="5">
        <f t="shared" si="93"/>
        <v>1506</v>
      </c>
      <c r="B1508" s="71" t="s">
        <v>126</v>
      </c>
      <c r="C1508" s="22" t="s">
        <v>5025</v>
      </c>
      <c r="D1508" s="3" t="s">
        <v>154</v>
      </c>
      <c r="E1508" s="4">
        <v>977</v>
      </c>
      <c r="F1508" s="80" t="s">
        <v>5026</v>
      </c>
      <c r="G1508" s="3" t="s">
        <v>1826</v>
      </c>
      <c r="H1508" s="3" t="s">
        <v>126</v>
      </c>
      <c r="I1508" s="78" t="s">
        <v>71</v>
      </c>
      <c r="J1508" s="262">
        <v>45315</v>
      </c>
      <c r="K1508" s="85" t="s">
        <v>53</v>
      </c>
      <c r="L1508" s="83" t="s">
        <v>54</v>
      </c>
      <c r="M1508" s="83" t="s">
        <v>55</v>
      </c>
      <c r="N1508" s="22" t="s">
        <v>56</v>
      </c>
      <c r="O1508" s="5">
        <v>0</v>
      </c>
      <c r="P1508" s="5">
        <v>0</v>
      </c>
      <c r="Q1508" s="5"/>
      <c r="R1508" s="5"/>
      <c r="S1508" s="5">
        <v>7</v>
      </c>
      <c r="T1508" s="5">
        <v>1</v>
      </c>
      <c r="U1508" s="5">
        <v>0</v>
      </c>
      <c r="V1508" s="5">
        <v>0</v>
      </c>
      <c r="W1508" s="5">
        <v>0</v>
      </c>
      <c r="X1508" s="5">
        <v>0</v>
      </c>
      <c r="Y1508" s="124" t="s">
        <v>5027</v>
      </c>
      <c r="Z1508" s="72"/>
      <c r="AA1508" s="77" t="s">
        <v>473</v>
      </c>
      <c r="AB1508" s="77"/>
      <c r="AC1508" s="91"/>
      <c r="AD1508" s="18">
        <f t="shared" ca="1" si="95"/>
        <v>109</v>
      </c>
      <c r="AE1508" s="109">
        <v>45315</v>
      </c>
      <c r="AF1508" s="109">
        <v>45315</v>
      </c>
      <c r="AG1508" s="109">
        <v>45315</v>
      </c>
      <c r="AH1508" s="275">
        <v>45315</v>
      </c>
      <c r="AI1508" s="114">
        <v>45338</v>
      </c>
      <c r="AJ1508" s="260">
        <f t="shared" si="94"/>
        <v>3.2857142857142856</v>
      </c>
      <c r="AK1508" s="138">
        <v>45349</v>
      </c>
      <c r="AL1508" s="90" t="s">
        <v>311</v>
      </c>
      <c r="AM1508" s="90" t="s">
        <v>44</v>
      </c>
      <c r="AN1508" s="90" t="s">
        <v>448</v>
      </c>
    </row>
    <row r="1509" spans="1:40" s="1" customFormat="1" ht="83.45" customHeight="1">
      <c r="A1509" s="5">
        <f t="shared" si="93"/>
        <v>1507</v>
      </c>
      <c r="B1509" s="71" t="s">
        <v>5028</v>
      </c>
      <c r="C1509" s="22" t="s">
        <v>5029</v>
      </c>
      <c r="D1509" s="3" t="s">
        <v>171</v>
      </c>
      <c r="E1509" s="4">
        <v>1011</v>
      </c>
      <c r="F1509" s="80" t="s">
        <v>3984</v>
      </c>
      <c r="G1509" s="3" t="s">
        <v>697</v>
      </c>
      <c r="H1509" s="3" t="s">
        <v>5022</v>
      </c>
      <c r="I1509" s="78" t="s">
        <v>52</v>
      </c>
      <c r="J1509" s="262">
        <v>45313</v>
      </c>
      <c r="K1509" s="85" t="s">
        <v>53</v>
      </c>
      <c r="L1509" s="83" t="s">
        <v>54</v>
      </c>
      <c r="M1509" s="83" t="s">
        <v>55</v>
      </c>
      <c r="N1509" s="22" t="s">
        <v>56</v>
      </c>
      <c r="O1509" s="5">
        <v>0</v>
      </c>
      <c r="P1509" s="5">
        <v>0</v>
      </c>
      <c r="Q1509" s="5"/>
      <c r="R1509" s="5"/>
      <c r="S1509" s="5">
        <v>3</v>
      </c>
      <c r="T1509" s="5">
        <v>2</v>
      </c>
      <c r="U1509" s="5">
        <v>3</v>
      </c>
      <c r="V1509" s="5">
        <v>3</v>
      </c>
      <c r="W1509" s="5">
        <v>2</v>
      </c>
      <c r="X1509" s="5">
        <v>1</v>
      </c>
      <c r="Y1509" s="124" t="s">
        <v>5030</v>
      </c>
      <c r="Z1509" s="72"/>
      <c r="AA1509" s="77" t="s">
        <v>473</v>
      </c>
      <c r="AB1509" s="77" t="s">
        <v>5031</v>
      </c>
      <c r="AC1509" s="91"/>
      <c r="AD1509" s="18">
        <f t="shared" ca="1" si="95"/>
        <v>110</v>
      </c>
      <c r="AE1509" s="109"/>
      <c r="AF1509" s="109">
        <v>45313</v>
      </c>
      <c r="AG1509" s="109">
        <v>45313</v>
      </c>
      <c r="AH1509" s="275">
        <v>45313</v>
      </c>
      <c r="AI1509" s="114">
        <v>45338</v>
      </c>
      <c r="AJ1509" s="260">
        <f t="shared" si="94"/>
        <v>3.5714285714285716</v>
      </c>
      <c r="AK1509" s="138">
        <v>45350</v>
      </c>
      <c r="AL1509" s="90" t="s">
        <v>311</v>
      </c>
      <c r="AM1509" s="90" t="s">
        <v>44</v>
      </c>
      <c r="AN1509" s="90" t="s">
        <v>448</v>
      </c>
    </row>
    <row r="1510" spans="1:40" s="1" customFormat="1" ht="83.45" customHeight="1">
      <c r="A1510" s="5">
        <f t="shared" si="93"/>
        <v>1508</v>
      </c>
      <c r="B1510" s="71" t="s">
        <v>5032</v>
      </c>
      <c r="C1510" s="22" t="s">
        <v>5033</v>
      </c>
      <c r="D1510" s="3" t="s">
        <v>100</v>
      </c>
      <c r="E1510" s="4">
        <v>1057</v>
      </c>
      <c r="F1510" s="80" t="s">
        <v>5034</v>
      </c>
      <c r="G1510" s="3" t="s">
        <v>2713</v>
      </c>
      <c r="H1510" s="3" t="s">
        <v>141</v>
      </c>
      <c r="I1510" s="78" t="s">
        <v>71</v>
      </c>
      <c r="J1510" s="262">
        <v>45321</v>
      </c>
      <c r="K1510" s="85" t="s">
        <v>53</v>
      </c>
      <c r="L1510" s="83" t="s">
        <v>54</v>
      </c>
      <c r="M1510" s="83" t="s">
        <v>55</v>
      </c>
      <c r="N1510" s="22" t="s">
        <v>56</v>
      </c>
      <c r="O1510" s="5">
        <v>0</v>
      </c>
      <c r="P1510" s="5">
        <v>0</v>
      </c>
      <c r="Q1510" s="5"/>
      <c r="R1510" s="5"/>
      <c r="S1510" s="5">
        <v>8</v>
      </c>
      <c r="T1510" s="5">
        <v>7</v>
      </c>
      <c r="U1510" s="5">
        <v>2</v>
      </c>
      <c r="V1510" s="5">
        <v>2</v>
      </c>
      <c r="W1510" s="5">
        <v>2</v>
      </c>
      <c r="X1510" s="5">
        <v>1</v>
      </c>
      <c r="Y1510" s="124" t="s">
        <v>5035</v>
      </c>
      <c r="Z1510" s="72"/>
      <c r="AA1510" s="77" t="s">
        <v>473</v>
      </c>
      <c r="AB1510" s="77"/>
      <c r="AC1510" s="91"/>
      <c r="AD1510" s="18">
        <f t="shared" ca="1" si="95"/>
        <v>108</v>
      </c>
      <c r="AE1510" s="109">
        <v>45321</v>
      </c>
      <c r="AF1510" s="109">
        <v>45321</v>
      </c>
      <c r="AG1510" s="109">
        <v>45321</v>
      </c>
      <c r="AH1510" s="275">
        <v>45321</v>
      </c>
      <c r="AI1510" s="114">
        <v>45338</v>
      </c>
      <c r="AJ1510" s="260">
        <f t="shared" si="94"/>
        <v>2.4285714285714284</v>
      </c>
      <c r="AK1510" s="138">
        <v>45351</v>
      </c>
      <c r="AL1510" s="90" t="s">
        <v>311</v>
      </c>
      <c r="AM1510" s="90" t="s">
        <v>44</v>
      </c>
      <c r="AN1510" s="90" t="s">
        <v>448</v>
      </c>
    </row>
    <row r="1511" spans="1:40" s="1" customFormat="1" ht="83.45" customHeight="1">
      <c r="A1511" s="5">
        <f t="shared" si="93"/>
        <v>1509</v>
      </c>
      <c r="B1511" s="71" t="s">
        <v>5036</v>
      </c>
      <c r="C1511" s="22" t="s">
        <v>5037</v>
      </c>
      <c r="D1511" s="3" t="s">
        <v>138</v>
      </c>
      <c r="E1511" s="4">
        <v>1124</v>
      </c>
      <c r="F1511" s="80" t="s">
        <v>847</v>
      </c>
      <c r="G1511" s="3" t="s">
        <v>495</v>
      </c>
      <c r="H1511" s="3" t="s">
        <v>187</v>
      </c>
      <c r="I1511" s="78" t="s">
        <v>52</v>
      </c>
      <c r="J1511" s="89">
        <v>45343</v>
      </c>
      <c r="K1511" s="85" t="s">
        <v>53</v>
      </c>
      <c r="L1511" s="83" t="s">
        <v>54</v>
      </c>
      <c r="M1511" s="83" t="s">
        <v>453</v>
      </c>
      <c r="N1511" s="22" t="s">
        <v>547</v>
      </c>
      <c r="O1511" s="5" t="s">
        <v>406</v>
      </c>
      <c r="P1511" s="5" t="s">
        <v>406</v>
      </c>
      <c r="Q1511" s="5" t="s">
        <v>406</v>
      </c>
      <c r="R1511" s="5" t="s">
        <v>406</v>
      </c>
      <c r="S1511" s="5" t="s">
        <v>406</v>
      </c>
      <c r="T1511" s="5" t="s">
        <v>406</v>
      </c>
      <c r="U1511" s="5">
        <v>1</v>
      </c>
      <c r="V1511" s="5">
        <v>1</v>
      </c>
      <c r="W1511" s="5" t="s">
        <v>406</v>
      </c>
      <c r="X1511" s="5" t="s">
        <v>406</v>
      </c>
      <c r="Y1511" s="124" t="s">
        <v>5038</v>
      </c>
      <c r="Z1511" s="72"/>
      <c r="AA1511" s="77" t="s">
        <v>473</v>
      </c>
      <c r="AB1511" s="77"/>
      <c r="AC1511" s="91"/>
      <c r="AD1511" s="18">
        <f t="shared" ca="1" si="95"/>
        <v>105</v>
      </c>
      <c r="AE1511" s="109"/>
      <c r="AF1511" s="109"/>
      <c r="AG1511" s="109"/>
      <c r="AH1511" s="275">
        <v>45343</v>
      </c>
      <c r="AI1511" s="114">
        <v>45343</v>
      </c>
      <c r="AJ1511" s="260">
        <f t="shared" si="94"/>
        <v>0</v>
      </c>
      <c r="AK1511" s="138">
        <v>45363</v>
      </c>
      <c r="AL1511" s="90" t="s">
        <v>311</v>
      </c>
      <c r="AM1511" s="90" t="s">
        <v>45</v>
      </c>
      <c r="AN1511" s="90" t="s">
        <v>448</v>
      </c>
    </row>
    <row r="1512" spans="1:40" ht="83.45" customHeight="1">
      <c r="A1512" s="5">
        <f t="shared" si="93"/>
        <v>1510</v>
      </c>
      <c r="B1512" s="71" t="s">
        <v>70</v>
      </c>
      <c r="C1512" s="22" t="s">
        <v>5039</v>
      </c>
      <c r="D1512" s="3" t="s">
        <v>171</v>
      </c>
      <c r="E1512" s="4">
        <v>1575</v>
      </c>
      <c r="F1512" s="22" t="s">
        <v>4267</v>
      </c>
      <c r="G1512" s="3" t="s">
        <v>444</v>
      </c>
      <c r="H1512" s="3" t="s">
        <v>70</v>
      </c>
      <c r="I1512" s="78" t="s">
        <v>52</v>
      </c>
      <c r="J1512" s="89">
        <v>45391</v>
      </c>
      <c r="K1512" s="85" t="s">
        <v>72</v>
      </c>
      <c r="L1512" s="83" t="s">
        <v>104</v>
      </c>
      <c r="M1512" s="83" t="s">
        <v>55</v>
      </c>
      <c r="N1512" s="22" t="s">
        <v>547</v>
      </c>
      <c r="O1512" s="5" t="s">
        <v>406</v>
      </c>
      <c r="P1512" s="5" t="s">
        <v>406</v>
      </c>
      <c r="Q1512" s="5"/>
      <c r="R1512" s="5"/>
      <c r="S1512" s="5" t="s">
        <v>406</v>
      </c>
      <c r="T1512" s="5" t="s">
        <v>406</v>
      </c>
      <c r="U1512" s="5">
        <v>1</v>
      </c>
      <c r="V1512" s="5">
        <v>1</v>
      </c>
      <c r="W1512" s="5" t="s">
        <v>406</v>
      </c>
      <c r="X1512" s="5" t="s">
        <v>406</v>
      </c>
      <c r="Y1512" s="124" t="s">
        <v>5040</v>
      </c>
      <c r="Z1512" s="72"/>
      <c r="AA1512" s="77" t="s">
        <v>473</v>
      </c>
      <c r="AB1512" s="77"/>
      <c r="AC1512" s="91"/>
      <c r="AD1512" s="18">
        <f t="shared" ca="1" si="95"/>
        <v>98</v>
      </c>
      <c r="AE1512" s="109"/>
      <c r="AF1512" s="109"/>
      <c r="AG1512" s="109"/>
      <c r="AH1512" s="275">
        <v>45391</v>
      </c>
      <c r="AI1512" s="116">
        <v>45391</v>
      </c>
      <c r="AJ1512" s="260">
        <f t="shared" si="94"/>
        <v>0</v>
      </c>
      <c r="AK1512" s="107">
        <v>45391</v>
      </c>
      <c r="AL1512" s="95" t="s">
        <v>311</v>
      </c>
      <c r="AM1512" s="95" t="s">
        <v>45</v>
      </c>
      <c r="AN1512" s="95" t="s">
        <v>448</v>
      </c>
    </row>
    <row r="1513" spans="1:40" s="1" customFormat="1" ht="83.45" customHeight="1">
      <c r="A1513" s="5">
        <f t="shared" si="93"/>
        <v>1511</v>
      </c>
      <c r="B1513" s="71" t="s">
        <v>5041</v>
      </c>
      <c r="C1513" s="22" t="s">
        <v>5042</v>
      </c>
      <c r="D1513" s="3" t="s">
        <v>171</v>
      </c>
      <c r="E1513" s="4">
        <v>1079</v>
      </c>
      <c r="F1513" s="80" t="s">
        <v>610</v>
      </c>
      <c r="G1513" s="3" t="s">
        <v>173</v>
      </c>
      <c r="H1513" s="3" t="s">
        <v>141</v>
      </c>
      <c r="I1513" s="78" t="s">
        <v>52</v>
      </c>
      <c r="J1513" s="262">
        <v>45338</v>
      </c>
      <c r="K1513" s="85" t="s">
        <v>53</v>
      </c>
      <c r="L1513" s="83" t="s">
        <v>54</v>
      </c>
      <c r="M1513" s="83" t="s">
        <v>453</v>
      </c>
      <c r="N1513" s="22" t="s">
        <v>547</v>
      </c>
      <c r="O1513" s="5" t="s">
        <v>406</v>
      </c>
      <c r="P1513" s="5" t="s">
        <v>406</v>
      </c>
      <c r="Q1513" s="5"/>
      <c r="R1513" s="5"/>
      <c r="S1513" s="5" t="s">
        <v>406</v>
      </c>
      <c r="T1513" s="5" t="s">
        <v>406</v>
      </c>
      <c r="U1513" s="5">
        <v>3</v>
      </c>
      <c r="V1513" s="5">
        <v>1</v>
      </c>
      <c r="W1513" s="5" t="s">
        <v>406</v>
      </c>
      <c r="X1513" s="5" t="s">
        <v>406</v>
      </c>
      <c r="Y1513" s="124" t="s">
        <v>5043</v>
      </c>
      <c r="Z1513" s="72"/>
      <c r="AA1513" s="77" t="s">
        <v>473</v>
      </c>
      <c r="AB1513" s="77"/>
      <c r="AC1513" s="91"/>
      <c r="AD1513" s="18">
        <f t="shared" ca="1" si="95"/>
        <v>106</v>
      </c>
      <c r="AE1513" s="109"/>
      <c r="AF1513" s="109"/>
      <c r="AG1513" s="109"/>
      <c r="AH1513" s="275">
        <v>45338</v>
      </c>
      <c r="AI1513" s="114">
        <v>45338</v>
      </c>
      <c r="AJ1513" s="260">
        <f t="shared" si="94"/>
        <v>0</v>
      </c>
      <c r="AK1513" s="138">
        <v>45356</v>
      </c>
      <c r="AL1513" s="90" t="s">
        <v>311</v>
      </c>
      <c r="AM1513" s="90" t="s">
        <v>45</v>
      </c>
      <c r="AN1513" s="90" t="s">
        <v>448</v>
      </c>
    </row>
    <row r="1514" spans="1:40" ht="83.45" customHeight="1">
      <c r="A1514" s="5">
        <f t="shared" si="93"/>
        <v>1512</v>
      </c>
      <c r="B1514" s="71" t="s">
        <v>4745</v>
      </c>
      <c r="C1514" s="22" t="s">
        <v>5044</v>
      </c>
      <c r="D1514" s="3" t="s">
        <v>171</v>
      </c>
      <c r="E1514" s="4">
        <v>1011</v>
      </c>
      <c r="F1514" s="22" t="s">
        <v>4673</v>
      </c>
      <c r="G1514" s="3" t="s">
        <v>697</v>
      </c>
      <c r="H1514" s="3" t="s">
        <v>2125</v>
      </c>
      <c r="I1514" s="78" t="s">
        <v>133</v>
      </c>
      <c r="J1514" s="89">
        <v>45338</v>
      </c>
      <c r="K1514" s="85" t="s">
        <v>72</v>
      </c>
      <c r="L1514" s="83" t="s">
        <v>104</v>
      </c>
      <c r="M1514" s="83" t="s">
        <v>55</v>
      </c>
      <c r="N1514" s="22" t="s">
        <v>43</v>
      </c>
      <c r="O1514" s="5" t="s">
        <v>406</v>
      </c>
      <c r="P1514" s="5" t="s">
        <v>406</v>
      </c>
      <c r="Q1514" s="5"/>
      <c r="R1514" s="5"/>
      <c r="S1514" s="5" t="s">
        <v>406</v>
      </c>
      <c r="T1514" s="5" t="s">
        <v>406</v>
      </c>
      <c r="U1514" s="5" t="s">
        <v>406</v>
      </c>
      <c r="V1514" s="5" t="s">
        <v>406</v>
      </c>
      <c r="W1514" s="5">
        <v>0</v>
      </c>
      <c r="X1514" s="5">
        <v>0</v>
      </c>
      <c r="Y1514" s="124" t="s">
        <v>5045</v>
      </c>
      <c r="Z1514" s="72"/>
      <c r="AA1514" s="77" t="s">
        <v>473</v>
      </c>
      <c r="AB1514" s="77" t="s">
        <v>5046</v>
      </c>
      <c r="AC1514" s="91"/>
      <c r="AD1514" s="18">
        <f t="shared" ca="1" si="95"/>
        <v>106</v>
      </c>
      <c r="AE1514" s="109"/>
      <c r="AF1514" s="109">
        <v>45338</v>
      </c>
      <c r="AG1514" s="109"/>
      <c r="AH1514" s="275"/>
      <c r="AI1514" s="116">
        <v>45339</v>
      </c>
      <c r="AJ1514" s="93">
        <f t="shared" si="94"/>
        <v>0.14285714285714285</v>
      </c>
      <c r="AK1514" s="107">
        <v>45356</v>
      </c>
      <c r="AL1514" s="95" t="s">
        <v>311</v>
      </c>
      <c r="AM1514" s="95" t="s">
        <v>484</v>
      </c>
      <c r="AN1514" s="95" t="s">
        <v>484</v>
      </c>
    </row>
    <row r="1515" spans="1:40" s="1" customFormat="1" ht="83.45" customHeight="1">
      <c r="A1515" s="5">
        <f t="shared" si="93"/>
        <v>1513</v>
      </c>
      <c r="B1515" s="76" t="s">
        <v>5047</v>
      </c>
      <c r="C1515" s="78" t="s">
        <v>5048</v>
      </c>
      <c r="D1515" s="3" t="s">
        <v>100</v>
      </c>
      <c r="E1515" s="4">
        <v>1046</v>
      </c>
      <c r="F1515" s="120" t="s">
        <v>5049</v>
      </c>
      <c r="G1515" s="3" t="s">
        <v>102</v>
      </c>
      <c r="H1515" s="3" t="s">
        <v>2125</v>
      </c>
      <c r="I1515" s="78" t="s">
        <v>52</v>
      </c>
      <c r="J1515" s="65">
        <v>45273</v>
      </c>
      <c r="K1515" s="18" t="s">
        <v>53</v>
      </c>
      <c r="L1515" s="86" t="s">
        <v>104</v>
      </c>
      <c r="M1515" s="86" t="s">
        <v>55</v>
      </c>
      <c r="N1515" s="78" t="s">
        <v>56</v>
      </c>
      <c r="O1515" s="5">
        <v>0</v>
      </c>
      <c r="P1515" s="5">
        <v>0</v>
      </c>
      <c r="Q1515" s="5"/>
      <c r="R1515" s="5"/>
      <c r="S1515" s="5">
        <v>5</v>
      </c>
      <c r="T1515" s="5">
        <v>5</v>
      </c>
      <c r="U1515" s="5">
        <v>1</v>
      </c>
      <c r="V1515" s="5">
        <v>1</v>
      </c>
      <c r="W1515" s="5">
        <v>2</v>
      </c>
      <c r="X1515" s="5">
        <v>2</v>
      </c>
      <c r="Y1515" s="124" t="s">
        <v>5050</v>
      </c>
      <c r="Z1515" s="77"/>
      <c r="AA1515" s="77" t="s">
        <v>473</v>
      </c>
      <c r="AB1515" s="77" t="s">
        <v>5051</v>
      </c>
      <c r="AC1515" s="91"/>
      <c r="AD1515" s="18">
        <f t="shared" ca="1" si="95"/>
        <v>115</v>
      </c>
      <c r="AE1515" s="109">
        <v>45273</v>
      </c>
      <c r="AF1515" s="109">
        <v>45273</v>
      </c>
      <c r="AG1515" s="109">
        <v>45273</v>
      </c>
      <c r="AH1515" s="275">
        <v>45273</v>
      </c>
      <c r="AI1515" s="151">
        <v>45342</v>
      </c>
      <c r="AJ1515" s="212">
        <f t="shared" si="94"/>
        <v>9.8571428571428577</v>
      </c>
      <c r="AK1515" s="102">
        <v>45348</v>
      </c>
      <c r="AL1515" s="91" t="s">
        <v>311</v>
      </c>
      <c r="AM1515" s="91" t="s">
        <v>44</v>
      </c>
      <c r="AN1515" s="91" t="s">
        <v>448</v>
      </c>
    </row>
    <row r="1516" spans="1:40" s="1" customFormat="1" ht="83.45" customHeight="1">
      <c r="A1516" s="5">
        <f t="shared" si="93"/>
        <v>1514</v>
      </c>
      <c r="B1516" s="71" t="s">
        <v>122</v>
      </c>
      <c r="C1516" s="22" t="s">
        <v>5052</v>
      </c>
      <c r="D1516" s="3" t="s">
        <v>154</v>
      </c>
      <c r="E1516" s="4">
        <v>1811</v>
      </c>
      <c r="F1516" s="22" t="s">
        <v>124</v>
      </c>
      <c r="G1516" s="3" t="s">
        <v>363</v>
      </c>
      <c r="H1516" s="3" t="s">
        <v>126</v>
      </c>
      <c r="I1516" s="78" t="s">
        <v>71</v>
      </c>
      <c r="J1516" s="89">
        <v>45329</v>
      </c>
      <c r="K1516" s="85" t="s">
        <v>53</v>
      </c>
      <c r="L1516" s="83" t="s">
        <v>54</v>
      </c>
      <c r="M1516" s="83" t="s">
        <v>55</v>
      </c>
      <c r="N1516" s="22" t="s">
        <v>134</v>
      </c>
      <c r="O1516" s="5" t="s">
        <v>406</v>
      </c>
      <c r="P1516" s="5" t="s">
        <v>406</v>
      </c>
      <c r="Q1516" s="5"/>
      <c r="R1516" s="5"/>
      <c r="S1516" s="5">
        <v>1</v>
      </c>
      <c r="T1516" s="5">
        <v>1</v>
      </c>
      <c r="U1516" s="5" t="s">
        <v>406</v>
      </c>
      <c r="V1516" s="5" t="s">
        <v>406</v>
      </c>
      <c r="W1516" s="5" t="s">
        <v>406</v>
      </c>
      <c r="X1516" s="5" t="s">
        <v>406</v>
      </c>
      <c r="Y1516" s="124" t="s">
        <v>5053</v>
      </c>
      <c r="Z1516" s="72"/>
      <c r="AA1516" s="77" t="s">
        <v>473</v>
      </c>
      <c r="AB1516" s="77"/>
      <c r="AC1516" s="91"/>
      <c r="AD1516" s="18">
        <f t="shared" ref="AD1516:AD1547" ca="1" si="96">IF(ISNUMBER(Z1516),ROUNDDOWN((TODAY()-Z1516)/7,0),ROUNDDOWN((TODAY()-J1516)/7,0))-AC1516</f>
        <v>107</v>
      </c>
      <c r="AE1516" s="109"/>
      <c r="AF1516" s="109"/>
      <c r="AG1516" s="109">
        <v>45329</v>
      </c>
      <c r="AH1516" s="275"/>
      <c r="AI1516" s="114">
        <v>45343</v>
      </c>
      <c r="AJ1516" s="260">
        <f t="shared" si="94"/>
        <v>2</v>
      </c>
      <c r="AK1516" s="138">
        <v>45363</v>
      </c>
      <c r="AL1516" s="90" t="s">
        <v>311</v>
      </c>
      <c r="AM1516" s="90" t="s">
        <v>44</v>
      </c>
      <c r="AN1516" s="90" t="s">
        <v>448</v>
      </c>
    </row>
    <row r="1517" spans="1:40" s="1" customFormat="1" ht="83.45" customHeight="1">
      <c r="A1517" s="5">
        <f t="shared" si="93"/>
        <v>1515</v>
      </c>
      <c r="B1517" s="71" t="s">
        <v>5054</v>
      </c>
      <c r="C1517" s="22" t="s">
        <v>5055</v>
      </c>
      <c r="D1517" s="3" t="s">
        <v>138</v>
      </c>
      <c r="E1517" s="4">
        <v>1124</v>
      </c>
      <c r="F1517" s="80" t="s">
        <v>5056</v>
      </c>
      <c r="G1517" s="3" t="s">
        <v>1894</v>
      </c>
      <c r="H1517" s="3" t="s">
        <v>180</v>
      </c>
      <c r="I1517" s="78" t="s">
        <v>52</v>
      </c>
      <c r="J1517" s="89">
        <v>45331</v>
      </c>
      <c r="K1517" s="85" t="s">
        <v>53</v>
      </c>
      <c r="L1517" s="83" t="s">
        <v>348</v>
      </c>
      <c r="M1517" s="83" t="s">
        <v>55</v>
      </c>
      <c r="N1517" s="22" t="s">
        <v>56</v>
      </c>
      <c r="O1517" s="5">
        <v>0</v>
      </c>
      <c r="P1517" s="5">
        <v>0</v>
      </c>
      <c r="Q1517" s="5"/>
      <c r="R1517" s="5"/>
      <c r="S1517" s="5">
        <v>0</v>
      </c>
      <c r="T1517" s="5">
        <v>1</v>
      </c>
      <c r="U1517" s="5">
        <v>0</v>
      </c>
      <c r="V1517" s="5">
        <v>0</v>
      </c>
      <c r="W1517" s="5">
        <v>0</v>
      </c>
      <c r="X1517" s="5">
        <v>0</v>
      </c>
      <c r="Y1517" s="124" t="s">
        <v>5057</v>
      </c>
      <c r="Z1517" s="72"/>
      <c r="AA1517" s="77" t="s">
        <v>473</v>
      </c>
      <c r="AB1517" s="77"/>
      <c r="AC1517" s="91"/>
      <c r="AD1517" s="18">
        <f t="shared" ca="1" si="96"/>
        <v>107</v>
      </c>
      <c r="AE1517" s="109">
        <v>45328</v>
      </c>
      <c r="AF1517" s="109">
        <v>45328</v>
      </c>
      <c r="AG1517" s="109">
        <v>45328</v>
      </c>
      <c r="AH1517" s="275">
        <v>45328</v>
      </c>
      <c r="AI1517" s="114">
        <v>45344</v>
      </c>
      <c r="AJ1517" s="260">
        <f t="shared" si="94"/>
        <v>1.8571428571428572</v>
      </c>
      <c r="AK1517" s="138">
        <v>45356</v>
      </c>
      <c r="AL1517" s="90" t="s">
        <v>311</v>
      </c>
      <c r="AM1517" s="90" t="s">
        <v>44</v>
      </c>
      <c r="AN1517" s="90" t="s">
        <v>448</v>
      </c>
    </row>
    <row r="1518" spans="1:40" s="1" customFormat="1" ht="83.45" customHeight="1">
      <c r="A1518" s="5">
        <f t="shared" si="93"/>
        <v>1516</v>
      </c>
      <c r="B1518" s="76" t="s">
        <v>4732</v>
      </c>
      <c r="C1518" s="78" t="s">
        <v>5058</v>
      </c>
      <c r="D1518" s="3" t="s">
        <v>353</v>
      </c>
      <c r="E1518" s="4">
        <v>1032</v>
      </c>
      <c r="F1518" s="270" t="s">
        <v>5059</v>
      </c>
      <c r="G1518" s="3" t="s">
        <v>2071</v>
      </c>
      <c r="H1518" s="3" t="s">
        <v>324</v>
      </c>
      <c r="I1518" s="78" t="s">
        <v>148</v>
      </c>
      <c r="J1518" s="65">
        <v>45261</v>
      </c>
      <c r="K1518" s="18" t="s">
        <v>53</v>
      </c>
      <c r="L1518" s="86" t="s">
        <v>104</v>
      </c>
      <c r="M1518" s="86" t="s">
        <v>55</v>
      </c>
      <c r="N1518" s="78" t="s">
        <v>56</v>
      </c>
      <c r="O1518" s="5">
        <v>0</v>
      </c>
      <c r="P1518" s="5">
        <v>0</v>
      </c>
      <c r="Q1518" s="5"/>
      <c r="R1518" s="5"/>
      <c r="S1518" s="5">
        <v>5</v>
      </c>
      <c r="T1518" s="5">
        <v>5</v>
      </c>
      <c r="U1518" s="5">
        <v>3</v>
      </c>
      <c r="V1518" s="5">
        <v>3</v>
      </c>
      <c r="W1518" s="5">
        <v>0</v>
      </c>
      <c r="X1518" s="5">
        <v>0</v>
      </c>
      <c r="Y1518" s="124" t="s">
        <v>5060</v>
      </c>
      <c r="Z1518" s="72"/>
      <c r="AA1518" s="77" t="s">
        <v>58</v>
      </c>
      <c r="AB1518" s="77" t="s">
        <v>5061</v>
      </c>
      <c r="AC1518" s="91">
        <v>3.5</v>
      </c>
      <c r="AD1518" s="18">
        <f t="shared" ca="1" si="96"/>
        <v>113.5</v>
      </c>
      <c r="AE1518" s="109">
        <v>45261</v>
      </c>
      <c r="AF1518" s="109">
        <v>45261</v>
      </c>
      <c r="AG1518" s="109">
        <v>45261</v>
      </c>
      <c r="AH1518" s="275">
        <v>45261</v>
      </c>
      <c r="AI1518" s="114">
        <v>45338</v>
      </c>
      <c r="AJ1518" s="260">
        <f t="shared" si="94"/>
        <v>7.5</v>
      </c>
      <c r="AK1518" s="138">
        <v>45350</v>
      </c>
      <c r="AL1518" s="90" t="s">
        <v>311</v>
      </c>
      <c r="AM1518" s="90" t="s">
        <v>45</v>
      </c>
      <c r="AN1518" s="90" t="s">
        <v>484</v>
      </c>
    </row>
    <row r="1519" spans="1:40" ht="83.45" customHeight="1">
      <c r="A1519" s="5">
        <f t="shared" si="93"/>
        <v>1517</v>
      </c>
      <c r="B1519" s="71" t="s">
        <v>2399</v>
      </c>
      <c r="C1519" s="22" t="s">
        <v>5062</v>
      </c>
      <c r="D1519" s="3" t="s">
        <v>138</v>
      </c>
      <c r="E1519" s="4">
        <v>877</v>
      </c>
      <c r="F1519" s="80" t="s">
        <v>1231</v>
      </c>
      <c r="G1519" s="3" t="s">
        <v>1227</v>
      </c>
      <c r="H1519" s="3" t="s">
        <v>62</v>
      </c>
      <c r="I1519" s="78" t="s">
        <v>148</v>
      </c>
      <c r="J1519" s="262">
        <v>45295</v>
      </c>
      <c r="K1519" s="85" t="s">
        <v>53</v>
      </c>
      <c r="L1519" s="83" t="s">
        <v>104</v>
      </c>
      <c r="M1519" s="83" t="s">
        <v>55</v>
      </c>
      <c r="N1519" s="22" t="s">
        <v>56</v>
      </c>
      <c r="O1519" s="5">
        <v>0</v>
      </c>
      <c r="P1519" s="5">
        <v>0</v>
      </c>
      <c r="Q1519" s="5"/>
      <c r="R1519" s="5"/>
      <c r="S1519" s="5">
        <v>2</v>
      </c>
      <c r="T1519" s="5">
        <v>2</v>
      </c>
      <c r="U1519" s="5">
        <v>0</v>
      </c>
      <c r="V1519" s="5">
        <v>0</v>
      </c>
      <c r="W1519" s="5">
        <v>2</v>
      </c>
      <c r="X1519" s="5">
        <v>1</v>
      </c>
      <c r="Y1519" s="124" t="s">
        <v>5063</v>
      </c>
      <c r="Z1519" s="72"/>
      <c r="AA1519" s="77" t="s">
        <v>473</v>
      </c>
      <c r="AB1519" s="77" t="s">
        <v>5064</v>
      </c>
      <c r="AC1519" s="91"/>
      <c r="AD1519" s="18">
        <f t="shared" ca="1" si="96"/>
        <v>112</v>
      </c>
      <c r="AE1519" s="109">
        <v>45295</v>
      </c>
      <c r="AF1519" s="109">
        <v>45295</v>
      </c>
      <c r="AG1519" s="109">
        <v>45295</v>
      </c>
      <c r="AH1519" s="275">
        <v>45295</v>
      </c>
      <c r="AI1519" s="116">
        <v>45344</v>
      </c>
      <c r="AJ1519" s="260">
        <f t="shared" si="94"/>
        <v>7</v>
      </c>
      <c r="AK1519" s="107">
        <v>45363</v>
      </c>
      <c r="AL1519" s="95" t="s">
        <v>311</v>
      </c>
      <c r="AM1519" s="95" t="s">
        <v>484</v>
      </c>
      <c r="AN1519" s="95" t="s">
        <v>448</v>
      </c>
    </row>
    <row r="1520" spans="1:40" ht="83.45" customHeight="1">
      <c r="A1520" s="5">
        <f t="shared" si="93"/>
        <v>1518</v>
      </c>
      <c r="B1520" s="71" t="s">
        <v>5065</v>
      </c>
      <c r="C1520" s="22" t="s">
        <v>5066</v>
      </c>
      <c r="D1520" s="3" t="s">
        <v>138</v>
      </c>
      <c r="E1520" s="4">
        <v>1124</v>
      </c>
      <c r="F1520" s="22" t="s">
        <v>205</v>
      </c>
      <c r="G1520" s="3" t="s">
        <v>206</v>
      </c>
      <c r="H1520" s="3" t="s">
        <v>157</v>
      </c>
      <c r="I1520" s="78" t="s">
        <v>52</v>
      </c>
      <c r="J1520" s="89">
        <v>45335</v>
      </c>
      <c r="K1520" s="85" t="s">
        <v>53</v>
      </c>
      <c r="L1520" s="83" t="s">
        <v>104</v>
      </c>
      <c r="M1520" s="83" t="s">
        <v>55</v>
      </c>
      <c r="N1520" s="22" t="s">
        <v>43</v>
      </c>
      <c r="O1520" s="5" t="s">
        <v>406</v>
      </c>
      <c r="P1520" s="5" t="s">
        <v>406</v>
      </c>
      <c r="Q1520" s="5"/>
      <c r="R1520" s="5"/>
      <c r="S1520" s="5" t="s">
        <v>406</v>
      </c>
      <c r="T1520" s="5" t="s">
        <v>406</v>
      </c>
      <c r="U1520" s="5" t="s">
        <v>406</v>
      </c>
      <c r="V1520" s="5" t="s">
        <v>406</v>
      </c>
      <c r="W1520" s="5">
        <v>1</v>
      </c>
      <c r="X1520" s="5">
        <v>1</v>
      </c>
      <c r="Y1520" s="124" t="s">
        <v>5067</v>
      </c>
      <c r="Z1520" s="72"/>
      <c r="AA1520" s="77" t="s">
        <v>473</v>
      </c>
      <c r="AB1520" s="77"/>
      <c r="AC1520" s="91"/>
      <c r="AD1520" s="18">
        <f t="shared" ca="1" si="96"/>
        <v>106</v>
      </c>
      <c r="AE1520" s="109"/>
      <c r="AF1520" s="109">
        <v>45335</v>
      </c>
      <c r="AG1520" s="109"/>
      <c r="AH1520" s="275"/>
      <c r="AI1520" s="116">
        <v>45343</v>
      </c>
      <c r="AJ1520" s="260">
        <f t="shared" si="94"/>
        <v>1.1428571428571428</v>
      </c>
      <c r="AK1520" s="107">
        <v>45363</v>
      </c>
      <c r="AL1520" s="95" t="s">
        <v>311</v>
      </c>
      <c r="AM1520" s="95" t="s">
        <v>484</v>
      </c>
      <c r="AN1520" s="95" t="s">
        <v>484</v>
      </c>
    </row>
    <row r="1521" spans="1:40" s="1" customFormat="1" ht="83.45" customHeight="1">
      <c r="A1521" s="5">
        <f t="shared" si="93"/>
        <v>1519</v>
      </c>
      <c r="B1521" s="71" t="s">
        <v>230</v>
      </c>
      <c r="C1521" s="22" t="s">
        <v>5068</v>
      </c>
      <c r="D1521" s="3" t="s">
        <v>100</v>
      </c>
      <c r="E1521" s="4">
        <v>1046</v>
      </c>
      <c r="F1521" s="80" t="s">
        <v>1326</v>
      </c>
      <c r="G1521" s="3" t="s">
        <v>102</v>
      </c>
      <c r="H1521" s="3" t="s">
        <v>230</v>
      </c>
      <c r="I1521" s="78" t="s">
        <v>71</v>
      </c>
      <c r="J1521" s="262">
        <v>45308</v>
      </c>
      <c r="K1521" s="85" t="s">
        <v>53</v>
      </c>
      <c r="L1521" s="83" t="s">
        <v>104</v>
      </c>
      <c r="M1521" s="83" t="s">
        <v>55</v>
      </c>
      <c r="N1521" s="22" t="s">
        <v>56</v>
      </c>
      <c r="O1521" s="5">
        <v>0</v>
      </c>
      <c r="P1521" s="5">
        <v>0</v>
      </c>
      <c r="Q1521" s="5"/>
      <c r="R1521" s="5"/>
      <c r="S1521" s="5">
        <v>7</v>
      </c>
      <c r="T1521" s="5">
        <v>7</v>
      </c>
      <c r="U1521" s="5">
        <v>4</v>
      </c>
      <c r="V1521" s="5">
        <v>4</v>
      </c>
      <c r="W1521" s="5">
        <v>4</v>
      </c>
      <c r="X1521" s="5">
        <v>3</v>
      </c>
      <c r="Y1521" s="124" t="s">
        <v>5069</v>
      </c>
      <c r="Z1521" s="72"/>
      <c r="AA1521" s="77" t="s">
        <v>473</v>
      </c>
      <c r="AB1521" s="77" t="s">
        <v>5070</v>
      </c>
      <c r="AC1521" s="91"/>
      <c r="AD1521" s="18">
        <f t="shared" ca="1" si="96"/>
        <v>110</v>
      </c>
      <c r="AE1521" s="109"/>
      <c r="AF1521" s="109"/>
      <c r="AG1521" s="109">
        <v>45308</v>
      </c>
      <c r="AH1521" s="275"/>
      <c r="AI1521" s="116">
        <v>45343</v>
      </c>
      <c r="AJ1521" s="260">
        <f t="shared" si="94"/>
        <v>5</v>
      </c>
      <c r="AK1521" s="107">
        <v>45363</v>
      </c>
      <c r="AL1521" s="95" t="s">
        <v>461</v>
      </c>
      <c r="AM1521" s="95" t="s">
        <v>406</v>
      </c>
      <c r="AN1521" s="95" t="s">
        <v>406</v>
      </c>
    </row>
    <row r="1522" spans="1:40" s="1" customFormat="1" ht="83.45" customHeight="1">
      <c r="A1522" s="5">
        <f t="shared" si="93"/>
        <v>1520</v>
      </c>
      <c r="B1522" s="71" t="s">
        <v>5028</v>
      </c>
      <c r="C1522" s="22" t="s">
        <v>5071</v>
      </c>
      <c r="D1522" s="3" t="s">
        <v>171</v>
      </c>
      <c r="E1522" s="4">
        <v>1011</v>
      </c>
      <c r="F1522" s="80" t="s">
        <v>3984</v>
      </c>
      <c r="G1522" s="3" t="s">
        <v>697</v>
      </c>
      <c r="H1522" s="3" t="s">
        <v>5022</v>
      </c>
      <c r="I1522" s="78" t="s">
        <v>52</v>
      </c>
      <c r="J1522" s="262">
        <v>45345</v>
      </c>
      <c r="K1522" s="85" t="s">
        <v>72</v>
      </c>
      <c r="L1522" s="83" t="s">
        <v>54</v>
      </c>
      <c r="M1522" s="83" t="s">
        <v>55</v>
      </c>
      <c r="N1522" s="22" t="s">
        <v>56</v>
      </c>
      <c r="O1522" s="5" t="s">
        <v>406</v>
      </c>
      <c r="P1522" s="5" t="s">
        <v>406</v>
      </c>
      <c r="Q1522" s="5"/>
      <c r="R1522" s="5"/>
      <c r="S1522" s="5" t="s">
        <v>406</v>
      </c>
      <c r="T1522" s="5" t="s">
        <v>406</v>
      </c>
      <c r="U1522" s="5">
        <v>1</v>
      </c>
      <c r="V1522" s="5">
        <v>1</v>
      </c>
      <c r="W1522" s="5" t="s">
        <v>406</v>
      </c>
      <c r="X1522" s="5" t="s">
        <v>406</v>
      </c>
      <c r="Y1522" s="124" t="s">
        <v>5072</v>
      </c>
      <c r="Z1522" s="72"/>
      <c r="AA1522" s="77" t="s">
        <v>473</v>
      </c>
      <c r="AB1522" s="77" t="s">
        <v>297</v>
      </c>
      <c r="AC1522" s="91"/>
      <c r="AD1522" s="18">
        <f t="shared" ca="1" si="96"/>
        <v>105</v>
      </c>
      <c r="AE1522" s="109"/>
      <c r="AF1522" s="109" t="s">
        <v>297</v>
      </c>
      <c r="AG1522" s="109" t="s">
        <v>297</v>
      </c>
      <c r="AH1522" s="275">
        <v>45345</v>
      </c>
      <c r="AI1522" s="114">
        <v>45345</v>
      </c>
      <c r="AJ1522" s="260">
        <f t="shared" si="94"/>
        <v>0</v>
      </c>
      <c r="AK1522" s="138">
        <v>45357</v>
      </c>
      <c r="AL1522" s="90" t="s">
        <v>311</v>
      </c>
      <c r="AM1522" s="90" t="s">
        <v>45</v>
      </c>
      <c r="AN1522" s="90" t="s">
        <v>484</v>
      </c>
    </row>
    <row r="1523" spans="1:40" s="1" customFormat="1" ht="83.45" customHeight="1">
      <c r="A1523" s="5">
        <f t="shared" si="93"/>
        <v>1521</v>
      </c>
      <c r="B1523" s="71" t="s">
        <v>286</v>
      </c>
      <c r="C1523" s="22" t="s">
        <v>5073</v>
      </c>
      <c r="D1523" s="3" t="s">
        <v>138</v>
      </c>
      <c r="E1523" s="4">
        <v>1124</v>
      </c>
      <c r="F1523" s="22" t="s">
        <v>2677</v>
      </c>
      <c r="G1523" s="3" t="s">
        <v>206</v>
      </c>
      <c r="H1523" s="3" t="s">
        <v>187</v>
      </c>
      <c r="I1523" s="78" t="s">
        <v>71</v>
      </c>
      <c r="J1523" s="89">
        <v>45342</v>
      </c>
      <c r="K1523" s="85" t="s">
        <v>53</v>
      </c>
      <c r="L1523" s="83" t="s">
        <v>104</v>
      </c>
      <c r="M1523" s="83" t="s">
        <v>55</v>
      </c>
      <c r="N1523" s="22" t="s">
        <v>56</v>
      </c>
      <c r="O1523" s="5">
        <v>0</v>
      </c>
      <c r="P1523" s="5">
        <v>0</v>
      </c>
      <c r="Q1523" s="5"/>
      <c r="R1523" s="5"/>
      <c r="S1523" s="5">
        <v>5</v>
      </c>
      <c r="T1523" s="5">
        <v>5</v>
      </c>
      <c r="U1523" s="5">
        <v>0</v>
      </c>
      <c r="V1523" s="5">
        <v>0</v>
      </c>
      <c r="W1523" s="5">
        <v>3</v>
      </c>
      <c r="X1523" s="5">
        <v>3</v>
      </c>
      <c r="Y1523" s="124" t="s">
        <v>5074</v>
      </c>
      <c r="Z1523" s="72"/>
      <c r="AA1523" s="77" t="s">
        <v>473</v>
      </c>
      <c r="AB1523" s="77"/>
      <c r="AC1523" s="91"/>
      <c r="AD1523" s="18">
        <f t="shared" ca="1" si="96"/>
        <v>105</v>
      </c>
      <c r="AE1523" s="109"/>
      <c r="AF1523" s="109" t="s">
        <v>5075</v>
      </c>
      <c r="AG1523" s="109">
        <v>45342</v>
      </c>
      <c r="AH1523" s="275">
        <v>45342</v>
      </c>
      <c r="AI1523" s="114">
        <v>45349</v>
      </c>
      <c r="AJ1523" s="260">
        <f t="shared" si="94"/>
        <v>1</v>
      </c>
      <c r="AK1523" s="138">
        <v>45357</v>
      </c>
      <c r="AL1523" s="90" t="s">
        <v>311</v>
      </c>
      <c r="AM1523" s="90" t="s">
        <v>44</v>
      </c>
      <c r="AN1523" s="90" t="s">
        <v>448</v>
      </c>
    </row>
    <row r="1524" spans="1:40" s="1" customFormat="1" ht="83.45" customHeight="1">
      <c r="A1524" s="5">
        <f t="shared" si="93"/>
        <v>1522</v>
      </c>
      <c r="B1524" s="71" t="s">
        <v>4979</v>
      </c>
      <c r="C1524" s="22" t="s">
        <v>5076</v>
      </c>
      <c r="D1524" s="3" t="s">
        <v>171</v>
      </c>
      <c r="E1524" s="4">
        <v>460</v>
      </c>
      <c r="F1524" s="22" t="s">
        <v>4664</v>
      </c>
      <c r="G1524" s="3" t="s">
        <v>1463</v>
      </c>
      <c r="H1524" s="3" t="s">
        <v>5022</v>
      </c>
      <c r="I1524" s="78" t="s">
        <v>71</v>
      </c>
      <c r="J1524" s="89">
        <v>45348</v>
      </c>
      <c r="K1524" s="85" t="s">
        <v>53</v>
      </c>
      <c r="L1524" s="83" t="s">
        <v>54</v>
      </c>
      <c r="M1524" s="83" t="s">
        <v>55</v>
      </c>
      <c r="N1524" s="22" t="s">
        <v>134</v>
      </c>
      <c r="O1524" s="5" t="s">
        <v>406</v>
      </c>
      <c r="P1524" s="5" t="s">
        <v>406</v>
      </c>
      <c r="Q1524" s="5"/>
      <c r="R1524" s="5"/>
      <c r="S1524" s="5"/>
      <c r="T1524" s="5"/>
      <c r="U1524" s="5" t="s">
        <v>406</v>
      </c>
      <c r="V1524" s="5" t="s">
        <v>406</v>
      </c>
      <c r="W1524" s="5" t="s">
        <v>406</v>
      </c>
      <c r="X1524" s="5" t="s">
        <v>406</v>
      </c>
      <c r="Y1524" s="124" t="s">
        <v>5077</v>
      </c>
      <c r="Z1524" s="72"/>
      <c r="AA1524" s="77" t="s">
        <v>473</v>
      </c>
      <c r="AB1524" s="77"/>
      <c r="AC1524" s="91"/>
      <c r="AD1524" s="18">
        <f t="shared" ca="1" si="96"/>
        <v>105</v>
      </c>
      <c r="AE1524" s="109"/>
      <c r="AF1524" s="109"/>
      <c r="AG1524" s="109">
        <v>45348</v>
      </c>
      <c r="AH1524" s="275"/>
      <c r="AI1524" s="114">
        <v>45342</v>
      </c>
      <c r="AJ1524" s="260">
        <f t="shared" si="94"/>
        <v>-0.8571428571428571</v>
      </c>
      <c r="AK1524" s="138">
        <v>45358</v>
      </c>
      <c r="AL1524" s="90" t="s">
        <v>311</v>
      </c>
      <c r="AM1524" s="90" t="s">
        <v>44</v>
      </c>
      <c r="AN1524" s="90" t="s">
        <v>448</v>
      </c>
    </row>
    <row r="1525" spans="1:40" s="1" customFormat="1" ht="83.45" customHeight="1">
      <c r="A1525" s="5">
        <f t="shared" si="93"/>
        <v>1523</v>
      </c>
      <c r="B1525" s="71" t="s">
        <v>5078</v>
      </c>
      <c r="C1525" s="22" t="s">
        <v>5079</v>
      </c>
      <c r="D1525" s="3" t="s">
        <v>67</v>
      </c>
      <c r="E1525" s="4">
        <v>1088</v>
      </c>
      <c r="F1525" s="80" t="s">
        <v>4658</v>
      </c>
      <c r="G1525" s="3" t="s">
        <v>1894</v>
      </c>
      <c r="H1525" s="3" t="s">
        <v>90</v>
      </c>
      <c r="I1525" s="78" t="s">
        <v>71</v>
      </c>
      <c r="J1525" s="89">
        <v>45354</v>
      </c>
      <c r="K1525" s="85" t="s">
        <v>53</v>
      </c>
      <c r="L1525" s="83" t="s">
        <v>54</v>
      </c>
      <c r="M1525" s="83" t="s">
        <v>453</v>
      </c>
      <c r="N1525" s="22" t="s">
        <v>547</v>
      </c>
      <c r="O1525" s="5" t="s">
        <v>406</v>
      </c>
      <c r="P1525" s="5" t="s">
        <v>406</v>
      </c>
      <c r="Q1525" s="5" t="s">
        <v>406</v>
      </c>
      <c r="R1525" s="5" t="s">
        <v>406</v>
      </c>
      <c r="S1525" s="5" t="s">
        <v>406</v>
      </c>
      <c r="T1525" s="5" t="s">
        <v>406</v>
      </c>
      <c r="U1525" s="5">
        <v>1</v>
      </c>
      <c r="V1525" s="5">
        <v>1</v>
      </c>
      <c r="W1525" s="5" t="s">
        <v>406</v>
      </c>
      <c r="X1525" s="5" t="s">
        <v>406</v>
      </c>
      <c r="Y1525" s="124" t="s">
        <v>5080</v>
      </c>
      <c r="Z1525" s="72"/>
      <c r="AA1525" s="77" t="s">
        <v>473</v>
      </c>
      <c r="AB1525" s="77"/>
      <c r="AC1525" s="91"/>
      <c r="AD1525" s="18">
        <f t="shared" ca="1" si="96"/>
        <v>104</v>
      </c>
      <c r="AE1525" s="109" t="s">
        <v>406</v>
      </c>
      <c r="AF1525" s="109" t="s">
        <v>406</v>
      </c>
      <c r="AG1525" s="109" t="s">
        <v>406</v>
      </c>
      <c r="AH1525" s="275">
        <v>45354</v>
      </c>
      <c r="AI1525" s="114">
        <v>45354</v>
      </c>
      <c r="AJ1525" s="260">
        <f t="shared" si="94"/>
        <v>0</v>
      </c>
      <c r="AK1525" s="138">
        <v>45370</v>
      </c>
      <c r="AL1525" s="90" t="s">
        <v>311</v>
      </c>
      <c r="AM1525" s="90" t="s">
        <v>45</v>
      </c>
      <c r="AN1525" s="90" t="s">
        <v>484</v>
      </c>
    </row>
    <row r="1526" spans="1:40" s="1" customFormat="1" ht="83.45" customHeight="1">
      <c r="A1526" s="5">
        <f t="shared" si="93"/>
        <v>1524</v>
      </c>
      <c r="B1526" s="71" t="s">
        <v>94</v>
      </c>
      <c r="C1526" s="22" t="s">
        <v>5081</v>
      </c>
      <c r="D1526" s="3" t="s">
        <v>67</v>
      </c>
      <c r="E1526" s="4">
        <v>1047</v>
      </c>
      <c r="F1526" s="22" t="s">
        <v>3022</v>
      </c>
      <c r="G1526" s="3" t="s">
        <v>4942</v>
      </c>
      <c r="H1526" s="3" t="s">
        <v>94</v>
      </c>
      <c r="I1526" s="78" t="s">
        <v>133</v>
      </c>
      <c r="J1526" s="89">
        <v>45356</v>
      </c>
      <c r="K1526" s="85" t="s">
        <v>53</v>
      </c>
      <c r="L1526" s="83" t="s">
        <v>54</v>
      </c>
      <c r="M1526" s="83" t="s">
        <v>55</v>
      </c>
      <c r="N1526" s="22" t="s">
        <v>547</v>
      </c>
      <c r="O1526" s="5" t="s">
        <v>406</v>
      </c>
      <c r="P1526" s="5" t="s">
        <v>406</v>
      </c>
      <c r="Q1526" s="5"/>
      <c r="R1526" s="5"/>
      <c r="S1526" s="5" t="s">
        <v>406</v>
      </c>
      <c r="T1526" s="5" t="s">
        <v>406</v>
      </c>
      <c r="U1526" s="5">
        <v>3</v>
      </c>
      <c r="V1526" s="5">
        <v>3</v>
      </c>
      <c r="W1526" s="5" t="s">
        <v>406</v>
      </c>
      <c r="X1526" s="5" t="s">
        <v>406</v>
      </c>
      <c r="Y1526" s="124" t="s">
        <v>5082</v>
      </c>
      <c r="Z1526" s="72"/>
      <c r="AA1526" s="77" t="s">
        <v>473</v>
      </c>
      <c r="AB1526" s="77"/>
      <c r="AC1526" s="91"/>
      <c r="AD1526" s="18">
        <f t="shared" ca="1" si="96"/>
        <v>103</v>
      </c>
      <c r="AE1526" s="109"/>
      <c r="AF1526" s="109"/>
      <c r="AG1526" s="109"/>
      <c r="AH1526" s="275">
        <v>45356</v>
      </c>
      <c r="AI1526" s="116">
        <v>45356</v>
      </c>
      <c r="AJ1526" s="93">
        <f t="shared" si="94"/>
        <v>0</v>
      </c>
      <c r="AK1526" s="107">
        <v>45369</v>
      </c>
      <c r="AL1526" s="95" t="s">
        <v>311</v>
      </c>
      <c r="AM1526" s="95" t="s">
        <v>45</v>
      </c>
      <c r="AN1526" s="95" t="s">
        <v>484</v>
      </c>
    </row>
    <row r="1527" spans="1:40" s="1" customFormat="1" ht="83.45" customHeight="1">
      <c r="A1527" s="5">
        <f t="shared" si="93"/>
        <v>1525</v>
      </c>
      <c r="B1527" s="71" t="s">
        <v>5083</v>
      </c>
      <c r="C1527" s="22" t="s">
        <v>5084</v>
      </c>
      <c r="D1527" s="3" t="s">
        <v>353</v>
      </c>
      <c r="E1527" s="4">
        <v>865</v>
      </c>
      <c r="F1527" s="80" t="s">
        <v>2438</v>
      </c>
      <c r="G1527" s="3" t="s">
        <v>2071</v>
      </c>
      <c r="H1527" s="3" t="s">
        <v>70</v>
      </c>
      <c r="I1527" s="78" t="s">
        <v>133</v>
      </c>
      <c r="J1527" s="89">
        <v>45328</v>
      </c>
      <c r="K1527" s="85" t="s">
        <v>53</v>
      </c>
      <c r="L1527" s="83" t="s">
        <v>104</v>
      </c>
      <c r="M1527" s="83" t="s">
        <v>55</v>
      </c>
      <c r="N1527" s="22" t="s">
        <v>56</v>
      </c>
      <c r="O1527" s="5">
        <v>0</v>
      </c>
      <c r="P1527" s="5">
        <v>0</v>
      </c>
      <c r="Q1527" s="5"/>
      <c r="R1527" s="5"/>
      <c r="S1527" s="5">
        <v>8</v>
      </c>
      <c r="T1527" s="5">
        <v>8</v>
      </c>
      <c r="U1527" s="5">
        <v>3</v>
      </c>
      <c r="V1527" s="5">
        <v>3</v>
      </c>
      <c r="W1527" s="5">
        <v>4</v>
      </c>
      <c r="X1527" s="5">
        <v>2</v>
      </c>
      <c r="Y1527" s="124" t="s">
        <v>5085</v>
      </c>
      <c r="Z1527" s="72"/>
      <c r="AA1527" s="77" t="s">
        <v>736</v>
      </c>
      <c r="AB1527" s="77" t="s">
        <v>5086</v>
      </c>
      <c r="AC1527" s="91"/>
      <c r="AD1527" s="18">
        <f t="shared" ca="1" si="96"/>
        <v>107</v>
      </c>
      <c r="AE1527" s="109">
        <v>45328</v>
      </c>
      <c r="AF1527" s="109">
        <v>45328</v>
      </c>
      <c r="AG1527" s="109">
        <v>45328</v>
      </c>
      <c r="AH1527" s="275">
        <v>45328</v>
      </c>
      <c r="AI1527" s="114">
        <v>45350</v>
      </c>
      <c r="AJ1527" s="260">
        <f t="shared" si="94"/>
        <v>3.1428571428571428</v>
      </c>
      <c r="AK1527" s="90" t="s">
        <v>445</v>
      </c>
      <c r="AL1527" s="260" t="s">
        <v>461</v>
      </c>
      <c r="AM1527" s="260" t="s">
        <v>445</v>
      </c>
      <c r="AN1527" s="260" t="s">
        <v>445</v>
      </c>
    </row>
    <row r="1528" spans="1:40" s="1" customFormat="1" ht="83.45" customHeight="1">
      <c r="A1528" s="5">
        <f t="shared" si="93"/>
        <v>1526</v>
      </c>
      <c r="B1528" s="71" t="s">
        <v>5087</v>
      </c>
      <c r="C1528" s="22" t="s">
        <v>5088</v>
      </c>
      <c r="D1528" s="3" t="s">
        <v>154</v>
      </c>
      <c r="E1528" s="4">
        <v>977</v>
      </c>
      <c r="F1528" s="22" t="s">
        <v>2263</v>
      </c>
      <c r="G1528" s="3" t="s">
        <v>1826</v>
      </c>
      <c r="H1528" s="3" t="s">
        <v>157</v>
      </c>
      <c r="I1528" s="78" t="s">
        <v>52</v>
      </c>
      <c r="J1528" s="89">
        <v>45345</v>
      </c>
      <c r="K1528" s="85" t="s">
        <v>53</v>
      </c>
      <c r="L1528" s="83" t="s">
        <v>54</v>
      </c>
      <c r="M1528" s="83" t="s">
        <v>55</v>
      </c>
      <c r="N1528" s="22" t="s">
        <v>56</v>
      </c>
      <c r="O1528" s="5">
        <v>0</v>
      </c>
      <c r="P1528" s="5">
        <v>0</v>
      </c>
      <c r="Q1528" s="5"/>
      <c r="R1528" s="5"/>
      <c r="S1528" s="5">
        <v>1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124" t="s">
        <v>5089</v>
      </c>
      <c r="Z1528" s="72"/>
      <c r="AA1528" s="77" t="s">
        <v>736</v>
      </c>
      <c r="AB1528" s="77" t="s">
        <v>5090</v>
      </c>
      <c r="AC1528" s="91"/>
      <c r="AD1528" s="18">
        <f t="shared" ca="1" si="96"/>
        <v>105</v>
      </c>
      <c r="AE1528" s="109">
        <v>45345</v>
      </c>
      <c r="AF1528" s="109">
        <v>45345</v>
      </c>
      <c r="AG1528" s="109">
        <v>45345</v>
      </c>
      <c r="AH1528" s="275">
        <v>45345</v>
      </c>
      <c r="AI1528" s="114">
        <v>45348</v>
      </c>
      <c r="AJ1528" s="260">
        <f t="shared" si="94"/>
        <v>0.42857142857142855</v>
      </c>
      <c r="AK1528" s="90" t="s">
        <v>445</v>
      </c>
      <c r="AL1528" s="260" t="s">
        <v>461</v>
      </c>
      <c r="AM1528" s="260" t="s">
        <v>445</v>
      </c>
      <c r="AN1528" s="260" t="s">
        <v>445</v>
      </c>
    </row>
    <row r="1529" spans="1:40" ht="83.45" customHeight="1">
      <c r="A1529" s="5">
        <f t="shared" si="93"/>
        <v>1527</v>
      </c>
      <c r="B1529" s="71" t="s">
        <v>4888</v>
      </c>
      <c r="C1529" s="22" t="s">
        <v>5091</v>
      </c>
      <c r="D1529" s="21" t="s">
        <v>171</v>
      </c>
      <c r="E1529" s="139">
        <v>1483</v>
      </c>
      <c r="F1529" s="80" t="s">
        <v>4615</v>
      </c>
      <c r="G1529" s="21" t="s">
        <v>4616</v>
      </c>
      <c r="H1529" s="21" t="s">
        <v>116</v>
      </c>
      <c r="I1529" s="22" t="s">
        <v>52</v>
      </c>
      <c r="J1529" s="89">
        <v>45273</v>
      </c>
      <c r="K1529" s="85" t="s">
        <v>72</v>
      </c>
      <c r="L1529" s="83" t="s">
        <v>104</v>
      </c>
      <c r="M1529" s="83" t="s">
        <v>55</v>
      </c>
      <c r="N1529" s="22" t="s">
        <v>303</v>
      </c>
      <c r="O1529" s="5" t="s">
        <v>406</v>
      </c>
      <c r="P1529" s="5" t="s">
        <v>406</v>
      </c>
      <c r="Q1529" s="5"/>
      <c r="R1529" s="5"/>
      <c r="S1529" s="5">
        <v>8</v>
      </c>
      <c r="T1529" s="5">
        <v>4</v>
      </c>
      <c r="U1529" s="5" t="s">
        <v>406</v>
      </c>
      <c r="V1529" s="5" t="s">
        <v>406</v>
      </c>
      <c r="W1529" s="5">
        <v>5</v>
      </c>
      <c r="X1529" s="5">
        <v>1</v>
      </c>
      <c r="Y1529" s="124" t="s">
        <v>5092</v>
      </c>
      <c r="Z1529" s="72"/>
      <c r="AA1529" s="77" t="s">
        <v>473</v>
      </c>
      <c r="AB1529" s="77" t="s">
        <v>5093</v>
      </c>
      <c r="AC1529" s="91"/>
      <c r="AD1529" s="18">
        <f t="shared" ca="1" si="96"/>
        <v>115</v>
      </c>
      <c r="AE1529" s="109">
        <v>45273</v>
      </c>
      <c r="AF1529" s="109">
        <v>45273</v>
      </c>
      <c r="AG1529" s="109">
        <v>45273</v>
      </c>
      <c r="AH1529" s="275">
        <v>45273</v>
      </c>
      <c r="AI1529" s="116">
        <v>45349</v>
      </c>
      <c r="AJ1529" s="93">
        <f t="shared" si="94"/>
        <v>10.857142857142858</v>
      </c>
      <c r="AK1529" s="107">
        <v>45363</v>
      </c>
      <c r="AL1529" s="95" t="s">
        <v>311</v>
      </c>
      <c r="AM1529" s="95" t="s">
        <v>484</v>
      </c>
      <c r="AN1529" s="95" t="s">
        <v>448</v>
      </c>
    </row>
    <row r="1530" spans="1:40" s="1" customFormat="1" ht="83.45" customHeight="1">
      <c r="A1530" s="5">
        <f t="shared" si="93"/>
        <v>1528</v>
      </c>
      <c r="B1530" s="71" t="s">
        <v>5094</v>
      </c>
      <c r="C1530" s="22" t="s">
        <v>5095</v>
      </c>
      <c r="D1530" s="3" t="s">
        <v>171</v>
      </c>
      <c r="E1530" s="4">
        <v>826</v>
      </c>
      <c r="F1530" s="80" t="s">
        <v>5096</v>
      </c>
      <c r="G1530" s="3" t="s">
        <v>4616</v>
      </c>
      <c r="H1530" s="3" t="s">
        <v>1334</v>
      </c>
      <c r="I1530" s="78" t="s">
        <v>52</v>
      </c>
      <c r="J1530" s="262">
        <v>45299</v>
      </c>
      <c r="K1530" s="85" t="s">
        <v>72</v>
      </c>
      <c r="L1530" s="83" t="s">
        <v>104</v>
      </c>
      <c r="M1530" s="83" t="s">
        <v>55</v>
      </c>
      <c r="N1530" s="22" t="s">
        <v>56</v>
      </c>
      <c r="O1530" s="5">
        <v>0</v>
      </c>
      <c r="P1530" s="5">
        <v>0</v>
      </c>
      <c r="Q1530" s="5"/>
      <c r="R1530" s="5"/>
      <c r="S1530" s="5">
        <v>5</v>
      </c>
      <c r="T1530" s="5">
        <v>5</v>
      </c>
      <c r="U1530" s="5">
        <v>3</v>
      </c>
      <c r="V1530" s="5">
        <v>2</v>
      </c>
      <c r="W1530" s="5">
        <v>3</v>
      </c>
      <c r="X1530" s="5">
        <v>3</v>
      </c>
      <c r="Y1530" s="124" t="s">
        <v>5097</v>
      </c>
      <c r="Z1530" s="72"/>
      <c r="AA1530" s="77" t="s">
        <v>473</v>
      </c>
      <c r="AB1530" s="77" t="s">
        <v>5098</v>
      </c>
      <c r="AC1530" s="91"/>
      <c r="AD1530" s="18">
        <f t="shared" ca="1" si="96"/>
        <v>112</v>
      </c>
      <c r="AE1530" s="109">
        <v>45299</v>
      </c>
      <c r="AF1530" s="109">
        <v>45299</v>
      </c>
      <c r="AG1530" s="109">
        <v>45299</v>
      </c>
      <c r="AH1530" s="275">
        <v>45299</v>
      </c>
      <c r="AI1530" s="116">
        <v>45349</v>
      </c>
      <c r="AJ1530" s="93">
        <f t="shared" si="94"/>
        <v>7.1428571428571432</v>
      </c>
      <c r="AK1530" s="107">
        <v>45363</v>
      </c>
      <c r="AL1530" s="95" t="s">
        <v>311</v>
      </c>
      <c r="AM1530" s="95" t="s">
        <v>484</v>
      </c>
      <c r="AN1530" s="95" t="s">
        <v>448</v>
      </c>
    </row>
    <row r="1531" spans="1:40" s="1" customFormat="1" ht="83.45" customHeight="1">
      <c r="A1531" s="5">
        <f t="shared" si="93"/>
        <v>1529</v>
      </c>
      <c r="B1531" s="71" t="s">
        <v>5099</v>
      </c>
      <c r="C1531" s="22" t="s">
        <v>5100</v>
      </c>
      <c r="D1531" s="3" t="s">
        <v>67</v>
      </c>
      <c r="E1531" s="4">
        <v>1069</v>
      </c>
      <c r="F1531" s="80" t="s">
        <v>546</v>
      </c>
      <c r="G1531" s="3" t="s">
        <v>79</v>
      </c>
      <c r="H1531" s="261" t="s">
        <v>110</v>
      </c>
      <c r="I1531" s="78" t="s">
        <v>71</v>
      </c>
      <c r="J1531" s="262">
        <v>45294</v>
      </c>
      <c r="K1531" s="85" t="s">
        <v>53</v>
      </c>
      <c r="L1531" s="83" t="s">
        <v>104</v>
      </c>
      <c r="M1531" s="83" t="s">
        <v>55</v>
      </c>
      <c r="N1531" s="22" t="s">
        <v>56</v>
      </c>
      <c r="O1531" s="5">
        <v>0</v>
      </c>
      <c r="P1531" s="5">
        <v>0</v>
      </c>
      <c r="Q1531" s="5"/>
      <c r="R1531" s="5"/>
      <c r="S1531" s="5">
        <v>7</v>
      </c>
      <c r="T1531" s="5">
        <v>4</v>
      </c>
      <c r="U1531" s="5">
        <v>5</v>
      </c>
      <c r="V1531" s="5">
        <v>1</v>
      </c>
      <c r="W1531" s="5">
        <v>2</v>
      </c>
      <c r="X1531" s="5">
        <v>1</v>
      </c>
      <c r="Y1531" s="124" t="s">
        <v>5101</v>
      </c>
      <c r="Z1531" s="72"/>
      <c r="AA1531" s="77" t="s">
        <v>473</v>
      </c>
      <c r="AB1531" s="77" t="s">
        <v>5102</v>
      </c>
      <c r="AC1531" s="91"/>
      <c r="AD1531" s="18">
        <f t="shared" ca="1" si="96"/>
        <v>112</v>
      </c>
      <c r="AE1531" s="109">
        <v>45294</v>
      </c>
      <c r="AF1531" s="109">
        <v>45294</v>
      </c>
      <c r="AG1531" s="109">
        <v>45294</v>
      </c>
      <c r="AH1531" s="275">
        <v>45294</v>
      </c>
      <c r="AI1531" s="114">
        <v>45350</v>
      </c>
      <c r="AJ1531" s="260">
        <f t="shared" si="94"/>
        <v>8</v>
      </c>
      <c r="AK1531" s="138">
        <v>45380</v>
      </c>
      <c r="AL1531" s="90" t="s">
        <v>311</v>
      </c>
      <c r="AM1531" s="90" t="s">
        <v>44</v>
      </c>
      <c r="AN1531" s="90" t="s">
        <v>448</v>
      </c>
    </row>
    <row r="1532" spans="1:40" s="1" customFormat="1" ht="83.45" customHeight="1">
      <c r="A1532" s="5">
        <f t="shared" si="93"/>
        <v>1530</v>
      </c>
      <c r="B1532" s="71" t="s">
        <v>5103</v>
      </c>
      <c r="C1532" s="22" t="s">
        <v>5037</v>
      </c>
      <c r="D1532" s="3" t="s">
        <v>67</v>
      </c>
      <c r="E1532" s="4">
        <v>1104</v>
      </c>
      <c r="F1532" s="22" t="s">
        <v>3231</v>
      </c>
      <c r="G1532" s="3" t="s">
        <v>79</v>
      </c>
      <c r="H1532" s="3" t="s">
        <v>5022</v>
      </c>
      <c r="I1532" s="78" t="s">
        <v>71</v>
      </c>
      <c r="J1532" s="89">
        <v>45343</v>
      </c>
      <c r="K1532" s="85" t="s">
        <v>53</v>
      </c>
      <c r="L1532" s="83" t="s">
        <v>348</v>
      </c>
      <c r="M1532" s="83" t="s">
        <v>55</v>
      </c>
      <c r="N1532" s="22" t="s">
        <v>56</v>
      </c>
      <c r="O1532" s="5">
        <v>0</v>
      </c>
      <c r="P1532" s="5">
        <v>0</v>
      </c>
      <c r="Q1532" s="5"/>
      <c r="R1532" s="5"/>
      <c r="S1532" s="5">
        <v>3</v>
      </c>
      <c r="T1532" s="5">
        <v>3</v>
      </c>
      <c r="U1532" s="5">
        <v>2</v>
      </c>
      <c r="V1532" s="5">
        <v>2</v>
      </c>
      <c r="W1532" s="5">
        <v>2</v>
      </c>
      <c r="X1532" s="5">
        <v>2</v>
      </c>
      <c r="Y1532" s="124" t="s">
        <v>5104</v>
      </c>
      <c r="Z1532" s="72"/>
      <c r="AA1532" s="77" t="s">
        <v>473</v>
      </c>
      <c r="AB1532" s="77"/>
      <c r="AC1532" s="91"/>
      <c r="AD1532" s="18">
        <f t="shared" ca="1" si="96"/>
        <v>105</v>
      </c>
      <c r="AE1532" s="109">
        <v>45343</v>
      </c>
      <c r="AF1532" s="109">
        <v>45343</v>
      </c>
      <c r="AG1532" s="109">
        <v>45343</v>
      </c>
      <c r="AH1532" s="275">
        <v>45343</v>
      </c>
      <c r="AI1532" s="114">
        <v>45352</v>
      </c>
      <c r="AJ1532" s="260">
        <f t="shared" si="94"/>
        <v>1.2857142857142858</v>
      </c>
      <c r="AK1532" s="138">
        <v>45363</v>
      </c>
      <c r="AL1532" s="90" t="s">
        <v>311</v>
      </c>
      <c r="AM1532" s="90" t="s">
        <v>44</v>
      </c>
      <c r="AN1532" s="90" t="s">
        <v>448</v>
      </c>
    </row>
    <row r="1533" spans="1:40" s="1" customFormat="1" ht="83.45" customHeight="1">
      <c r="A1533" s="5">
        <f t="shared" si="93"/>
        <v>1531</v>
      </c>
      <c r="B1533" s="71" t="s">
        <v>4025</v>
      </c>
      <c r="C1533" s="22" t="s">
        <v>5105</v>
      </c>
      <c r="D1533" s="3" t="s">
        <v>100</v>
      </c>
      <c r="E1533" s="4">
        <v>1114</v>
      </c>
      <c r="F1533" s="22" t="s">
        <v>2919</v>
      </c>
      <c r="G1533" s="3" t="s">
        <v>2919</v>
      </c>
      <c r="H1533" s="3" t="s">
        <v>416</v>
      </c>
      <c r="I1533" s="78" t="s">
        <v>133</v>
      </c>
      <c r="J1533" s="89">
        <v>45355</v>
      </c>
      <c r="K1533" s="85" t="s">
        <v>53</v>
      </c>
      <c r="L1533" s="83" t="s">
        <v>104</v>
      </c>
      <c r="M1533" s="83" t="s">
        <v>55</v>
      </c>
      <c r="N1533" s="22" t="s">
        <v>134</v>
      </c>
      <c r="O1533" s="5" t="s">
        <v>406</v>
      </c>
      <c r="P1533" s="5" t="s">
        <v>406</v>
      </c>
      <c r="Q1533" s="5"/>
      <c r="R1533" s="5"/>
      <c r="S1533" s="5">
        <v>1</v>
      </c>
      <c r="T1533" s="5">
        <v>1</v>
      </c>
      <c r="U1533" s="5" t="s">
        <v>406</v>
      </c>
      <c r="V1533" s="5" t="s">
        <v>406</v>
      </c>
      <c r="W1533" s="5" t="s">
        <v>406</v>
      </c>
      <c r="X1533" s="5" t="s">
        <v>406</v>
      </c>
      <c r="Y1533" s="124" t="s">
        <v>5106</v>
      </c>
      <c r="Z1533" s="72"/>
      <c r="AA1533" s="77" t="s">
        <v>473</v>
      </c>
      <c r="AB1533" s="77"/>
      <c r="AC1533" s="91"/>
      <c r="AD1533" s="18">
        <f t="shared" ca="1" si="96"/>
        <v>104</v>
      </c>
      <c r="AE1533" s="109"/>
      <c r="AF1533" s="109"/>
      <c r="AG1533" s="109">
        <v>45355</v>
      </c>
      <c r="AH1533" s="275"/>
      <c r="AI1533" s="114">
        <v>45355</v>
      </c>
      <c r="AJ1533" s="260">
        <f t="shared" si="94"/>
        <v>0</v>
      </c>
      <c r="AK1533" s="138">
        <v>45370</v>
      </c>
      <c r="AL1533" s="90" t="s">
        <v>311</v>
      </c>
      <c r="AM1533" s="90" t="s">
        <v>44</v>
      </c>
      <c r="AN1533" s="90" t="s">
        <v>448</v>
      </c>
    </row>
    <row r="1534" spans="1:40" s="1" customFormat="1" ht="83.45" customHeight="1">
      <c r="A1534" s="5">
        <f t="shared" si="93"/>
        <v>1532</v>
      </c>
      <c r="B1534" s="71" t="s">
        <v>196</v>
      </c>
      <c r="C1534" s="22" t="s">
        <v>5107</v>
      </c>
      <c r="D1534" s="3" t="s">
        <v>353</v>
      </c>
      <c r="E1534" s="4">
        <v>882</v>
      </c>
      <c r="F1534" s="22" t="s">
        <v>5108</v>
      </c>
      <c r="G1534" s="3" t="s">
        <v>1349</v>
      </c>
      <c r="H1534" s="3" t="s">
        <v>196</v>
      </c>
      <c r="I1534" s="78" t="s">
        <v>71</v>
      </c>
      <c r="J1534" s="89">
        <v>45335</v>
      </c>
      <c r="K1534" s="85" t="s">
        <v>53</v>
      </c>
      <c r="L1534" s="83" t="s">
        <v>1007</v>
      </c>
      <c r="M1534" s="83" t="s">
        <v>55</v>
      </c>
      <c r="N1534" s="22" t="s">
        <v>56</v>
      </c>
      <c r="O1534" s="5">
        <v>0</v>
      </c>
      <c r="P1534" s="5">
        <v>0</v>
      </c>
      <c r="Q1534" s="5"/>
      <c r="R1534" s="5"/>
      <c r="S1534" s="5">
        <v>5</v>
      </c>
      <c r="T1534" s="5">
        <v>5</v>
      </c>
      <c r="U1534" s="5">
        <v>3</v>
      </c>
      <c r="V1534" s="5">
        <v>3</v>
      </c>
      <c r="W1534" s="5">
        <v>2</v>
      </c>
      <c r="X1534" s="5">
        <v>2</v>
      </c>
      <c r="Y1534" s="124" t="s">
        <v>5109</v>
      </c>
      <c r="Z1534" s="72"/>
      <c r="AA1534" s="77" t="s">
        <v>736</v>
      </c>
      <c r="AB1534" s="77" t="s">
        <v>5110</v>
      </c>
      <c r="AC1534" s="91"/>
      <c r="AD1534" s="18">
        <f t="shared" ca="1" si="96"/>
        <v>106</v>
      </c>
      <c r="AE1534" s="109"/>
      <c r="AF1534" s="109">
        <v>45335</v>
      </c>
      <c r="AG1534" s="109">
        <v>45335</v>
      </c>
      <c r="AH1534" s="275">
        <v>45335</v>
      </c>
      <c r="AI1534" s="116">
        <v>45356</v>
      </c>
      <c r="AJ1534" s="93">
        <f t="shared" si="94"/>
        <v>3</v>
      </c>
      <c r="AK1534" s="107" t="s">
        <v>445</v>
      </c>
      <c r="AL1534" s="95" t="s">
        <v>461</v>
      </c>
      <c r="AM1534" s="95" t="s">
        <v>445</v>
      </c>
      <c r="AN1534" s="95" t="s">
        <v>445</v>
      </c>
    </row>
    <row r="1535" spans="1:40" s="1" customFormat="1" ht="83.45" customHeight="1">
      <c r="A1535" s="5">
        <f t="shared" si="93"/>
        <v>1533</v>
      </c>
      <c r="B1535" s="71" t="s">
        <v>196</v>
      </c>
      <c r="C1535" s="22" t="s">
        <v>5111</v>
      </c>
      <c r="D1535" s="3" t="s">
        <v>353</v>
      </c>
      <c r="E1535" s="4">
        <v>882</v>
      </c>
      <c r="F1535" s="22" t="s">
        <v>5108</v>
      </c>
      <c r="G1535" s="3" t="s">
        <v>1349</v>
      </c>
      <c r="H1535" s="3" t="s">
        <v>196</v>
      </c>
      <c r="I1535" s="78" t="s">
        <v>71</v>
      </c>
      <c r="J1535" s="89">
        <v>45335</v>
      </c>
      <c r="K1535" s="85" t="s">
        <v>53</v>
      </c>
      <c r="L1535" s="83" t="s">
        <v>1007</v>
      </c>
      <c r="M1535" s="83" t="s">
        <v>55</v>
      </c>
      <c r="N1535" s="22" t="s">
        <v>56</v>
      </c>
      <c r="O1535" s="5">
        <v>0</v>
      </c>
      <c r="P1535" s="5">
        <v>0</v>
      </c>
      <c r="Q1535" s="5"/>
      <c r="R1535" s="5"/>
      <c r="S1535" s="5">
        <v>4</v>
      </c>
      <c r="T1535" s="5">
        <v>3</v>
      </c>
      <c r="U1535" s="5">
        <v>3</v>
      </c>
      <c r="V1535" s="5">
        <v>3</v>
      </c>
      <c r="W1535" s="5">
        <v>2</v>
      </c>
      <c r="X1535" s="5">
        <v>2</v>
      </c>
      <c r="Y1535" s="124" t="s">
        <v>5112</v>
      </c>
      <c r="Z1535" s="72"/>
      <c r="AA1535" s="77" t="s">
        <v>736</v>
      </c>
      <c r="AB1535" s="77" t="s">
        <v>5110</v>
      </c>
      <c r="AC1535" s="91"/>
      <c r="AD1535" s="18">
        <f t="shared" ca="1" si="96"/>
        <v>106</v>
      </c>
      <c r="AE1535" s="109"/>
      <c r="AF1535" s="109">
        <v>45335</v>
      </c>
      <c r="AG1535" s="109">
        <v>45335</v>
      </c>
      <c r="AH1535" s="275">
        <v>45335</v>
      </c>
      <c r="AI1535" s="116">
        <v>45356</v>
      </c>
      <c r="AJ1535" s="93">
        <f t="shared" si="94"/>
        <v>3</v>
      </c>
      <c r="AK1535" s="107" t="s">
        <v>445</v>
      </c>
      <c r="AL1535" s="95" t="s">
        <v>461</v>
      </c>
      <c r="AM1535" s="95" t="s">
        <v>445</v>
      </c>
      <c r="AN1535" s="95" t="s">
        <v>445</v>
      </c>
    </row>
    <row r="1536" spans="1:40" s="1" customFormat="1" ht="83.45" customHeight="1">
      <c r="A1536" s="5">
        <f t="shared" si="93"/>
        <v>1534</v>
      </c>
      <c r="B1536" s="71" t="s">
        <v>5032</v>
      </c>
      <c r="C1536" s="22" t="s">
        <v>5113</v>
      </c>
      <c r="D1536" s="3" t="s">
        <v>154</v>
      </c>
      <c r="E1536" s="4">
        <v>977</v>
      </c>
      <c r="F1536" s="22" t="s">
        <v>5114</v>
      </c>
      <c r="G1536" s="3" t="s">
        <v>1826</v>
      </c>
      <c r="H1536" s="3" t="s">
        <v>103</v>
      </c>
      <c r="I1536" s="78" t="s">
        <v>52</v>
      </c>
      <c r="J1536" s="89">
        <v>45335</v>
      </c>
      <c r="K1536" s="85" t="s">
        <v>53</v>
      </c>
      <c r="L1536" s="83" t="s">
        <v>104</v>
      </c>
      <c r="M1536" s="83" t="s">
        <v>55</v>
      </c>
      <c r="N1536" s="22" t="s">
        <v>56</v>
      </c>
      <c r="O1536" s="5">
        <v>0</v>
      </c>
      <c r="P1536" s="5">
        <v>0</v>
      </c>
      <c r="Q1536" s="5"/>
      <c r="R1536" s="5"/>
      <c r="S1536" s="5">
        <v>1</v>
      </c>
      <c r="T1536" s="5">
        <v>0</v>
      </c>
      <c r="U1536" s="5">
        <v>8</v>
      </c>
      <c r="V1536" s="5">
        <v>0</v>
      </c>
      <c r="W1536" s="5">
        <v>0</v>
      </c>
      <c r="X1536" s="5">
        <v>0</v>
      </c>
      <c r="Y1536" s="124" t="s">
        <v>5115</v>
      </c>
      <c r="Z1536" s="72"/>
      <c r="AA1536" s="77" t="s">
        <v>473</v>
      </c>
      <c r="AB1536" s="77"/>
      <c r="AC1536" s="91"/>
      <c r="AD1536" s="18">
        <f t="shared" ca="1" si="96"/>
        <v>106</v>
      </c>
      <c r="AE1536" s="109">
        <v>45335</v>
      </c>
      <c r="AF1536" s="109">
        <v>45335</v>
      </c>
      <c r="AG1536" s="109">
        <v>45335</v>
      </c>
      <c r="AH1536" s="275">
        <v>45335</v>
      </c>
      <c r="AI1536" s="114">
        <v>45357</v>
      </c>
      <c r="AJ1536" s="260">
        <f t="shared" si="94"/>
        <v>3.1428571428571428</v>
      </c>
      <c r="AK1536" s="138">
        <v>45370</v>
      </c>
      <c r="AL1536" s="90" t="s">
        <v>311</v>
      </c>
      <c r="AM1536" s="90" t="s">
        <v>44</v>
      </c>
      <c r="AN1536" s="90" t="s">
        <v>448</v>
      </c>
    </row>
    <row r="1537" spans="1:40" s="1" customFormat="1" ht="83.45" customHeight="1">
      <c r="A1537" s="5">
        <f t="shared" si="93"/>
        <v>1535</v>
      </c>
      <c r="B1537" s="71" t="s">
        <v>103</v>
      </c>
      <c r="C1537" s="22" t="s">
        <v>5116</v>
      </c>
      <c r="D1537" s="3" t="s">
        <v>48</v>
      </c>
      <c r="E1537" s="4">
        <v>976</v>
      </c>
      <c r="F1537" s="22" t="s">
        <v>5117</v>
      </c>
      <c r="G1537" s="3" t="s">
        <v>1488</v>
      </c>
      <c r="H1537" s="3" t="s">
        <v>103</v>
      </c>
      <c r="I1537" s="78" t="s">
        <v>71</v>
      </c>
      <c r="J1537" s="89">
        <v>45348</v>
      </c>
      <c r="K1537" s="85" t="s">
        <v>53</v>
      </c>
      <c r="L1537" s="83" t="s">
        <v>1007</v>
      </c>
      <c r="M1537" s="83" t="s">
        <v>55</v>
      </c>
      <c r="N1537" s="22" t="s">
        <v>56</v>
      </c>
      <c r="O1537" s="5">
        <v>0</v>
      </c>
      <c r="P1537" s="5">
        <v>0</v>
      </c>
      <c r="Q1537" s="5"/>
      <c r="R1537" s="5"/>
      <c r="S1537" s="5">
        <v>5</v>
      </c>
      <c r="T1537" s="5">
        <v>5</v>
      </c>
      <c r="U1537" s="5">
        <v>0</v>
      </c>
      <c r="V1537" s="5">
        <v>0</v>
      </c>
      <c r="W1537" s="5">
        <v>3</v>
      </c>
      <c r="X1537" s="5">
        <v>3</v>
      </c>
      <c r="Y1537" s="124" t="s">
        <v>5118</v>
      </c>
      <c r="Z1537" s="72"/>
      <c r="AA1537" s="77" t="s">
        <v>473</v>
      </c>
      <c r="AB1537" s="77"/>
      <c r="AC1537" s="91"/>
      <c r="AD1537" s="18">
        <f t="shared" ca="1" si="96"/>
        <v>105</v>
      </c>
      <c r="AE1537" s="109">
        <v>45348</v>
      </c>
      <c r="AF1537" s="109">
        <v>45348</v>
      </c>
      <c r="AG1537" s="109">
        <v>45348</v>
      </c>
      <c r="AH1537" s="275">
        <v>45348</v>
      </c>
      <c r="AI1537" s="114">
        <v>45357</v>
      </c>
      <c r="AJ1537" s="260">
        <f t="shared" si="94"/>
        <v>1.2857142857142858</v>
      </c>
      <c r="AK1537" s="138">
        <v>45370</v>
      </c>
      <c r="AL1537" s="90" t="s">
        <v>311</v>
      </c>
      <c r="AM1537" s="90" t="s">
        <v>44</v>
      </c>
      <c r="AN1537" s="90" t="s">
        <v>448</v>
      </c>
    </row>
    <row r="1538" spans="1:40" s="1" customFormat="1" ht="83.45" customHeight="1">
      <c r="A1538" s="5">
        <f t="shared" si="93"/>
        <v>1536</v>
      </c>
      <c r="B1538" s="71" t="s">
        <v>5103</v>
      </c>
      <c r="C1538" s="22" t="s">
        <v>5119</v>
      </c>
      <c r="D1538" s="3" t="s">
        <v>67</v>
      </c>
      <c r="E1538" s="4">
        <v>1104</v>
      </c>
      <c r="F1538" s="22" t="s">
        <v>3231</v>
      </c>
      <c r="G1538" s="3" t="s">
        <v>79</v>
      </c>
      <c r="H1538" s="3" t="s">
        <v>5022</v>
      </c>
      <c r="I1538" s="78" t="s">
        <v>71</v>
      </c>
      <c r="J1538" s="89">
        <v>45343</v>
      </c>
      <c r="K1538" s="85" t="s">
        <v>53</v>
      </c>
      <c r="L1538" s="83" t="s">
        <v>348</v>
      </c>
      <c r="M1538" s="83" t="s">
        <v>55</v>
      </c>
      <c r="N1538" s="22" t="s">
        <v>56</v>
      </c>
      <c r="O1538" s="5">
        <v>0</v>
      </c>
      <c r="P1538" s="5">
        <v>0</v>
      </c>
      <c r="Q1538" s="5"/>
      <c r="R1538" s="5"/>
      <c r="S1538" s="5">
        <v>6</v>
      </c>
      <c r="T1538" s="5">
        <v>4</v>
      </c>
      <c r="U1538" s="5">
        <v>3</v>
      </c>
      <c r="V1538" s="5">
        <v>3</v>
      </c>
      <c r="W1538" s="5">
        <v>0</v>
      </c>
      <c r="X1538" s="5">
        <v>0</v>
      </c>
      <c r="Y1538" s="124" t="s">
        <v>5120</v>
      </c>
      <c r="Z1538" s="72"/>
      <c r="AA1538" s="77" t="s">
        <v>473</v>
      </c>
      <c r="AB1538" s="77" t="s">
        <v>5121</v>
      </c>
      <c r="AC1538" s="91"/>
      <c r="AD1538" s="18">
        <f t="shared" ca="1" si="96"/>
        <v>105</v>
      </c>
      <c r="AE1538" s="109">
        <v>45343</v>
      </c>
      <c r="AF1538" s="109">
        <v>45343</v>
      </c>
      <c r="AG1538" s="109">
        <v>45343</v>
      </c>
      <c r="AH1538" s="275">
        <v>45343</v>
      </c>
      <c r="AI1538" s="114">
        <v>45359</v>
      </c>
      <c r="AJ1538" s="260">
        <f t="shared" si="94"/>
        <v>2.2857142857142856</v>
      </c>
      <c r="AK1538" s="138">
        <v>45377</v>
      </c>
      <c r="AL1538" s="90" t="s">
        <v>311</v>
      </c>
      <c r="AM1538" s="90" t="s">
        <v>44</v>
      </c>
      <c r="AN1538" s="90" t="s">
        <v>448</v>
      </c>
    </row>
    <row r="1539" spans="1:40" s="1" customFormat="1" ht="83.45" customHeight="1">
      <c r="A1539" s="5">
        <f t="shared" si="93"/>
        <v>1537</v>
      </c>
      <c r="B1539" s="71" t="s">
        <v>358</v>
      </c>
      <c r="C1539" s="22" t="s">
        <v>5122</v>
      </c>
      <c r="D1539" s="3" t="s">
        <v>100</v>
      </c>
      <c r="E1539" s="4">
        <v>1057</v>
      </c>
      <c r="F1539" s="22" t="s">
        <v>5123</v>
      </c>
      <c r="G1539" s="3" t="s">
        <v>1322</v>
      </c>
      <c r="H1539" s="3" t="s">
        <v>358</v>
      </c>
      <c r="I1539" s="78" t="s">
        <v>71</v>
      </c>
      <c r="J1539" s="89">
        <v>45350</v>
      </c>
      <c r="K1539" s="85" t="s">
        <v>53</v>
      </c>
      <c r="L1539" s="83" t="s">
        <v>54</v>
      </c>
      <c r="M1539" s="83" t="s">
        <v>55</v>
      </c>
      <c r="N1539" s="22" t="s">
        <v>56</v>
      </c>
      <c r="O1539" s="5">
        <v>0</v>
      </c>
      <c r="P1539" s="5">
        <v>0</v>
      </c>
      <c r="Q1539" s="5"/>
      <c r="R1539" s="5"/>
      <c r="S1539" s="5">
        <v>5</v>
      </c>
      <c r="T1539" s="5">
        <v>5</v>
      </c>
      <c r="U1539" s="5">
        <v>2</v>
      </c>
      <c r="V1539" s="5">
        <v>2</v>
      </c>
      <c r="W1539" s="5">
        <v>1</v>
      </c>
      <c r="X1539" s="5">
        <v>1</v>
      </c>
      <c r="Y1539" s="124" t="s">
        <v>5124</v>
      </c>
      <c r="Z1539" s="72"/>
      <c r="AA1539" s="77" t="s">
        <v>473</v>
      </c>
      <c r="AB1539" s="77" t="s">
        <v>5121</v>
      </c>
      <c r="AC1539" s="91"/>
      <c r="AD1539" s="18">
        <f t="shared" ca="1" si="96"/>
        <v>104</v>
      </c>
      <c r="AE1539" s="109">
        <v>45350</v>
      </c>
      <c r="AF1539" s="109">
        <v>45350</v>
      </c>
      <c r="AG1539" s="109">
        <v>45350</v>
      </c>
      <c r="AH1539" s="275">
        <v>45350</v>
      </c>
      <c r="AI1539" s="114">
        <v>45359</v>
      </c>
      <c r="AJ1539" s="260">
        <f t="shared" si="94"/>
        <v>1.2857142857142858</v>
      </c>
      <c r="AK1539" s="138">
        <v>45377</v>
      </c>
      <c r="AL1539" s="90" t="s">
        <v>311</v>
      </c>
      <c r="AM1539" s="90" t="s">
        <v>44</v>
      </c>
      <c r="AN1539" s="90" t="s">
        <v>448</v>
      </c>
    </row>
    <row r="1540" spans="1:40" s="1" customFormat="1" ht="83.45" customHeight="1">
      <c r="A1540" s="5">
        <f t="shared" ref="A1540:A1603" si="97">SUM(A1539+1)</f>
        <v>1538</v>
      </c>
      <c r="B1540" s="71" t="s">
        <v>3969</v>
      </c>
      <c r="C1540" s="22" t="s">
        <v>5125</v>
      </c>
      <c r="D1540" s="3" t="s">
        <v>67</v>
      </c>
      <c r="E1540" s="4">
        <v>1047</v>
      </c>
      <c r="F1540" s="22" t="s">
        <v>3022</v>
      </c>
      <c r="G1540" s="3" t="s">
        <v>4587</v>
      </c>
      <c r="H1540" s="3" t="s">
        <v>94</v>
      </c>
      <c r="I1540" s="78" t="s">
        <v>133</v>
      </c>
      <c r="J1540" s="89">
        <v>45358</v>
      </c>
      <c r="K1540" s="85" t="s">
        <v>53</v>
      </c>
      <c r="L1540" s="83" t="s">
        <v>223</v>
      </c>
      <c r="M1540" s="83" t="s">
        <v>55</v>
      </c>
      <c r="N1540" s="22" t="s">
        <v>95</v>
      </c>
      <c r="O1540" s="5" t="s">
        <v>406</v>
      </c>
      <c r="P1540" s="5" t="s">
        <v>406</v>
      </c>
      <c r="Q1540" s="5"/>
      <c r="R1540" s="5"/>
      <c r="S1540" s="5">
        <v>5</v>
      </c>
      <c r="T1540" s="5">
        <v>4</v>
      </c>
      <c r="U1540" s="5">
        <v>5</v>
      </c>
      <c r="V1540" s="5">
        <v>5</v>
      </c>
      <c r="W1540" s="5" t="s">
        <v>406</v>
      </c>
      <c r="X1540" s="5" t="s">
        <v>406</v>
      </c>
      <c r="Y1540" s="124" t="s">
        <v>5126</v>
      </c>
      <c r="Z1540" s="72"/>
      <c r="AA1540" s="77" t="s">
        <v>473</v>
      </c>
      <c r="AB1540" s="77" t="s">
        <v>5127</v>
      </c>
      <c r="AC1540" s="91"/>
      <c r="AD1540" s="18">
        <f t="shared" ca="1" si="96"/>
        <v>103</v>
      </c>
      <c r="AE1540" s="109" t="s">
        <v>406</v>
      </c>
      <c r="AF1540" s="109" t="s">
        <v>406</v>
      </c>
      <c r="AG1540" s="109">
        <v>45358</v>
      </c>
      <c r="AH1540" s="275">
        <v>45358</v>
      </c>
      <c r="AI1540" s="114">
        <v>45363</v>
      </c>
      <c r="AJ1540" s="260">
        <f t="shared" si="94"/>
        <v>0.7142857142857143</v>
      </c>
      <c r="AK1540" s="138">
        <v>45377</v>
      </c>
      <c r="AL1540" s="90" t="s">
        <v>311</v>
      </c>
      <c r="AM1540" s="90" t="s">
        <v>45</v>
      </c>
      <c r="AN1540" s="90" t="s">
        <v>484</v>
      </c>
    </row>
    <row r="1541" spans="1:40" ht="83.45" customHeight="1">
      <c r="A1541" s="5">
        <f t="shared" si="97"/>
        <v>1539</v>
      </c>
      <c r="B1541" s="71" t="s">
        <v>103</v>
      </c>
      <c r="C1541" s="22" t="s">
        <v>5128</v>
      </c>
      <c r="D1541" s="3" t="s">
        <v>48</v>
      </c>
      <c r="E1541" s="4">
        <v>976</v>
      </c>
      <c r="F1541" s="22" t="s">
        <v>5117</v>
      </c>
      <c r="G1541" s="3" t="s">
        <v>1488</v>
      </c>
      <c r="H1541" s="3" t="s">
        <v>103</v>
      </c>
      <c r="I1541" s="78" t="s">
        <v>148</v>
      </c>
      <c r="J1541" s="89">
        <v>45348</v>
      </c>
      <c r="K1541" s="85" t="s">
        <v>53</v>
      </c>
      <c r="L1541" s="83" t="s">
        <v>1007</v>
      </c>
      <c r="M1541" s="83" t="s">
        <v>55</v>
      </c>
      <c r="N1541" s="22" t="s">
        <v>56</v>
      </c>
      <c r="O1541" s="5">
        <v>0</v>
      </c>
      <c r="P1541" s="5">
        <v>0</v>
      </c>
      <c r="Q1541" s="5"/>
      <c r="R1541" s="5"/>
      <c r="S1541" s="5">
        <v>5</v>
      </c>
      <c r="T1541" s="5">
        <v>5</v>
      </c>
      <c r="U1541" s="5">
        <v>3</v>
      </c>
      <c r="V1541" s="5">
        <v>3</v>
      </c>
      <c r="W1541" s="5">
        <v>2</v>
      </c>
      <c r="X1541" s="5">
        <v>2</v>
      </c>
      <c r="Y1541" s="124" t="s">
        <v>5129</v>
      </c>
      <c r="Z1541" s="72"/>
      <c r="AA1541" s="77" t="s">
        <v>473</v>
      </c>
      <c r="AB1541" s="77" t="s">
        <v>5130</v>
      </c>
      <c r="AC1541" s="91"/>
      <c r="AD1541" s="18">
        <f t="shared" ca="1" si="96"/>
        <v>105</v>
      </c>
      <c r="AE1541" s="109">
        <v>45348</v>
      </c>
      <c r="AF1541" s="109">
        <v>45348</v>
      </c>
      <c r="AG1541" s="109">
        <v>45348</v>
      </c>
      <c r="AH1541" s="275">
        <v>45348</v>
      </c>
      <c r="AI1541" s="116">
        <v>45359</v>
      </c>
      <c r="AJ1541" s="93">
        <f t="shared" si="94"/>
        <v>1.5714285714285714</v>
      </c>
      <c r="AK1541" s="107">
        <v>45377</v>
      </c>
      <c r="AL1541" s="95" t="s">
        <v>311</v>
      </c>
      <c r="AM1541" s="95" t="s">
        <v>45</v>
      </c>
      <c r="AN1541" s="95" t="s">
        <v>448</v>
      </c>
    </row>
    <row r="1542" spans="1:40" s="1" customFormat="1" ht="83.45" customHeight="1">
      <c r="A1542" s="5">
        <f t="shared" si="97"/>
        <v>1540</v>
      </c>
      <c r="B1542" s="71" t="s">
        <v>3969</v>
      </c>
      <c r="C1542" s="22" t="s">
        <v>5131</v>
      </c>
      <c r="D1542" s="3" t="s">
        <v>67</v>
      </c>
      <c r="E1542" s="4">
        <v>1047</v>
      </c>
      <c r="F1542" s="22" t="s">
        <v>3022</v>
      </c>
      <c r="G1542" s="3" t="s">
        <v>4587</v>
      </c>
      <c r="H1542" s="3" t="s">
        <v>94</v>
      </c>
      <c r="I1542" s="78" t="s">
        <v>133</v>
      </c>
      <c r="J1542" s="89">
        <v>45358</v>
      </c>
      <c r="K1542" s="85" t="s">
        <v>299</v>
      </c>
      <c r="L1542" s="83" t="s">
        <v>223</v>
      </c>
      <c r="M1542" s="83" t="s">
        <v>55</v>
      </c>
      <c r="N1542" s="22" t="s">
        <v>95</v>
      </c>
      <c r="O1542" s="5" t="s">
        <v>406</v>
      </c>
      <c r="P1542" s="5" t="s">
        <v>406</v>
      </c>
      <c r="Q1542" s="5"/>
      <c r="R1542" s="5"/>
      <c r="S1542" s="5">
        <v>9</v>
      </c>
      <c r="T1542" s="5">
        <v>6</v>
      </c>
      <c r="U1542" s="5">
        <v>3</v>
      </c>
      <c r="V1542" s="5">
        <v>3</v>
      </c>
      <c r="W1542" s="5" t="s">
        <v>406</v>
      </c>
      <c r="X1542" s="5" t="s">
        <v>406</v>
      </c>
      <c r="Y1542" s="124" t="s">
        <v>5132</v>
      </c>
      <c r="Z1542" s="72"/>
      <c r="AA1542" s="77" t="s">
        <v>473</v>
      </c>
      <c r="AB1542" s="77" t="s">
        <v>5133</v>
      </c>
      <c r="AC1542" s="91"/>
      <c r="AD1542" s="18">
        <f t="shared" ca="1" si="96"/>
        <v>103</v>
      </c>
      <c r="AE1542" s="151" t="s">
        <v>406</v>
      </c>
      <c r="AF1542" s="151" t="s">
        <v>406</v>
      </c>
      <c r="AG1542" s="109">
        <v>45358</v>
      </c>
      <c r="AH1542" s="275">
        <v>45358</v>
      </c>
      <c r="AI1542" s="114">
        <v>45363</v>
      </c>
      <c r="AJ1542" s="260">
        <f t="shared" si="94"/>
        <v>0.7142857142857143</v>
      </c>
      <c r="AK1542" s="138">
        <v>45383</v>
      </c>
      <c r="AL1542" s="90" t="s">
        <v>311</v>
      </c>
      <c r="AM1542" s="90" t="s">
        <v>44</v>
      </c>
      <c r="AN1542" s="90" t="s">
        <v>448</v>
      </c>
    </row>
    <row r="1543" spans="1:40" s="1" customFormat="1" ht="83.45" customHeight="1">
      <c r="A1543" s="5">
        <f t="shared" si="97"/>
        <v>1541</v>
      </c>
      <c r="B1543" s="71" t="s">
        <v>5134</v>
      </c>
      <c r="C1543" s="22" t="s">
        <v>5135</v>
      </c>
      <c r="D1543" s="3" t="s">
        <v>138</v>
      </c>
      <c r="E1543" s="4">
        <v>1124</v>
      </c>
      <c r="F1543" s="22" t="s">
        <v>2403</v>
      </c>
      <c r="G1543" s="3" t="s">
        <v>492</v>
      </c>
      <c r="H1543" s="3" t="s">
        <v>196</v>
      </c>
      <c r="I1543" s="78" t="s">
        <v>148</v>
      </c>
      <c r="J1543" s="89">
        <v>45322</v>
      </c>
      <c r="K1543" s="85" t="s">
        <v>53</v>
      </c>
      <c r="L1543" s="83" t="s">
        <v>223</v>
      </c>
      <c r="M1543" s="83" t="s">
        <v>55</v>
      </c>
      <c r="N1543" s="22" t="s">
        <v>56</v>
      </c>
      <c r="O1543" s="5">
        <v>0</v>
      </c>
      <c r="P1543" s="5">
        <v>0</v>
      </c>
      <c r="Q1543" s="5"/>
      <c r="R1543" s="5"/>
      <c r="S1543" s="5">
        <v>7</v>
      </c>
      <c r="T1543" s="5">
        <v>5</v>
      </c>
      <c r="U1543" s="5">
        <v>2</v>
      </c>
      <c r="V1543" s="5">
        <v>2</v>
      </c>
      <c r="W1543" s="5">
        <v>3</v>
      </c>
      <c r="X1543" s="5">
        <v>2</v>
      </c>
      <c r="Y1543" s="124" t="s">
        <v>5136</v>
      </c>
      <c r="Z1543" s="72"/>
      <c r="AA1543" s="77" t="s">
        <v>736</v>
      </c>
      <c r="AB1543" s="77" t="s">
        <v>5137</v>
      </c>
      <c r="AC1543" s="91"/>
      <c r="AD1543" s="18">
        <f t="shared" ca="1" si="96"/>
        <v>108</v>
      </c>
      <c r="AE1543" s="109">
        <v>45322</v>
      </c>
      <c r="AF1543" s="109">
        <v>45322</v>
      </c>
      <c r="AG1543" s="109">
        <v>45322</v>
      </c>
      <c r="AH1543" s="275">
        <v>45322</v>
      </c>
      <c r="AI1543" s="114">
        <v>45362</v>
      </c>
      <c r="AJ1543" s="260">
        <f t="shared" si="94"/>
        <v>5.7142857142857144</v>
      </c>
      <c r="AK1543" s="90" t="s">
        <v>445</v>
      </c>
      <c r="AL1543" s="90" t="s">
        <v>461</v>
      </c>
      <c r="AM1543" s="90" t="s">
        <v>406</v>
      </c>
      <c r="AN1543" s="90" t="s">
        <v>406</v>
      </c>
    </row>
    <row r="1544" spans="1:40" ht="83.45" customHeight="1">
      <c r="A1544" s="5">
        <f t="shared" si="97"/>
        <v>1542</v>
      </c>
      <c r="B1544" s="71" t="s">
        <v>213</v>
      </c>
      <c r="C1544" s="22" t="s">
        <v>5138</v>
      </c>
      <c r="D1544" s="3" t="s">
        <v>199</v>
      </c>
      <c r="E1544" s="4">
        <v>980</v>
      </c>
      <c r="F1544" s="22" t="s">
        <v>5139</v>
      </c>
      <c r="G1544" s="3" t="s">
        <v>173</v>
      </c>
      <c r="H1544" s="3" t="s">
        <v>180</v>
      </c>
      <c r="I1544" s="78" t="s">
        <v>71</v>
      </c>
      <c r="J1544" s="89">
        <v>45348</v>
      </c>
      <c r="K1544" s="85" t="s">
        <v>53</v>
      </c>
      <c r="L1544" s="83" t="s">
        <v>104</v>
      </c>
      <c r="M1544" s="83" t="s">
        <v>55</v>
      </c>
      <c r="N1544" s="22" t="s">
        <v>56</v>
      </c>
      <c r="O1544" s="5">
        <v>0</v>
      </c>
      <c r="P1544" s="5">
        <v>0</v>
      </c>
      <c r="Q1544" s="5"/>
      <c r="R1544" s="5"/>
      <c r="S1544" s="5">
        <v>6</v>
      </c>
      <c r="T1544" s="5">
        <v>6</v>
      </c>
      <c r="U1544" s="5">
        <v>3</v>
      </c>
      <c r="V1544" s="5">
        <v>3</v>
      </c>
      <c r="W1544" s="5">
        <v>0</v>
      </c>
      <c r="X1544" s="5">
        <v>0</v>
      </c>
      <c r="Y1544" s="124" t="s">
        <v>5140</v>
      </c>
      <c r="Z1544" s="72"/>
      <c r="AA1544" s="77" t="s">
        <v>473</v>
      </c>
      <c r="AB1544" s="77" t="s">
        <v>5141</v>
      </c>
      <c r="AC1544" s="91"/>
      <c r="AD1544" s="18">
        <f t="shared" ca="1" si="96"/>
        <v>105</v>
      </c>
      <c r="AE1544" s="109">
        <v>45348</v>
      </c>
      <c r="AF1544" s="109">
        <v>45348</v>
      </c>
      <c r="AG1544" s="109">
        <v>45348</v>
      </c>
      <c r="AH1544" s="275">
        <v>45348</v>
      </c>
      <c r="AI1544" s="116">
        <v>45366</v>
      </c>
      <c r="AJ1544" s="93">
        <f t="shared" si="94"/>
        <v>2.5714285714285716</v>
      </c>
      <c r="AK1544" s="107">
        <v>45384</v>
      </c>
      <c r="AL1544" s="95" t="s">
        <v>311</v>
      </c>
      <c r="AM1544" s="95" t="s">
        <v>45</v>
      </c>
      <c r="AN1544" s="95" t="s">
        <v>448</v>
      </c>
    </row>
    <row r="1545" spans="1:40" s="1" customFormat="1" ht="83.45" customHeight="1">
      <c r="A1545" s="5">
        <f t="shared" si="97"/>
        <v>1543</v>
      </c>
      <c r="B1545" s="71" t="s">
        <v>5142</v>
      </c>
      <c r="C1545" s="22" t="s">
        <v>5143</v>
      </c>
      <c r="D1545" s="21" t="s">
        <v>48</v>
      </c>
      <c r="E1545" s="139">
        <v>1824</v>
      </c>
      <c r="F1545" s="22" t="s">
        <v>4202</v>
      </c>
      <c r="G1545" s="21" t="s">
        <v>323</v>
      </c>
      <c r="H1545" s="21" t="s">
        <v>103</v>
      </c>
      <c r="I1545" s="22" t="s">
        <v>71</v>
      </c>
      <c r="J1545" s="89">
        <v>45343</v>
      </c>
      <c r="K1545" s="85" t="s">
        <v>53</v>
      </c>
      <c r="L1545" s="83" t="s">
        <v>54</v>
      </c>
      <c r="M1545" s="83" t="s">
        <v>55</v>
      </c>
      <c r="N1545" s="22" t="s">
        <v>56</v>
      </c>
      <c r="O1545" s="20">
        <v>0</v>
      </c>
      <c r="P1545" s="20">
        <v>0</v>
      </c>
      <c r="Q1545" s="20"/>
      <c r="R1545" s="20"/>
      <c r="S1545" s="20">
        <v>8</v>
      </c>
      <c r="T1545" s="20">
        <v>8</v>
      </c>
      <c r="U1545" s="20">
        <v>3</v>
      </c>
      <c r="V1545" s="20">
        <v>3</v>
      </c>
      <c r="W1545" s="20">
        <v>0</v>
      </c>
      <c r="X1545" s="20">
        <v>0</v>
      </c>
      <c r="Y1545" s="117" t="s">
        <v>5144</v>
      </c>
      <c r="Z1545" s="72"/>
      <c r="AA1545" s="77" t="s">
        <v>473</v>
      </c>
      <c r="AB1545" s="72" t="s">
        <v>5145</v>
      </c>
      <c r="AC1545" s="90"/>
      <c r="AD1545" s="85">
        <f t="shared" ca="1" si="96"/>
        <v>105</v>
      </c>
      <c r="AE1545" s="114" t="s">
        <v>406</v>
      </c>
      <c r="AF1545" s="110">
        <v>45343</v>
      </c>
      <c r="AG1545" s="110">
        <v>45343</v>
      </c>
      <c r="AH1545" s="278">
        <v>45343</v>
      </c>
      <c r="AI1545" s="114">
        <v>45366</v>
      </c>
      <c r="AJ1545" s="260">
        <f t="shared" si="94"/>
        <v>3.2857142857142856</v>
      </c>
      <c r="AK1545" s="90"/>
      <c r="AL1545" s="90" t="s">
        <v>311</v>
      </c>
      <c r="AM1545" s="90" t="s">
        <v>45</v>
      </c>
      <c r="AN1545" s="90" t="s">
        <v>484</v>
      </c>
    </row>
    <row r="1546" spans="1:40" ht="83.45" customHeight="1">
      <c r="A1546" s="5">
        <f t="shared" si="97"/>
        <v>1544</v>
      </c>
      <c r="B1546" s="71" t="s">
        <v>180</v>
      </c>
      <c r="C1546" s="22" t="s">
        <v>5146</v>
      </c>
      <c r="D1546" s="3" t="s">
        <v>100</v>
      </c>
      <c r="E1546" s="4">
        <v>1116</v>
      </c>
      <c r="F1546" s="22" t="s">
        <v>647</v>
      </c>
      <c r="G1546" s="3" t="s">
        <v>1375</v>
      </c>
      <c r="H1546" s="3" t="s">
        <v>180</v>
      </c>
      <c r="I1546" s="78" t="s">
        <v>52</v>
      </c>
      <c r="J1546" s="89">
        <v>45355</v>
      </c>
      <c r="K1546" s="85" t="s">
        <v>53</v>
      </c>
      <c r="L1546" s="83" t="s">
        <v>348</v>
      </c>
      <c r="M1546" s="83" t="s">
        <v>55</v>
      </c>
      <c r="N1546" s="22" t="s">
        <v>56</v>
      </c>
      <c r="O1546" s="5" t="s">
        <v>406</v>
      </c>
      <c r="P1546" s="5" t="s">
        <v>406</v>
      </c>
      <c r="Q1546" s="5"/>
      <c r="R1546" s="5"/>
      <c r="S1546" s="5">
        <v>6</v>
      </c>
      <c r="T1546" s="5">
        <v>5</v>
      </c>
      <c r="U1546" s="5">
        <v>0</v>
      </c>
      <c r="V1546" s="5">
        <v>0</v>
      </c>
      <c r="W1546" s="5">
        <v>3</v>
      </c>
      <c r="X1546" s="5">
        <v>3</v>
      </c>
      <c r="Y1546" s="124" t="s">
        <v>5147</v>
      </c>
      <c r="Z1546" s="72"/>
      <c r="AA1546" s="77" t="s">
        <v>473</v>
      </c>
      <c r="AB1546" s="77" t="s">
        <v>5133</v>
      </c>
      <c r="AC1546" s="91"/>
      <c r="AD1546" s="18">
        <f t="shared" ca="1" si="96"/>
        <v>104</v>
      </c>
      <c r="AE1546" s="109" t="s">
        <v>406</v>
      </c>
      <c r="AF1546" s="109">
        <v>45355</v>
      </c>
      <c r="AG1546" s="109">
        <v>45355</v>
      </c>
      <c r="AH1546" s="275">
        <v>45355</v>
      </c>
      <c r="AI1546" s="116">
        <v>45370</v>
      </c>
      <c r="AJ1546" s="260">
        <f t="shared" si="94"/>
        <v>2.1428571428571428</v>
      </c>
      <c r="AK1546" s="107">
        <v>45391</v>
      </c>
      <c r="AL1546" s="107" t="s">
        <v>311</v>
      </c>
      <c r="AM1546" s="107" t="s">
        <v>484</v>
      </c>
      <c r="AN1546" s="107" t="s">
        <v>448</v>
      </c>
    </row>
    <row r="1547" spans="1:40" s="1" customFormat="1" ht="83.45" customHeight="1">
      <c r="A1547" s="5">
        <f t="shared" si="97"/>
        <v>1545</v>
      </c>
      <c r="B1547" s="71" t="s">
        <v>1803</v>
      </c>
      <c r="C1547" s="22" t="s">
        <v>5148</v>
      </c>
      <c r="D1547" s="21" t="s">
        <v>353</v>
      </c>
      <c r="E1547" s="139">
        <v>865</v>
      </c>
      <c r="F1547" s="22" t="s">
        <v>2438</v>
      </c>
      <c r="G1547" s="21" t="s">
        <v>2071</v>
      </c>
      <c r="H1547" s="21" t="s">
        <v>377</v>
      </c>
      <c r="I1547" s="22" t="s">
        <v>133</v>
      </c>
      <c r="J1547" s="89">
        <v>45351</v>
      </c>
      <c r="K1547" s="85" t="s">
        <v>53</v>
      </c>
      <c r="L1547" s="83" t="s">
        <v>104</v>
      </c>
      <c r="M1547" s="83" t="s">
        <v>55</v>
      </c>
      <c r="N1547" s="22" t="s">
        <v>56</v>
      </c>
      <c r="O1547" s="5">
        <v>0</v>
      </c>
      <c r="P1547" s="5">
        <v>0</v>
      </c>
      <c r="Q1547" s="5"/>
      <c r="R1547" s="5"/>
      <c r="S1547" s="5">
        <v>9</v>
      </c>
      <c r="T1547" s="5">
        <v>8</v>
      </c>
      <c r="U1547" s="5">
        <v>1</v>
      </c>
      <c r="V1547" s="5">
        <v>1</v>
      </c>
      <c r="W1547" s="5">
        <v>1</v>
      </c>
      <c r="X1547" s="5">
        <v>1</v>
      </c>
      <c r="Y1547" s="124" t="s">
        <v>5149</v>
      </c>
      <c r="Z1547" s="72"/>
      <c r="AA1547" s="77" t="s">
        <v>473</v>
      </c>
      <c r="AB1547" s="77" t="s">
        <v>5133</v>
      </c>
      <c r="AC1547" s="91"/>
      <c r="AD1547" s="18">
        <f t="shared" ca="1" si="96"/>
        <v>104</v>
      </c>
      <c r="AE1547" s="109">
        <v>45351</v>
      </c>
      <c r="AF1547" s="109">
        <v>45351</v>
      </c>
      <c r="AG1547" s="109">
        <v>45351</v>
      </c>
      <c r="AH1547" s="275">
        <v>45351</v>
      </c>
      <c r="AI1547" s="114">
        <v>45370</v>
      </c>
      <c r="AJ1547" s="260">
        <f t="shared" ref="AJ1547:AJ1610" si="98">IFERROR((((AI1547-J1547)/7)-AC1547),0)</f>
        <v>2.7142857142857144</v>
      </c>
      <c r="AK1547" s="138">
        <v>45391</v>
      </c>
      <c r="AL1547" s="90" t="s">
        <v>311</v>
      </c>
      <c r="AM1547" s="90" t="s">
        <v>44</v>
      </c>
      <c r="AN1547" s="90" t="s">
        <v>448</v>
      </c>
    </row>
    <row r="1548" spans="1:40" s="1" customFormat="1" ht="83.45" customHeight="1">
      <c r="A1548" s="5">
        <f t="shared" si="97"/>
        <v>1546</v>
      </c>
      <c r="B1548" s="71" t="s">
        <v>1059</v>
      </c>
      <c r="C1548" s="22" t="s">
        <v>5150</v>
      </c>
      <c r="D1548" s="3" t="s">
        <v>353</v>
      </c>
      <c r="E1548" s="4">
        <v>1733</v>
      </c>
      <c r="F1548" s="22" t="s">
        <v>5151</v>
      </c>
      <c r="G1548" s="3" t="s">
        <v>1349</v>
      </c>
      <c r="H1548" s="3" t="s">
        <v>51</v>
      </c>
      <c r="I1548" s="78" t="s">
        <v>52</v>
      </c>
      <c r="J1548" s="89">
        <v>45370</v>
      </c>
      <c r="K1548" s="85" t="s">
        <v>142</v>
      </c>
      <c r="L1548" s="83" t="s">
        <v>104</v>
      </c>
      <c r="M1548" s="83" t="s">
        <v>55</v>
      </c>
      <c r="N1548" s="22" t="s">
        <v>134</v>
      </c>
      <c r="O1548" s="5" t="s">
        <v>406</v>
      </c>
      <c r="P1548" s="5" t="s">
        <v>406</v>
      </c>
      <c r="Q1548" s="5"/>
      <c r="R1548" s="5"/>
      <c r="S1548" s="5">
        <v>1</v>
      </c>
      <c r="T1548" s="5">
        <v>1</v>
      </c>
      <c r="U1548" s="5" t="s">
        <v>406</v>
      </c>
      <c r="V1548" s="5" t="s">
        <v>406</v>
      </c>
      <c r="W1548" s="5" t="s">
        <v>406</v>
      </c>
      <c r="X1548" s="5" t="s">
        <v>406</v>
      </c>
      <c r="Y1548" s="124" t="s">
        <v>5152</v>
      </c>
      <c r="Z1548" s="72"/>
      <c r="AA1548" s="77" t="s">
        <v>473</v>
      </c>
      <c r="AB1548" s="77"/>
      <c r="AC1548" s="91"/>
      <c r="AD1548" s="18">
        <f t="shared" ref="AD1548:AD1579" ca="1" si="99">IF(ISNUMBER(Z1548),ROUNDDOWN((TODAY()-Z1548)/7,0),ROUNDDOWN((TODAY()-J1548)/7,0))-AC1548</f>
        <v>101</v>
      </c>
      <c r="AE1548" s="109" t="s">
        <v>406</v>
      </c>
      <c r="AF1548" s="109" t="s">
        <v>406</v>
      </c>
      <c r="AG1548" s="109">
        <v>45371</v>
      </c>
      <c r="AH1548" s="275" t="s">
        <v>406</v>
      </c>
      <c r="AI1548" s="114">
        <v>45370</v>
      </c>
      <c r="AJ1548" s="260">
        <f t="shared" si="98"/>
        <v>0</v>
      </c>
      <c r="AK1548" s="138">
        <v>45398</v>
      </c>
      <c r="AL1548" s="90" t="s">
        <v>311</v>
      </c>
      <c r="AM1548" s="90" t="s">
        <v>44</v>
      </c>
      <c r="AN1548" s="90" t="s">
        <v>448</v>
      </c>
    </row>
    <row r="1549" spans="1:40" s="1" customFormat="1" ht="83.45" customHeight="1">
      <c r="A1549" s="5">
        <f t="shared" si="97"/>
        <v>1547</v>
      </c>
      <c r="B1549" s="71" t="s">
        <v>110</v>
      </c>
      <c r="C1549" s="22" t="s">
        <v>5153</v>
      </c>
      <c r="D1549" s="3" t="s">
        <v>67</v>
      </c>
      <c r="E1549" s="4">
        <v>1002</v>
      </c>
      <c r="F1549" s="22" t="s">
        <v>5154</v>
      </c>
      <c r="G1549" s="3" t="s">
        <v>2109</v>
      </c>
      <c r="H1549" s="3" t="s">
        <v>110</v>
      </c>
      <c r="I1549" s="78" t="s">
        <v>148</v>
      </c>
      <c r="J1549" s="89">
        <v>45371</v>
      </c>
      <c r="K1549" s="85" t="s">
        <v>142</v>
      </c>
      <c r="L1549" s="83" t="s">
        <v>104</v>
      </c>
      <c r="M1549" s="83" t="s">
        <v>55</v>
      </c>
      <c r="N1549" s="22" t="s">
        <v>134</v>
      </c>
      <c r="O1549" s="5" t="s">
        <v>406</v>
      </c>
      <c r="P1549" s="5" t="s">
        <v>406</v>
      </c>
      <c r="Q1549" s="5"/>
      <c r="R1549" s="5"/>
      <c r="S1549" s="5">
        <v>13</v>
      </c>
      <c r="T1549" s="5">
        <v>1</v>
      </c>
      <c r="U1549" s="5">
        <v>0</v>
      </c>
      <c r="V1549" s="5">
        <v>0</v>
      </c>
      <c r="W1549" s="5">
        <v>0</v>
      </c>
      <c r="X1549" s="5">
        <v>0</v>
      </c>
      <c r="Y1549" s="124" t="s">
        <v>5155</v>
      </c>
      <c r="Z1549" s="72"/>
      <c r="AA1549" s="77" t="s">
        <v>473</v>
      </c>
      <c r="AB1549" s="77"/>
      <c r="AC1549" s="91"/>
      <c r="AD1549" s="18">
        <f t="shared" ca="1" si="99"/>
        <v>101</v>
      </c>
      <c r="AE1549" s="109" t="s">
        <v>406</v>
      </c>
      <c r="AF1549" s="109" t="s">
        <v>406</v>
      </c>
      <c r="AG1549" s="109">
        <v>45371</v>
      </c>
      <c r="AH1549" s="275" t="s">
        <v>406</v>
      </c>
      <c r="AI1549" s="114">
        <v>45364</v>
      </c>
      <c r="AJ1549" s="260">
        <f t="shared" si="98"/>
        <v>-1</v>
      </c>
      <c r="AK1549" s="138">
        <v>45400</v>
      </c>
      <c r="AL1549" s="90" t="s">
        <v>311</v>
      </c>
      <c r="AM1549" s="90" t="s">
        <v>44</v>
      </c>
      <c r="AN1549" s="90" t="s">
        <v>448</v>
      </c>
    </row>
    <row r="1550" spans="1:40" s="1" customFormat="1" ht="83.45" customHeight="1">
      <c r="A1550" s="5">
        <f t="shared" si="97"/>
        <v>1548</v>
      </c>
      <c r="B1550" s="76" t="s">
        <v>5094</v>
      </c>
      <c r="C1550" s="78" t="s">
        <v>5156</v>
      </c>
      <c r="D1550" s="3" t="s">
        <v>171</v>
      </c>
      <c r="E1550" s="4">
        <v>826</v>
      </c>
      <c r="F1550" s="120" t="s">
        <v>5096</v>
      </c>
      <c r="G1550" s="3" t="s">
        <v>4616</v>
      </c>
      <c r="H1550" s="3" t="s">
        <v>1334</v>
      </c>
      <c r="I1550" s="78" t="s">
        <v>52</v>
      </c>
      <c r="J1550" s="271">
        <v>45299</v>
      </c>
      <c r="K1550" s="18" t="s">
        <v>72</v>
      </c>
      <c r="L1550" s="86" t="s">
        <v>104</v>
      </c>
      <c r="M1550" s="86" t="s">
        <v>55</v>
      </c>
      <c r="N1550" s="78" t="s">
        <v>56</v>
      </c>
      <c r="O1550" s="5">
        <v>0</v>
      </c>
      <c r="P1550" s="5">
        <v>0</v>
      </c>
      <c r="Q1550" s="5"/>
      <c r="R1550" s="5"/>
      <c r="S1550" s="5">
        <v>10</v>
      </c>
      <c r="T1550" s="5">
        <v>4</v>
      </c>
      <c r="U1550" s="5">
        <v>2</v>
      </c>
      <c r="V1550" s="5">
        <v>2</v>
      </c>
      <c r="W1550" s="5">
        <v>0</v>
      </c>
      <c r="X1550" s="5">
        <v>0</v>
      </c>
      <c r="Y1550" s="124" t="s">
        <v>5157</v>
      </c>
      <c r="Z1550" s="77"/>
      <c r="AA1550" s="77" t="s">
        <v>473</v>
      </c>
      <c r="AB1550" s="77"/>
      <c r="AC1550" s="91"/>
      <c r="AD1550" s="18">
        <f t="shared" ca="1" si="99"/>
        <v>112</v>
      </c>
      <c r="AE1550" s="109">
        <v>45299</v>
      </c>
      <c r="AF1550" s="109">
        <v>45299</v>
      </c>
      <c r="AG1550" s="109">
        <v>45299</v>
      </c>
      <c r="AH1550" s="275">
        <v>45299</v>
      </c>
      <c r="AI1550" s="151">
        <v>45372</v>
      </c>
      <c r="AJ1550" s="212">
        <f t="shared" si="98"/>
        <v>10.428571428571429</v>
      </c>
      <c r="AK1550" s="102">
        <v>45391</v>
      </c>
      <c r="AL1550" s="91" t="s">
        <v>311</v>
      </c>
      <c r="AM1550" s="91" t="s">
        <v>44</v>
      </c>
      <c r="AN1550" s="91" t="s">
        <v>448</v>
      </c>
    </row>
    <row r="1551" spans="1:40" ht="83.45" customHeight="1">
      <c r="A1551" s="5">
        <f t="shared" si="97"/>
        <v>1549</v>
      </c>
      <c r="B1551" s="71" t="s">
        <v>5158</v>
      </c>
      <c r="C1551" s="22" t="s">
        <v>5159</v>
      </c>
      <c r="D1551" s="21" t="s">
        <v>154</v>
      </c>
      <c r="E1551" s="139">
        <v>1247</v>
      </c>
      <c r="F1551" s="80" t="s">
        <v>415</v>
      </c>
      <c r="G1551" s="21" t="s">
        <v>415</v>
      </c>
      <c r="H1551" s="21" t="s">
        <v>392</v>
      </c>
      <c r="I1551" s="22" t="s">
        <v>52</v>
      </c>
      <c r="J1551" s="262">
        <v>45300</v>
      </c>
      <c r="K1551" s="85" t="s">
        <v>53</v>
      </c>
      <c r="L1551" s="83" t="s">
        <v>104</v>
      </c>
      <c r="M1551" s="83" t="s">
        <v>55</v>
      </c>
      <c r="N1551" s="22" t="s">
        <v>56</v>
      </c>
      <c r="O1551" s="20">
        <v>0</v>
      </c>
      <c r="P1551" s="20">
        <v>0</v>
      </c>
      <c r="Q1551" s="20"/>
      <c r="R1551" s="20"/>
      <c r="S1551" s="20">
        <v>14</v>
      </c>
      <c r="T1551" s="20">
        <v>9</v>
      </c>
      <c r="U1551" s="20">
        <v>6</v>
      </c>
      <c r="V1551" s="20">
        <v>3</v>
      </c>
      <c r="W1551" s="20">
        <v>4</v>
      </c>
      <c r="X1551" s="20">
        <v>1</v>
      </c>
      <c r="Y1551" s="117" t="s">
        <v>5160</v>
      </c>
      <c r="Z1551" s="72"/>
      <c r="AA1551" s="72" t="s">
        <v>58</v>
      </c>
      <c r="AB1551" s="72" t="s">
        <v>5161</v>
      </c>
      <c r="AC1551" s="90"/>
      <c r="AD1551" s="85">
        <f t="shared" ca="1" si="99"/>
        <v>111</v>
      </c>
      <c r="AE1551" s="110">
        <v>45300</v>
      </c>
      <c r="AF1551" s="110">
        <v>45300</v>
      </c>
      <c r="AG1551" s="110">
        <v>45300</v>
      </c>
      <c r="AH1551" s="278">
        <v>45300</v>
      </c>
      <c r="AI1551" s="116">
        <v>45376</v>
      </c>
      <c r="AJ1551" s="93">
        <f t="shared" si="98"/>
        <v>10.857142857142858</v>
      </c>
      <c r="AK1551" s="95" t="s">
        <v>406</v>
      </c>
      <c r="AL1551" s="95" t="s">
        <v>461</v>
      </c>
      <c r="AM1551" s="95" t="s">
        <v>406</v>
      </c>
      <c r="AN1551" s="95" t="s">
        <v>406</v>
      </c>
    </row>
    <row r="1552" spans="1:40" ht="83.45" customHeight="1">
      <c r="A1552" s="5">
        <f t="shared" si="97"/>
        <v>1550</v>
      </c>
      <c r="B1552" s="71" t="s">
        <v>196</v>
      </c>
      <c r="C1552" s="22" t="s">
        <v>5162</v>
      </c>
      <c r="D1552" s="3" t="s">
        <v>138</v>
      </c>
      <c r="E1552" s="4">
        <v>1124</v>
      </c>
      <c r="F1552" s="22" t="s">
        <v>765</v>
      </c>
      <c r="G1552" s="3" t="s">
        <v>140</v>
      </c>
      <c r="H1552" s="3" t="s">
        <v>196</v>
      </c>
      <c r="I1552" s="78" t="s">
        <v>52</v>
      </c>
      <c r="J1552" s="89">
        <v>45366</v>
      </c>
      <c r="K1552" s="85" t="s">
        <v>53</v>
      </c>
      <c r="L1552" s="83" t="s">
        <v>104</v>
      </c>
      <c r="M1552" s="83" t="s">
        <v>55</v>
      </c>
      <c r="N1552" s="22" t="s">
        <v>56</v>
      </c>
      <c r="O1552" s="5" t="s">
        <v>406</v>
      </c>
      <c r="P1552" s="5" t="s">
        <v>406</v>
      </c>
      <c r="Q1552" s="5"/>
      <c r="R1552" s="5"/>
      <c r="S1552" s="5">
        <v>6</v>
      </c>
      <c r="T1552" s="5">
        <v>6</v>
      </c>
      <c r="U1552" s="5">
        <v>4</v>
      </c>
      <c r="V1552" s="5">
        <v>4</v>
      </c>
      <c r="W1552" s="5">
        <v>0</v>
      </c>
      <c r="X1552" s="5">
        <v>0</v>
      </c>
      <c r="Y1552" s="124" t="s">
        <v>5163</v>
      </c>
      <c r="Z1552" s="72"/>
      <c r="AA1552" s="77" t="s">
        <v>58</v>
      </c>
      <c r="AB1552" s="77"/>
      <c r="AC1552" s="91"/>
      <c r="AD1552" s="18">
        <f t="shared" ca="1" si="99"/>
        <v>102</v>
      </c>
      <c r="AE1552" s="109" t="s">
        <v>406</v>
      </c>
      <c r="AF1552" s="109">
        <v>45366</v>
      </c>
      <c r="AG1552" s="109">
        <v>45366</v>
      </c>
      <c r="AH1552" s="275">
        <v>45366</v>
      </c>
      <c r="AI1552" s="116">
        <v>45376</v>
      </c>
      <c r="AJ1552" s="93">
        <f t="shared" si="98"/>
        <v>1.4285714285714286</v>
      </c>
      <c r="AK1552" s="107">
        <v>45390</v>
      </c>
      <c r="AL1552" s="95" t="s">
        <v>311</v>
      </c>
      <c r="AM1552" s="95" t="s">
        <v>45</v>
      </c>
      <c r="AN1552" s="95" t="s">
        <v>448</v>
      </c>
    </row>
    <row r="1553" spans="1:40" s="1" customFormat="1" ht="83.45" customHeight="1">
      <c r="A1553" s="5">
        <f t="shared" si="97"/>
        <v>1551</v>
      </c>
      <c r="B1553" s="71" t="s">
        <v>5164</v>
      </c>
      <c r="C1553" s="22" t="s">
        <v>5165</v>
      </c>
      <c r="D1553" s="3" t="s">
        <v>145</v>
      </c>
      <c r="E1553" s="4">
        <v>1090</v>
      </c>
      <c r="F1553" s="22" t="s">
        <v>4390</v>
      </c>
      <c r="G1553" s="3" t="s">
        <v>444</v>
      </c>
      <c r="H1553" s="3" t="s">
        <v>126</v>
      </c>
      <c r="I1553" s="78" t="s">
        <v>148</v>
      </c>
      <c r="J1553" s="89">
        <v>45366</v>
      </c>
      <c r="K1553" s="85" t="s">
        <v>53</v>
      </c>
      <c r="L1553" s="83" t="s">
        <v>54</v>
      </c>
      <c r="M1553" s="83" t="s">
        <v>466</v>
      </c>
      <c r="N1553" s="22" t="s">
        <v>134</v>
      </c>
      <c r="O1553" s="5" t="s">
        <v>406</v>
      </c>
      <c r="P1553" s="5" t="s">
        <v>406</v>
      </c>
      <c r="Q1553" s="5"/>
      <c r="R1553" s="5"/>
      <c r="S1553" s="5">
        <v>1</v>
      </c>
      <c r="T1553" s="5">
        <v>1</v>
      </c>
      <c r="U1553" s="5" t="s">
        <v>406</v>
      </c>
      <c r="V1553" s="5" t="s">
        <v>406</v>
      </c>
      <c r="W1553" s="5" t="s">
        <v>406</v>
      </c>
      <c r="X1553" s="5" t="s">
        <v>406</v>
      </c>
      <c r="Y1553" s="124" t="s">
        <v>5166</v>
      </c>
      <c r="Z1553" s="72"/>
      <c r="AA1553" s="77" t="s">
        <v>473</v>
      </c>
      <c r="AB1553" s="77"/>
      <c r="AC1553" s="91"/>
      <c r="AD1553" s="18">
        <f t="shared" ca="1" si="99"/>
        <v>102</v>
      </c>
      <c r="AE1553" s="109" t="s">
        <v>406</v>
      </c>
      <c r="AF1553" s="109" t="s">
        <v>406</v>
      </c>
      <c r="AG1553" s="109">
        <v>45366</v>
      </c>
      <c r="AH1553" s="275" t="s">
        <v>406</v>
      </c>
      <c r="AI1553" s="114">
        <v>45373</v>
      </c>
      <c r="AJ1553" s="93">
        <f t="shared" si="98"/>
        <v>1</v>
      </c>
      <c r="AK1553" s="138">
        <v>45391</v>
      </c>
      <c r="AL1553" s="90" t="s">
        <v>311</v>
      </c>
      <c r="AM1553" s="90" t="s">
        <v>44</v>
      </c>
      <c r="AN1553" s="90" t="s">
        <v>448</v>
      </c>
    </row>
    <row r="1554" spans="1:40" ht="83.45" customHeight="1">
      <c r="A1554" s="5">
        <f t="shared" si="97"/>
        <v>1552</v>
      </c>
      <c r="B1554" s="71" t="s">
        <v>94</v>
      </c>
      <c r="C1554" s="22" t="s">
        <v>5167</v>
      </c>
      <c r="D1554" s="3" t="s">
        <v>67</v>
      </c>
      <c r="E1554" s="4">
        <v>1047</v>
      </c>
      <c r="F1554" s="22" t="s">
        <v>3022</v>
      </c>
      <c r="G1554" s="3" t="s">
        <v>4587</v>
      </c>
      <c r="H1554" s="3" t="s">
        <v>94</v>
      </c>
      <c r="I1554" s="78" t="s">
        <v>133</v>
      </c>
      <c r="J1554" s="89">
        <v>45358</v>
      </c>
      <c r="K1554" s="85" t="s">
        <v>299</v>
      </c>
      <c r="L1554" s="83" t="s">
        <v>223</v>
      </c>
      <c r="M1554" s="83" t="s">
        <v>55</v>
      </c>
      <c r="N1554" s="22" t="s">
        <v>56</v>
      </c>
      <c r="O1554" s="5" t="s">
        <v>406</v>
      </c>
      <c r="P1554" s="5" t="s">
        <v>406</v>
      </c>
      <c r="Q1554" s="5"/>
      <c r="R1554" s="5"/>
      <c r="S1554" s="5">
        <v>0</v>
      </c>
      <c r="T1554" s="5">
        <v>0</v>
      </c>
      <c r="U1554" s="5">
        <v>2</v>
      </c>
      <c r="V1554" s="5">
        <v>2</v>
      </c>
      <c r="W1554" s="5">
        <v>2</v>
      </c>
      <c r="X1554" s="5">
        <v>0</v>
      </c>
      <c r="Y1554" s="124" t="s">
        <v>5168</v>
      </c>
      <c r="Z1554" s="72"/>
      <c r="AA1554" s="77" t="s">
        <v>74</v>
      </c>
      <c r="AB1554" s="77"/>
      <c r="AC1554" s="91"/>
      <c r="AD1554" s="18">
        <f t="shared" ca="1" si="99"/>
        <v>103</v>
      </c>
      <c r="AE1554" s="109" t="s">
        <v>406</v>
      </c>
      <c r="AF1554" s="109">
        <v>45358</v>
      </c>
      <c r="AG1554" s="109">
        <v>45373</v>
      </c>
      <c r="AH1554" s="275">
        <v>45373</v>
      </c>
      <c r="AI1554" s="116">
        <v>45377</v>
      </c>
      <c r="AJ1554" s="93">
        <f t="shared" si="98"/>
        <v>2.7142857142857144</v>
      </c>
      <c r="AK1554" s="107">
        <v>45390</v>
      </c>
      <c r="AL1554" s="95" t="s">
        <v>311</v>
      </c>
      <c r="AM1554" s="95" t="s">
        <v>45</v>
      </c>
      <c r="AN1554" s="95" t="s">
        <v>484</v>
      </c>
    </row>
    <row r="1555" spans="1:40" ht="83.45" customHeight="1">
      <c r="A1555" s="5">
        <f t="shared" si="97"/>
        <v>1553</v>
      </c>
      <c r="B1555" s="71" t="s">
        <v>2399</v>
      </c>
      <c r="C1555" s="22" t="s">
        <v>5169</v>
      </c>
      <c r="D1555" s="21" t="s">
        <v>138</v>
      </c>
      <c r="E1555" s="139">
        <v>877</v>
      </c>
      <c r="F1555" s="80" t="s">
        <v>1231</v>
      </c>
      <c r="G1555" s="21" t="s">
        <v>1227</v>
      </c>
      <c r="H1555" s="21" t="s">
        <v>62</v>
      </c>
      <c r="I1555" s="22" t="s">
        <v>148</v>
      </c>
      <c r="J1555" s="262">
        <v>45295</v>
      </c>
      <c r="K1555" s="85" t="s">
        <v>53</v>
      </c>
      <c r="L1555" s="83" t="s">
        <v>104</v>
      </c>
      <c r="M1555" s="83" t="s">
        <v>55</v>
      </c>
      <c r="N1555" s="22" t="s">
        <v>56</v>
      </c>
      <c r="O1555" s="5">
        <v>0</v>
      </c>
      <c r="P1555" s="5">
        <v>0</v>
      </c>
      <c r="Q1555" s="5"/>
      <c r="R1555" s="5"/>
      <c r="S1555" s="5">
        <v>2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124" t="s">
        <v>5170</v>
      </c>
      <c r="Z1555" s="72"/>
      <c r="AA1555" s="77" t="s">
        <v>736</v>
      </c>
      <c r="AB1555" s="77" t="s">
        <v>5171</v>
      </c>
      <c r="AC1555" s="91"/>
      <c r="AD1555" s="18">
        <f t="shared" ca="1" si="99"/>
        <v>112</v>
      </c>
      <c r="AE1555" s="109">
        <v>45295</v>
      </c>
      <c r="AF1555" s="109">
        <v>45295</v>
      </c>
      <c r="AG1555" s="109">
        <v>45295</v>
      </c>
      <c r="AH1555" s="275">
        <v>45295</v>
      </c>
      <c r="AI1555" s="116">
        <v>45378</v>
      </c>
      <c r="AJ1555" s="93">
        <f t="shared" si="98"/>
        <v>11.857142857142858</v>
      </c>
      <c r="AK1555" s="90" t="s">
        <v>445</v>
      </c>
      <c r="AL1555" s="95" t="s">
        <v>461</v>
      </c>
      <c r="AM1555" s="95" t="s">
        <v>406</v>
      </c>
      <c r="AN1555" s="95" t="s">
        <v>406</v>
      </c>
    </row>
    <row r="1556" spans="1:40" ht="83.45" customHeight="1">
      <c r="A1556" s="5">
        <f t="shared" si="97"/>
        <v>1554</v>
      </c>
      <c r="B1556" s="71" t="s">
        <v>2399</v>
      </c>
      <c r="C1556" s="22" t="s">
        <v>5172</v>
      </c>
      <c r="D1556" s="21" t="s">
        <v>138</v>
      </c>
      <c r="E1556" s="139">
        <v>877</v>
      </c>
      <c r="F1556" s="80" t="s">
        <v>1231</v>
      </c>
      <c r="G1556" s="21" t="s">
        <v>1227</v>
      </c>
      <c r="H1556" s="21" t="s">
        <v>62</v>
      </c>
      <c r="I1556" s="22" t="s">
        <v>148</v>
      </c>
      <c r="J1556" s="262">
        <v>45295</v>
      </c>
      <c r="K1556" s="85" t="s">
        <v>53</v>
      </c>
      <c r="L1556" s="83" t="s">
        <v>104</v>
      </c>
      <c r="M1556" s="83" t="s">
        <v>55</v>
      </c>
      <c r="N1556" s="22" t="s">
        <v>56</v>
      </c>
      <c r="O1556" s="5">
        <v>0</v>
      </c>
      <c r="P1556" s="5">
        <v>0</v>
      </c>
      <c r="Q1556" s="5"/>
      <c r="R1556" s="5"/>
      <c r="S1556" s="5">
        <v>4</v>
      </c>
      <c r="T1556" s="5">
        <v>4</v>
      </c>
      <c r="U1556" s="5">
        <v>2</v>
      </c>
      <c r="V1556" s="5">
        <v>2</v>
      </c>
      <c r="W1556" s="5">
        <v>0</v>
      </c>
      <c r="X1556" s="5">
        <v>0</v>
      </c>
      <c r="Y1556" s="124" t="s">
        <v>5173</v>
      </c>
      <c r="Z1556" s="72"/>
      <c r="AA1556" s="77" t="s">
        <v>736</v>
      </c>
      <c r="AB1556" s="77" t="s">
        <v>5174</v>
      </c>
      <c r="AC1556" s="91"/>
      <c r="AD1556" s="18">
        <f t="shared" ca="1" si="99"/>
        <v>112</v>
      </c>
      <c r="AE1556" s="109">
        <v>45295</v>
      </c>
      <c r="AF1556" s="109">
        <v>45295</v>
      </c>
      <c r="AG1556" s="109">
        <v>45295</v>
      </c>
      <c r="AH1556" s="275">
        <v>45295</v>
      </c>
      <c r="AI1556" s="116">
        <v>45378</v>
      </c>
      <c r="AJ1556" s="93">
        <f t="shared" si="98"/>
        <v>11.857142857142858</v>
      </c>
      <c r="AK1556" s="90" t="s">
        <v>445</v>
      </c>
      <c r="AL1556" s="95" t="s">
        <v>461</v>
      </c>
      <c r="AM1556" s="95" t="s">
        <v>406</v>
      </c>
      <c r="AN1556" s="95" t="s">
        <v>406</v>
      </c>
    </row>
    <row r="1557" spans="1:40" ht="83.45" customHeight="1">
      <c r="A1557" s="5">
        <f t="shared" si="97"/>
        <v>1555</v>
      </c>
      <c r="B1557" s="122" t="s">
        <v>5175</v>
      </c>
      <c r="C1557" s="22" t="s">
        <v>5176</v>
      </c>
      <c r="D1557" s="3" t="s">
        <v>171</v>
      </c>
      <c r="E1557" s="4">
        <v>1011</v>
      </c>
      <c r="F1557" s="22" t="s">
        <v>5177</v>
      </c>
      <c r="G1557" s="3" t="s">
        <v>697</v>
      </c>
      <c r="H1557" s="3" t="s">
        <v>5022</v>
      </c>
      <c r="I1557" s="78" t="s">
        <v>71</v>
      </c>
      <c r="J1557" s="89">
        <v>45371</v>
      </c>
      <c r="K1557" s="85" t="s">
        <v>72</v>
      </c>
      <c r="L1557" s="83" t="s">
        <v>104</v>
      </c>
      <c r="M1557" s="83" t="s">
        <v>55</v>
      </c>
      <c r="N1557" s="22" t="s">
        <v>56</v>
      </c>
      <c r="O1557" s="5" t="s">
        <v>406</v>
      </c>
      <c r="P1557" s="5" t="s">
        <v>406</v>
      </c>
      <c r="Q1557" s="5"/>
      <c r="R1557" s="5"/>
      <c r="S1557" s="5">
        <v>1</v>
      </c>
      <c r="T1557" s="5">
        <v>1</v>
      </c>
      <c r="U1557" s="5">
        <v>3</v>
      </c>
      <c r="V1557" s="5">
        <v>2</v>
      </c>
      <c r="W1557" s="5">
        <v>1</v>
      </c>
      <c r="X1557" s="5">
        <v>1</v>
      </c>
      <c r="Y1557" s="124" t="s">
        <v>5178</v>
      </c>
      <c r="Z1557" s="72"/>
      <c r="AA1557" s="77" t="s">
        <v>473</v>
      </c>
      <c r="AB1557" s="77"/>
      <c r="AC1557" s="91"/>
      <c r="AD1557" s="18">
        <f t="shared" ca="1" si="99"/>
        <v>101</v>
      </c>
      <c r="AE1557" s="109" t="s">
        <v>406</v>
      </c>
      <c r="AF1557" s="109">
        <v>45371</v>
      </c>
      <c r="AG1557" s="121" t="s">
        <v>5179</v>
      </c>
      <c r="AH1557" s="275">
        <v>45371</v>
      </c>
      <c r="AI1557" s="116">
        <v>45379</v>
      </c>
      <c r="AJ1557" s="93">
        <f t="shared" si="98"/>
        <v>1.1428571428571428</v>
      </c>
      <c r="AK1557" s="107">
        <v>45397</v>
      </c>
      <c r="AL1557" s="95" t="s">
        <v>311</v>
      </c>
      <c r="AM1557" s="95" t="s">
        <v>45</v>
      </c>
      <c r="AN1557" s="95" t="s">
        <v>448</v>
      </c>
    </row>
    <row r="1558" spans="1:40" s="1" customFormat="1" ht="83.45" customHeight="1">
      <c r="A1558" s="5">
        <f t="shared" si="97"/>
        <v>1556</v>
      </c>
      <c r="B1558" s="76" t="s">
        <v>4888</v>
      </c>
      <c r="C1558" s="78" t="s">
        <v>5180</v>
      </c>
      <c r="D1558" s="3" t="s">
        <v>171</v>
      </c>
      <c r="E1558" s="4">
        <v>1483</v>
      </c>
      <c r="F1558" s="120" t="s">
        <v>4615</v>
      </c>
      <c r="G1558" s="3" t="s">
        <v>4616</v>
      </c>
      <c r="H1558" s="3" t="s">
        <v>116</v>
      </c>
      <c r="I1558" s="78" t="s">
        <v>52</v>
      </c>
      <c r="J1558" s="65">
        <v>45273</v>
      </c>
      <c r="K1558" s="18" t="s">
        <v>72</v>
      </c>
      <c r="L1558" s="86" t="s">
        <v>104</v>
      </c>
      <c r="M1558" s="86" t="s">
        <v>55</v>
      </c>
      <c r="N1558" s="78" t="s">
        <v>303</v>
      </c>
      <c r="O1558" s="5" t="s">
        <v>406</v>
      </c>
      <c r="P1558" s="5" t="s">
        <v>406</v>
      </c>
      <c r="Q1558" s="5"/>
      <c r="R1558" s="5"/>
      <c r="S1558" s="5">
        <v>16</v>
      </c>
      <c r="T1558" s="5">
        <v>14</v>
      </c>
      <c r="U1558" s="5" t="s">
        <v>406</v>
      </c>
      <c r="V1558" s="5" t="s">
        <v>406</v>
      </c>
      <c r="W1558" s="5">
        <v>6</v>
      </c>
      <c r="X1558" s="5">
        <v>3</v>
      </c>
      <c r="Y1558" s="124" t="s">
        <v>5181</v>
      </c>
      <c r="Z1558" s="77"/>
      <c r="AA1558" s="77" t="s">
        <v>473</v>
      </c>
      <c r="AB1558" s="77" t="s">
        <v>5182</v>
      </c>
      <c r="AC1558" s="91"/>
      <c r="AD1558" s="18">
        <f t="shared" ca="1" si="99"/>
        <v>115</v>
      </c>
      <c r="AE1558" s="109">
        <v>45273</v>
      </c>
      <c r="AF1558" s="109">
        <v>45273</v>
      </c>
      <c r="AG1558" s="109">
        <v>45273</v>
      </c>
      <c r="AH1558" s="275">
        <v>45273</v>
      </c>
      <c r="AI1558" s="151">
        <v>45378</v>
      </c>
      <c r="AJ1558" s="212">
        <f t="shared" si="98"/>
        <v>15</v>
      </c>
      <c r="AK1558" s="102">
        <v>45398</v>
      </c>
      <c r="AL1558" s="91" t="s">
        <v>311</v>
      </c>
      <c r="AM1558" s="91" t="s">
        <v>44</v>
      </c>
      <c r="AN1558" s="91" t="s">
        <v>448</v>
      </c>
    </row>
    <row r="1559" spans="1:40" s="1" customFormat="1" ht="83.45" customHeight="1">
      <c r="A1559" s="5">
        <f t="shared" si="97"/>
        <v>1557</v>
      </c>
      <c r="B1559" s="71" t="s">
        <v>5183</v>
      </c>
      <c r="C1559" s="22" t="s">
        <v>5184</v>
      </c>
      <c r="D1559" s="3" t="s">
        <v>353</v>
      </c>
      <c r="E1559" s="4">
        <v>882</v>
      </c>
      <c r="F1559" s="22" t="s">
        <v>354</v>
      </c>
      <c r="G1559" s="3" t="s">
        <v>1349</v>
      </c>
      <c r="H1559" s="3"/>
      <c r="I1559" s="78" t="s">
        <v>133</v>
      </c>
      <c r="J1559" s="89">
        <v>45362</v>
      </c>
      <c r="K1559" s="85" t="s">
        <v>53</v>
      </c>
      <c r="L1559" s="83" t="s">
        <v>104</v>
      </c>
      <c r="M1559" s="83" t="s">
        <v>55</v>
      </c>
      <c r="N1559" s="22" t="s">
        <v>56</v>
      </c>
      <c r="O1559" s="5" t="s">
        <v>406</v>
      </c>
      <c r="P1559" s="5" t="s">
        <v>406</v>
      </c>
      <c r="Q1559" s="5"/>
      <c r="R1559" s="5"/>
      <c r="S1559" s="5">
        <v>13</v>
      </c>
      <c r="T1559" s="5">
        <v>7</v>
      </c>
      <c r="U1559" s="5">
        <v>4</v>
      </c>
      <c r="V1559" s="5">
        <v>3</v>
      </c>
      <c r="W1559" s="5">
        <v>1</v>
      </c>
      <c r="X1559" s="5">
        <v>1</v>
      </c>
      <c r="Y1559" s="124" t="s">
        <v>5185</v>
      </c>
      <c r="Z1559" s="72"/>
      <c r="AA1559" s="77" t="s">
        <v>473</v>
      </c>
      <c r="AB1559" s="77"/>
      <c r="AC1559" s="91"/>
      <c r="AD1559" s="18">
        <f t="shared" ca="1" si="99"/>
        <v>103</v>
      </c>
      <c r="AE1559" s="109" t="s">
        <v>406</v>
      </c>
      <c r="AF1559" s="109">
        <v>45362</v>
      </c>
      <c r="AG1559" s="109">
        <v>45362</v>
      </c>
      <c r="AH1559" s="275">
        <v>45362</v>
      </c>
      <c r="AI1559" s="114">
        <v>45378</v>
      </c>
      <c r="AJ1559" s="260">
        <f t="shared" si="98"/>
        <v>2.2857142857142856</v>
      </c>
      <c r="AK1559" s="138">
        <v>45405</v>
      </c>
      <c r="AL1559" s="91" t="s">
        <v>311</v>
      </c>
      <c r="AM1559" s="91" t="s">
        <v>44</v>
      </c>
      <c r="AN1559" s="91" t="s">
        <v>448</v>
      </c>
    </row>
    <row r="1560" spans="1:40" ht="83.45" customHeight="1">
      <c r="A1560" s="5">
        <f t="shared" si="97"/>
        <v>1558</v>
      </c>
      <c r="B1560" s="71" t="s">
        <v>5186</v>
      </c>
      <c r="C1560" s="22" t="s">
        <v>5187</v>
      </c>
      <c r="D1560" s="21" t="s">
        <v>171</v>
      </c>
      <c r="E1560" s="139">
        <v>1079</v>
      </c>
      <c r="F1560" s="80" t="s">
        <v>405</v>
      </c>
      <c r="G1560" s="21" t="s">
        <v>173</v>
      </c>
      <c r="H1560" s="21" t="s">
        <v>116</v>
      </c>
      <c r="I1560" s="22" t="s">
        <v>71</v>
      </c>
      <c r="J1560" s="89">
        <v>45295</v>
      </c>
      <c r="K1560" s="85" t="s">
        <v>53</v>
      </c>
      <c r="L1560" s="83" t="s">
        <v>104</v>
      </c>
      <c r="M1560" s="83" t="s">
        <v>55</v>
      </c>
      <c r="N1560" s="22" t="s">
        <v>56</v>
      </c>
      <c r="O1560" s="20">
        <v>0</v>
      </c>
      <c r="P1560" s="20">
        <v>0</v>
      </c>
      <c r="Q1560" s="20"/>
      <c r="R1560" s="20"/>
      <c r="S1560" s="20">
        <v>6</v>
      </c>
      <c r="T1560" s="20">
        <v>4</v>
      </c>
      <c r="U1560" s="20">
        <v>5</v>
      </c>
      <c r="V1560" s="20">
        <v>1</v>
      </c>
      <c r="W1560" s="20">
        <v>5</v>
      </c>
      <c r="X1560" s="20">
        <v>0</v>
      </c>
      <c r="Y1560" s="117" t="s">
        <v>5188</v>
      </c>
      <c r="Z1560" s="72"/>
      <c r="AA1560" s="72" t="s">
        <v>74</v>
      </c>
      <c r="AB1560" s="72" t="s">
        <v>5189</v>
      </c>
      <c r="AC1560" s="90"/>
      <c r="AD1560" s="85">
        <f t="shared" ca="1" si="99"/>
        <v>112</v>
      </c>
      <c r="AE1560" s="110">
        <v>45295</v>
      </c>
      <c r="AF1560" s="110">
        <v>45295</v>
      </c>
      <c r="AG1560" s="110">
        <v>45295</v>
      </c>
      <c r="AH1560" s="278">
        <v>45295</v>
      </c>
      <c r="AI1560" s="116">
        <v>45380</v>
      </c>
      <c r="AJ1560" s="93">
        <f t="shared" si="98"/>
        <v>12.142857142857142</v>
      </c>
      <c r="AK1560" s="107">
        <v>45397</v>
      </c>
      <c r="AL1560" s="95" t="s">
        <v>311</v>
      </c>
      <c r="AM1560" s="95" t="s">
        <v>1113</v>
      </c>
      <c r="AN1560" s="95" t="s">
        <v>448</v>
      </c>
    </row>
    <row r="1561" spans="1:40" ht="83.45" customHeight="1">
      <c r="A1561" s="5">
        <f t="shared" si="97"/>
        <v>1559</v>
      </c>
      <c r="B1561" s="71" t="s">
        <v>1803</v>
      </c>
      <c r="C1561" s="22" t="s">
        <v>5190</v>
      </c>
      <c r="D1561" s="3" t="s">
        <v>48</v>
      </c>
      <c r="E1561" s="4">
        <v>1178</v>
      </c>
      <c r="F1561" s="22" t="s">
        <v>1014</v>
      </c>
      <c r="G1561" s="3" t="s">
        <v>323</v>
      </c>
      <c r="H1561" s="3" t="s">
        <v>377</v>
      </c>
      <c r="I1561" s="78" t="s">
        <v>52</v>
      </c>
      <c r="J1561" s="89">
        <v>45355</v>
      </c>
      <c r="K1561" s="85" t="s">
        <v>298</v>
      </c>
      <c r="L1561" s="83" t="s">
        <v>54</v>
      </c>
      <c r="M1561" s="83" t="s">
        <v>55</v>
      </c>
      <c r="N1561" s="22" t="s">
        <v>56</v>
      </c>
      <c r="O1561" s="5" t="s">
        <v>406</v>
      </c>
      <c r="P1561" s="5" t="s">
        <v>406</v>
      </c>
      <c r="Q1561" s="5"/>
      <c r="R1561" s="5"/>
      <c r="S1561" s="5">
        <v>9</v>
      </c>
      <c r="T1561" s="5">
        <v>7</v>
      </c>
      <c r="U1561" s="5">
        <v>4</v>
      </c>
      <c r="V1561" s="5">
        <v>4</v>
      </c>
      <c r="W1561" s="5">
        <v>3</v>
      </c>
      <c r="X1561" s="5">
        <v>2</v>
      </c>
      <c r="Y1561" s="124" t="s">
        <v>5191</v>
      </c>
      <c r="Z1561" s="72"/>
      <c r="AA1561" s="77" t="s">
        <v>58</v>
      </c>
      <c r="AB1561" s="77" t="s">
        <v>5192</v>
      </c>
      <c r="AC1561" s="91"/>
      <c r="AD1561" s="18">
        <f t="shared" ca="1" si="99"/>
        <v>104</v>
      </c>
      <c r="AE1561" s="109" t="s">
        <v>406</v>
      </c>
      <c r="AF1561" s="109">
        <v>45355</v>
      </c>
      <c r="AG1561" s="109">
        <v>45355</v>
      </c>
      <c r="AH1561" s="275">
        <v>45355</v>
      </c>
      <c r="AI1561" s="116">
        <v>45380</v>
      </c>
      <c r="AJ1561" s="93">
        <f t="shared" si="98"/>
        <v>3.5714285714285716</v>
      </c>
      <c r="AK1561" s="107">
        <v>45383</v>
      </c>
      <c r="AL1561" s="95" t="s">
        <v>311</v>
      </c>
      <c r="AM1561" s="95" t="s">
        <v>45</v>
      </c>
      <c r="AN1561" s="95" t="s">
        <v>448</v>
      </c>
    </row>
    <row r="1562" spans="1:40" ht="83.45" customHeight="1">
      <c r="A1562" s="5">
        <f t="shared" si="97"/>
        <v>1560</v>
      </c>
      <c r="B1562" s="71" t="s">
        <v>681</v>
      </c>
      <c r="C1562" s="22" t="s">
        <v>5193</v>
      </c>
      <c r="D1562" s="3" t="s">
        <v>154</v>
      </c>
      <c r="E1562" s="4">
        <v>977</v>
      </c>
      <c r="F1562" s="22" t="s">
        <v>4158</v>
      </c>
      <c r="G1562" s="3" t="s">
        <v>1826</v>
      </c>
      <c r="H1562" s="3"/>
      <c r="I1562" s="78" t="s">
        <v>52</v>
      </c>
      <c r="J1562" s="89">
        <v>45376</v>
      </c>
      <c r="K1562" s="85" t="s">
        <v>53</v>
      </c>
      <c r="L1562" s="83" t="s">
        <v>54</v>
      </c>
      <c r="M1562" s="83"/>
      <c r="N1562" s="22" t="s">
        <v>43</v>
      </c>
      <c r="O1562" s="5" t="s">
        <v>406</v>
      </c>
      <c r="P1562" s="5" t="s">
        <v>406</v>
      </c>
      <c r="Q1562" s="5"/>
      <c r="R1562" s="5"/>
      <c r="S1562" s="5">
        <v>0</v>
      </c>
      <c r="T1562" s="5">
        <v>0</v>
      </c>
      <c r="U1562" s="5">
        <v>0</v>
      </c>
      <c r="V1562" s="5">
        <v>0</v>
      </c>
      <c r="W1562" s="5">
        <v>2</v>
      </c>
      <c r="X1562" s="5">
        <v>2</v>
      </c>
      <c r="Y1562" s="124" t="s">
        <v>5194</v>
      </c>
      <c r="Z1562" s="72"/>
      <c r="AA1562" s="77" t="s">
        <v>473</v>
      </c>
      <c r="AB1562" s="77"/>
      <c r="AC1562" s="91"/>
      <c r="AD1562" s="18">
        <f t="shared" ca="1" si="99"/>
        <v>101</v>
      </c>
      <c r="AE1562" s="109"/>
      <c r="AF1562" s="109">
        <v>45376</v>
      </c>
      <c r="AG1562" s="109"/>
      <c r="AH1562" s="275"/>
      <c r="AI1562" s="116">
        <v>45384</v>
      </c>
      <c r="AJ1562" s="93">
        <f t="shared" si="98"/>
        <v>1.1428571428571428</v>
      </c>
      <c r="AK1562" s="107">
        <v>45398</v>
      </c>
      <c r="AL1562" s="95" t="s">
        <v>311</v>
      </c>
      <c r="AM1562" s="95" t="s">
        <v>484</v>
      </c>
      <c r="AN1562" s="95" t="s">
        <v>448</v>
      </c>
    </row>
    <row r="1563" spans="1:40" ht="83.45" customHeight="1">
      <c r="A1563" s="5">
        <f t="shared" si="97"/>
        <v>1561</v>
      </c>
      <c r="B1563" s="71" t="s">
        <v>70</v>
      </c>
      <c r="C1563" s="22" t="s">
        <v>5195</v>
      </c>
      <c r="D1563" s="3" t="s">
        <v>353</v>
      </c>
      <c r="E1563" s="4">
        <v>865</v>
      </c>
      <c r="F1563" s="22" t="s">
        <v>2739</v>
      </c>
      <c r="G1563" s="3" t="s">
        <v>4344</v>
      </c>
      <c r="H1563" s="3" t="s">
        <v>70</v>
      </c>
      <c r="I1563" s="78" t="s">
        <v>133</v>
      </c>
      <c r="J1563" s="89">
        <v>45363</v>
      </c>
      <c r="K1563" s="85" t="s">
        <v>298</v>
      </c>
      <c r="L1563" s="83" t="s">
        <v>104</v>
      </c>
      <c r="M1563" s="83" t="s">
        <v>55</v>
      </c>
      <c r="N1563" s="22" t="s">
        <v>56</v>
      </c>
      <c r="O1563" s="5" t="s">
        <v>406</v>
      </c>
      <c r="P1563" s="5" t="s">
        <v>406</v>
      </c>
      <c r="Q1563" s="5"/>
      <c r="R1563" s="5"/>
      <c r="S1563" s="5">
        <v>8</v>
      </c>
      <c r="T1563" s="5">
        <v>7</v>
      </c>
      <c r="U1563" s="5">
        <v>1</v>
      </c>
      <c r="V1563" s="5">
        <v>1</v>
      </c>
      <c r="W1563" s="5">
        <v>3</v>
      </c>
      <c r="X1563" s="5">
        <v>1</v>
      </c>
      <c r="Y1563" s="124" t="s">
        <v>5196</v>
      </c>
      <c r="Z1563" s="72"/>
      <c r="AA1563" s="77" t="s">
        <v>58</v>
      </c>
      <c r="AB1563" s="77"/>
      <c r="AC1563" s="91"/>
      <c r="AD1563" s="18">
        <f t="shared" ca="1" si="99"/>
        <v>102</v>
      </c>
      <c r="AE1563" s="109" t="s">
        <v>406</v>
      </c>
      <c r="AF1563" s="109">
        <v>45363</v>
      </c>
      <c r="AG1563" s="109">
        <v>45363</v>
      </c>
      <c r="AH1563" s="275">
        <v>45363</v>
      </c>
      <c r="AI1563" s="116">
        <v>45386</v>
      </c>
      <c r="AJ1563" s="93">
        <f t="shared" si="98"/>
        <v>3.2857142857142856</v>
      </c>
      <c r="AK1563" s="107">
        <v>45405</v>
      </c>
      <c r="AL1563" s="95" t="s">
        <v>311</v>
      </c>
      <c r="AM1563" s="95" t="s">
        <v>45</v>
      </c>
      <c r="AN1563" s="95" t="s">
        <v>448</v>
      </c>
    </row>
    <row r="1564" spans="1:40" ht="83.45" customHeight="1">
      <c r="A1564" s="5">
        <f t="shared" si="97"/>
        <v>1562</v>
      </c>
      <c r="B1564" s="71" t="s">
        <v>5094</v>
      </c>
      <c r="C1564" s="22" t="s">
        <v>5197</v>
      </c>
      <c r="D1564" s="21" t="s">
        <v>171</v>
      </c>
      <c r="E1564" s="139">
        <v>826</v>
      </c>
      <c r="F1564" s="80" t="s">
        <v>5096</v>
      </c>
      <c r="G1564" s="21" t="s">
        <v>4616</v>
      </c>
      <c r="H1564" s="21" t="s">
        <v>1334</v>
      </c>
      <c r="I1564" s="22" t="s">
        <v>52</v>
      </c>
      <c r="J1564" s="89">
        <v>45299</v>
      </c>
      <c r="K1564" s="85" t="s">
        <v>72</v>
      </c>
      <c r="L1564" s="83" t="s">
        <v>104</v>
      </c>
      <c r="M1564" s="83" t="s">
        <v>55</v>
      </c>
      <c r="N1564" s="22" t="s">
        <v>56</v>
      </c>
      <c r="O1564" s="20">
        <v>0</v>
      </c>
      <c r="P1564" s="20">
        <v>0</v>
      </c>
      <c r="Q1564" s="20"/>
      <c r="R1564" s="20"/>
      <c r="S1564" s="20">
        <v>10</v>
      </c>
      <c r="T1564" s="20">
        <v>7</v>
      </c>
      <c r="U1564" s="20">
        <v>0</v>
      </c>
      <c r="V1564" s="20"/>
      <c r="W1564" s="20">
        <v>2</v>
      </c>
      <c r="X1564" s="20">
        <v>0</v>
      </c>
      <c r="Y1564" s="117" t="s">
        <v>5198</v>
      </c>
      <c r="Z1564" s="72"/>
      <c r="AA1564" s="72" t="s">
        <v>58</v>
      </c>
      <c r="AB1564" s="72" t="s">
        <v>5199</v>
      </c>
      <c r="AC1564" s="90"/>
      <c r="AD1564" s="85">
        <f t="shared" ca="1" si="99"/>
        <v>112</v>
      </c>
      <c r="AE1564" s="110">
        <v>45299</v>
      </c>
      <c r="AF1564" s="110">
        <v>45299</v>
      </c>
      <c r="AG1564" s="110">
        <v>45299</v>
      </c>
      <c r="AH1564" s="278">
        <v>45299</v>
      </c>
      <c r="AI1564" s="116">
        <v>45390</v>
      </c>
      <c r="AJ1564" s="93">
        <f t="shared" si="98"/>
        <v>13</v>
      </c>
      <c r="AK1564" s="90" t="s">
        <v>445</v>
      </c>
      <c r="AL1564" s="95" t="s">
        <v>461</v>
      </c>
      <c r="AM1564" s="95" t="s">
        <v>406</v>
      </c>
      <c r="AN1564" s="95" t="s">
        <v>406</v>
      </c>
    </row>
    <row r="1565" spans="1:40" ht="83.45" customHeight="1">
      <c r="A1565" s="5">
        <f t="shared" si="97"/>
        <v>1563</v>
      </c>
      <c r="B1565" s="71" t="s">
        <v>180</v>
      </c>
      <c r="C1565" s="22" t="s">
        <v>5200</v>
      </c>
      <c r="D1565" s="21" t="s">
        <v>100</v>
      </c>
      <c r="E1565" s="139">
        <v>1116</v>
      </c>
      <c r="F1565" s="22" t="s">
        <v>647</v>
      </c>
      <c r="G1565" s="21" t="s">
        <v>1375</v>
      </c>
      <c r="H1565" s="21" t="s">
        <v>180</v>
      </c>
      <c r="I1565" s="22" t="s">
        <v>52</v>
      </c>
      <c r="J1565" s="89">
        <v>45355</v>
      </c>
      <c r="K1565" s="85" t="s">
        <v>53</v>
      </c>
      <c r="L1565" s="83" t="s">
        <v>348</v>
      </c>
      <c r="M1565" s="83" t="s">
        <v>55</v>
      </c>
      <c r="N1565" s="22" t="s">
        <v>56</v>
      </c>
      <c r="O1565" s="20" t="s">
        <v>406</v>
      </c>
      <c r="P1565" s="20" t="s">
        <v>406</v>
      </c>
      <c r="Q1565" s="20"/>
      <c r="R1565" s="20"/>
      <c r="S1565" s="20">
        <v>7</v>
      </c>
      <c r="T1565" s="20">
        <v>6</v>
      </c>
      <c r="U1565" s="20">
        <v>0</v>
      </c>
      <c r="V1565" s="20">
        <v>0</v>
      </c>
      <c r="W1565" s="20">
        <v>3</v>
      </c>
      <c r="X1565" s="20">
        <v>1</v>
      </c>
      <c r="Y1565" s="117" t="s">
        <v>5201</v>
      </c>
      <c r="Z1565" s="72"/>
      <c r="AA1565" s="72" t="s">
        <v>58</v>
      </c>
      <c r="AB1565" s="72" t="s">
        <v>5202</v>
      </c>
      <c r="AC1565" s="90"/>
      <c r="AD1565" s="85">
        <f t="shared" ca="1" si="99"/>
        <v>104</v>
      </c>
      <c r="AE1565" s="110" t="s">
        <v>406</v>
      </c>
      <c r="AF1565" s="110">
        <v>45355</v>
      </c>
      <c r="AG1565" s="110">
        <v>45355</v>
      </c>
      <c r="AH1565" s="278">
        <v>45355</v>
      </c>
      <c r="AI1565" s="116">
        <v>45390</v>
      </c>
      <c r="AJ1565" s="93">
        <f t="shared" si="98"/>
        <v>5</v>
      </c>
      <c r="AK1565" s="90" t="s">
        <v>445</v>
      </c>
      <c r="AL1565" s="95" t="s">
        <v>461</v>
      </c>
      <c r="AM1565" s="95" t="s">
        <v>406</v>
      </c>
      <c r="AN1565" s="95" t="s">
        <v>406</v>
      </c>
    </row>
    <row r="1566" spans="1:40" ht="83.45" customHeight="1">
      <c r="A1566" s="5">
        <f t="shared" si="97"/>
        <v>1564</v>
      </c>
      <c r="B1566" s="71" t="s">
        <v>230</v>
      </c>
      <c r="C1566" s="22" t="s">
        <v>5203</v>
      </c>
      <c r="D1566" s="3" t="s">
        <v>100</v>
      </c>
      <c r="E1566" s="4">
        <v>1057</v>
      </c>
      <c r="F1566" s="22" t="s">
        <v>2718</v>
      </c>
      <c r="G1566" s="3" t="s">
        <v>1322</v>
      </c>
      <c r="H1566" s="3" t="s">
        <v>230</v>
      </c>
      <c r="I1566" s="78" t="s">
        <v>133</v>
      </c>
      <c r="J1566" s="89">
        <v>45390</v>
      </c>
      <c r="K1566" s="85" t="s">
        <v>53</v>
      </c>
      <c r="L1566" s="83" t="s">
        <v>87</v>
      </c>
      <c r="M1566" s="83" t="s">
        <v>55</v>
      </c>
      <c r="N1566" s="22" t="s">
        <v>547</v>
      </c>
      <c r="O1566" s="5" t="s">
        <v>406</v>
      </c>
      <c r="P1566" s="5" t="s">
        <v>406</v>
      </c>
      <c r="Q1566" s="5"/>
      <c r="R1566" s="5"/>
      <c r="S1566" s="5" t="s">
        <v>406</v>
      </c>
      <c r="T1566" s="5" t="s">
        <v>406</v>
      </c>
      <c r="U1566" s="5">
        <v>1</v>
      </c>
      <c r="V1566" s="5">
        <v>1</v>
      </c>
      <c r="W1566" s="5" t="s">
        <v>406</v>
      </c>
      <c r="X1566" s="5" t="s">
        <v>406</v>
      </c>
      <c r="Y1566" s="124" t="s">
        <v>5204</v>
      </c>
      <c r="Z1566" s="72"/>
      <c r="AA1566" s="77" t="s">
        <v>473</v>
      </c>
      <c r="AB1566" s="77"/>
      <c r="AC1566" s="91"/>
      <c r="AD1566" s="18">
        <f t="shared" ca="1" si="99"/>
        <v>99</v>
      </c>
      <c r="AE1566" s="109" t="s">
        <v>406</v>
      </c>
      <c r="AF1566" s="109" t="s">
        <v>5205</v>
      </c>
      <c r="AG1566" s="109" t="s">
        <v>406</v>
      </c>
      <c r="AH1566" s="275">
        <v>45390</v>
      </c>
      <c r="AI1566" s="116">
        <v>45390</v>
      </c>
      <c r="AJ1566" s="93">
        <f t="shared" si="98"/>
        <v>0</v>
      </c>
      <c r="AK1566" s="107">
        <v>45432</v>
      </c>
      <c r="AL1566" s="95" t="s">
        <v>311</v>
      </c>
      <c r="AM1566" s="95" t="s">
        <v>45</v>
      </c>
      <c r="AN1566" s="95" t="s">
        <v>484</v>
      </c>
    </row>
    <row r="1567" spans="1:40" s="1" customFormat="1" ht="83.45" customHeight="1">
      <c r="A1567" s="5">
        <f t="shared" si="97"/>
        <v>1565</v>
      </c>
      <c r="B1567" s="71" t="s">
        <v>331</v>
      </c>
      <c r="C1567" s="22" t="s">
        <v>5206</v>
      </c>
      <c r="D1567" s="3" t="s">
        <v>100</v>
      </c>
      <c r="E1567" s="4">
        <v>1116</v>
      </c>
      <c r="F1567" s="22" t="s">
        <v>5207</v>
      </c>
      <c r="G1567" s="3" t="s">
        <v>1375</v>
      </c>
      <c r="H1567" s="3" t="s">
        <v>331</v>
      </c>
      <c r="I1567" s="78" t="s">
        <v>148</v>
      </c>
      <c r="J1567" s="89">
        <v>45391</v>
      </c>
      <c r="K1567" s="85" t="s">
        <v>53</v>
      </c>
      <c r="L1567" s="83" t="s">
        <v>684</v>
      </c>
      <c r="M1567" s="83" t="s">
        <v>55</v>
      </c>
      <c r="N1567" s="22" t="s">
        <v>134</v>
      </c>
      <c r="O1567" s="5" t="s">
        <v>406</v>
      </c>
      <c r="P1567" s="5" t="s">
        <v>406</v>
      </c>
      <c r="Q1567" s="5"/>
      <c r="R1567" s="5"/>
      <c r="S1567" s="5">
        <v>1</v>
      </c>
      <c r="T1567" s="5">
        <v>1</v>
      </c>
      <c r="U1567" s="5" t="s">
        <v>406</v>
      </c>
      <c r="V1567" s="5" t="s">
        <v>406</v>
      </c>
      <c r="W1567" s="5" t="s">
        <v>406</v>
      </c>
      <c r="X1567" s="5" t="s">
        <v>406</v>
      </c>
      <c r="Y1567" s="124" t="s">
        <v>5208</v>
      </c>
      <c r="Z1567" s="72"/>
      <c r="AA1567" s="77" t="s">
        <v>473</v>
      </c>
      <c r="AB1567" s="77"/>
      <c r="AC1567" s="91"/>
      <c r="AD1567" s="18">
        <f t="shared" ca="1" si="99"/>
        <v>98</v>
      </c>
      <c r="AE1567" s="109" t="s">
        <v>406</v>
      </c>
      <c r="AF1567" s="109" t="s">
        <v>406</v>
      </c>
      <c r="AG1567" s="109">
        <v>45391</v>
      </c>
      <c r="AH1567" s="275" t="s">
        <v>406</v>
      </c>
      <c r="AI1567" s="114">
        <v>45391</v>
      </c>
      <c r="AJ1567" s="260">
        <f t="shared" si="98"/>
        <v>0</v>
      </c>
      <c r="AK1567" s="138">
        <v>45369</v>
      </c>
      <c r="AL1567" s="90" t="s">
        <v>311</v>
      </c>
      <c r="AM1567" s="90" t="s">
        <v>44</v>
      </c>
      <c r="AN1567" s="90" t="s">
        <v>448</v>
      </c>
    </row>
    <row r="1568" spans="1:40" s="1" customFormat="1" ht="83.45" customHeight="1">
      <c r="A1568" s="5">
        <f t="shared" si="97"/>
        <v>1566</v>
      </c>
      <c r="B1568" s="71" t="s">
        <v>5209</v>
      </c>
      <c r="C1568" s="22" t="s">
        <v>5210</v>
      </c>
      <c r="D1568" s="3" t="s">
        <v>67</v>
      </c>
      <c r="E1568" s="4">
        <v>1047</v>
      </c>
      <c r="F1568" s="22" t="s">
        <v>5211</v>
      </c>
      <c r="G1568" s="3" t="s">
        <v>4587</v>
      </c>
      <c r="H1568" s="3" t="s">
        <v>94</v>
      </c>
      <c r="I1568" s="78" t="s">
        <v>133</v>
      </c>
      <c r="J1568" s="89">
        <v>45392</v>
      </c>
      <c r="K1568" s="85" t="s">
        <v>53</v>
      </c>
      <c r="L1568" s="83" t="s">
        <v>223</v>
      </c>
      <c r="M1568" s="83" t="s">
        <v>55</v>
      </c>
      <c r="N1568" s="22" t="s">
        <v>95</v>
      </c>
      <c r="O1568" s="5" t="s">
        <v>406</v>
      </c>
      <c r="P1568" s="5" t="s">
        <v>406</v>
      </c>
      <c r="Q1568" s="5"/>
      <c r="R1568" s="5"/>
      <c r="S1568" s="5">
        <v>0</v>
      </c>
      <c r="T1568" s="5">
        <v>0</v>
      </c>
      <c r="U1568" s="5">
        <v>3</v>
      </c>
      <c r="V1568" s="5">
        <v>1</v>
      </c>
      <c r="W1568" s="5" t="s">
        <v>406</v>
      </c>
      <c r="X1568" s="5" t="s">
        <v>406</v>
      </c>
      <c r="Y1568" s="124" t="s">
        <v>5212</v>
      </c>
      <c r="Z1568" s="72"/>
      <c r="AA1568" s="77" t="s">
        <v>1751</v>
      </c>
      <c r="AB1568" s="77"/>
      <c r="AC1568" s="91"/>
      <c r="AD1568" s="18">
        <f t="shared" ca="1" si="99"/>
        <v>98</v>
      </c>
      <c r="AE1568" s="109" t="s">
        <v>406</v>
      </c>
      <c r="AF1568" s="109" t="s">
        <v>406</v>
      </c>
      <c r="AG1568" s="109">
        <v>45392</v>
      </c>
      <c r="AH1568" s="275">
        <v>45392</v>
      </c>
      <c r="AI1568" s="114">
        <v>45392</v>
      </c>
      <c r="AJ1568" s="260">
        <f t="shared" si="98"/>
        <v>0</v>
      </c>
      <c r="AK1568" s="138">
        <v>45411</v>
      </c>
      <c r="AL1568" s="95" t="s">
        <v>311</v>
      </c>
      <c r="AM1568" s="95" t="s">
        <v>45</v>
      </c>
      <c r="AN1568" s="95" t="s">
        <v>484</v>
      </c>
    </row>
    <row r="1569" spans="1:40" s="1" customFormat="1" ht="83.45" customHeight="1">
      <c r="A1569" s="5">
        <f t="shared" si="97"/>
        <v>1567</v>
      </c>
      <c r="B1569" s="71" t="s">
        <v>5209</v>
      </c>
      <c r="C1569" s="22" t="s">
        <v>5213</v>
      </c>
      <c r="D1569" s="3" t="s">
        <v>67</v>
      </c>
      <c r="E1569" s="4">
        <v>1047</v>
      </c>
      <c r="F1569" s="22" t="s">
        <v>5211</v>
      </c>
      <c r="G1569" s="3" t="s">
        <v>4587</v>
      </c>
      <c r="H1569" s="3" t="s">
        <v>94</v>
      </c>
      <c r="I1569" s="78" t="s">
        <v>133</v>
      </c>
      <c r="J1569" s="89">
        <v>45392</v>
      </c>
      <c r="K1569" s="85" t="s">
        <v>53</v>
      </c>
      <c r="L1569" s="83" t="s">
        <v>223</v>
      </c>
      <c r="M1569" s="83" t="s">
        <v>55</v>
      </c>
      <c r="N1569" s="22" t="s">
        <v>95</v>
      </c>
      <c r="O1569" s="5" t="s">
        <v>406</v>
      </c>
      <c r="P1569" s="5" t="s">
        <v>406</v>
      </c>
      <c r="Q1569" s="5"/>
      <c r="R1569" s="5"/>
      <c r="S1569" s="5">
        <v>0</v>
      </c>
      <c r="T1569" s="5">
        <v>0</v>
      </c>
      <c r="U1569" s="5">
        <v>3</v>
      </c>
      <c r="V1569" s="5">
        <v>1</v>
      </c>
      <c r="W1569" s="5" t="s">
        <v>406</v>
      </c>
      <c r="X1569" s="5" t="s">
        <v>406</v>
      </c>
      <c r="Y1569" s="124" t="s">
        <v>5214</v>
      </c>
      <c r="Z1569" s="72"/>
      <c r="AA1569" s="77" t="s">
        <v>1751</v>
      </c>
      <c r="AB1569" s="77"/>
      <c r="AC1569" s="91"/>
      <c r="AD1569" s="18">
        <f t="shared" ca="1" si="99"/>
        <v>98</v>
      </c>
      <c r="AE1569" s="109" t="s">
        <v>406</v>
      </c>
      <c r="AF1569" s="109" t="s">
        <v>406</v>
      </c>
      <c r="AG1569" s="109">
        <v>45392</v>
      </c>
      <c r="AH1569" s="275">
        <v>45392</v>
      </c>
      <c r="AI1569" s="114">
        <v>45392</v>
      </c>
      <c r="AJ1569" s="260">
        <f t="shared" si="98"/>
        <v>0</v>
      </c>
      <c r="AK1569" s="138">
        <v>45411</v>
      </c>
      <c r="AL1569" s="95" t="s">
        <v>311</v>
      </c>
      <c r="AM1569" s="95" t="s">
        <v>45</v>
      </c>
      <c r="AN1569" s="95" t="s">
        <v>484</v>
      </c>
    </row>
    <row r="1570" spans="1:40" ht="83.45" customHeight="1">
      <c r="A1570" s="5">
        <f t="shared" si="97"/>
        <v>1568</v>
      </c>
      <c r="B1570" s="71" t="s">
        <v>681</v>
      </c>
      <c r="C1570" s="22" t="s">
        <v>5215</v>
      </c>
      <c r="D1570" s="3" t="s">
        <v>100</v>
      </c>
      <c r="E1570" s="4">
        <v>1058</v>
      </c>
      <c r="F1570" s="22" t="s">
        <v>1235</v>
      </c>
      <c r="G1570" s="3" t="s">
        <v>2104</v>
      </c>
      <c r="H1570" s="3" t="s">
        <v>196</v>
      </c>
      <c r="I1570" s="78" t="s">
        <v>52</v>
      </c>
      <c r="J1570" s="89">
        <v>45384</v>
      </c>
      <c r="K1570" s="85" t="s">
        <v>53</v>
      </c>
      <c r="L1570" s="83" t="s">
        <v>684</v>
      </c>
      <c r="M1570" s="83" t="s">
        <v>55</v>
      </c>
      <c r="N1570" s="22" t="s">
        <v>547</v>
      </c>
      <c r="O1570" s="5" t="s">
        <v>406</v>
      </c>
      <c r="P1570" s="5" t="s">
        <v>406</v>
      </c>
      <c r="Q1570" s="5"/>
      <c r="R1570" s="5"/>
      <c r="S1570" s="5" t="s">
        <v>406</v>
      </c>
      <c r="T1570" s="5" t="s">
        <v>406</v>
      </c>
      <c r="U1570" s="5">
        <v>0</v>
      </c>
      <c r="V1570" s="5">
        <v>0</v>
      </c>
      <c r="W1570" s="5" t="s">
        <v>406</v>
      </c>
      <c r="X1570" s="5" t="s">
        <v>406</v>
      </c>
      <c r="Y1570" s="124" t="s">
        <v>5216</v>
      </c>
      <c r="Z1570" s="72"/>
      <c r="AA1570" s="77" t="s">
        <v>58</v>
      </c>
      <c r="AB1570" s="77"/>
      <c r="AC1570" s="91"/>
      <c r="AD1570" s="18">
        <f t="shared" ca="1" si="99"/>
        <v>99</v>
      </c>
      <c r="AE1570" s="109" t="s">
        <v>406</v>
      </c>
      <c r="AF1570" s="109" t="s">
        <v>406</v>
      </c>
      <c r="AG1570" s="109" t="s">
        <v>406</v>
      </c>
      <c r="AH1570" s="275">
        <v>45384</v>
      </c>
      <c r="AI1570" s="116">
        <v>45392</v>
      </c>
      <c r="AJ1570" s="93">
        <f t="shared" si="98"/>
        <v>1.1428571428571428</v>
      </c>
      <c r="AK1570" s="107">
        <v>45412</v>
      </c>
      <c r="AL1570" s="95" t="s">
        <v>311</v>
      </c>
      <c r="AM1570" s="95" t="s">
        <v>45</v>
      </c>
      <c r="AN1570" s="95" t="s">
        <v>484</v>
      </c>
    </row>
    <row r="1571" spans="1:40" s="1" customFormat="1" ht="83.45" customHeight="1">
      <c r="A1571" s="5">
        <f t="shared" si="97"/>
        <v>1569</v>
      </c>
      <c r="B1571" s="71" t="s">
        <v>5209</v>
      </c>
      <c r="C1571" s="22" t="s">
        <v>5217</v>
      </c>
      <c r="D1571" s="3" t="s">
        <v>67</v>
      </c>
      <c r="E1571" s="4">
        <v>1047</v>
      </c>
      <c r="F1571" s="22" t="s">
        <v>5211</v>
      </c>
      <c r="G1571" s="3" t="s">
        <v>4587</v>
      </c>
      <c r="H1571" s="3" t="s">
        <v>94</v>
      </c>
      <c r="I1571" s="78" t="s">
        <v>133</v>
      </c>
      <c r="J1571" s="89">
        <v>45392</v>
      </c>
      <c r="K1571" s="85" t="s">
        <v>53</v>
      </c>
      <c r="L1571" s="83" t="s">
        <v>223</v>
      </c>
      <c r="M1571" s="83" t="s">
        <v>55</v>
      </c>
      <c r="N1571" s="22" t="s">
        <v>95</v>
      </c>
      <c r="O1571" s="5" t="s">
        <v>406</v>
      </c>
      <c r="P1571" s="5" t="s">
        <v>406</v>
      </c>
      <c r="Q1571" s="5"/>
      <c r="R1571" s="5"/>
      <c r="S1571" s="5">
        <v>7</v>
      </c>
      <c r="T1571" s="5">
        <v>7</v>
      </c>
      <c r="U1571" s="5">
        <v>3</v>
      </c>
      <c r="V1571" s="5">
        <v>0</v>
      </c>
      <c r="W1571" s="5" t="s">
        <v>406</v>
      </c>
      <c r="X1571" s="5" t="s">
        <v>406</v>
      </c>
      <c r="Y1571" s="124" t="s">
        <v>5218</v>
      </c>
      <c r="Z1571" s="72"/>
      <c r="AA1571" s="77" t="s">
        <v>473</v>
      </c>
      <c r="AB1571" s="77"/>
      <c r="AC1571" s="91"/>
      <c r="AD1571" s="18">
        <f t="shared" ca="1" si="99"/>
        <v>98</v>
      </c>
      <c r="AE1571" s="109" t="s">
        <v>406</v>
      </c>
      <c r="AF1571" s="109">
        <v>45385</v>
      </c>
      <c r="AG1571" s="109">
        <v>45385</v>
      </c>
      <c r="AH1571" s="275">
        <v>45385</v>
      </c>
      <c r="AI1571" s="114">
        <v>45392</v>
      </c>
      <c r="AJ1571" s="260">
        <f t="shared" si="98"/>
        <v>0</v>
      </c>
      <c r="AK1571" s="138">
        <v>45404</v>
      </c>
      <c r="AL1571" s="90" t="s">
        <v>311</v>
      </c>
      <c r="AM1571" s="90" t="s">
        <v>44</v>
      </c>
      <c r="AN1571" s="90" t="s">
        <v>448</v>
      </c>
    </row>
    <row r="1572" spans="1:40" ht="83.45" customHeight="1">
      <c r="A1572" s="5">
        <f t="shared" si="97"/>
        <v>1570</v>
      </c>
      <c r="B1572" s="71" t="s">
        <v>94</v>
      </c>
      <c r="C1572" s="22" t="s">
        <v>5219</v>
      </c>
      <c r="D1572" s="3" t="s">
        <v>67</v>
      </c>
      <c r="E1572" s="4">
        <v>1047</v>
      </c>
      <c r="F1572" s="22" t="s">
        <v>5220</v>
      </c>
      <c r="G1572" s="3" t="s">
        <v>79</v>
      </c>
      <c r="H1572" s="3" t="s">
        <v>94</v>
      </c>
      <c r="I1572" s="78" t="s">
        <v>133</v>
      </c>
      <c r="J1572" s="89">
        <v>45405</v>
      </c>
      <c r="K1572" s="85" t="s">
        <v>53</v>
      </c>
      <c r="L1572" s="83" t="s">
        <v>223</v>
      </c>
      <c r="M1572" s="83" t="s">
        <v>55</v>
      </c>
      <c r="N1572" s="22" t="s">
        <v>134</v>
      </c>
      <c r="O1572" s="5" t="s">
        <v>406</v>
      </c>
      <c r="P1572" s="5" t="s">
        <v>406</v>
      </c>
      <c r="Q1572" s="5"/>
      <c r="R1572" s="5"/>
      <c r="S1572" s="5">
        <v>1</v>
      </c>
      <c r="T1572" s="5">
        <v>1</v>
      </c>
      <c r="U1572" s="5" t="s">
        <v>406</v>
      </c>
      <c r="V1572" s="5" t="s">
        <v>406</v>
      </c>
      <c r="W1572" s="5" t="s">
        <v>406</v>
      </c>
      <c r="X1572" s="5" t="s">
        <v>406</v>
      </c>
      <c r="Y1572" s="124" t="s">
        <v>5221</v>
      </c>
      <c r="Z1572" s="72"/>
      <c r="AA1572" s="77" t="s">
        <v>473</v>
      </c>
      <c r="AB1572" s="77"/>
      <c r="AC1572" s="91"/>
      <c r="AD1572" s="18">
        <f t="shared" ca="1" si="99"/>
        <v>96</v>
      </c>
      <c r="AE1572" s="109" t="s">
        <v>406</v>
      </c>
      <c r="AF1572" s="109">
        <v>45385</v>
      </c>
      <c r="AG1572" s="109">
        <v>45385</v>
      </c>
      <c r="AH1572" s="275">
        <v>45385</v>
      </c>
      <c r="AI1572" s="114">
        <v>45393</v>
      </c>
      <c r="AJ1572" s="260">
        <f t="shared" si="98"/>
        <v>-1.7142857142857142</v>
      </c>
      <c r="AK1572" s="138">
        <v>45411</v>
      </c>
      <c r="AL1572" s="90" t="s">
        <v>311</v>
      </c>
      <c r="AM1572" s="90" t="s">
        <v>44</v>
      </c>
      <c r="AN1572" s="90" t="s">
        <v>448</v>
      </c>
    </row>
    <row r="1573" spans="1:40" ht="83.45" customHeight="1">
      <c r="A1573" s="5">
        <f t="shared" si="97"/>
        <v>1571</v>
      </c>
      <c r="B1573" s="71" t="s">
        <v>5222</v>
      </c>
      <c r="C1573" s="22" t="s">
        <v>5223</v>
      </c>
      <c r="D1573" s="3" t="s">
        <v>171</v>
      </c>
      <c r="E1573" s="4">
        <v>1483</v>
      </c>
      <c r="F1573" s="22" t="s">
        <v>4318</v>
      </c>
      <c r="G1573" s="3" t="s">
        <v>697</v>
      </c>
      <c r="H1573" s="3" t="s">
        <v>341</v>
      </c>
      <c r="I1573" s="78" t="s">
        <v>133</v>
      </c>
      <c r="J1573" s="89">
        <v>45397</v>
      </c>
      <c r="K1573" s="85" t="s">
        <v>53</v>
      </c>
      <c r="L1573" s="83" t="s">
        <v>104</v>
      </c>
      <c r="M1573" s="83" t="s">
        <v>55</v>
      </c>
      <c r="N1573" s="22" t="s">
        <v>134</v>
      </c>
      <c r="O1573" s="5" t="s">
        <v>406</v>
      </c>
      <c r="P1573" s="5" t="s">
        <v>406</v>
      </c>
      <c r="Q1573" s="5"/>
      <c r="R1573" s="5"/>
      <c r="S1573" s="5">
        <v>1</v>
      </c>
      <c r="T1573" s="5">
        <v>1</v>
      </c>
      <c r="U1573" s="5" t="s">
        <v>406</v>
      </c>
      <c r="V1573" s="5" t="s">
        <v>406</v>
      </c>
      <c r="W1573" s="5" t="s">
        <v>406</v>
      </c>
      <c r="X1573" s="5" t="s">
        <v>406</v>
      </c>
      <c r="Y1573" s="124" t="s">
        <v>5224</v>
      </c>
      <c r="Z1573" s="72"/>
      <c r="AA1573" s="77" t="s">
        <v>473</v>
      </c>
      <c r="AB1573" s="77"/>
      <c r="AC1573" s="91"/>
      <c r="AD1573" s="18">
        <f t="shared" ca="1" si="99"/>
        <v>98</v>
      </c>
      <c r="AE1573" s="109" t="s">
        <v>406</v>
      </c>
      <c r="AF1573" s="109">
        <v>45385</v>
      </c>
      <c r="AG1573" s="109">
        <v>45385</v>
      </c>
      <c r="AH1573" s="275">
        <v>45385</v>
      </c>
      <c r="AI1573" s="114">
        <v>45397</v>
      </c>
      <c r="AJ1573" s="260">
        <f t="shared" si="98"/>
        <v>0</v>
      </c>
      <c r="AK1573" s="138">
        <v>45391</v>
      </c>
      <c r="AL1573" s="90" t="s">
        <v>311</v>
      </c>
      <c r="AM1573" s="90" t="s">
        <v>44</v>
      </c>
      <c r="AN1573" s="90" t="s">
        <v>448</v>
      </c>
    </row>
    <row r="1574" spans="1:40" s="1" customFormat="1" ht="83.45" customHeight="1">
      <c r="A1574" s="5">
        <f t="shared" si="97"/>
        <v>1572</v>
      </c>
      <c r="B1574" s="71" t="s">
        <v>5225</v>
      </c>
      <c r="C1574" s="22" t="s">
        <v>5226</v>
      </c>
      <c r="D1574" s="3" t="s">
        <v>171</v>
      </c>
      <c r="E1574" s="4">
        <v>437</v>
      </c>
      <c r="F1574" s="22" t="s">
        <v>4664</v>
      </c>
      <c r="G1574" s="3" t="s">
        <v>1463</v>
      </c>
      <c r="H1574" s="3" t="s">
        <v>392</v>
      </c>
      <c r="I1574" s="78" t="s">
        <v>52</v>
      </c>
      <c r="J1574" s="89">
        <v>45383</v>
      </c>
      <c r="K1574" s="85" t="s">
        <v>53</v>
      </c>
      <c r="L1574" s="83" t="s">
        <v>54</v>
      </c>
      <c r="M1574" s="83" t="s">
        <v>55</v>
      </c>
      <c r="N1574" s="22" t="s">
        <v>134</v>
      </c>
      <c r="O1574" s="5" t="s">
        <v>406</v>
      </c>
      <c r="P1574" s="5" t="s">
        <v>406</v>
      </c>
      <c r="Q1574" s="5"/>
      <c r="R1574" s="5"/>
      <c r="S1574" s="5">
        <v>4</v>
      </c>
      <c r="T1574" s="5">
        <v>4</v>
      </c>
      <c r="U1574" s="5" t="s">
        <v>406</v>
      </c>
      <c r="V1574" s="5" t="s">
        <v>406</v>
      </c>
      <c r="W1574" s="5" t="s">
        <v>406</v>
      </c>
      <c r="X1574" s="5" t="s">
        <v>406</v>
      </c>
      <c r="Y1574" s="124" t="s">
        <v>5227</v>
      </c>
      <c r="Z1574" s="72"/>
      <c r="AA1574" s="77" t="s">
        <v>473</v>
      </c>
      <c r="AB1574" s="77"/>
      <c r="AC1574" s="91"/>
      <c r="AD1574" s="18">
        <f t="shared" ca="1" si="99"/>
        <v>100</v>
      </c>
      <c r="AE1574" s="109" t="s">
        <v>406</v>
      </c>
      <c r="AF1574" s="109" t="s">
        <v>406</v>
      </c>
      <c r="AG1574" s="109">
        <v>45383</v>
      </c>
      <c r="AH1574" s="275" t="s">
        <v>406</v>
      </c>
      <c r="AI1574" s="114">
        <v>45397</v>
      </c>
      <c r="AJ1574" s="260">
        <f t="shared" si="98"/>
        <v>2</v>
      </c>
      <c r="AK1574" s="138">
        <v>45412</v>
      </c>
      <c r="AL1574" s="90" t="s">
        <v>311</v>
      </c>
      <c r="AM1574" s="90" t="s">
        <v>44</v>
      </c>
      <c r="AN1574" s="90" t="s">
        <v>448</v>
      </c>
    </row>
    <row r="1575" spans="1:40" s="1" customFormat="1" ht="83.45" customHeight="1">
      <c r="A1575" s="5">
        <f t="shared" si="97"/>
        <v>1573</v>
      </c>
      <c r="B1575" s="71" t="s">
        <v>70</v>
      </c>
      <c r="C1575" s="22" t="s">
        <v>5228</v>
      </c>
      <c r="D1575" s="3" t="s">
        <v>138</v>
      </c>
      <c r="E1575" s="4">
        <v>1124</v>
      </c>
      <c r="F1575" s="22" t="s">
        <v>1491</v>
      </c>
      <c r="G1575" s="3" t="s">
        <v>1885</v>
      </c>
      <c r="H1575" s="3" t="s">
        <v>103</v>
      </c>
      <c r="I1575" s="78" t="s">
        <v>52</v>
      </c>
      <c r="J1575" s="89">
        <v>45398</v>
      </c>
      <c r="K1575" s="85" t="s">
        <v>53</v>
      </c>
      <c r="L1575" s="83" t="s">
        <v>54</v>
      </c>
      <c r="M1575" s="83" t="s">
        <v>55</v>
      </c>
      <c r="N1575" s="22" t="s">
        <v>134</v>
      </c>
      <c r="O1575" s="5" t="s">
        <v>406</v>
      </c>
      <c r="P1575" s="5" t="s">
        <v>406</v>
      </c>
      <c r="Q1575" s="5"/>
      <c r="R1575" s="5"/>
      <c r="S1575" s="5">
        <v>7</v>
      </c>
      <c r="T1575" s="5">
        <v>7</v>
      </c>
      <c r="U1575" s="5" t="s">
        <v>406</v>
      </c>
      <c r="V1575" s="5" t="s">
        <v>406</v>
      </c>
      <c r="W1575" s="5" t="s">
        <v>406</v>
      </c>
      <c r="X1575" s="5" t="s">
        <v>406</v>
      </c>
      <c r="Y1575" s="124" t="s">
        <v>5229</v>
      </c>
      <c r="Z1575" s="72"/>
      <c r="AA1575" s="77" t="s">
        <v>473</v>
      </c>
      <c r="AB1575" s="77"/>
      <c r="AC1575" s="91"/>
      <c r="AD1575" s="18">
        <f t="shared" ca="1" si="99"/>
        <v>97</v>
      </c>
      <c r="AE1575" s="109" t="s">
        <v>406</v>
      </c>
      <c r="AF1575" s="109" t="s">
        <v>406</v>
      </c>
      <c r="AG1575" s="109">
        <v>45383</v>
      </c>
      <c r="AH1575" s="275" t="s">
        <v>406</v>
      </c>
      <c r="AI1575" s="114">
        <v>45398</v>
      </c>
      <c r="AJ1575" s="260">
        <f t="shared" si="98"/>
        <v>0</v>
      </c>
      <c r="AK1575" s="138">
        <v>45412</v>
      </c>
      <c r="AL1575" s="90" t="s">
        <v>311</v>
      </c>
      <c r="AM1575" s="90" t="s">
        <v>44</v>
      </c>
      <c r="AN1575" s="90" t="s">
        <v>448</v>
      </c>
    </row>
    <row r="1576" spans="1:40" s="1" customFormat="1" ht="83.45" customHeight="1">
      <c r="A1576" s="5">
        <f t="shared" si="97"/>
        <v>1574</v>
      </c>
      <c r="B1576" s="71" t="s">
        <v>4925</v>
      </c>
      <c r="C1576" s="22" t="s">
        <v>5230</v>
      </c>
      <c r="D1576" s="3" t="s">
        <v>67</v>
      </c>
      <c r="E1576" s="4">
        <v>1022</v>
      </c>
      <c r="F1576" s="22" t="s">
        <v>1551</v>
      </c>
      <c r="G1576" s="3" t="s">
        <v>4587</v>
      </c>
      <c r="H1576" s="3" t="s">
        <v>94</v>
      </c>
      <c r="I1576" s="78" t="s">
        <v>52</v>
      </c>
      <c r="J1576" s="89">
        <v>45391</v>
      </c>
      <c r="K1576" s="85" t="s">
        <v>53</v>
      </c>
      <c r="L1576" s="83" t="s">
        <v>54</v>
      </c>
      <c r="M1576" s="83" t="s">
        <v>453</v>
      </c>
      <c r="N1576" s="22" t="s">
        <v>134</v>
      </c>
      <c r="O1576" s="5" t="s">
        <v>406</v>
      </c>
      <c r="P1576" s="5" t="s">
        <v>406</v>
      </c>
      <c r="Q1576" s="5"/>
      <c r="R1576" s="5"/>
      <c r="S1576" s="5">
        <v>2</v>
      </c>
      <c r="T1576" s="5">
        <v>2</v>
      </c>
      <c r="U1576" s="5" t="s">
        <v>406</v>
      </c>
      <c r="V1576" s="5" t="s">
        <v>406</v>
      </c>
      <c r="W1576" s="5" t="s">
        <v>406</v>
      </c>
      <c r="X1576" s="5" t="s">
        <v>406</v>
      </c>
      <c r="Y1576" s="124" t="s">
        <v>5231</v>
      </c>
      <c r="Z1576" s="72"/>
      <c r="AA1576" s="77" t="s">
        <v>473</v>
      </c>
      <c r="AB1576" s="77"/>
      <c r="AC1576" s="91"/>
      <c r="AD1576" s="18">
        <f t="shared" ca="1" si="99"/>
        <v>98</v>
      </c>
      <c r="AE1576" s="109" t="s">
        <v>406</v>
      </c>
      <c r="AF1576" s="109" t="s">
        <v>406</v>
      </c>
      <c r="AG1576" s="109">
        <v>45383</v>
      </c>
      <c r="AH1576" s="275" t="s">
        <v>406</v>
      </c>
      <c r="AI1576" s="114">
        <v>45394</v>
      </c>
      <c r="AJ1576" s="260">
        <f t="shared" si="98"/>
        <v>0.42857142857142855</v>
      </c>
      <c r="AK1576" s="138">
        <v>45411</v>
      </c>
      <c r="AL1576" s="90" t="s">
        <v>311</v>
      </c>
      <c r="AM1576" s="90" t="s">
        <v>44</v>
      </c>
      <c r="AN1576" s="90" t="s">
        <v>448</v>
      </c>
    </row>
    <row r="1577" spans="1:40" s="1" customFormat="1" ht="83.45" customHeight="1">
      <c r="A1577" s="5">
        <f t="shared" si="97"/>
        <v>1575</v>
      </c>
      <c r="B1577" s="66" t="s">
        <v>5232</v>
      </c>
      <c r="C1577" s="22" t="s">
        <v>5233</v>
      </c>
      <c r="D1577" s="3" t="s">
        <v>171</v>
      </c>
      <c r="E1577" s="4">
        <v>1011</v>
      </c>
      <c r="F1577" s="22" t="s">
        <v>3505</v>
      </c>
      <c r="G1577" s="3" t="s">
        <v>697</v>
      </c>
      <c r="H1577" s="3" t="s">
        <v>261</v>
      </c>
      <c r="I1577" s="78" t="s">
        <v>133</v>
      </c>
      <c r="J1577" s="89">
        <v>45391</v>
      </c>
      <c r="K1577" s="85" t="s">
        <v>53</v>
      </c>
      <c r="L1577" s="83" t="s">
        <v>54</v>
      </c>
      <c r="M1577" s="83" t="s">
        <v>453</v>
      </c>
      <c r="N1577" s="22" t="s">
        <v>134</v>
      </c>
      <c r="O1577" s="5" t="s">
        <v>406</v>
      </c>
      <c r="P1577" s="5" t="s">
        <v>406</v>
      </c>
      <c r="Q1577" s="5"/>
      <c r="R1577" s="5"/>
      <c r="S1577" s="5">
        <v>4</v>
      </c>
      <c r="T1577" s="5">
        <v>4</v>
      </c>
      <c r="U1577" s="5" t="s">
        <v>406</v>
      </c>
      <c r="V1577" s="5" t="s">
        <v>406</v>
      </c>
      <c r="W1577" s="5" t="s">
        <v>406</v>
      </c>
      <c r="X1577" s="5" t="s">
        <v>406</v>
      </c>
      <c r="Y1577" s="124" t="s">
        <v>5234</v>
      </c>
      <c r="Z1577" s="72"/>
      <c r="AA1577" s="77" t="s">
        <v>473</v>
      </c>
      <c r="AB1577" s="77"/>
      <c r="AC1577" s="91"/>
      <c r="AD1577" s="18">
        <f t="shared" ca="1" si="99"/>
        <v>98</v>
      </c>
      <c r="AE1577" s="109" t="s">
        <v>406</v>
      </c>
      <c r="AF1577" s="109" t="s">
        <v>406</v>
      </c>
      <c r="AG1577" s="109">
        <v>45383</v>
      </c>
      <c r="AH1577" s="275" t="s">
        <v>406</v>
      </c>
      <c r="AI1577" s="114">
        <v>45397</v>
      </c>
      <c r="AJ1577" s="260">
        <f t="shared" si="98"/>
        <v>0.8571428571428571</v>
      </c>
      <c r="AK1577" s="138">
        <v>45426</v>
      </c>
      <c r="AL1577" s="90" t="s">
        <v>311</v>
      </c>
      <c r="AM1577" s="90" t="s">
        <v>44</v>
      </c>
      <c r="AN1577" s="90" t="s">
        <v>448</v>
      </c>
    </row>
    <row r="1578" spans="1:40" ht="83.45" customHeight="1">
      <c r="A1578" s="5">
        <f t="shared" si="97"/>
        <v>1576</v>
      </c>
      <c r="B1578" s="71" t="s">
        <v>4745</v>
      </c>
      <c r="C1578" s="22" t="s">
        <v>5235</v>
      </c>
      <c r="D1578" s="21" t="s">
        <v>171</v>
      </c>
      <c r="E1578" s="139">
        <v>1011</v>
      </c>
      <c r="F1578" s="22" t="s">
        <v>4673</v>
      </c>
      <c r="G1578" s="21" t="s">
        <v>697</v>
      </c>
      <c r="H1578" s="21" t="s">
        <v>2125</v>
      </c>
      <c r="I1578" s="22" t="s">
        <v>133</v>
      </c>
      <c r="J1578" s="89">
        <v>45338</v>
      </c>
      <c r="K1578" s="85" t="s">
        <v>72</v>
      </c>
      <c r="L1578" s="83" t="s">
        <v>104</v>
      </c>
      <c r="M1578" s="83" t="s">
        <v>55</v>
      </c>
      <c r="N1578" s="22" t="s">
        <v>43</v>
      </c>
      <c r="O1578" s="5" t="s">
        <v>406</v>
      </c>
      <c r="P1578" s="5" t="s">
        <v>406</v>
      </c>
      <c r="Q1578" s="5"/>
      <c r="R1578" s="5"/>
      <c r="S1578" s="5" t="s">
        <v>406</v>
      </c>
      <c r="T1578" s="5" t="s">
        <v>406</v>
      </c>
      <c r="U1578" s="5" t="s">
        <v>406</v>
      </c>
      <c r="V1578" s="5" t="s">
        <v>406</v>
      </c>
      <c r="W1578" s="5">
        <v>8</v>
      </c>
      <c r="X1578" s="5">
        <v>2</v>
      </c>
      <c r="Y1578" s="124" t="s">
        <v>5236</v>
      </c>
      <c r="Z1578" s="72"/>
      <c r="AA1578" s="77" t="s">
        <v>473</v>
      </c>
      <c r="AB1578" s="77" t="s">
        <v>5237</v>
      </c>
      <c r="AC1578" s="91">
        <v>4.5</v>
      </c>
      <c r="AD1578" s="18">
        <f t="shared" ca="1" si="99"/>
        <v>101.5</v>
      </c>
      <c r="AE1578" s="109"/>
      <c r="AF1578" s="109">
        <v>45338</v>
      </c>
      <c r="AG1578" s="109"/>
      <c r="AH1578" s="275"/>
      <c r="AI1578" s="116">
        <v>45399</v>
      </c>
      <c r="AJ1578" s="93">
        <f t="shared" si="98"/>
        <v>4.2142857142857135</v>
      </c>
      <c r="AK1578" s="107">
        <v>45419</v>
      </c>
      <c r="AL1578" s="95" t="s">
        <v>311</v>
      </c>
      <c r="AM1578" s="95" t="s">
        <v>484</v>
      </c>
      <c r="AN1578" s="95" t="s">
        <v>484</v>
      </c>
    </row>
    <row r="1579" spans="1:40" s="1" customFormat="1" ht="83.45" customHeight="1">
      <c r="A1579" s="5">
        <f t="shared" si="97"/>
        <v>1577</v>
      </c>
      <c r="B1579" s="71" t="s">
        <v>128</v>
      </c>
      <c r="C1579" s="22" t="s">
        <v>5238</v>
      </c>
      <c r="D1579" s="3" t="s">
        <v>67</v>
      </c>
      <c r="E1579" s="4">
        <v>989</v>
      </c>
      <c r="F1579" s="22" t="s">
        <v>5239</v>
      </c>
      <c r="G1579" s="3" t="s">
        <v>79</v>
      </c>
      <c r="H1579" s="3" t="s">
        <v>358</v>
      </c>
      <c r="I1579" s="78" t="s">
        <v>52</v>
      </c>
      <c r="J1579" s="89">
        <v>45358</v>
      </c>
      <c r="K1579" s="85" t="s">
        <v>53</v>
      </c>
      <c r="L1579" s="83" t="s">
        <v>348</v>
      </c>
      <c r="M1579" s="83" t="s">
        <v>55</v>
      </c>
      <c r="N1579" s="22" t="s">
        <v>56</v>
      </c>
      <c r="O1579" s="5" t="s">
        <v>406</v>
      </c>
      <c r="P1579" s="5" t="s">
        <v>406</v>
      </c>
      <c r="Q1579" s="5"/>
      <c r="R1579" s="5"/>
      <c r="S1579" s="5">
        <v>8</v>
      </c>
      <c r="T1579" s="5">
        <v>7</v>
      </c>
      <c r="U1579" s="5">
        <v>6</v>
      </c>
      <c r="V1579" s="5">
        <v>6</v>
      </c>
      <c r="W1579" s="5">
        <v>2</v>
      </c>
      <c r="X1579" s="5">
        <v>1</v>
      </c>
      <c r="Y1579" s="124" t="s">
        <v>5240</v>
      </c>
      <c r="Z1579" s="72"/>
      <c r="AA1579" s="77" t="s">
        <v>473</v>
      </c>
      <c r="AB1579" s="77" t="s">
        <v>5241</v>
      </c>
      <c r="AC1579" s="91"/>
      <c r="AD1579" s="18">
        <f t="shared" ca="1" si="99"/>
        <v>103</v>
      </c>
      <c r="AE1579" s="109" t="s">
        <v>406</v>
      </c>
      <c r="AF1579" s="109">
        <v>45358</v>
      </c>
      <c r="AG1579" s="109">
        <v>45358</v>
      </c>
      <c r="AH1579" s="275">
        <v>45358</v>
      </c>
      <c r="AI1579" s="116">
        <v>45399</v>
      </c>
      <c r="AJ1579" s="93">
        <f t="shared" si="98"/>
        <v>5.8571428571428568</v>
      </c>
      <c r="AK1579" s="107">
        <v>45419</v>
      </c>
      <c r="AL1579" s="95" t="s">
        <v>311</v>
      </c>
      <c r="AM1579" s="95" t="s">
        <v>484</v>
      </c>
      <c r="AN1579" s="95" t="s">
        <v>448</v>
      </c>
    </row>
    <row r="1580" spans="1:40" s="1" customFormat="1" ht="83.45" customHeight="1">
      <c r="A1580" s="5">
        <f t="shared" si="97"/>
        <v>1578</v>
      </c>
      <c r="B1580" s="71" t="s">
        <v>936</v>
      </c>
      <c r="C1580" s="22" t="s">
        <v>5242</v>
      </c>
      <c r="D1580" s="3" t="s">
        <v>100</v>
      </c>
      <c r="E1580" s="4">
        <v>1058</v>
      </c>
      <c r="F1580" s="22" t="s">
        <v>2712</v>
      </c>
      <c r="G1580" s="3" t="s">
        <v>2104</v>
      </c>
      <c r="H1580" s="3" t="s">
        <v>103</v>
      </c>
      <c r="I1580" s="78" t="s">
        <v>52</v>
      </c>
      <c r="J1580" s="89">
        <v>45399</v>
      </c>
      <c r="K1580" s="85" t="s">
        <v>53</v>
      </c>
      <c r="L1580" s="83" t="s">
        <v>104</v>
      </c>
      <c r="M1580" s="83" t="s">
        <v>55</v>
      </c>
      <c r="N1580" s="22" t="s">
        <v>56</v>
      </c>
      <c r="O1580" s="5" t="s">
        <v>406</v>
      </c>
      <c r="P1580" s="5" t="s">
        <v>406</v>
      </c>
      <c r="Q1580" s="5"/>
      <c r="R1580" s="5"/>
      <c r="S1580" s="5">
        <v>4</v>
      </c>
      <c r="T1580" s="5">
        <v>0</v>
      </c>
      <c r="U1580" s="5">
        <v>1</v>
      </c>
      <c r="V1580" s="5">
        <v>1</v>
      </c>
      <c r="W1580" s="5">
        <v>0</v>
      </c>
      <c r="X1580" s="5">
        <v>0</v>
      </c>
      <c r="Y1580" s="124" t="s">
        <v>5243</v>
      </c>
      <c r="Z1580" s="72"/>
      <c r="AA1580" s="77" t="s">
        <v>473</v>
      </c>
      <c r="AB1580" s="77"/>
      <c r="AC1580" s="91"/>
      <c r="AD1580" s="18">
        <f t="shared" ref="AD1580:AD1605" ca="1" si="100">IF(ISNUMBER(Z1580),ROUNDDOWN((TODAY()-Z1580)/7,0),ROUNDDOWN((TODAY()-J1580)/7,0))-AC1580</f>
        <v>97</v>
      </c>
      <c r="AE1580" s="109" t="s">
        <v>406</v>
      </c>
      <c r="AF1580" s="109">
        <v>45399</v>
      </c>
      <c r="AG1580" s="109">
        <v>45399</v>
      </c>
      <c r="AH1580" s="275">
        <v>45399</v>
      </c>
      <c r="AI1580" s="116">
        <v>45399</v>
      </c>
      <c r="AJ1580" s="93">
        <f t="shared" si="98"/>
        <v>0</v>
      </c>
      <c r="AK1580" s="107">
        <v>45413</v>
      </c>
      <c r="AL1580" s="95" t="s">
        <v>311</v>
      </c>
      <c r="AM1580" s="95" t="s">
        <v>45</v>
      </c>
      <c r="AN1580" s="95" t="s">
        <v>484</v>
      </c>
    </row>
    <row r="1581" spans="1:40" s="1" customFormat="1" ht="83.45" customHeight="1">
      <c r="A1581" s="5">
        <f t="shared" si="97"/>
        <v>1579</v>
      </c>
      <c r="B1581" s="71" t="s">
        <v>5032</v>
      </c>
      <c r="C1581" s="22" t="s">
        <v>5244</v>
      </c>
      <c r="D1581" s="21" t="s">
        <v>199</v>
      </c>
      <c r="E1581" s="139">
        <v>964</v>
      </c>
      <c r="F1581" s="22" t="s">
        <v>200</v>
      </c>
      <c r="G1581" s="21" t="s">
        <v>173</v>
      </c>
      <c r="H1581" s="21" t="s">
        <v>103</v>
      </c>
      <c r="I1581" s="22" t="s">
        <v>52</v>
      </c>
      <c r="J1581" s="89">
        <v>45348</v>
      </c>
      <c r="K1581" s="85" t="s">
        <v>53</v>
      </c>
      <c r="L1581" s="83" t="s">
        <v>104</v>
      </c>
      <c r="M1581" s="83" t="s">
        <v>55</v>
      </c>
      <c r="N1581" s="22" t="s">
        <v>56</v>
      </c>
      <c r="O1581" s="5">
        <v>0</v>
      </c>
      <c r="P1581" s="5">
        <v>0</v>
      </c>
      <c r="Q1581" s="5"/>
      <c r="R1581" s="5"/>
      <c r="S1581" s="5">
        <v>17</v>
      </c>
      <c r="T1581" s="5">
        <v>25</v>
      </c>
      <c r="U1581" s="5">
        <v>5</v>
      </c>
      <c r="V1581" s="5">
        <v>2</v>
      </c>
      <c r="W1581" s="5">
        <v>5</v>
      </c>
      <c r="X1581" s="5">
        <v>2</v>
      </c>
      <c r="Y1581" s="124" t="s">
        <v>5245</v>
      </c>
      <c r="Z1581" s="72"/>
      <c r="AA1581" s="77" t="s">
        <v>473</v>
      </c>
      <c r="AB1581" s="77" t="s">
        <v>5246</v>
      </c>
      <c r="AC1581" s="91"/>
      <c r="AD1581" s="18">
        <f t="shared" ca="1" si="100"/>
        <v>105</v>
      </c>
      <c r="AE1581" s="109">
        <v>45348</v>
      </c>
      <c r="AF1581" s="109">
        <v>45348</v>
      </c>
      <c r="AG1581" s="109">
        <v>45348</v>
      </c>
      <c r="AH1581" s="275">
        <v>45348</v>
      </c>
      <c r="AI1581" s="114">
        <v>45398</v>
      </c>
      <c r="AJ1581" s="93">
        <f t="shared" si="98"/>
        <v>7.1428571428571432</v>
      </c>
      <c r="AK1581" s="138">
        <v>45419</v>
      </c>
      <c r="AL1581" s="90" t="s">
        <v>311</v>
      </c>
      <c r="AM1581" s="90" t="s">
        <v>44</v>
      </c>
      <c r="AN1581" s="90" t="s">
        <v>448</v>
      </c>
    </row>
    <row r="1582" spans="1:40" s="1" customFormat="1" ht="83.45" customHeight="1">
      <c r="A1582" s="5">
        <f t="shared" si="97"/>
        <v>1580</v>
      </c>
      <c r="B1582" s="122" t="s">
        <v>116</v>
      </c>
      <c r="C1582" s="22" t="s">
        <v>5247</v>
      </c>
      <c r="D1582" s="3" t="s">
        <v>171</v>
      </c>
      <c r="E1582" s="4">
        <v>1079</v>
      </c>
      <c r="F1582" s="22" t="s">
        <v>5248</v>
      </c>
      <c r="G1582" s="3" t="s">
        <v>173</v>
      </c>
      <c r="H1582" s="3" t="s">
        <v>116</v>
      </c>
      <c r="I1582" s="78" t="s">
        <v>71</v>
      </c>
      <c r="J1582" s="89">
        <v>45369</v>
      </c>
      <c r="K1582" s="85" t="s">
        <v>142</v>
      </c>
      <c r="L1582" s="83" t="s">
        <v>348</v>
      </c>
      <c r="M1582" s="83" t="s">
        <v>55</v>
      </c>
      <c r="N1582" s="22" t="s">
        <v>56</v>
      </c>
      <c r="O1582" s="5" t="s">
        <v>406</v>
      </c>
      <c r="P1582" s="5" t="s">
        <v>406</v>
      </c>
      <c r="Q1582" s="5"/>
      <c r="R1582" s="5"/>
      <c r="S1582" s="5">
        <v>6</v>
      </c>
      <c r="T1582" s="5">
        <v>6</v>
      </c>
      <c r="U1582" s="5">
        <v>5</v>
      </c>
      <c r="V1582" s="5">
        <v>5</v>
      </c>
      <c r="W1582" s="5">
        <v>0</v>
      </c>
      <c r="X1582" s="5">
        <v>0</v>
      </c>
      <c r="Y1582" s="124" t="s">
        <v>5249</v>
      </c>
      <c r="Z1582" s="72"/>
      <c r="AA1582" s="77" t="s">
        <v>473</v>
      </c>
      <c r="AB1582" s="77"/>
      <c r="AC1582" s="91">
        <v>3</v>
      </c>
      <c r="AD1582" s="18">
        <f t="shared" ca="1" si="100"/>
        <v>99</v>
      </c>
      <c r="AE1582" s="109" t="s">
        <v>406</v>
      </c>
      <c r="AF1582" s="109">
        <v>45369</v>
      </c>
      <c r="AG1582" s="109">
        <v>45369</v>
      </c>
      <c r="AH1582" s="275">
        <v>45369</v>
      </c>
      <c r="AI1582" s="114">
        <v>45434</v>
      </c>
      <c r="AJ1582" s="93">
        <f t="shared" si="98"/>
        <v>6.2857142857142865</v>
      </c>
      <c r="AK1582" s="138">
        <v>45419</v>
      </c>
      <c r="AL1582" s="90" t="s">
        <v>311</v>
      </c>
      <c r="AM1582" s="90" t="s">
        <v>44</v>
      </c>
      <c r="AN1582" s="90" t="s">
        <v>448</v>
      </c>
    </row>
    <row r="1583" spans="1:40" s="1" customFormat="1" ht="83.45" customHeight="1">
      <c r="A1583" s="5">
        <f t="shared" si="97"/>
        <v>1581</v>
      </c>
      <c r="B1583" s="71" t="s">
        <v>103</v>
      </c>
      <c r="C1583" s="22" t="s">
        <v>5250</v>
      </c>
      <c r="D1583" s="3" t="s">
        <v>100</v>
      </c>
      <c r="E1583" s="4">
        <v>1058</v>
      </c>
      <c r="F1583" s="22" t="s">
        <v>4415</v>
      </c>
      <c r="G1583" s="3" t="s">
        <v>2561</v>
      </c>
      <c r="H1583" s="3" t="s">
        <v>103</v>
      </c>
      <c r="I1583" s="78" t="s">
        <v>71</v>
      </c>
      <c r="J1583" s="89">
        <v>45376</v>
      </c>
      <c r="K1583" s="85" t="s">
        <v>53</v>
      </c>
      <c r="L1583" s="83" t="s">
        <v>54</v>
      </c>
      <c r="M1583" s="83" t="s">
        <v>55</v>
      </c>
      <c r="N1583" s="22" t="s">
        <v>56</v>
      </c>
      <c r="O1583" s="5" t="s">
        <v>406</v>
      </c>
      <c r="P1583" s="5" t="s">
        <v>406</v>
      </c>
      <c r="Q1583" s="5"/>
      <c r="R1583" s="5"/>
      <c r="S1583" s="5">
        <v>6</v>
      </c>
      <c r="T1583" s="5">
        <v>6</v>
      </c>
      <c r="U1583" s="5">
        <v>3</v>
      </c>
      <c r="V1583" s="5">
        <v>3</v>
      </c>
      <c r="W1583" s="5">
        <v>3</v>
      </c>
      <c r="X1583" s="5">
        <v>3</v>
      </c>
      <c r="Y1583" s="124" t="s">
        <v>5251</v>
      </c>
      <c r="Z1583" s="72"/>
      <c r="AA1583" s="77" t="s">
        <v>473</v>
      </c>
      <c r="AB1583" s="77"/>
      <c r="AC1583" s="91"/>
      <c r="AD1583" s="18">
        <f t="shared" ca="1" si="100"/>
        <v>101</v>
      </c>
      <c r="AE1583" s="109" t="s">
        <v>406</v>
      </c>
      <c r="AF1583" s="109">
        <v>45376</v>
      </c>
      <c r="AG1583" s="109">
        <v>45376</v>
      </c>
      <c r="AH1583" s="275">
        <v>45376</v>
      </c>
      <c r="AI1583" s="114">
        <v>45400</v>
      </c>
      <c r="AJ1583" s="93">
        <f t="shared" si="98"/>
        <v>3.4285714285714284</v>
      </c>
      <c r="AK1583" s="138">
        <v>45426</v>
      </c>
      <c r="AL1583" s="90" t="s">
        <v>311</v>
      </c>
      <c r="AM1583" s="90" t="s">
        <v>44</v>
      </c>
      <c r="AN1583" s="90" t="s">
        <v>448</v>
      </c>
    </row>
    <row r="1584" spans="1:40" ht="83.45" customHeight="1">
      <c r="A1584" s="5">
        <f t="shared" si="97"/>
        <v>1582</v>
      </c>
      <c r="B1584" s="71" t="s">
        <v>699</v>
      </c>
      <c r="C1584" s="22" t="s">
        <v>5252</v>
      </c>
      <c r="D1584" s="3" t="s">
        <v>154</v>
      </c>
      <c r="E1584" s="4">
        <v>977</v>
      </c>
      <c r="F1584" s="22" t="s">
        <v>4158</v>
      </c>
      <c r="G1584" s="3" t="s">
        <v>1826</v>
      </c>
      <c r="H1584" s="3" t="s">
        <v>62</v>
      </c>
      <c r="I1584" s="78" t="s">
        <v>52</v>
      </c>
      <c r="J1584" s="89">
        <v>45377</v>
      </c>
      <c r="K1584" s="85" t="s">
        <v>53</v>
      </c>
      <c r="L1584" s="83" t="s">
        <v>54</v>
      </c>
      <c r="M1584" s="83" t="s">
        <v>55</v>
      </c>
      <c r="N1584" s="22" t="s">
        <v>56</v>
      </c>
      <c r="O1584" s="5" t="s">
        <v>406</v>
      </c>
      <c r="P1584" s="5" t="s">
        <v>406</v>
      </c>
      <c r="Q1584" s="5"/>
      <c r="R1584" s="5"/>
      <c r="S1584" s="5">
        <v>3</v>
      </c>
      <c r="T1584" s="5">
        <v>3</v>
      </c>
      <c r="U1584" s="5">
        <v>3</v>
      </c>
      <c r="V1584" s="5">
        <v>3</v>
      </c>
      <c r="W1584" s="5">
        <v>2</v>
      </c>
      <c r="X1584" s="5">
        <v>2</v>
      </c>
      <c r="Y1584" s="124" t="s">
        <v>5253</v>
      </c>
      <c r="Z1584" s="72"/>
      <c r="AA1584" s="77" t="s">
        <v>473</v>
      </c>
      <c r="AB1584" s="77"/>
      <c r="AC1584" s="91"/>
      <c r="AD1584" s="18">
        <f t="shared" ca="1" si="100"/>
        <v>100</v>
      </c>
      <c r="AE1584" s="109" t="s">
        <v>406</v>
      </c>
      <c r="AF1584" s="109">
        <v>45377</v>
      </c>
      <c r="AG1584" s="109">
        <v>45377</v>
      </c>
      <c r="AH1584" s="275">
        <v>45377</v>
      </c>
      <c r="AI1584" s="116">
        <v>45398</v>
      </c>
      <c r="AJ1584" s="93">
        <f t="shared" si="98"/>
        <v>3</v>
      </c>
      <c r="AK1584" s="107">
        <v>45412</v>
      </c>
      <c r="AL1584" s="95" t="s">
        <v>311</v>
      </c>
      <c r="AM1584" s="95" t="s">
        <v>45</v>
      </c>
      <c r="AN1584" s="95" t="s">
        <v>448</v>
      </c>
    </row>
    <row r="1585" spans="1:40" ht="83.45" customHeight="1">
      <c r="A1585" s="5">
        <f t="shared" si="97"/>
        <v>1583</v>
      </c>
      <c r="B1585" s="71" t="s">
        <v>184</v>
      </c>
      <c r="C1585" s="22" t="s">
        <v>5254</v>
      </c>
      <c r="D1585" s="3" t="s">
        <v>171</v>
      </c>
      <c r="E1585" s="4">
        <v>1079</v>
      </c>
      <c r="F1585" s="22" t="s">
        <v>405</v>
      </c>
      <c r="G1585" s="3" t="s">
        <v>173</v>
      </c>
      <c r="H1585" s="3" t="s">
        <v>103</v>
      </c>
      <c r="I1585" s="78" t="s">
        <v>52</v>
      </c>
      <c r="J1585" s="89">
        <v>45397</v>
      </c>
      <c r="K1585" s="85" t="s">
        <v>53</v>
      </c>
      <c r="L1585" s="83" t="s">
        <v>54</v>
      </c>
      <c r="M1585" s="83" t="s">
        <v>466</v>
      </c>
      <c r="N1585" s="22" t="s">
        <v>547</v>
      </c>
      <c r="O1585" s="5" t="s">
        <v>406</v>
      </c>
      <c r="P1585" s="5" t="s">
        <v>406</v>
      </c>
      <c r="Q1585" s="5"/>
      <c r="R1585" s="5"/>
      <c r="S1585" s="5" t="s">
        <v>406</v>
      </c>
      <c r="T1585" s="5" t="s">
        <v>406</v>
      </c>
      <c r="U1585" s="5">
        <v>1</v>
      </c>
      <c r="V1585" s="5">
        <v>1</v>
      </c>
      <c r="W1585" s="5" t="s">
        <v>406</v>
      </c>
      <c r="X1585" s="5" t="s">
        <v>406</v>
      </c>
      <c r="Y1585" s="124" t="s">
        <v>5255</v>
      </c>
      <c r="Z1585" s="72"/>
      <c r="AA1585" s="77" t="s">
        <v>473</v>
      </c>
      <c r="AB1585" s="77"/>
      <c r="AC1585" s="91"/>
      <c r="AD1585" s="18">
        <f t="shared" ca="1" si="100"/>
        <v>98</v>
      </c>
      <c r="AE1585" s="109" t="s">
        <v>406</v>
      </c>
      <c r="AF1585" s="109" t="s">
        <v>406</v>
      </c>
      <c r="AG1585" s="109" t="s">
        <v>406</v>
      </c>
      <c r="AH1585" s="275">
        <v>45397</v>
      </c>
      <c r="AI1585" s="116">
        <v>45397</v>
      </c>
      <c r="AJ1585" s="93">
        <f t="shared" si="98"/>
        <v>0</v>
      </c>
      <c r="AK1585" s="107">
        <v>45427</v>
      </c>
      <c r="AL1585" s="95" t="s">
        <v>311</v>
      </c>
      <c r="AM1585" s="95" t="s">
        <v>45</v>
      </c>
      <c r="AN1585" s="95" t="s">
        <v>448</v>
      </c>
    </row>
    <row r="1586" spans="1:40" ht="83.45" customHeight="1">
      <c r="A1586" s="5">
        <f t="shared" si="97"/>
        <v>1584</v>
      </c>
      <c r="B1586" s="71" t="s">
        <v>1220</v>
      </c>
      <c r="C1586" s="22" t="s">
        <v>5256</v>
      </c>
      <c r="D1586" s="3" t="s">
        <v>67</v>
      </c>
      <c r="E1586" s="4">
        <v>1067</v>
      </c>
      <c r="F1586" s="22" t="s">
        <v>5257</v>
      </c>
      <c r="G1586" s="3" t="s">
        <v>79</v>
      </c>
      <c r="H1586" s="3" t="s">
        <v>110</v>
      </c>
      <c r="I1586" s="78" t="s">
        <v>52</v>
      </c>
      <c r="J1586" s="89">
        <v>45397</v>
      </c>
      <c r="K1586" s="85" t="s">
        <v>53</v>
      </c>
      <c r="L1586" s="83" t="s">
        <v>54</v>
      </c>
      <c r="M1586" s="83" t="s">
        <v>466</v>
      </c>
      <c r="N1586" s="22" t="s">
        <v>547</v>
      </c>
      <c r="O1586" s="5" t="s">
        <v>406</v>
      </c>
      <c r="P1586" s="5" t="s">
        <v>406</v>
      </c>
      <c r="Q1586" s="5"/>
      <c r="R1586" s="5"/>
      <c r="S1586" s="5" t="s">
        <v>406</v>
      </c>
      <c r="T1586" s="5" t="s">
        <v>406</v>
      </c>
      <c r="U1586" s="5">
        <v>1</v>
      </c>
      <c r="V1586" s="5">
        <v>1</v>
      </c>
      <c r="W1586" s="5" t="s">
        <v>406</v>
      </c>
      <c r="X1586" s="5" t="s">
        <v>406</v>
      </c>
      <c r="Y1586" s="124" t="s">
        <v>5255</v>
      </c>
      <c r="Z1586" s="72"/>
      <c r="AA1586" s="77" t="s">
        <v>473</v>
      </c>
      <c r="AB1586" s="77"/>
      <c r="AC1586" s="91"/>
      <c r="AD1586" s="18">
        <f t="shared" ca="1" si="100"/>
        <v>98</v>
      </c>
      <c r="AE1586" s="109" t="s">
        <v>406</v>
      </c>
      <c r="AF1586" s="109" t="s">
        <v>406</v>
      </c>
      <c r="AG1586" s="109" t="s">
        <v>406</v>
      </c>
      <c r="AH1586" s="275">
        <v>45397</v>
      </c>
      <c r="AI1586" s="116">
        <v>45397</v>
      </c>
      <c r="AJ1586" s="93">
        <f t="shared" si="98"/>
        <v>0</v>
      </c>
      <c r="AK1586" s="107">
        <v>45419</v>
      </c>
      <c r="AL1586" s="95" t="s">
        <v>311</v>
      </c>
      <c r="AM1586" s="95" t="s">
        <v>45</v>
      </c>
      <c r="AN1586" s="95" t="s">
        <v>448</v>
      </c>
    </row>
    <row r="1587" spans="1:40" ht="83.45" customHeight="1">
      <c r="A1587" s="5">
        <f t="shared" si="97"/>
        <v>1585</v>
      </c>
      <c r="B1587" s="71" t="s">
        <v>1901</v>
      </c>
      <c r="C1587" s="22" t="s">
        <v>5258</v>
      </c>
      <c r="D1587" s="3" t="s">
        <v>67</v>
      </c>
      <c r="E1587" s="4">
        <v>1022</v>
      </c>
      <c r="F1587" s="22" t="s">
        <v>1551</v>
      </c>
      <c r="G1587" s="3" t="s">
        <v>4942</v>
      </c>
      <c r="H1587" s="3" t="s">
        <v>90</v>
      </c>
      <c r="I1587" s="78" t="s">
        <v>52</v>
      </c>
      <c r="J1587" s="89">
        <v>45401</v>
      </c>
      <c r="K1587" s="85" t="s">
        <v>53</v>
      </c>
      <c r="L1587" s="83" t="s">
        <v>54</v>
      </c>
      <c r="M1587" s="83" t="s">
        <v>466</v>
      </c>
      <c r="N1587" s="22" t="s">
        <v>547</v>
      </c>
      <c r="O1587" s="5" t="s">
        <v>406</v>
      </c>
      <c r="P1587" s="5" t="s">
        <v>406</v>
      </c>
      <c r="Q1587" s="5"/>
      <c r="R1587" s="5"/>
      <c r="S1587" s="5" t="s">
        <v>406</v>
      </c>
      <c r="T1587" s="5" t="s">
        <v>406</v>
      </c>
      <c r="U1587" s="5">
        <v>1</v>
      </c>
      <c r="V1587" s="5">
        <v>1</v>
      </c>
      <c r="W1587" s="5" t="s">
        <v>406</v>
      </c>
      <c r="X1587" s="5" t="s">
        <v>406</v>
      </c>
      <c r="Y1587" s="124" t="s">
        <v>5259</v>
      </c>
      <c r="Z1587" s="72"/>
      <c r="AA1587" s="77" t="s">
        <v>473</v>
      </c>
      <c r="AB1587" s="77"/>
      <c r="AC1587" s="91"/>
      <c r="AD1587" s="18">
        <f t="shared" ca="1" si="100"/>
        <v>97</v>
      </c>
      <c r="AE1587" s="109" t="s">
        <v>406</v>
      </c>
      <c r="AF1587" s="109" t="s">
        <v>406</v>
      </c>
      <c r="AG1587" s="109" t="s">
        <v>406</v>
      </c>
      <c r="AH1587" s="275">
        <v>45401</v>
      </c>
      <c r="AI1587" s="116">
        <v>45401</v>
      </c>
      <c r="AJ1587" s="93">
        <f t="shared" si="98"/>
        <v>0</v>
      </c>
      <c r="AK1587" s="107">
        <v>45419</v>
      </c>
      <c r="AL1587" s="95" t="s">
        <v>311</v>
      </c>
      <c r="AM1587" s="95" t="s">
        <v>45</v>
      </c>
      <c r="AN1587" s="95" t="s">
        <v>484</v>
      </c>
    </row>
    <row r="1588" spans="1:40" ht="83.45" customHeight="1">
      <c r="A1588" s="5">
        <f t="shared" si="97"/>
        <v>1586</v>
      </c>
      <c r="B1588" s="71" t="s">
        <v>5260</v>
      </c>
      <c r="C1588" s="22" t="s">
        <v>5261</v>
      </c>
      <c r="D1588" s="3" t="s">
        <v>67</v>
      </c>
      <c r="E1588" s="4">
        <v>1478</v>
      </c>
      <c r="F1588" s="22" t="s">
        <v>5262</v>
      </c>
      <c r="G1588" s="3" t="s">
        <v>5263</v>
      </c>
      <c r="H1588" s="3" t="s">
        <v>110</v>
      </c>
      <c r="I1588" s="78" t="s">
        <v>52</v>
      </c>
      <c r="J1588" s="89">
        <v>45384</v>
      </c>
      <c r="K1588" s="85" t="s">
        <v>53</v>
      </c>
      <c r="L1588" s="83" t="s">
        <v>684</v>
      </c>
      <c r="M1588" s="83" t="s">
        <v>55</v>
      </c>
      <c r="N1588" s="22" t="s">
        <v>56</v>
      </c>
      <c r="O1588" s="5" t="s">
        <v>406</v>
      </c>
      <c r="P1588" s="5" t="s">
        <v>406</v>
      </c>
      <c r="Q1588" s="5"/>
      <c r="R1588" s="5"/>
      <c r="S1588" s="5">
        <v>4</v>
      </c>
      <c r="T1588" s="5">
        <v>2</v>
      </c>
      <c r="U1588" s="5">
        <v>5</v>
      </c>
      <c r="V1588" s="5">
        <v>5</v>
      </c>
      <c r="W1588" s="5">
        <v>1</v>
      </c>
      <c r="X1588" s="5">
        <v>1</v>
      </c>
      <c r="Y1588" s="124" t="s">
        <v>5264</v>
      </c>
      <c r="Z1588" s="72"/>
      <c r="AA1588" s="77" t="s">
        <v>58</v>
      </c>
      <c r="AB1588" s="77"/>
      <c r="AC1588" s="91"/>
      <c r="AD1588" s="18">
        <f t="shared" ca="1" si="100"/>
        <v>99</v>
      </c>
      <c r="AE1588" s="109" t="s">
        <v>406</v>
      </c>
      <c r="AF1588" s="109">
        <v>45384</v>
      </c>
      <c r="AG1588" s="109">
        <v>45384</v>
      </c>
      <c r="AH1588" s="275">
        <v>45384</v>
      </c>
      <c r="AI1588" s="116">
        <v>45401</v>
      </c>
      <c r="AJ1588" s="93">
        <f t="shared" si="98"/>
        <v>2.4285714285714284</v>
      </c>
      <c r="AK1588" s="107">
        <v>45419</v>
      </c>
      <c r="AL1588" s="95" t="s">
        <v>311</v>
      </c>
      <c r="AM1588" s="95" t="s">
        <v>45</v>
      </c>
      <c r="AN1588" s="95" t="s">
        <v>448</v>
      </c>
    </row>
    <row r="1589" spans="1:40" ht="83.45" customHeight="1">
      <c r="A1589" s="5">
        <f t="shared" si="97"/>
        <v>1587</v>
      </c>
      <c r="B1589" s="71" t="s">
        <v>4745</v>
      </c>
      <c r="C1589" s="22" t="s">
        <v>5265</v>
      </c>
      <c r="D1589" s="21" t="s">
        <v>171</v>
      </c>
      <c r="E1589" s="139">
        <v>1011</v>
      </c>
      <c r="F1589" s="22" t="s">
        <v>4673</v>
      </c>
      <c r="G1589" s="21" t="s">
        <v>697</v>
      </c>
      <c r="H1589" s="21" t="s">
        <v>2125</v>
      </c>
      <c r="I1589" s="22" t="s">
        <v>133</v>
      </c>
      <c r="J1589" s="89">
        <v>45338</v>
      </c>
      <c r="K1589" s="85" t="s">
        <v>72</v>
      </c>
      <c r="L1589" s="83" t="s">
        <v>104</v>
      </c>
      <c r="M1589" s="83" t="s">
        <v>55</v>
      </c>
      <c r="N1589" s="22" t="s">
        <v>43</v>
      </c>
      <c r="O1589" s="20" t="s">
        <v>406</v>
      </c>
      <c r="P1589" s="20" t="s">
        <v>406</v>
      </c>
      <c r="Q1589" s="20"/>
      <c r="R1589" s="20"/>
      <c r="S1589" s="20" t="s">
        <v>406</v>
      </c>
      <c r="T1589" s="20" t="s">
        <v>406</v>
      </c>
      <c r="U1589" s="20" t="s">
        <v>406</v>
      </c>
      <c r="V1589" s="20" t="s">
        <v>406</v>
      </c>
      <c r="W1589" s="20">
        <v>8</v>
      </c>
      <c r="X1589" s="20">
        <v>2</v>
      </c>
      <c r="Y1589" s="117" t="s">
        <v>5266</v>
      </c>
      <c r="Z1589" s="72"/>
      <c r="AA1589" s="72" t="s">
        <v>473</v>
      </c>
      <c r="AB1589" s="72" t="s">
        <v>5237</v>
      </c>
      <c r="AC1589" s="90">
        <v>4.5</v>
      </c>
      <c r="AD1589" s="85">
        <f t="shared" ca="1" si="100"/>
        <v>101.5</v>
      </c>
      <c r="AE1589" s="110"/>
      <c r="AF1589" s="110">
        <v>45338</v>
      </c>
      <c r="AG1589" s="110"/>
      <c r="AH1589" s="278"/>
      <c r="AI1589" s="116">
        <v>45412</v>
      </c>
      <c r="AJ1589" s="93">
        <f t="shared" si="98"/>
        <v>6.0714285714285712</v>
      </c>
      <c r="AK1589" s="107">
        <v>45433</v>
      </c>
      <c r="AL1589" s="95" t="s">
        <v>311</v>
      </c>
      <c r="AM1589" s="95" t="s">
        <v>484</v>
      </c>
      <c r="AN1589" s="95" t="s">
        <v>484</v>
      </c>
    </row>
    <row r="1590" spans="1:40" s="1" customFormat="1" ht="83.45" customHeight="1">
      <c r="A1590" s="5">
        <f t="shared" si="97"/>
        <v>1588</v>
      </c>
      <c r="B1590" s="71" t="s">
        <v>103</v>
      </c>
      <c r="C1590" s="22" t="s">
        <v>5267</v>
      </c>
      <c r="D1590" s="3" t="s">
        <v>570</v>
      </c>
      <c r="E1590" s="4">
        <v>1532</v>
      </c>
      <c r="F1590" s="22" t="s">
        <v>5268</v>
      </c>
      <c r="G1590" s="3" t="s">
        <v>1953</v>
      </c>
      <c r="H1590" s="3" t="s">
        <v>103</v>
      </c>
      <c r="I1590" s="78" t="s">
        <v>52</v>
      </c>
      <c r="J1590" s="89">
        <v>45405</v>
      </c>
      <c r="K1590" s="85" t="s">
        <v>53</v>
      </c>
      <c r="L1590" s="83" t="s">
        <v>104</v>
      </c>
      <c r="M1590" s="83" t="s">
        <v>55</v>
      </c>
      <c r="N1590" s="22" t="s">
        <v>134</v>
      </c>
      <c r="O1590" s="5" t="s">
        <v>406</v>
      </c>
      <c r="P1590" s="5" t="s">
        <v>406</v>
      </c>
      <c r="Q1590" s="5"/>
      <c r="R1590" s="5"/>
      <c r="S1590" s="5">
        <v>1</v>
      </c>
      <c r="T1590" s="5">
        <v>1</v>
      </c>
      <c r="U1590" s="5" t="s">
        <v>406</v>
      </c>
      <c r="V1590" s="5" t="s">
        <v>406</v>
      </c>
      <c r="W1590" s="5" t="s">
        <v>406</v>
      </c>
      <c r="X1590" s="5" t="s">
        <v>406</v>
      </c>
      <c r="Y1590" s="124" t="s">
        <v>5269</v>
      </c>
      <c r="Z1590" s="72"/>
      <c r="AA1590" s="77" t="s">
        <v>473</v>
      </c>
      <c r="AB1590" s="77"/>
      <c r="AC1590" s="91"/>
      <c r="AD1590" s="18">
        <f t="shared" ca="1" si="100"/>
        <v>96</v>
      </c>
      <c r="AE1590" s="109" t="s">
        <v>406</v>
      </c>
      <c r="AF1590" s="109" t="s">
        <v>406</v>
      </c>
      <c r="AG1590" s="109">
        <v>45405</v>
      </c>
      <c r="AH1590" s="275" t="s">
        <v>406</v>
      </c>
      <c r="AI1590" s="114">
        <v>45405</v>
      </c>
      <c r="AJ1590" s="93">
        <f t="shared" si="98"/>
        <v>0</v>
      </c>
      <c r="AK1590" s="138">
        <v>45388</v>
      </c>
      <c r="AL1590" s="90" t="s">
        <v>311</v>
      </c>
      <c r="AM1590" s="90" t="s">
        <v>44</v>
      </c>
      <c r="AN1590" s="90" t="s">
        <v>448</v>
      </c>
    </row>
    <row r="1591" spans="1:40" s="1" customFormat="1" ht="83.45" customHeight="1">
      <c r="A1591" s="5">
        <f t="shared" si="97"/>
        <v>1589</v>
      </c>
      <c r="B1591" s="71" t="s">
        <v>103</v>
      </c>
      <c r="C1591" s="22" t="s">
        <v>5270</v>
      </c>
      <c r="D1591" s="3" t="s">
        <v>570</v>
      </c>
      <c r="E1591" s="4">
        <v>1532</v>
      </c>
      <c r="F1591" s="22" t="s">
        <v>5268</v>
      </c>
      <c r="G1591" s="3" t="s">
        <v>1953</v>
      </c>
      <c r="H1591" s="3" t="s">
        <v>103</v>
      </c>
      <c r="I1591" s="78" t="s">
        <v>52</v>
      </c>
      <c r="J1591" s="89">
        <v>45405</v>
      </c>
      <c r="K1591" s="85" t="s">
        <v>53</v>
      </c>
      <c r="L1591" s="83" t="s">
        <v>104</v>
      </c>
      <c r="M1591" s="83" t="s">
        <v>55</v>
      </c>
      <c r="N1591" s="22" t="s">
        <v>134</v>
      </c>
      <c r="O1591" s="5" t="s">
        <v>406</v>
      </c>
      <c r="P1591" s="5" t="s">
        <v>406</v>
      </c>
      <c r="Q1591" s="5"/>
      <c r="R1591" s="5"/>
      <c r="S1591" s="5">
        <v>1</v>
      </c>
      <c r="T1591" s="5">
        <v>1</v>
      </c>
      <c r="U1591" s="5" t="s">
        <v>406</v>
      </c>
      <c r="V1591" s="5" t="s">
        <v>406</v>
      </c>
      <c r="W1591" s="5" t="s">
        <v>406</v>
      </c>
      <c r="X1591" s="5" t="s">
        <v>406</v>
      </c>
      <c r="Y1591" s="124" t="s">
        <v>5271</v>
      </c>
      <c r="Z1591" s="72"/>
      <c r="AA1591" s="77" t="s">
        <v>473</v>
      </c>
      <c r="AB1591" s="77"/>
      <c r="AC1591" s="91"/>
      <c r="AD1591" s="18">
        <f t="shared" ca="1" si="100"/>
        <v>96</v>
      </c>
      <c r="AE1591" s="109" t="s">
        <v>406</v>
      </c>
      <c r="AF1591" s="109" t="s">
        <v>406</v>
      </c>
      <c r="AG1591" s="109">
        <v>45405</v>
      </c>
      <c r="AH1591" s="275" t="s">
        <v>406</v>
      </c>
      <c r="AI1591" s="114">
        <v>45405</v>
      </c>
      <c r="AJ1591" s="93">
        <f t="shared" si="98"/>
        <v>0</v>
      </c>
      <c r="AK1591" s="138">
        <v>45388</v>
      </c>
      <c r="AL1591" s="90" t="s">
        <v>311</v>
      </c>
      <c r="AM1591" s="90" t="s">
        <v>44</v>
      </c>
      <c r="AN1591" s="90" t="s">
        <v>448</v>
      </c>
    </row>
    <row r="1592" spans="1:40" s="1" customFormat="1" ht="83.45" customHeight="1">
      <c r="A1592" s="5">
        <f t="shared" si="97"/>
        <v>1590</v>
      </c>
      <c r="B1592" s="71" t="s">
        <v>180</v>
      </c>
      <c r="C1592" s="22" t="s">
        <v>5272</v>
      </c>
      <c r="D1592" s="3" t="s">
        <v>372</v>
      </c>
      <c r="E1592" s="4">
        <v>1129</v>
      </c>
      <c r="F1592" s="22" t="s">
        <v>5273</v>
      </c>
      <c r="G1592" s="3" t="s">
        <v>5274</v>
      </c>
      <c r="H1592" s="3" t="s">
        <v>141</v>
      </c>
      <c r="I1592" s="78" t="s">
        <v>71</v>
      </c>
      <c r="J1592" s="89">
        <v>45405</v>
      </c>
      <c r="K1592" s="85" t="s">
        <v>298</v>
      </c>
      <c r="L1592" s="83" t="s">
        <v>104</v>
      </c>
      <c r="M1592" s="83" t="s">
        <v>55</v>
      </c>
      <c r="N1592" s="22" t="s">
        <v>134</v>
      </c>
      <c r="O1592" s="5" t="s">
        <v>406</v>
      </c>
      <c r="P1592" s="5" t="s">
        <v>406</v>
      </c>
      <c r="Q1592" s="5"/>
      <c r="R1592" s="5"/>
      <c r="S1592" s="5">
        <v>1</v>
      </c>
      <c r="T1592" s="5"/>
      <c r="U1592" s="5" t="s">
        <v>406</v>
      </c>
      <c r="V1592" s="5" t="s">
        <v>406</v>
      </c>
      <c r="W1592" s="5" t="s">
        <v>406</v>
      </c>
      <c r="X1592" s="5" t="s">
        <v>406</v>
      </c>
      <c r="Y1592" s="124" t="s">
        <v>5275</v>
      </c>
      <c r="Z1592" s="72"/>
      <c r="AA1592" s="77" t="s">
        <v>473</v>
      </c>
      <c r="AB1592" s="77"/>
      <c r="AC1592" s="91"/>
      <c r="AD1592" s="18">
        <f t="shared" ca="1" si="100"/>
        <v>96</v>
      </c>
      <c r="AE1592" s="109" t="s">
        <v>406</v>
      </c>
      <c r="AF1592" s="109" t="s">
        <v>406</v>
      </c>
      <c r="AG1592" s="109">
        <v>45405</v>
      </c>
      <c r="AH1592" s="275" t="s">
        <v>406</v>
      </c>
      <c r="AI1592" s="114">
        <v>45405</v>
      </c>
      <c r="AJ1592" s="260">
        <f t="shared" si="98"/>
        <v>0</v>
      </c>
      <c r="AK1592" s="138">
        <v>45419</v>
      </c>
      <c r="AL1592" s="90" t="s">
        <v>311</v>
      </c>
      <c r="AM1592" s="90" t="s">
        <v>44</v>
      </c>
      <c r="AN1592" s="90" t="s">
        <v>448</v>
      </c>
    </row>
    <row r="1593" spans="1:40" s="1" customFormat="1" ht="83.45" customHeight="1">
      <c r="A1593" s="5">
        <f t="shared" si="97"/>
        <v>1591</v>
      </c>
      <c r="B1593" s="71" t="s">
        <v>103</v>
      </c>
      <c r="C1593" s="22" t="s">
        <v>5276</v>
      </c>
      <c r="D1593" s="21" t="s">
        <v>100</v>
      </c>
      <c r="E1593" s="139">
        <v>1058</v>
      </c>
      <c r="F1593" s="22" t="s">
        <v>5277</v>
      </c>
      <c r="G1593" s="21" t="s">
        <v>2561</v>
      </c>
      <c r="H1593" s="21" t="s">
        <v>103</v>
      </c>
      <c r="I1593" s="22" t="s">
        <v>71</v>
      </c>
      <c r="J1593" s="89">
        <v>45350</v>
      </c>
      <c r="K1593" s="85" t="s">
        <v>53</v>
      </c>
      <c r="L1593" s="83" t="s">
        <v>104</v>
      </c>
      <c r="M1593" s="83" t="s">
        <v>55</v>
      </c>
      <c r="N1593" s="22" t="s">
        <v>56</v>
      </c>
      <c r="O1593" s="5">
        <v>0</v>
      </c>
      <c r="P1593" s="5">
        <v>0</v>
      </c>
      <c r="Q1593" s="5"/>
      <c r="R1593" s="5"/>
      <c r="S1593" s="5">
        <v>17</v>
      </c>
      <c r="T1593" s="5">
        <v>17</v>
      </c>
      <c r="U1593" s="5">
        <v>6</v>
      </c>
      <c r="V1593" s="5">
        <v>2</v>
      </c>
      <c r="W1593" s="5">
        <v>5</v>
      </c>
      <c r="X1593" s="5">
        <v>2</v>
      </c>
      <c r="Y1593" s="124" t="s">
        <v>5278</v>
      </c>
      <c r="Z1593" s="72"/>
      <c r="AA1593" s="77" t="s">
        <v>473</v>
      </c>
      <c r="AB1593" s="77" t="s">
        <v>5279</v>
      </c>
      <c r="AC1593" s="91"/>
      <c r="AD1593" s="18">
        <f t="shared" ca="1" si="100"/>
        <v>104</v>
      </c>
      <c r="AE1593" s="109">
        <v>45350</v>
      </c>
      <c r="AF1593" s="109">
        <v>45350</v>
      </c>
      <c r="AG1593" s="109">
        <v>45350</v>
      </c>
      <c r="AH1593" s="275">
        <v>45350</v>
      </c>
      <c r="AI1593" s="114">
        <v>45405</v>
      </c>
      <c r="AJ1593" s="260">
        <f t="shared" si="98"/>
        <v>7.8571428571428568</v>
      </c>
      <c r="AK1593" s="138">
        <v>45419</v>
      </c>
      <c r="AL1593" s="90" t="s">
        <v>311</v>
      </c>
      <c r="AM1593" s="90" t="s">
        <v>44</v>
      </c>
      <c r="AN1593" s="90" t="s">
        <v>448</v>
      </c>
    </row>
    <row r="1594" spans="1:40" s="1" customFormat="1" ht="83.45" customHeight="1">
      <c r="A1594" s="5">
        <f t="shared" si="97"/>
        <v>1592</v>
      </c>
      <c r="B1594" s="71" t="s">
        <v>2300</v>
      </c>
      <c r="C1594" s="22" t="s">
        <v>5280</v>
      </c>
      <c r="D1594" s="21" t="s">
        <v>154</v>
      </c>
      <c r="E1594" s="139">
        <v>1821</v>
      </c>
      <c r="F1594" s="22" t="s">
        <v>5281</v>
      </c>
      <c r="G1594" s="21" t="s">
        <v>5282</v>
      </c>
      <c r="H1594" s="21" t="s">
        <v>2300</v>
      </c>
      <c r="I1594" s="22" t="s">
        <v>148</v>
      </c>
      <c r="J1594" s="89">
        <v>45404</v>
      </c>
      <c r="K1594" s="85" t="s">
        <v>53</v>
      </c>
      <c r="L1594" s="83" t="s">
        <v>181</v>
      </c>
      <c r="M1594" s="83" t="s">
        <v>55</v>
      </c>
      <c r="N1594" s="22" t="s">
        <v>547</v>
      </c>
      <c r="O1594" s="5" t="s">
        <v>406</v>
      </c>
      <c r="P1594" s="5" t="s">
        <v>406</v>
      </c>
      <c r="Q1594" s="5"/>
      <c r="R1594" s="5"/>
      <c r="S1594" s="5" t="s">
        <v>406</v>
      </c>
      <c r="T1594" s="5" t="s">
        <v>406</v>
      </c>
      <c r="U1594" s="5">
        <v>1</v>
      </c>
      <c r="V1594" s="5">
        <v>1</v>
      </c>
      <c r="W1594" s="5" t="s">
        <v>406</v>
      </c>
      <c r="X1594" s="5" t="s">
        <v>406</v>
      </c>
      <c r="Y1594" s="124" t="s">
        <v>5283</v>
      </c>
      <c r="Z1594" s="72"/>
      <c r="AA1594" s="77" t="s">
        <v>473</v>
      </c>
      <c r="AB1594" s="77"/>
      <c r="AC1594" s="91"/>
      <c r="AD1594" s="18">
        <f t="shared" ca="1" si="100"/>
        <v>97</v>
      </c>
      <c r="AE1594" s="109"/>
      <c r="AF1594" s="109" t="s">
        <v>406</v>
      </c>
      <c r="AG1594" s="109" t="s">
        <v>406</v>
      </c>
      <c r="AH1594" s="275">
        <v>45404</v>
      </c>
      <c r="AI1594" s="114">
        <v>45404</v>
      </c>
      <c r="AJ1594" s="260">
        <f t="shared" si="98"/>
        <v>0</v>
      </c>
      <c r="AK1594" s="138">
        <v>45411</v>
      </c>
      <c r="AL1594" s="90" t="s">
        <v>311</v>
      </c>
      <c r="AM1594" s="90" t="s">
        <v>45</v>
      </c>
      <c r="AN1594" s="90" t="s">
        <v>484</v>
      </c>
    </row>
    <row r="1595" spans="1:40" s="1" customFormat="1" ht="83.45" customHeight="1">
      <c r="A1595" s="5">
        <f t="shared" si="97"/>
        <v>1593</v>
      </c>
      <c r="B1595" s="71" t="s">
        <v>2125</v>
      </c>
      <c r="C1595" s="22" t="s">
        <v>5284</v>
      </c>
      <c r="D1595" s="3" t="s">
        <v>100</v>
      </c>
      <c r="E1595" s="4">
        <v>1046</v>
      </c>
      <c r="F1595" s="22" t="s">
        <v>5049</v>
      </c>
      <c r="G1595" s="3" t="s">
        <v>806</v>
      </c>
      <c r="H1595" s="3" t="s">
        <v>2125</v>
      </c>
      <c r="I1595" s="78" t="s">
        <v>52</v>
      </c>
      <c r="J1595" s="89">
        <v>45398</v>
      </c>
      <c r="K1595" s="85" t="s">
        <v>53</v>
      </c>
      <c r="L1595" s="83" t="s">
        <v>104</v>
      </c>
      <c r="M1595" s="83" t="s">
        <v>466</v>
      </c>
      <c r="N1595" s="22" t="s">
        <v>134</v>
      </c>
      <c r="O1595" s="5" t="s">
        <v>406</v>
      </c>
      <c r="P1595" s="5" t="s">
        <v>406</v>
      </c>
      <c r="Q1595" s="5"/>
      <c r="R1595" s="5"/>
      <c r="S1595" s="5">
        <v>3</v>
      </c>
      <c r="T1595" s="5">
        <v>3</v>
      </c>
      <c r="U1595" s="5" t="s">
        <v>406</v>
      </c>
      <c r="V1595" s="5" t="s">
        <v>406</v>
      </c>
      <c r="W1595" s="5" t="s">
        <v>406</v>
      </c>
      <c r="X1595" s="5" t="s">
        <v>406</v>
      </c>
      <c r="Y1595" s="124" t="s">
        <v>5285</v>
      </c>
      <c r="Z1595" s="72"/>
      <c r="AA1595" s="77" t="s">
        <v>473</v>
      </c>
      <c r="AB1595" s="77"/>
      <c r="AC1595" s="91"/>
      <c r="AD1595" s="18">
        <f t="shared" ca="1" si="100"/>
        <v>97</v>
      </c>
      <c r="AE1595" s="109" t="s">
        <v>406</v>
      </c>
      <c r="AF1595" s="109" t="s">
        <v>406</v>
      </c>
      <c r="AG1595" s="109">
        <v>45398</v>
      </c>
      <c r="AH1595" s="275" t="s">
        <v>406</v>
      </c>
      <c r="AI1595" s="114">
        <v>45406</v>
      </c>
      <c r="AJ1595" s="260">
        <f t="shared" si="98"/>
        <v>1.1428571428571428</v>
      </c>
      <c r="AK1595" s="138">
        <v>45425</v>
      </c>
      <c r="AL1595" s="90" t="s">
        <v>311</v>
      </c>
      <c r="AM1595" s="90" t="s">
        <v>44</v>
      </c>
      <c r="AN1595" s="90" t="s">
        <v>448</v>
      </c>
    </row>
    <row r="1596" spans="1:40" s="1" customFormat="1" ht="83.45" customHeight="1">
      <c r="A1596" s="5">
        <f t="shared" si="97"/>
        <v>1594</v>
      </c>
      <c r="B1596" s="71" t="s">
        <v>630</v>
      </c>
      <c r="C1596" s="22" t="s">
        <v>5286</v>
      </c>
      <c r="D1596" s="3" t="s">
        <v>67</v>
      </c>
      <c r="E1596" s="4">
        <v>1069</v>
      </c>
      <c r="F1596" s="22" t="s">
        <v>5287</v>
      </c>
      <c r="G1596" s="3" t="s">
        <v>79</v>
      </c>
      <c r="H1596" s="3" t="s">
        <v>70</v>
      </c>
      <c r="I1596" s="78" t="s">
        <v>52</v>
      </c>
      <c r="J1596" s="89">
        <v>45379</v>
      </c>
      <c r="K1596" s="85" t="s">
        <v>142</v>
      </c>
      <c r="L1596" s="83" t="s">
        <v>104</v>
      </c>
      <c r="M1596" s="83" t="s">
        <v>466</v>
      </c>
      <c r="N1596" s="22" t="s">
        <v>134</v>
      </c>
      <c r="O1596" s="5" t="s">
        <v>406</v>
      </c>
      <c r="P1596" s="5" t="s">
        <v>406</v>
      </c>
      <c r="Q1596" s="5"/>
      <c r="R1596" s="5"/>
      <c r="S1596" s="5">
        <v>6</v>
      </c>
      <c r="T1596" s="5">
        <v>6</v>
      </c>
      <c r="U1596" s="5" t="s">
        <v>406</v>
      </c>
      <c r="V1596" s="5" t="s">
        <v>406</v>
      </c>
      <c r="W1596" s="5" t="s">
        <v>406</v>
      </c>
      <c r="X1596" s="5" t="s">
        <v>406</v>
      </c>
      <c r="Y1596" s="124" t="s">
        <v>5288</v>
      </c>
      <c r="Z1596" s="72"/>
      <c r="AA1596" s="77" t="s">
        <v>473</v>
      </c>
      <c r="AB1596" s="77"/>
      <c r="AC1596" s="91"/>
      <c r="AD1596" s="18">
        <f t="shared" ca="1" si="100"/>
        <v>100</v>
      </c>
      <c r="AE1596" s="109" t="s">
        <v>406</v>
      </c>
      <c r="AF1596" s="109" t="s">
        <v>406</v>
      </c>
      <c r="AG1596" s="109">
        <v>45379</v>
      </c>
      <c r="AH1596" s="275" t="s">
        <v>406</v>
      </c>
      <c r="AI1596" s="114">
        <v>45406</v>
      </c>
      <c r="AJ1596" s="260">
        <f t="shared" si="98"/>
        <v>3.8571428571428572</v>
      </c>
      <c r="AK1596" s="138">
        <v>45426</v>
      </c>
      <c r="AL1596" s="90" t="s">
        <v>311</v>
      </c>
      <c r="AM1596" s="90" t="s">
        <v>44</v>
      </c>
      <c r="AN1596" s="90" t="s">
        <v>448</v>
      </c>
    </row>
    <row r="1597" spans="1:40" s="1" customFormat="1" ht="83.45" customHeight="1">
      <c r="A1597" s="5">
        <f t="shared" si="97"/>
        <v>1595</v>
      </c>
      <c r="B1597" s="71" t="s">
        <v>4571</v>
      </c>
      <c r="C1597" s="22" t="s">
        <v>5289</v>
      </c>
      <c r="D1597" s="3" t="s">
        <v>48</v>
      </c>
      <c r="E1597" s="4">
        <v>1179</v>
      </c>
      <c r="F1597" s="22" t="s">
        <v>4573</v>
      </c>
      <c r="G1597" s="3" t="s">
        <v>2311</v>
      </c>
      <c r="H1597" s="3" t="s">
        <v>196</v>
      </c>
      <c r="I1597" s="78" t="s">
        <v>52</v>
      </c>
      <c r="J1597" s="89">
        <v>45384</v>
      </c>
      <c r="K1597" s="85" t="s">
        <v>53</v>
      </c>
      <c r="L1597" s="83" t="s">
        <v>684</v>
      </c>
      <c r="M1597" s="83" t="s">
        <v>55</v>
      </c>
      <c r="N1597" s="22" t="s">
        <v>56</v>
      </c>
      <c r="O1597" s="5" t="s">
        <v>406</v>
      </c>
      <c r="P1597" s="5" t="s">
        <v>406</v>
      </c>
      <c r="Q1597" s="5"/>
      <c r="R1597" s="5"/>
      <c r="S1597" s="5">
        <v>5</v>
      </c>
      <c r="T1597" s="5">
        <v>3</v>
      </c>
      <c r="U1597" s="5">
        <v>2</v>
      </c>
      <c r="V1597" s="5">
        <v>2</v>
      </c>
      <c r="W1597" s="5">
        <v>2</v>
      </c>
      <c r="X1597" s="5">
        <v>2</v>
      </c>
      <c r="Y1597" s="124" t="s">
        <v>5290</v>
      </c>
      <c r="Z1597" s="72"/>
      <c r="AA1597" s="77" t="s">
        <v>58</v>
      </c>
      <c r="AB1597" s="77"/>
      <c r="AC1597" s="91"/>
      <c r="AD1597" s="18">
        <f t="shared" ca="1" si="100"/>
        <v>99</v>
      </c>
      <c r="AE1597" s="109" t="s">
        <v>406</v>
      </c>
      <c r="AF1597" s="109">
        <v>45385</v>
      </c>
      <c r="AG1597" s="109">
        <v>45385</v>
      </c>
      <c r="AH1597" s="275">
        <v>45385</v>
      </c>
      <c r="AI1597" s="114">
        <v>45401</v>
      </c>
      <c r="AJ1597" s="260">
        <f t="shared" si="98"/>
        <v>2.4285714285714284</v>
      </c>
      <c r="AK1597" s="138">
        <v>45418</v>
      </c>
      <c r="AL1597" s="90" t="s">
        <v>311</v>
      </c>
      <c r="AM1597" s="90" t="s">
        <v>44</v>
      </c>
      <c r="AN1597" s="90" t="s">
        <v>448</v>
      </c>
    </row>
    <row r="1598" spans="1:40" s="1" customFormat="1" ht="83.45" customHeight="1">
      <c r="A1598" s="5">
        <f t="shared" si="97"/>
        <v>1596</v>
      </c>
      <c r="B1598" s="175" t="s">
        <v>3235</v>
      </c>
      <c r="C1598" s="89" t="s">
        <v>5291</v>
      </c>
      <c r="D1598" s="21" t="s">
        <v>171</v>
      </c>
      <c r="E1598" s="139">
        <v>1079</v>
      </c>
      <c r="F1598" s="81" t="s">
        <v>3471</v>
      </c>
      <c r="G1598" s="21" t="s">
        <v>173</v>
      </c>
      <c r="H1598" s="3" t="s">
        <v>5292</v>
      </c>
      <c r="I1598" s="22" t="s">
        <v>1183</v>
      </c>
      <c r="J1598" s="89">
        <v>45376</v>
      </c>
      <c r="K1598" s="85" t="s">
        <v>72</v>
      </c>
      <c r="L1598" s="83" t="s">
        <v>54</v>
      </c>
      <c r="M1598" s="83" t="s">
        <v>466</v>
      </c>
      <c r="N1598" s="22" t="s">
        <v>134</v>
      </c>
      <c r="O1598" s="20" t="s">
        <v>406</v>
      </c>
      <c r="P1598" s="20" t="s">
        <v>406</v>
      </c>
      <c r="Q1598" s="20"/>
      <c r="R1598" s="20"/>
      <c r="S1598" s="20"/>
      <c r="T1598" s="20"/>
      <c r="U1598" s="20" t="s">
        <v>406</v>
      </c>
      <c r="V1598" s="20" t="s">
        <v>406</v>
      </c>
      <c r="W1598" s="20" t="s">
        <v>406</v>
      </c>
      <c r="X1598" s="20" t="s">
        <v>406</v>
      </c>
      <c r="Y1598" s="84" t="s">
        <v>5293</v>
      </c>
      <c r="Z1598" s="21"/>
      <c r="AA1598" s="72" t="s">
        <v>473</v>
      </c>
      <c r="AB1598" s="72"/>
      <c r="AC1598" s="90"/>
      <c r="AD1598" s="85">
        <f t="shared" ca="1" si="100"/>
        <v>101</v>
      </c>
      <c r="AE1598" s="110" t="s">
        <v>406</v>
      </c>
      <c r="AF1598" s="110" t="s">
        <v>406</v>
      </c>
      <c r="AG1598" s="110">
        <v>45376</v>
      </c>
      <c r="AH1598" s="278" t="s">
        <v>406</v>
      </c>
      <c r="AI1598" s="114">
        <v>45407</v>
      </c>
      <c r="AJ1598" s="93">
        <f t="shared" si="98"/>
        <v>4.4285714285714288</v>
      </c>
      <c r="AK1598" s="138">
        <v>45426</v>
      </c>
      <c r="AL1598" s="90" t="s">
        <v>311</v>
      </c>
      <c r="AM1598" s="90" t="s">
        <v>44</v>
      </c>
      <c r="AN1598" s="90" t="s">
        <v>448</v>
      </c>
    </row>
    <row r="1599" spans="1:40" ht="83.45" customHeight="1">
      <c r="A1599" s="5">
        <f t="shared" si="97"/>
        <v>1597</v>
      </c>
      <c r="B1599" s="71" t="s">
        <v>3969</v>
      </c>
      <c r="C1599" s="22" t="s">
        <v>5294</v>
      </c>
      <c r="D1599" s="3" t="s">
        <v>67</v>
      </c>
      <c r="E1599" s="4">
        <v>1047</v>
      </c>
      <c r="F1599" s="22" t="s">
        <v>5220</v>
      </c>
      <c r="G1599" s="3" t="s">
        <v>4587</v>
      </c>
      <c r="H1599" s="3" t="s">
        <v>94</v>
      </c>
      <c r="I1599" s="78" t="s">
        <v>133</v>
      </c>
      <c r="J1599" s="89">
        <v>45418</v>
      </c>
      <c r="K1599" s="85" t="s">
        <v>53</v>
      </c>
      <c r="L1599" s="83" t="s">
        <v>223</v>
      </c>
      <c r="M1599" s="83" t="s">
        <v>55</v>
      </c>
      <c r="N1599" s="22" t="s">
        <v>547</v>
      </c>
      <c r="O1599" s="5" t="s">
        <v>406</v>
      </c>
      <c r="P1599" s="5" t="s">
        <v>406</v>
      </c>
      <c r="Q1599" s="5"/>
      <c r="R1599" s="5"/>
      <c r="S1599" s="5" t="s">
        <v>406</v>
      </c>
      <c r="T1599" s="5" t="s">
        <v>406</v>
      </c>
      <c r="U1599" s="5">
        <v>1</v>
      </c>
      <c r="V1599" s="5">
        <v>1</v>
      </c>
      <c r="W1599" s="5" t="s">
        <v>406</v>
      </c>
      <c r="X1599" s="5" t="s">
        <v>406</v>
      </c>
      <c r="Y1599" s="124" t="s">
        <v>5295</v>
      </c>
      <c r="Z1599" s="88"/>
      <c r="AA1599" s="77" t="s">
        <v>473</v>
      </c>
      <c r="AB1599" s="87"/>
      <c r="AC1599" s="87"/>
      <c r="AD1599" s="18">
        <f t="shared" ca="1" si="100"/>
        <v>95</v>
      </c>
      <c r="AE1599" s="269" t="s">
        <v>406</v>
      </c>
      <c r="AF1599" s="113" t="s">
        <v>406</v>
      </c>
      <c r="AG1599" s="119" t="s">
        <v>406</v>
      </c>
      <c r="AH1599" s="119">
        <v>45418</v>
      </c>
      <c r="AI1599" s="116">
        <v>45418</v>
      </c>
      <c r="AJ1599" s="212">
        <f t="shared" si="98"/>
        <v>0</v>
      </c>
      <c r="AK1599" s="107">
        <v>45432</v>
      </c>
      <c r="AL1599" s="95" t="s">
        <v>311</v>
      </c>
      <c r="AM1599" s="95" t="s">
        <v>45</v>
      </c>
      <c r="AN1599" s="95" t="s">
        <v>484</v>
      </c>
    </row>
    <row r="1600" spans="1:40" ht="83.45" customHeight="1">
      <c r="A1600" s="5">
        <f t="shared" si="97"/>
        <v>1598</v>
      </c>
      <c r="B1600" s="76" t="s">
        <v>126</v>
      </c>
      <c r="C1600" s="78" t="s">
        <v>5296</v>
      </c>
      <c r="D1600" s="3" t="s">
        <v>154</v>
      </c>
      <c r="E1600" s="4">
        <v>1434</v>
      </c>
      <c r="F1600" s="78" t="s">
        <v>5297</v>
      </c>
      <c r="G1600" s="3" t="s">
        <v>1520</v>
      </c>
      <c r="H1600" s="3" t="s">
        <v>126</v>
      </c>
      <c r="I1600" s="78" t="s">
        <v>71</v>
      </c>
      <c r="J1600" s="65">
        <v>45405</v>
      </c>
      <c r="K1600" s="18" t="s">
        <v>53</v>
      </c>
      <c r="L1600" s="86" t="s">
        <v>54</v>
      </c>
      <c r="M1600" s="86" t="s">
        <v>55</v>
      </c>
      <c r="N1600" s="78" t="s">
        <v>56</v>
      </c>
      <c r="O1600" s="5" t="s">
        <v>406</v>
      </c>
      <c r="P1600" s="5" t="s">
        <v>406</v>
      </c>
      <c r="Q1600" s="5"/>
      <c r="R1600" s="5"/>
      <c r="S1600" s="5">
        <v>5</v>
      </c>
      <c r="T1600" s="5">
        <v>5</v>
      </c>
      <c r="U1600" s="5">
        <v>0</v>
      </c>
      <c r="V1600" s="5">
        <v>0</v>
      </c>
      <c r="W1600" s="5">
        <v>2</v>
      </c>
      <c r="X1600" s="5">
        <v>2</v>
      </c>
      <c r="Y1600" s="124" t="s">
        <v>5298</v>
      </c>
      <c r="Z1600" s="77"/>
      <c r="AA1600" s="77" t="s">
        <v>473</v>
      </c>
      <c r="AB1600" s="77"/>
      <c r="AC1600" s="91"/>
      <c r="AD1600" s="18">
        <f t="shared" ca="1" si="100"/>
        <v>96</v>
      </c>
      <c r="AE1600" s="109" t="s">
        <v>406</v>
      </c>
      <c r="AF1600" s="109">
        <v>45405</v>
      </c>
      <c r="AG1600" s="109">
        <v>45405</v>
      </c>
      <c r="AH1600" s="275">
        <v>45405</v>
      </c>
      <c r="AI1600" s="295">
        <v>45414</v>
      </c>
      <c r="AJ1600" s="215">
        <f t="shared" si="98"/>
        <v>1.2857142857142858</v>
      </c>
      <c r="AK1600" s="345">
        <v>45419</v>
      </c>
      <c r="AL1600" s="112" t="s">
        <v>311</v>
      </c>
      <c r="AM1600" s="112" t="s">
        <v>484</v>
      </c>
      <c r="AN1600" s="112" t="s">
        <v>448</v>
      </c>
    </row>
    <row r="1601" spans="1:40" ht="83.45" customHeight="1">
      <c r="A1601" s="5">
        <f t="shared" si="97"/>
        <v>1599</v>
      </c>
      <c r="B1601" s="76" t="s">
        <v>5299</v>
      </c>
      <c r="C1601" s="78" t="s">
        <v>5300</v>
      </c>
      <c r="D1601" s="3" t="s">
        <v>154</v>
      </c>
      <c r="E1601" s="4">
        <v>977</v>
      </c>
      <c r="F1601" s="78" t="s">
        <v>2054</v>
      </c>
      <c r="G1601" s="3"/>
      <c r="H1601" s="3" t="s">
        <v>141</v>
      </c>
      <c r="I1601" s="78" t="s">
        <v>71</v>
      </c>
      <c r="J1601" s="65">
        <v>45414</v>
      </c>
      <c r="K1601" s="18" t="s">
        <v>53</v>
      </c>
      <c r="L1601" s="86" t="s">
        <v>54</v>
      </c>
      <c r="M1601" s="86" t="s">
        <v>466</v>
      </c>
      <c r="N1601" s="78" t="s">
        <v>547</v>
      </c>
      <c r="O1601" s="5" t="s">
        <v>406</v>
      </c>
      <c r="P1601" s="5" t="s">
        <v>406</v>
      </c>
      <c r="Q1601" s="5"/>
      <c r="R1601" s="5"/>
      <c r="S1601" s="5" t="s">
        <v>406</v>
      </c>
      <c r="T1601" s="5" t="s">
        <v>406</v>
      </c>
      <c r="U1601" s="5">
        <v>2</v>
      </c>
      <c r="V1601" s="5">
        <v>2</v>
      </c>
      <c r="W1601" s="5" t="s">
        <v>406</v>
      </c>
      <c r="X1601" s="5" t="s">
        <v>406</v>
      </c>
      <c r="Y1601" s="124" t="s">
        <v>5301</v>
      </c>
      <c r="Z1601" s="77"/>
      <c r="AA1601" s="77" t="s">
        <v>473</v>
      </c>
      <c r="AB1601" s="77"/>
      <c r="AC1601" s="91"/>
      <c r="AD1601" s="18">
        <f t="shared" ca="1" si="100"/>
        <v>95</v>
      </c>
      <c r="AE1601" s="109" t="s">
        <v>406</v>
      </c>
      <c r="AF1601" s="109" t="s">
        <v>406</v>
      </c>
      <c r="AG1601" s="109" t="s">
        <v>406</v>
      </c>
      <c r="AH1601" s="275">
        <v>45414</v>
      </c>
      <c r="AI1601" s="295">
        <v>45415</v>
      </c>
      <c r="AJ1601" s="215">
        <f t="shared" si="98"/>
        <v>0.14285714285714285</v>
      </c>
      <c r="AK1601" s="345">
        <v>45426</v>
      </c>
      <c r="AL1601" s="112" t="s">
        <v>311</v>
      </c>
      <c r="AM1601" s="112" t="s">
        <v>45</v>
      </c>
      <c r="AN1601" s="112" t="s">
        <v>484</v>
      </c>
    </row>
    <row r="1602" spans="1:40" s="1" customFormat="1" ht="83.45" customHeight="1">
      <c r="A1602" s="5">
        <f t="shared" si="97"/>
        <v>1600</v>
      </c>
      <c r="B1602" s="66" t="s">
        <v>462</v>
      </c>
      <c r="C1602" s="18" t="s">
        <v>5302</v>
      </c>
      <c r="D1602" s="3" t="s">
        <v>199</v>
      </c>
      <c r="E1602" s="4">
        <v>863</v>
      </c>
      <c r="F1602" s="169" t="s">
        <v>654</v>
      </c>
      <c r="G1602" s="3" t="s">
        <v>1671</v>
      </c>
      <c r="H1602" s="3" t="s">
        <v>103</v>
      </c>
      <c r="I1602" s="78" t="s">
        <v>71</v>
      </c>
      <c r="J1602" s="65">
        <v>45387</v>
      </c>
      <c r="K1602" s="18" t="s">
        <v>53</v>
      </c>
      <c r="L1602" s="86" t="s">
        <v>54</v>
      </c>
      <c r="M1602" s="86" t="s">
        <v>466</v>
      </c>
      <c r="N1602" s="78" t="s">
        <v>134</v>
      </c>
      <c r="O1602" s="5" t="s">
        <v>406</v>
      </c>
      <c r="P1602" s="5" t="s">
        <v>406</v>
      </c>
      <c r="Q1602" s="171"/>
      <c r="R1602" s="171"/>
      <c r="S1602" s="5"/>
      <c r="T1602" s="5"/>
      <c r="U1602" s="5" t="s">
        <v>406</v>
      </c>
      <c r="V1602" s="5" t="s">
        <v>406</v>
      </c>
      <c r="W1602" s="5" t="s">
        <v>406</v>
      </c>
      <c r="X1602" s="5" t="s">
        <v>406</v>
      </c>
      <c r="Y1602" s="27" t="s">
        <v>5303</v>
      </c>
      <c r="Z1602" s="3"/>
      <c r="AA1602" s="77" t="s">
        <v>473</v>
      </c>
      <c r="AB1602" s="77"/>
      <c r="AC1602" s="91"/>
      <c r="AD1602" s="18">
        <f t="shared" ca="1" si="100"/>
        <v>99</v>
      </c>
      <c r="AE1602" s="109"/>
      <c r="AF1602" s="109"/>
      <c r="AG1602" s="109">
        <v>45387</v>
      </c>
      <c r="AH1602" s="275"/>
      <c r="AI1602" s="151">
        <v>45413</v>
      </c>
      <c r="AJ1602" s="170">
        <f t="shared" si="98"/>
        <v>3.7142857142857144</v>
      </c>
      <c r="AK1602" s="102">
        <v>45433</v>
      </c>
      <c r="AL1602" s="91" t="s">
        <v>311</v>
      </c>
      <c r="AM1602" s="91" t="s">
        <v>44</v>
      </c>
      <c r="AN1602" s="91" t="s">
        <v>448</v>
      </c>
    </row>
    <row r="1603" spans="1:40" s="1" customFormat="1" ht="83.45" customHeight="1">
      <c r="A1603" s="5">
        <f t="shared" si="97"/>
        <v>1601</v>
      </c>
      <c r="B1603" s="76" t="s">
        <v>126</v>
      </c>
      <c r="C1603" s="78" t="s">
        <v>5304</v>
      </c>
      <c r="D1603" s="3" t="s">
        <v>154</v>
      </c>
      <c r="E1603" s="4">
        <v>1811</v>
      </c>
      <c r="F1603" s="78" t="s">
        <v>124</v>
      </c>
      <c r="G1603" s="3" t="s">
        <v>363</v>
      </c>
      <c r="H1603" s="3" t="s">
        <v>126</v>
      </c>
      <c r="I1603" s="78" t="s">
        <v>133</v>
      </c>
      <c r="J1603" s="65">
        <v>45411</v>
      </c>
      <c r="K1603" s="18" t="s">
        <v>53</v>
      </c>
      <c r="L1603" s="86" t="s">
        <v>54</v>
      </c>
      <c r="M1603" s="86" t="s">
        <v>55</v>
      </c>
      <c r="N1603" s="78" t="s">
        <v>134</v>
      </c>
      <c r="O1603" s="5" t="s">
        <v>406</v>
      </c>
      <c r="P1603" s="5" t="s">
        <v>406</v>
      </c>
      <c r="Q1603" s="5"/>
      <c r="R1603" s="5"/>
      <c r="S1603" s="5">
        <v>2</v>
      </c>
      <c r="T1603" s="5">
        <v>2</v>
      </c>
      <c r="U1603" s="5" t="s">
        <v>406</v>
      </c>
      <c r="V1603" s="5" t="s">
        <v>406</v>
      </c>
      <c r="W1603" s="5" t="s">
        <v>406</v>
      </c>
      <c r="X1603" s="5" t="s">
        <v>406</v>
      </c>
      <c r="Y1603" s="124" t="s">
        <v>5305</v>
      </c>
      <c r="Z1603" s="77"/>
      <c r="AA1603" s="77" t="s">
        <v>473</v>
      </c>
      <c r="AB1603" s="77"/>
      <c r="AC1603" s="91"/>
      <c r="AD1603" s="18">
        <f t="shared" ca="1" si="100"/>
        <v>96</v>
      </c>
      <c r="AE1603" s="109" t="s">
        <v>406</v>
      </c>
      <c r="AF1603" s="109" t="s">
        <v>406</v>
      </c>
      <c r="AG1603" s="109">
        <v>45411</v>
      </c>
      <c r="AH1603" s="275" t="s">
        <v>406</v>
      </c>
      <c r="AI1603" s="151">
        <v>45413</v>
      </c>
      <c r="AJ1603" s="212">
        <f t="shared" si="98"/>
        <v>0.2857142857142857</v>
      </c>
      <c r="AK1603" s="102">
        <v>45426</v>
      </c>
      <c r="AL1603" s="91" t="s">
        <v>311</v>
      </c>
      <c r="AM1603" s="91" t="s">
        <v>44</v>
      </c>
      <c r="AN1603" s="91" t="s">
        <v>448</v>
      </c>
    </row>
    <row r="1604" spans="1:40" s="1" customFormat="1" ht="83.45" customHeight="1">
      <c r="A1604" s="5">
        <f t="shared" ref="A1604:A1667" si="101">SUM(A1603+1)</f>
        <v>1602</v>
      </c>
      <c r="B1604" s="76" t="s">
        <v>4049</v>
      </c>
      <c r="C1604" s="78" t="s">
        <v>5306</v>
      </c>
      <c r="D1604" s="3" t="s">
        <v>67</v>
      </c>
      <c r="E1604" s="4">
        <v>1067</v>
      </c>
      <c r="F1604" s="78" t="s">
        <v>222</v>
      </c>
      <c r="G1604" s="3" t="s">
        <v>79</v>
      </c>
      <c r="H1604" s="3" t="s">
        <v>126</v>
      </c>
      <c r="I1604" s="78" t="s">
        <v>71</v>
      </c>
      <c r="J1604" s="65">
        <v>45257</v>
      </c>
      <c r="K1604" s="18" t="s">
        <v>53</v>
      </c>
      <c r="L1604" s="86" t="s">
        <v>54</v>
      </c>
      <c r="M1604" s="86" t="s">
        <v>453</v>
      </c>
      <c r="N1604" s="78" t="s">
        <v>134</v>
      </c>
      <c r="O1604" s="5" t="s">
        <v>406</v>
      </c>
      <c r="P1604" s="5" t="s">
        <v>406</v>
      </c>
      <c r="Q1604" s="5"/>
      <c r="R1604" s="5"/>
      <c r="S1604" s="5">
        <v>22</v>
      </c>
      <c r="T1604" s="5"/>
      <c r="U1604" s="5" t="s">
        <v>406</v>
      </c>
      <c r="V1604" s="5" t="s">
        <v>406</v>
      </c>
      <c r="W1604" s="5" t="s">
        <v>406</v>
      </c>
      <c r="X1604" s="5" t="s">
        <v>406</v>
      </c>
      <c r="Y1604" s="124" t="s">
        <v>5307</v>
      </c>
      <c r="Z1604" s="77"/>
      <c r="AA1604" s="77" t="s">
        <v>473</v>
      </c>
      <c r="AB1604" s="77"/>
      <c r="AC1604" s="91">
        <v>3</v>
      </c>
      <c r="AD1604" s="18">
        <f t="shared" ca="1" si="100"/>
        <v>115</v>
      </c>
      <c r="AE1604" s="109" t="s">
        <v>406</v>
      </c>
      <c r="AF1604" s="109" t="s">
        <v>406</v>
      </c>
      <c r="AG1604" s="109">
        <v>45623</v>
      </c>
      <c r="AH1604" s="275" t="s">
        <v>406</v>
      </c>
      <c r="AI1604" s="151">
        <v>45413</v>
      </c>
      <c r="AJ1604" s="212">
        <f t="shared" si="98"/>
        <v>19.285714285714285</v>
      </c>
      <c r="AK1604" s="102">
        <v>45447</v>
      </c>
      <c r="AL1604" s="91" t="s">
        <v>311</v>
      </c>
      <c r="AM1604" s="91" t="s">
        <v>44</v>
      </c>
      <c r="AN1604" s="91" t="s">
        <v>448</v>
      </c>
    </row>
    <row r="1605" spans="1:40" ht="83.45" customHeight="1">
      <c r="A1605" s="5">
        <f t="shared" si="101"/>
        <v>1603</v>
      </c>
      <c r="B1605" s="71" t="s">
        <v>70</v>
      </c>
      <c r="C1605" s="22" t="s">
        <v>5308</v>
      </c>
      <c r="D1605" s="3" t="s">
        <v>100</v>
      </c>
      <c r="E1605" s="4">
        <v>1046</v>
      </c>
      <c r="F1605" s="22" t="s">
        <v>1326</v>
      </c>
      <c r="G1605" s="3"/>
      <c r="H1605" s="3" t="s">
        <v>70</v>
      </c>
      <c r="I1605" s="78" t="s">
        <v>71</v>
      </c>
      <c r="J1605" s="89">
        <v>45400</v>
      </c>
      <c r="K1605" s="85" t="s">
        <v>53</v>
      </c>
      <c r="L1605" s="83" t="s">
        <v>54</v>
      </c>
      <c r="M1605" s="83" t="s">
        <v>55</v>
      </c>
      <c r="N1605" s="22" t="s">
        <v>56</v>
      </c>
      <c r="O1605" s="5"/>
      <c r="P1605" s="5"/>
      <c r="Q1605" s="5">
        <v>3</v>
      </c>
      <c r="R1605" s="5">
        <v>3</v>
      </c>
      <c r="S1605" s="5">
        <v>3</v>
      </c>
      <c r="T1605" s="5">
        <v>3</v>
      </c>
      <c r="U1605" s="5">
        <v>2</v>
      </c>
      <c r="V1605" s="5">
        <v>2</v>
      </c>
      <c r="W1605" s="124"/>
      <c r="X1605" s="72"/>
      <c r="Y1605" s="124" t="s">
        <v>5309</v>
      </c>
      <c r="Z1605" s="77"/>
      <c r="AA1605" s="77" t="s">
        <v>473</v>
      </c>
      <c r="AB1605" s="18"/>
      <c r="AC1605" s="109"/>
      <c r="AD1605" s="18">
        <f t="shared" ca="1" si="100"/>
        <v>97</v>
      </c>
      <c r="AE1605" s="121" t="s">
        <v>406</v>
      </c>
      <c r="AF1605" s="109">
        <v>45400</v>
      </c>
      <c r="AG1605" s="109">
        <v>45400</v>
      </c>
      <c r="AH1605" s="109">
        <v>45400</v>
      </c>
      <c r="AI1605" s="114">
        <v>45414</v>
      </c>
      <c r="AJ1605" s="212">
        <f t="shared" si="98"/>
        <v>2</v>
      </c>
      <c r="AK1605" s="138">
        <v>45433</v>
      </c>
      <c r="AL1605" s="90" t="s">
        <v>311</v>
      </c>
      <c r="AM1605" s="90" t="s">
        <v>44</v>
      </c>
      <c r="AN1605" s="90" t="s">
        <v>448</v>
      </c>
    </row>
    <row r="1606" spans="1:40" ht="83.45" customHeight="1">
      <c r="A1606" s="5">
        <f t="shared" si="101"/>
        <v>1604</v>
      </c>
      <c r="B1606" s="71" t="s">
        <v>196</v>
      </c>
      <c r="C1606" s="22" t="s">
        <v>5310</v>
      </c>
      <c r="D1606" s="3" t="s">
        <v>353</v>
      </c>
      <c r="E1606" s="4">
        <v>1806</v>
      </c>
      <c r="F1606" s="22" t="s">
        <v>5311</v>
      </c>
      <c r="G1606" s="3" t="s">
        <v>179</v>
      </c>
      <c r="H1606" s="3" t="s">
        <v>196</v>
      </c>
      <c r="I1606" s="78" t="s">
        <v>71</v>
      </c>
      <c r="J1606" s="89">
        <v>45404</v>
      </c>
      <c r="K1606" s="85" t="s">
        <v>53</v>
      </c>
      <c r="L1606" s="83" t="s">
        <v>54</v>
      </c>
      <c r="M1606" s="83" t="s">
        <v>55</v>
      </c>
      <c r="N1606" s="22" t="s">
        <v>56</v>
      </c>
      <c r="O1606" s="5" t="s">
        <v>406</v>
      </c>
      <c r="P1606" s="5" t="s">
        <v>406</v>
      </c>
      <c r="Q1606" s="5">
        <v>1</v>
      </c>
      <c r="R1606" s="5">
        <v>1</v>
      </c>
      <c r="S1606" s="5">
        <v>1</v>
      </c>
      <c r="T1606" s="5">
        <v>1</v>
      </c>
      <c r="U1606" s="5">
        <v>5</v>
      </c>
      <c r="V1606" s="5">
        <v>4</v>
      </c>
      <c r="W1606" s="5">
        <v>0</v>
      </c>
      <c r="X1606" s="5">
        <v>0</v>
      </c>
      <c r="Y1606" s="124" t="s">
        <v>5312</v>
      </c>
      <c r="Z1606" s="88"/>
      <c r="AA1606" s="77" t="s">
        <v>473</v>
      </c>
      <c r="AB1606" s="87"/>
      <c r="AC1606" s="87"/>
      <c r="AD1606" s="18">
        <v>1</v>
      </c>
      <c r="AE1606" s="269" t="s">
        <v>406</v>
      </c>
      <c r="AF1606" s="88">
        <v>45404</v>
      </c>
      <c r="AG1606" s="119">
        <v>45404</v>
      </c>
      <c r="AH1606" s="119">
        <v>45404</v>
      </c>
      <c r="AI1606" s="116">
        <v>45415</v>
      </c>
      <c r="AJ1606" s="212">
        <f t="shared" si="98"/>
        <v>1.5714285714285714</v>
      </c>
      <c r="AK1606" s="107">
        <v>45433</v>
      </c>
      <c r="AL1606" s="95" t="s">
        <v>311</v>
      </c>
      <c r="AM1606" s="95" t="s">
        <v>45</v>
      </c>
      <c r="AN1606" s="95" t="s">
        <v>448</v>
      </c>
    </row>
    <row r="1607" spans="1:40" ht="83.45" customHeight="1">
      <c r="A1607" s="5">
        <f t="shared" si="101"/>
        <v>1605</v>
      </c>
      <c r="B1607" s="71" t="s">
        <v>196</v>
      </c>
      <c r="C1607" s="22" t="s">
        <v>5313</v>
      </c>
      <c r="D1607" s="3" t="s">
        <v>353</v>
      </c>
      <c r="E1607" s="4">
        <v>1806</v>
      </c>
      <c r="F1607" s="22" t="s">
        <v>5311</v>
      </c>
      <c r="G1607" s="3" t="s">
        <v>179</v>
      </c>
      <c r="H1607" s="3" t="s">
        <v>196</v>
      </c>
      <c r="I1607" s="78" t="s">
        <v>71</v>
      </c>
      <c r="J1607" s="89">
        <v>45404</v>
      </c>
      <c r="K1607" s="85" t="s">
        <v>53</v>
      </c>
      <c r="L1607" s="83" t="s">
        <v>54</v>
      </c>
      <c r="M1607" s="83" t="s">
        <v>55</v>
      </c>
      <c r="N1607" s="22" t="s">
        <v>56</v>
      </c>
      <c r="O1607" s="5" t="s">
        <v>406</v>
      </c>
      <c r="P1607" s="5" t="s">
        <v>406</v>
      </c>
      <c r="Q1607" s="5">
        <v>1</v>
      </c>
      <c r="R1607" s="5">
        <v>1</v>
      </c>
      <c r="S1607" s="5">
        <v>0</v>
      </c>
      <c r="T1607" s="5">
        <v>0</v>
      </c>
      <c r="U1607" s="5">
        <v>1</v>
      </c>
      <c r="V1607" s="5">
        <v>1</v>
      </c>
      <c r="W1607" s="5">
        <v>0</v>
      </c>
      <c r="X1607" s="5">
        <v>0</v>
      </c>
      <c r="Y1607" s="124" t="s">
        <v>5314</v>
      </c>
      <c r="Z1607" s="88"/>
      <c r="AA1607" s="77" t="s">
        <v>473</v>
      </c>
      <c r="AB1607" s="87"/>
      <c r="AC1607" s="87"/>
      <c r="AD1607" s="18">
        <f t="shared" ref="AD1607:AD1638" ca="1" si="102">IF(ISNUMBER(Z1607),ROUNDDOWN((TODAY()-Z1607)/7,0),ROUNDDOWN((TODAY()-J1607)/7,0))-AC1607</f>
        <v>97</v>
      </c>
      <c r="AE1607" s="269" t="s">
        <v>406</v>
      </c>
      <c r="AF1607" s="88">
        <v>45404</v>
      </c>
      <c r="AG1607" s="119">
        <v>45404</v>
      </c>
      <c r="AH1607" s="119">
        <v>45404</v>
      </c>
      <c r="AI1607" s="116">
        <v>45415</v>
      </c>
      <c r="AJ1607" s="212">
        <f t="shared" si="98"/>
        <v>1.5714285714285714</v>
      </c>
      <c r="AK1607" s="107">
        <v>45433</v>
      </c>
      <c r="AL1607" s="95" t="s">
        <v>311</v>
      </c>
      <c r="AM1607" s="95" t="s">
        <v>45</v>
      </c>
      <c r="AN1607" s="95" t="s">
        <v>448</v>
      </c>
    </row>
    <row r="1608" spans="1:40" ht="83.45" customHeight="1">
      <c r="A1608" s="5">
        <f t="shared" si="101"/>
        <v>1606</v>
      </c>
      <c r="B1608" s="71" t="s">
        <v>187</v>
      </c>
      <c r="C1608" s="22" t="s">
        <v>5315</v>
      </c>
      <c r="D1608" s="3" t="s">
        <v>353</v>
      </c>
      <c r="E1608" s="4">
        <v>882</v>
      </c>
      <c r="F1608" s="22" t="s">
        <v>354</v>
      </c>
      <c r="G1608" s="3" t="s">
        <v>1349</v>
      </c>
      <c r="H1608" s="3" t="s">
        <v>187</v>
      </c>
      <c r="I1608" s="78" t="s">
        <v>133</v>
      </c>
      <c r="J1608" s="89">
        <v>45414</v>
      </c>
      <c r="K1608" s="85" t="s">
        <v>53</v>
      </c>
      <c r="L1608" s="83" t="s">
        <v>54</v>
      </c>
      <c r="M1608" s="83" t="s">
        <v>55</v>
      </c>
      <c r="N1608" s="22" t="s">
        <v>547</v>
      </c>
      <c r="O1608" s="5" t="s">
        <v>406</v>
      </c>
      <c r="P1608" s="5" t="s">
        <v>406</v>
      </c>
      <c r="Q1608" s="5"/>
      <c r="R1608" s="5"/>
      <c r="S1608" s="5" t="s">
        <v>406</v>
      </c>
      <c r="T1608" s="5" t="s">
        <v>406</v>
      </c>
      <c r="U1608" s="5">
        <v>1</v>
      </c>
      <c r="V1608" s="5">
        <v>1</v>
      </c>
      <c r="W1608" s="5" t="s">
        <v>406</v>
      </c>
      <c r="X1608" s="5" t="s">
        <v>406</v>
      </c>
      <c r="Y1608" s="124" t="s">
        <v>5316</v>
      </c>
      <c r="Z1608" s="88"/>
      <c r="AA1608" s="77" t="s">
        <v>473</v>
      </c>
      <c r="AB1608" s="87"/>
      <c r="AC1608" s="87"/>
      <c r="AD1608" s="18">
        <f t="shared" ca="1" si="102"/>
        <v>95</v>
      </c>
      <c r="AE1608" s="269" t="s">
        <v>406</v>
      </c>
      <c r="AF1608" s="113" t="s">
        <v>406</v>
      </c>
      <c r="AG1608" s="119" t="s">
        <v>406</v>
      </c>
      <c r="AH1608" s="119">
        <v>45414</v>
      </c>
      <c r="AI1608" s="116">
        <v>45415</v>
      </c>
      <c r="AJ1608" s="212">
        <f t="shared" si="98"/>
        <v>0.14285714285714285</v>
      </c>
      <c r="AK1608" s="107">
        <v>45426</v>
      </c>
      <c r="AL1608" s="95" t="s">
        <v>311</v>
      </c>
      <c r="AM1608" s="95" t="s">
        <v>45</v>
      </c>
      <c r="AN1608" s="95" t="s">
        <v>448</v>
      </c>
    </row>
    <row r="1609" spans="1:40" s="1" customFormat="1" ht="83.45" customHeight="1">
      <c r="A1609" s="5">
        <f t="shared" si="101"/>
        <v>1607</v>
      </c>
      <c r="B1609" s="71" t="s">
        <v>273</v>
      </c>
      <c r="C1609" s="22" t="s">
        <v>5317</v>
      </c>
      <c r="D1609" s="3" t="s">
        <v>48</v>
      </c>
      <c r="E1609" s="4">
        <v>1284</v>
      </c>
      <c r="F1609" s="80" t="s">
        <v>210</v>
      </c>
      <c r="G1609" s="3"/>
      <c r="H1609" s="3" t="s">
        <v>358</v>
      </c>
      <c r="I1609" s="78" t="s">
        <v>71</v>
      </c>
      <c r="J1609" s="89">
        <v>45383</v>
      </c>
      <c r="K1609" s="85" t="s">
        <v>53</v>
      </c>
      <c r="L1609" s="83" t="s">
        <v>54</v>
      </c>
      <c r="M1609" s="83" t="s">
        <v>55</v>
      </c>
      <c r="N1609" s="22" t="s">
        <v>56</v>
      </c>
      <c r="O1609" s="5" t="s">
        <v>406</v>
      </c>
      <c r="P1609" s="5" t="s">
        <v>406</v>
      </c>
      <c r="Q1609" s="5"/>
      <c r="R1609" s="5"/>
      <c r="S1609" s="5">
        <v>3</v>
      </c>
      <c r="T1609" s="5">
        <v>3</v>
      </c>
      <c r="U1609" s="5">
        <v>5</v>
      </c>
      <c r="V1609" s="5">
        <v>5</v>
      </c>
      <c r="W1609" s="5">
        <v>0</v>
      </c>
      <c r="X1609" s="5">
        <v>0</v>
      </c>
      <c r="Y1609" s="124" t="s">
        <v>5318</v>
      </c>
      <c r="Z1609" s="72"/>
      <c r="AA1609" s="77" t="s">
        <v>473</v>
      </c>
      <c r="AB1609" s="77" t="s">
        <v>5319</v>
      </c>
      <c r="AC1609" s="91"/>
      <c r="AD1609" s="18">
        <f t="shared" ca="1" si="102"/>
        <v>100</v>
      </c>
      <c r="AE1609" s="109" t="s">
        <v>406</v>
      </c>
      <c r="AF1609" s="109">
        <v>45383</v>
      </c>
      <c r="AG1609" s="109">
        <v>45383</v>
      </c>
      <c r="AH1609" s="109">
        <v>45383</v>
      </c>
      <c r="AI1609" s="114">
        <v>45415</v>
      </c>
      <c r="AJ1609" s="260">
        <f t="shared" si="98"/>
        <v>4.5714285714285712</v>
      </c>
      <c r="AK1609" s="138">
        <v>45439</v>
      </c>
      <c r="AL1609" s="90" t="s">
        <v>311</v>
      </c>
      <c r="AM1609" s="90" t="s">
        <v>44</v>
      </c>
      <c r="AN1609" s="90" t="s">
        <v>448</v>
      </c>
    </row>
    <row r="1610" spans="1:40" s="1" customFormat="1" ht="83.45" customHeight="1">
      <c r="A1610" s="5">
        <f t="shared" si="101"/>
        <v>1608</v>
      </c>
      <c r="B1610" s="76" t="s">
        <v>5320</v>
      </c>
      <c r="C1610" s="78" t="s">
        <v>5321</v>
      </c>
      <c r="D1610" s="3" t="s">
        <v>67</v>
      </c>
      <c r="E1610" s="4">
        <v>1047</v>
      </c>
      <c r="F1610" s="78" t="s">
        <v>5211</v>
      </c>
      <c r="G1610" s="3" t="s">
        <v>4587</v>
      </c>
      <c r="H1610" s="3" t="s">
        <v>94</v>
      </c>
      <c r="I1610" s="78" t="s">
        <v>133</v>
      </c>
      <c r="J1610" s="65">
        <v>45422</v>
      </c>
      <c r="K1610" s="18" t="s">
        <v>53</v>
      </c>
      <c r="L1610" s="86" t="s">
        <v>54</v>
      </c>
      <c r="M1610" s="86" t="s">
        <v>55</v>
      </c>
      <c r="N1610" s="78" t="s">
        <v>547</v>
      </c>
      <c r="O1610" s="5" t="s">
        <v>406</v>
      </c>
      <c r="P1610" s="5" t="s">
        <v>406</v>
      </c>
      <c r="Q1610" s="5"/>
      <c r="R1610" s="5"/>
      <c r="S1610" s="5" t="s">
        <v>406</v>
      </c>
      <c r="T1610" s="5" t="s">
        <v>406</v>
      </c>
      <c r="U1610" s="5">
        <v>1</v>
      </c>
      <c r="V1610" s="5">
        <v>1</v>
      </c>
      <c r="W1610" s="5" t="s">
        <v>406</v>
      </c>
      <c r="X1610" s="5" t="s">
        <v>406</v>
      </c>
      <c r="Y1610" s="124" t="s">
        <v>5322</v>
      </c>
      <c r="Z1610" s="77"/>
      <c r="AA1610" s="77" t="s">
        <v>473</v>
      </c>
      <c r="AB1610" s="77"/>
      <c r="AC1610" s="91"/>
      <c r="AD1610" s="18">
        <f t="shared" ca="1" si="102"/>
        <v>94</v>
      </c>
      <c r="AE1610" s="109"/>
      <c r="AF1610" s="113" t="s">
        <v>406</v>
      </c>
      <c r="AG1610" s="113" t="s">
        <v>406</v>
      </c>
      <c r="AH1610" s="121">
        <v>45422</v>
      </c>
      <c r="AI1610" s="151">
        <v>45422</v>
      </c>
      <c r="AJ1610" s="212">
        <f t="shared" si="98"/>
        <v>0</v>
      </c>
      <c r="AK1610" s="102">
        <v>45432</v>
      </c>
      <c r="AL1610" s="91" t="s">
        <v>311</v>
      </c>
      <c r="AM1610" s="91" t="s">
        <v>45</v>
      </c>
      <c r="AN1610" s="91" t="s">
        <v>484</v>
      </c>
    </row>
    <row r="1611" spans="1:40" s="1" customFormat="1" ht="83.45" customHeight="1">
      <c r="A1611" s="5">
        <f t="shared" si="101"/>
        <v>1609</v>
      </c>
      <c r="B1611" s="76" t="s">
        <v>196</v>
      </c>
      <c r="C1611" s="78" t="s">
        <v>5323</v>
      </c>
      <c r="D1611" s="3" t="s">
        <v>353</v>
      </c>
      <c r="E1611" s="4">
        <v>882</v>
      </c>
      <c r="F1611" s="78" t="s">
        <v>5108</v>
      </c>
      <c r="G1611" s="3" t="s">
        <v>1349</v>
      </c>
      <c r="H1611" s="3" t="s">
        <v>103</v>
      </c>
      <c r="I1611" s="78" t="s">
        <v>71</v>
      </c>
      <c r="J1611" s="65">
        <v>45335</v>
      </c>
      <c r="K1611" s="18" t="s">
        <v>53</v>
      </c>
      <c r="L1611" s="86" t="s">
        <v>1007</v>
      </c>
      <c r="M1611" s="86" t="s">
        <v>55</v>
      </c>
      <c r="N1611" s="78" t="s">
        <v>56</v>
      </c>
      <c r="O1611" s="5" t="s">
        <v>406</v>
      </c>
      <c r="P1611" s="5" t="s">
        <v>406</v>
      </c>
      <c r="Q1611" s="5"/>
      <c r="R1611" s="5"/>
      <c r="S1611" s="5">
        <v>13</v>
      </c>
      <c r="T1611" s="5">
        <v>13</v>
      </c>
      <c r="U1611" s="5">
        <v>3</v>
      </c>
      <c r="V1611" s="5">
        <v>7</v>
      </c>
      <c r="W1611" s="5">
        <v>10</v>
      </c>
      <c r="X1611" s="5">
        <v>5</v>
      </c>
      <c r="Y1611" s="124" t="s">
        <v>5324</v>
      </c>
      <c r="Z1611" s="77"/>
      <c r="AA1611" s="77" t="s">
        <v>473</v>
      </c>
      <c r="AB1611" s="77" t="s">
        <v>5325</v>
      </c>
      <c r="AC1611" s="91"/>
      <c r="AD1611" s="18">
        <f t="shared" ca="1" si="102"/>
        <v>106</v>
      </c>
      <c r="AE1611" s="109">
        <v>45335</v>
      </c>
      <c r="AF1611" s="109">
        <v>45335</v>
      </c>
      <c r="AG1611" s="109">
        <v>45335</v>
      </c>
      <c r="AH1611" s="121">
        <v>45335</v>
      </c>
      <c r="AI1611" s="151">
        <v>45415</v>
      </c>
      <c r="AJ1611" s="212">
        <f t="shared" ref="AJ1611:AJ1674" si="103">IFERROR((((AI1611-J1611)/7)-AC1611),0)</f>
        <v>11.428571428571429</v>
      </c>
      <c r="AK1611" s="102">
        <v>45433</v>
      </c>
      <c r="AL1611" s="91" t="s">
        <v>311</v>
      </c>
      <c r="AM1611" s="91" t="s">
        <v>44</v>
      </c>
      <c r="AN1611" s="91" t="s">
        <v>448</v>
      </c>
    </row>
    <row r="1612" spans="1:40" s="1" customFormat="1" ht="83.45" customHeight="1">
      <c r="A1612" s="5">
        <f t="shared" si="101"/>
        <v>1610</v>
      </c>
      <c r="B1612" s="71" t="s">
        <v>103</v>
      </c>
      <c r="C1612" s="22" t="s">
        <v>5326</v>
      </c>
      <c r="D1612" s="21" t="s">
        <v>100</v>
      </c>
      <c r="E1612" s="139">
        <v>1058</v>
      </c>
      <c r="F1612" s="22" t="s">
        <v>4461</v>
      </c>
      <c r="G1612" s="21" t="s">
        <v>2561</v>
      </c>
      <c r="H1612" s="21" t="s">
        <v>103</v>
      </c>
      <c r="I1612" s="22" t="s">
        <v>52</v>
      </c>
      <c r="J1612" s="89">
        <v>45418</v>
      </c>
      <c r="K1612" s="85" t="s">
        <v>53</v>
      </c>
      <c r="L1612" s="83" t="s">
        <v>54</v>
      </c>
      <c r="M1612" s="83" t="s">
        <v>55</v>
      </c>
      <c r="N1612" s="22" t="s">
        <v>134</v>
      </c>
      <c r="O1612" s="20" t="s">
        <v>406</v>
      </c>
      <c r="P1612" s="20" t="s">
        <v>406</v>
      </c>
      <c r="Q1612" s="20"/>
      <c r="R1612" s="20"/>
      <c r="S1612" s="20"/>
      <c r="T1612" s="20"/>
      <c r="U1612" s="20" t="s">
        <v>406</v>
      </c>
      <c r="V1612" s="20" t="s">
        <v>406</v>
      </c>
      <c r="W1612" s="20" t="s">
        <v>406</v>
      </c>
      <c r="X1612" s="20" t="s">
        <v>406</v>
      </c>
      <c r="Y1612" s="117" t="s">
        <v>5327</v>
      </c>
      <c r="Z1612" s="72"/>
      <c r="AA1612" s="72" t="s">
        <v>473</v>
      </c>
      <c r="AB1612" s="72"/>
      <c r="AC1612" s="90"/>
      <c r="AD1612" s="85">
        <f t="shared" ca="1" si="102"/>
        <v>95</v>
      </c>
      <c r="AE1612" s="110" t="s">
        <v>406</v>
      </c>
      <c r="AF1612" s="110" t="s">
        <v>406</v>
      </c>
      <c r="AG1612" s="110">
        <v>45418</v>
      </c>
      <c r="AH1612" s="110" t="s">
        <v>406</v>
      </c>
      <c r="AI1612" s="114">
        <v>45418</v>
      </c>
      <c r="AJ1612" s="260">
        <f t="shared" si="103"/>
        <v>0</v>
      </c>
      <c r="AK1612" s="138">
        <v>45433</v>
      </c>
      <c r="AL1612" s="90" t="s">
        <v>311</v>
      </c>
      <c r="AM1612" s="90" t="s">
        <v>44</v>
      </c>
      <c r="AN1612" s="90" t="s">
        <v>448</v>
      </c>
    </row>
    <row r="1613" spans="1:40" s="1" customFormat="1" ht="83.45" customHeight="1">
      <c r="A1613" s="5">
        <f t="shared" si="101"/>
        <v>1611</v>
      </c>
      <c r="B1613" s="71" t="s">
        <v>103</v>
      </c>
      <c r="C1613" s="22" t="s">
        <v>5328</v>
      </c>
      <c r="D1613" s="3" t="s">
        <v>100</v>
      </c>
      <c r="E1613" s="4">
        <v>1058</v>
      </c>
      <c r="F1613" s="22" t="s">
        <v>4415</v>
      </c>
      <c r="G1613" s="3" t="s">
        <v>2561</v>
      </c>
      <c r="H1613" s="3" t="s">
        <v>103</v>
      </c>
      <c r="I1613" s="78" t="s">
        <v>71</v>
      </c>
      <c r="J1613" s="89">
        <v>45418</v>
      </c>
      <c r="K1613" s="85" t="s">
        <v>53</v>
      </c>
      <c r="L1613" s="83" t="s">
        <v>54</v>
      </c>
      <c r="M1613" s="83" t="s">
        <v>55</v>
      </c>
      <c r="N1613" s="22" t="s">
        <v>134</v>
      </c>
      <c r="O1613" s="5" t="s">
        <v>406</v>
      </c>
      <c r="P1613" s="5" t="s">
        <v>406</v>
      </c>
      <c r="Q1613" s="5"/>
      <c r="R1613" s="5"/>
      <c r="S1613" s="5"/>
      <c r="T1613" s="5"/>
      <c r="U1613" s="5" t="s">
        <v>406</v>
      </c>
      <c r="V1613" s="5" t="s">
        <v>406</v>
      </c>
      <c r="W1613" s="5" t="s">
        <v>406</v>
      </c>
      <c r="X1613" s="5" t="s">
        <v>406</v>
      </c>
      <c r="Y1613" s="124" t="s">
        <v>5329</v>
      </c>
      <c r="Z1613" s="72"/>
      <c r="AA1613" s="77" t="s">
        <v>473</v>
      </c>
      <c r="AB1613" s="77"/>
      <c r="AC1613" s="91"/>
      <c r="AD1613" s="18">
        <f t="shared" ca="1" si="102"/>
        <v>95</v>
      </c>
      <c r="AE1613" s="109" t="s">
        <v>406</v>
      </c>
      <c r="AF1613" s="109" t="s">
        <v>406</v>
      </c>
      <c r="AG1613" s="109">
        <v>45418</v>
      </c>
      <c r="AH1613" s="109" t="s">
        <v>406</v>
      </c>
      <c r="AI1613" s="114">
        <v>45418</v>
      </c>
      <c r="AJ1613" s="260">
        <f t="shared" si="103"/>
        <v>0</v>
      </c>
      <c r="AK1613" s="138">
        <v>45433</v>
      </c>
      <c r="AL1613" s="90" t="s">
        <v>311</v>
      </c>
      <c r="AM1613" s="90" t="s">
        <v>44</v>
      </c>
      <c r="AN1613" s="90" t="s">
        <v>448</v>
      </c>
    </row>
    <row r="1614" spans="1:40" s="1" customFormat="1" ht="83.45" customHeight="1">
      <c r="A1614" s="5">
        <f t="shared" si="101"/>
        <v>1612</v>
      </c>
      <c r="B1614" s="71" t="s">
        <v>196</v>
      </c>
      <c r="C1614" s="22" t="s">
        <v>5330</v>
      </c>
      <c r="D1614" s="3" t="s">
        <v>138</v>
      </c>
      <c r="E1614" s="4">
        <v>1124</v>
      </c>
      <c r="F1614" s="22" t="s">
        <v>902</v>
      </c>
      <c r="G1614" s="3" t="s">
        <v>140</v>
      </c>
      <c r="H1614" s="3" t="s">
        <v>196</v>
      </c>
      <c r="I1614" s="78" t="s">
        <v>71</v>
      </c>
      <c r="J1614" s="89">
        <v>45406</v>
      </c>
      <c r="K1614" s="85" t="s">
        <v>53</v>
      </c>
      <c r="L1614" s="83" t="s">
        <v>104</v>
      </c>
      <c r="M1614" s="83" t="s">
        <v>55</v>
      </c>
      <c r="N1614" s="22" t="s">
        <v>134</v>
      </c>
      <c r="O1614" s="5" t="s">
        <v>406</v>
      </c>
      <c r="P1614" s="5" t="s">
        <v>406</v>
      </c>
      <c r="Q1614" s="5"/>
      <c r="R1614" s="5"/>
      <c r="S1614" s="5">
        <v>5</v>
      </c>
      <c r="T1614" s="5">
        <v>5</v>
      </c>
      <c r="U1614" s="5" t="s">
        <v>406</v>
      </c>
      <c r="V1614" s="5" t="s">
        <v>406</v>
      </c>
      <c r="W1614" s="5" t="s">
        <v>406</v>
      </c>
      <c r="X1614" s="5" t="s">
        <v>406</v>
      </c>
      <c r="Y1614" s="124" t="s">
        <v>5331</v>
      </c>
      <c r="Z1614" s="72"/>
      <c r="AA1614" s="77" t="s">
        <v>473</v>
      </c>
      <c r="AB1614" s="77" t="s">
        <v>5332</v>
      </c>
      <c r="AC1614" s="91"/>
      <c r="AD1614" s="18">
        <f t="shared" ca="1" si="102"/>
        <v>96</v>
      </c>
      <c r="AE1614" s="109" t="s">
        <v>406</v>
      </c>
      <c r="AF1614" s="109" t="s">
        <v>406</v>
      </c>
      <c r="AG1614" s="109">
        <v>45406</v>
      </c>
      <c r="AH1614" s="109" t="s">
        <v>406</v>
      </c>
      <c r="AI1614" s="114">
        <v>45419</v>
      </c>
      <c r="AJ1614" s="260">
        <f t="shared" si="103"/>
        <v>1.8571428571428572</v>
      </c>
      <c r="AK1614" s="138">
        <v>45440</v>
      </c>
      <c r="AL1614" s="90" t="s">
        <v>311</v>
      </c>
      <c r="AM1614" s="90" t="s">
        <v>44</v>
      </c>
      <c r="AN1614" s="90" t="s">
        <v>448</v>
      </c>
    </row>
    <row r="1615" spans="1:40" s="1" customFormat="1" ht="83.45" customHeight="1">
      <c r="A1615" s="5">
        <f t="shared" si="101"/>
        <v>1613</v>
      </c>
      <c r="B1615" s="76" t="s">
        <v>2125</v>
      </c>
      <c r="C1615" s="78" t="s">
        <v>5333</v>
      </c>
      <c r="D1615" s="3" t="s">
        <v>67</v>
      </c>
      <c r="E1615" s="4">
        <v>1104</v>
      </c>
      <c r="F1615" s="78" t="s">
        <v>5334</v>
      </c>
      <c r="G1615" s="3" t="s">
        <v>79</v>
      </c>
      <c r="H1615" s="3" t="s">
        <v>2125</v>
      </c>
      <c r="I1615" s="78" t="s">
        <v>52</v>
      </c>
      <c r="J1615" s="65">
        <v>45370</v>
      </c>
      <c r="K1615" s="18" t="s">
        <v>142</v>
      </c>
      <c r="L1615" s="86" t="s">
        <v>104</v>
      </c>
      <c r="M1615" s="86" t="s">
        <v>55</v>
      </c>
      <c r="N1615" s="78" t="s">
        <v>56</v>
      </c>
      <c r="O1615" s="5" t="s">
        <v>406</v>
      </c>
      <c r="P1615" s="5" t="s">
        <v>406</v>
      </c>
      <c r="Q1615" s="5"/>
      <c r="R1615" s="5"/>
      <c r="S1615" s="5">
        <v>7</v>
      </c>
      <c r="T1615" s="5">
        <v>7</v>
      </c>
      <c r="U1615" s="5">
        <v>2</v>
      </c>
      <c r="V1615" s="5">
        <v>2</v>
      </c>
      <c r="W1615" s="5">
        <v>2</v>
      </c>
      <c r="X1615" s="5">
        <v>2</v>
      </c>
      <c r="Y1615" s="124" t="s">
        <v>5335</v>
      </c>
      <c r="Z1615" s="77"/>
      <c r="AA1615" s="77" t="s">
        <v>473</v>
      </c>
      <c r="AB1615" s="77" t="s">
        <v>5336</v>
      </c>
      <c r="AC1615" s="91"/>
      <c r="AD1615" s="18">
        <f t="shared" ca="1" si="102"/>
        <v>101</v>
      </c>
      <c r="AE1615" s="109" t="s">
        <v>406</v>
      </c>
      <c r="AF1615" s="109">
        <v>45363</v>
      </c>
      <c r="AG1615" s="109">
        <v>45363</v>
      </c>
      <c r="AH1615" s="109">
        <v>45363</v>
      </c>
      <c r="AI1615" s="151">
        <v>45420</v>
      </c>
      <c r="AJ1615" s="212">
        <f t="shared" si="103"/>
        <v>7.1428571428571432</v>
      </c>
      <c r="AK1615" s="102">
        <v>45440</v>
      </c>
      <c r="AL1615" s="91" t="s">
        <v>311</v>
      </c>
      <c r="AM1615" s="91" t="s">
        <v>44</v>
      </c>
      <c r="AN1615" s="91" t="s">
        <v>448</v>
      </c>
    </row>
    <row r="1616" spans="1:40" s="1" customFormat="1" ht="83.45" customHeight="1">
      <c r="A1616" s="5">
        <f t="shared" si="101"/>
        <v>1614</v>
      </c>
      <c r="B1616" s="71" t="s">
        <v>5209</v>
      </c>
      <c r="C1616" s="22" t="s">
        <v>5337</v>
      </c>
      <c r="D1616" s="3" t="s">
        <v>67</v>
      </c>
      <c r="E1616" s="4">
        <v>1047</v>
      </c>
      <c r="F1616" s="22" t="s">
        <v>5211</v>
      </c>
      <c r="G1616" s="3" t="s">
        <v>4587</v>
      </c>
      <c r="H1616" s="3" t="s">
        <v>94</v>
      </c>
      <c r="I1616" s="78" t="s">
        <v>133</v>
      </c>
      <c r="J1616" s="89">
        <v>45392</v>
      </c>
      <c r="K1616" s="85" t="s">
        <v>53</v>
      </c>
      <c r="L1616" s="83" t="s">
        <v>223</v>
      </c>
      <c r="M1616" s="83" t="s">
        <v>55</v>
      </c>
      <c r="N1616" s="22" t="s">
        <v>95</v>
      </c>
      <c r="O1616" s="5" t="s">
        <v>406</v>
      </c>
      <c r="P1616" s="5" t="s">
        <v>406</v>
      </c>
      <c r="Q1616" s="5"/>
      <c r="R1616" s="5"/>
      <c r="S1616" s="5">
        <v>6</v>
      </c>
      <c r="T1616" s="5">
        <v>6</v>
      </c>
      <c r="U1616" s="5">
        <v>3</v>
      </c>
      <c r="V1616" s="5">
        <v>3</v>
      </c>
      <c r="W1616" s="5" t="s">
        <v>406</v>
      </c>
      <c r="X1616" s="5" t="s">
        <v>406</v>
      </c>
      <c r="Y1616" s="124" t="s">
        <v>5338</v>
      </c>
      <c r="Z1616" s="72"/>
      <c r="AA1616" s="77" t="s">
        <v>473</v>
      </c>
      <c r="AB1616" s="77"/>
      <c r="AC1616" s="91">
        <v>2</v>
      </c>
      <c r="AD1616" s="18">
        <f t="shared" ca="1" si="102"/>
        <v>96</v>
      </c>
      <c r="AE1616" s="109" t="s">
        <v>406</v>
      </c>
      <c r="AF1616" s="109">
        <v>45385</v>
      </c>
      <c r="AG1616" s="109">
        <v>45385</v>
      </c>
      <c r="AH1616" s="275">
        <v>45385</v>
      </c>
      <c r="AI1616" s="114">
        <v>45422</v>
      </c>
      <c r="AJ1616" s="260">
        <f t="shared" si="103"/>
        <v>2.2857142857142856</v>
      </c>
      <c r="AK1616" s="138">
        <v>45432</v>
      </c>
      <c r="AL1616" s="90" t="s">
        <v>311</v>
      </c>
      <c r="AM1616" s="90" t="s">
        <v>44</v>
      </c>
      <c r="AN1616" s="90" t="s">
        <v>448</v>
      </c>
    </row>
    <row r="1617" spans="1:40" s="1" customFormat="1" ht="83.45" customHeight="1">
      <c r="A1617" s="5">
        <f t="shared" si="101"/>
        <v>1615</v>
      </c>
      <c r="B1617" s="71" t="s">
        <v>5209</v>
      </c>
      <c r="C1617" s="22" t="s">
        <v>5339</v>
      </c>
      <c r="D1617" s="21" t="s">
        <v>67</v>
      </c>
      <c r="E1617" s="139">
        <v>1047</v>
      </c>
      <c r="F1617" s="22" t="s">
        <v>5340</v>
      </c>
      <c r="G1617" s="21" t="s">
        <v>4587</v>
      </c>
      <c r="H1617" s="21" t="s">
        <v>94</v>
      </c>
      <c r="I1617" s="22" t="s">
        <v>133</v>
      </c>
      <c r="J1617" s="89">
        <v>45427</v>
      </c>
      <c r="K1617" s="85" t="s">
        <v>299</v>
      </c>
      <c r="L1617" s="83" t="s">
        <v>223</v>
      </c>
      <c r="M1617" s="83" t="s">
        <v>55</v>
      </c>
      <c r="N1617" s="22" t="s">
        <v>547</v>
      </c>
      <c r="O1617" s="20" t="s">
        <v>406</v>
      </c>
      <c r="P1617" s="20" t="s">
        <v>406</v>
      </c>
      <c r="Q1617" s="20"/>
      <c r="R1617" s="20"/>
      <c r="S1617" s="20" t="s">
        <v>406</v>
      </c>
      <c r="T1617" s="20" t="s">
        <v>406</v>
      </c>
      <c r="U1617" s="20">
        <v>2</v>
      </c>
      <c r="V1617" s="20">
        <v>2</v>
      </c>
      <c r="W1617" s="20" t="s">
        <v>406</v>
      </c>
      <c r="X1617" s="20" t="s">
        <v>406</v>
      </c>
      <c r="Y1617" s="117" t="s">
        <v>5341</v>
      </c>
      <c r="Z1617" s="72"/>
      <c r="AA1617" s="72" t="s">
        <v>473</v>
      </c>
      <c r="AB1617" s="72"/>
      <c r="AC1617" s="90"/>
      <c r="AD1617" s="85">
        <f t="shared" ca="1" si="102"/>
        <v>93</v>
      </c>
      <c r="AE1617" s="110" t="s">
        <v>406</v>
      </c>
      <c r="AF1617" s="110" t="s">
        <v>406</v>
      </c>
      <c r="AG1617" s="110" t="s">
        <v>406</v>
      </c>
      <c r="AH1617" s="278">
        <v>45427</v>
      </c>
      <c r="AI1617" s="114">
        <v>45427</v>
      </c>
      <c r="AJ1617" s="260">
        <f t="shared" si="103"/>
        <v>0</v>
      </c>
      <c r="AK1617" s="138">
        <v>45439</v>
      </c>
      <c r="AL1617" s="90" t="s">
        <v>311</v>
      </c>
      <c r="AM1617" s="90" t="s">
        <v>45</v>
      </c>
      <c r="AN1617" s="90" t="s">
        <v>484</v>
      </c>
    </row>
    <row r="1618" spans="1:40" ht="83.45" customHeight="1">
      <c r="A1618" s="5">
        <f t="shared" si="101"/>
        <v>1616</v>
      </c>
      <c r="B1618" s="71" t="s">
        <v>5342</v>
      </c>
      <c r="C1618" s="22" t="s">
        <v>5343</v>
      </c>
      <c r="D1618" s="21" t="s">
        <v>48</v>
      </c>
      <c r="E1618" s="139">
        <v>1703</v>
      </c>
      <c r="F1618" s="22" t="s">
        <v>4219</v>
      </c>
      <c r="G1618" s="21" t="s">
        <v>190</v>
      </c>
      <c r="H1618" s="21" t="s">
        <v>62</v>
      </c>
      <c r="I1618" s="22" t="s">
        <v>71</v>
      </c>
      <c r="J1618" s="89">
        <v>45422</v>
      </c>
      <c r="K1618" s="85" t="s">
        <v>53</v>
      </c>
      <c r="L1618" s="83" t="s">
        <v>54</v>
      </c>
      <c r="M1618" s="83" t="s">
        <v>453</v>
      </c>
      <c r="N1618" s="22" t="s">
        <v>547</v>
      </c>
      <c r="O1618" s="20" t="s">
        <v>406</v>
      </c>
      <c r="P1618" s="20" t="s">
        <v>406</v>
      </c>
      <c r="Q1618" s="20"/>
      <c r="R1618" s="20"/>
      <c r="S1618" s="20" t="s">
        <v>406</v>
      </c>
      <c r="T1618" s="20" t="s">
        <v>406</v>
      </c>
      <c r="U1618" s="20">
        <v>1</v>
      </c>
      <c r="V1618" s="20">
        <v>1</v>
      </c>
      <c r="W1618" s="20" t="s">
        <v>406</v>
      </c>
      <c r="X1618" s="20" t="s">
        <v>406</v>
      </c>
      <c r="Y1618" s="117" t="s">
        <v>5344</v>
      </c>
      <c r="Z1618" s="72"/>
      <c r="AA1618" s="72" t="s">
        <v>473</v>
      </c>
      <c r="AB1618" s="72"/>
      <c r="AC1618" s="90"/>
      <c r="AD1618" s="85">
        <f t="shared" ca="1" si="102"/>
        <v>94</v>
      </c>
      <c r="AE1618" s="110" t="s">
        <v>5205</v>
      </c>
      <c r="AF1618" s="110" t="s">
        <v>406</v>
      </c>
      <c r="AG1618" s="110" t="s">
        <v>406</v>
      </c>
      <c r="AH1618" s="110">
        <v>45422</v>
      </c>
      <c r="AI1618" s="116">
        <v>45422</v>
      </c>
      <c r="AJ1618" s="260">
        <f t="shared" si="103"/>
        <v>0</v>
      </c>
      <c r="AK1618" s="107">
        <v>45440</v>
      </c>
      <c r="AL1618" s="95" t="s">
        <v>311</v>
      </c>
      <c r="AM1618" s="95" t="s">
        <v>45</v>
      </c>
      <c r="AN1618" s="95" t="s">
        <v>448</v>
      </c>
    </row>
    <row r="1619" spans="1:40" s="1" customFormat="1" ht="83.45" customHeight="1">
      <c r="A1619" s="5">
        <f t="shared" si="101"/>
        <v>1617</v>
      </c>
      <c r="B1619" s="71" t="s">
        <v>5345</v>
      </c>
      <c r="C1619" s="22" t="s">
        <v>5346</v>
      </c>
      <c r="D1619" s="21" t="s">
        <v>372</v>
      </c>
      <c r="E1619" s="139">
        <v>1129</v>
      </c>
      <c r="F1619" s="22" t="s">
        <v>5347</v>
      </c>
      <c r="G1619" s="21" t="s">
        <v>5274</v>
      </c>
      <c r="H1619" s="21" t="s">
        <v>141</v>
      </c>
      <c r="I1619" s="22" t="s">
        <v>52</v>
      </c>
      <c r="J1619" s="89">
        <v>45412</v>
      </c>
      <c r="K1619" s="85" t="s">
        <v>298</v>
      </c>
      <c r="L1619" s="83" t="s">
        <v>54</v>
      </c>
      <c r="M1619" s="83" t="s">
        <v>55</v>
      </c>
      <c r="N1619" s="22" t="s">
        <v>56</v>
      </c>
      <c r="O1619" s="20" t="s">
        <v>406</v>
      </c>
      <c r="P1619" s="20" t="s">
        <v>406</v>
      </c>
      <c r="Q1619" s="20"/>
      <c r="R1619" s="20"/>
      <c r="S1619" s="20">
        <v>3</v>
      </c>
      <c r="T1619" s="20">
        <v>2</v>
      </c>
      <c r="U1619" s="20">
        <v>3</v>
      </c>
      <c r="V1619" s="20">
        <v>1</v>
      </c>
      <c r="W1619" s="20">
        <v>1</v>
      </c>
      <c r="X1619" s="20">
        <v>1</v>
      </c>
      <c r="Y1619" s="117" t="s">
        <v>5348</v>
      </c>
      <c r="Z1619" s="72"/>
      <c r="AA1619" s="72" t="s">
        <v>473</v>
      </c>
      <c r="AB1619" s="72" t="s">
        <v>5349</v>
      </c>
      <c r="AC1619" s="90"/>
      <c r="AD1619" s="85">
        <f t="shared" ca="1" si="102"/>
        <v>95</v>
      </c>
      <c r="AE1619" s="110" t="s">
        <v>406</v>
      </c>
      <c r="AF1619" s="110">
        <v>45412</v>
      </c>
      <c r="AG1619" s="110">
        <v>45412</v>
      </c>
      <c r="AH1619" s="110">
        <v>45412</v>
      </c>
      <c r="AI1619" s="116">
        <v>45422</v>
      </c>
      <c r="AJ1619" s="260">
        <f t="shared" si="103"/>
        <v>1.4285714285714286</v>
      </c>
      <c r="AK1619" s="107">
        <v>45440</v>
      </c>
      <c r="AL1619" s="95" t="s">
        <v>311</v>
      </c>
      <c r="AM1619" s="95" t="s">
        <v>45</v>
      </c>
      <c r="AN1619" s="95" t="s">
        <v>448</v>
      </c>
    </row>
    <row r="1620" spans="1:40" s="1" customFormat="1" ht="83.45" customHeight="1">
      <c r="A1620" s="5">
        <f t="shared" si="101"/>
        <v>1618</v>
      </c>
      <c r="B1620" s="71" t="s">
        <v>5350</v>
      </c>
      <c r="C1620" s="22" t="s">
        <v>5351</v>
      </c>
      <c r="D1620" s="21" t="s">
        <v>48</v>
      </c>
      <c r="E1620" s="139">
        <v>975</v>
      </c>
      <c r="F1620" s="22" t="s">
        <v>1003</v>
      </c>
      <c r="G1620" s="21" t="s">
        <v>190</v>
      </c>
      <c r="H1620" s="21" t="s">
        <v>126</v>
      </c>
      <c r="I1620" s="22" t="s">
        <v>133</v>
      </c>
      <c r="J1620" s="89">
        <v>45421</v>
      </c>
      <c r="K1620" s="85" t="s">
        <v>298</v>
      </c>
      <c r="L1620" s="83" t="s">
        <v>54</v>
      </c>
      <c r="M1620" s="83" t="s">
        <v>55</v>
      </c>
      <c r="N1620" s="22" t="s">
        <v>547</v>
      </c>
      <c r="O1620" s="20"/>
      <c r="P1620" s="20"/>
      <c r="Q1620" s="20"/>
      <c r="R1620" s="20"/>
      <c r="S1620" s="20" t="s">
        <v>406</v>
      </c>
      <c r="T1620" s="20" t="s">
        <v>406</v>
      </c>
      <c r="U1620" s="20">
        <v>1</v>
      </c>
      <c r="V1620" s="20">
        <v>1</v>
      </c>
      <c r="W1620" s="20" t="s">
        <v>406</v>
      </c>
      <c r="X1620" s="20" t="s">
        <v>406</v>
      </c>
      <c r="Y1620" s="117" t="s">
        <v>5352</v>
      </c>
      <c r="Z1620" s="72"/>
      <c r="AA1620" s="72" t="s">
        <v>473</v>
      </c>
      <c r="AB1620" s="72"/>
      <c r="AC1620" s="90"/>
      <c r="AD1620" s="85">
        <f t="shared" ca="1" si="102"/>
        <v>94</v>
      </c>
      <c r="AE1620" s="110"/>
      <c r="AF1620" s="110" t="s">
        <v>2708</v>
      </c>
      <c r="AG1620" s="110" t="s">
        <v>2708</v>
      </c>
      <c r="AH1620" s="110">
        <v>45421</v>
      </c>
      <c r="AI1620" s="116">
        <v>45421</v>
      </c>
      <c r="AJ1620" s="260">
        <f t="shared" si="103"/>
        <v>0</v>
      </c>
      <c r="AK1620" s="107" t="s">
        <v>5353</v>
      </c>
      <c r="AL1620" s="95" t="s">
        <v>311</v>
      </c>
      <c r="AM1620" s="95" t="s">
        <v>45</v>
      </c>
      <c r="AN1620" s="95" t="s">
        <v>484</v>
      </c>
    </row>
    <row r="1621" spans="1:40" s="1" customFormat="1" ht="83.45" customHeight="1">
      <c r="A1621" s="5">
        <f t="shared" si="101"/>
        <v>1619</v>
      </c>
      <c r="B1621" s="71" t="s">
        <v>196</v>
      </c>
      <c r="C1621" s="22" t="s">
        <v>5354</v>
      </c>
      <c r="D1621" s="21" t="s">
        <v>353</v>
      </c>
      <c r="E1621" s="139">
        <v>882</v>
      </c>
      <c r="F1621" s="22" t="s">
        <v>5355</v>
      </c>
      <c r="G1621" s="21" t="s">
        <v>1349</v>
      </c>
      <c r="H1621" s="21" t="s">
        <v>196</v>
      </c>
      <c r="I1621" s="22" t="s">
        <v>52</v>
      </c>
      <c r="J1621" s="89">
        <v>45362</v>
      </c>
      <c r="K1621" s="85" t="s">
        <v>53</v>
      </c>
      <c r="L1621" s="83" t="s">
        <v>104</v>
      </c>
      <c r="M1621" s="83" t="s">
        <v>55</v>
      </c>
      <c r="N1621" s="22" t="s">
        <v>56</v>
      </c>
      <c r="O1621" s="20" t="s">
        <v>406</v>
      </c>
      <c r="P1621" s="20" t="s">
        <v>406</v>
      </c>
      <c r="Q1621" s="20"/>
      <c r="R1621" s="20"/>
      <c r="S1621" s="20">
        <v>17</v>
      </c>
      <c r="T1621" s="20">
        <v>14</v>
      </c>
      <c r="U1621" s="20">
        <v>9</v>
      </c>
      <c r="V1621" s="20">
        <v>2</v>
      </c>
      <c r="W1621" s="20">
        <v>5</v>
      </c>
      <c r="X1621" s="20">
        <v>5</v>
      </c>
      <c r="Y1621" s="117" t="s">
        <v>5356</v>
      </c>
      <c r="Z1621" s="72"/>
      <c r="AA1621" s="72" t="s">
        <v>58</v>
      </c>
      <c r="AB1621" s="72" t="s">
        <v>5357</v>
      </c>
      <c r="AC1621" s="90"/>
      <c r="AD1621" s="85">
        <f t="shared" ca="1" si="102"/>
        <v>103</v>
      </c>
      <c r="AE1621" s="110" t="s">
        <v>406</v>
      </c>
      <c r="AF1621" s="110" t="s">
        <v>406</v>
      </c>
      <c r="AG1621" s="110">
        <v>45362</v>
      </c>
      <c r="AH1621" s="110" t="s">
        <v>406</v>
      </c>
      <c r="AI1621" s="114">
        <v>45426</v>
      </c>
      <c r="AJ1621" s="260">
        <f t="shared" si="103"/>
        <v>9.1428571428571423</v>
      </c>
      <c r="AK1621" s="138">
        <v>45446</v>
      </c>
      <c r="AL1621" s="90" t="s">
        <v>311</v>
      </c>
      <c r="AM1621" s="90" t="s">
        <v>44</v>
      </c>
      <c r="AN1621" s="90" t="s">
        <v>448</v>
      </c>
    </row>
    <row r="1622" spans="1:40" s="1" customFormat="1" ht="83.45" customHeight="1">
      <c r="A1622" s="5">
        <f t="shared" si="101"/>
        <v>1620</v>
      </c>
      <c r="B1622" s="71" t="s">
        <v>392</v>
      </c>
      <c r="C1622" s="22" t="s">
        <v>5358</v>
      </c>
      <c r="D1622" s="21" t="s">
        <v>171</v>
      </c>
      <c r="E1622" s="139">
        <v>437</v>
      </c>
      <c r="F1622" s="22" t="s">
        <v>4664</v>
      </c>
      <c r="G1622" s="21" t="s">
        <v>1463</v>
      </c>
      <c r="H1622" s="21" t="s">
        <v>392</v>
      </c>
      <c r="I1622" s="22" t="s">
        <v>52</v>
      </c>
      <c r="J1622" s="89">
        <v>45427</v>
      </c>
      <c r="K1622" s="85" t="s">
        <v>53</v>
      </c>
      <c r="L1622" s="83" t="s">
        <v>104</v>
      </c>
      <c r="M1622" s="83" t="s">
        <v>453</v>
      </c>
      <c r="N1622" s="22" t="s">
        <v>134</v>
      </c>
      <c r="O1622" s="20" t="s">
        <v>406</v>
      </c>
      <c r="P1622" s="20" t="s">
        <v>406</v>
      </c>
      <c r="Q1622" s="20"/>
      <c r="R1622" s="20"/>
      <c r="S1622" s="20">
        <v>1</v>
      </c>
      <c r="T1622" s="20">
        <v>1</v>
      </c>
      <c r="U1622" s="20" t="s">
        <v>406</v>
      </c>
      <c r="V1622" s="20" t="s">
        <v>406</v>
      </c>
      <c r="W1622" s="20" t="s">
        <v>406</v>
      </c>
      <c r="X1622" s="20" t="s">
        <v>406</v>
      </c>
      <c r="Y1622" s="117" t="s">
        <v>5359</v>
      </c>
      <c r="Z1622" s="72"/>
      <c r="AA1622" s="72" t="s">
        <v>473</v>
      </c>
      <c r="AB1622" s="72"/>
      <c r="AC1622" s="90"/>
      <c r="AD1622" s="85">
        <f t="shared" ca="1" si="102"/>
        <v>93</v>
      </c>
      <c r="AE1622" s="110" t="s">
        <v>406</v>
      </c>
      <c r="AF1622" s="110" t="s">
        <v>406</v>
      </c>
      <c r="AG1622" s="110"/>
      <c r="AH1622" s="110" t="s">
        <v>406</v>
      </c>
      <c r="AI1622" s="114">
        <v>45428</v>
      </c>
      <c r="AJ1622" s="260">
        <f t="shared" si="103"/>
        <v>0.14285714285714285</v>
      </c>
      <c r="AK1622" s="138">
        <v>45447</v>
      </c>
      <c r="AL1622" s="90" t="s">
        <v>311</v>
      </c>
      <c r="AM1622" s="90" t="s">
        <v>44</v>
      </c>
      <c r="AN1622" s="90" t="s">
        <v>448</v>
      </c>
    </row>
    <row r="1623" spans="1:40" ht="83.45" customHeight="1">
      <c r="A1623" s="5">
        <f t="shared" si="101"/>
        <v>1621</v>
      </c>
      <c r="B1623" s="71" t="s">
        <v>699</v>
      </c>
      <c r="C1623" s="22" t="s">
        <v>5360</v>
      </c>
      <c r="D1623" s="21" t="s">
        <v>372</v>
      </c>
      <c r="E1623" s="139">
        <v>1129</v>
      </c>
      <c r="F1623" s="22" t="s">
        <v>428</v>
      </c>
      <c r="G1623" s="21" t="s">
        <v>5274</v>
      </c>
      <c r="H1623" s="21" t="s">
        <v>62</v>
      </c>
      <c r="I1623" s="22" t="s">
        <v>52</v>
      </c>
      <c r="J1623" s="89">
        <v>45351</v>
      </c>
      <c r="K1623" s="85" t="s">
        <v>53</v>
      </c>
      <c r="L1623" s="83" t="s">
        <v>104</v>
      </c>
      <c r="M1623" s="83" t="s">
        <v>55</v>
      </c>
      <c r="N1623" s="22" t="s">
        <v>56</v>
      </c>
      <c r="O1623" s="20">
        <v>0</v>
      </c>
      <c r="P1623" s="20">
        <v>0</v>
      </c>
      <c r="Q1623" s="20"/>
      <c r="R1623" s="20"/>
      <c r="S1623" s="20">
        <v>7</v>
      </c>
      <c r="T1623" s="20">
        <v>3</v>
      </c>
      <c r="U1623" s="20">
        <v>4</v>
      </c>
      <c r="V1623" s="20">
        <v>3</v>
      </c>
      <c r="W1623" s="20">
        <v>2</v>
      </c>
      <c r="X1623" s="20">
        <v>1</v>
      </c>
      <c r="Y1623" s="117" t="s">
        <v>5361</v>
      </c>
      <c r="Z1623" s="72"/>
      <c r="AA1623" s="72" t="s">
        <v>58</v>
      </c>
      <c r="AB1623" s="72" t="s">
        <v>5362</v>
      </c>
      <c r="AC1623" s="90"/>
      <c r="AD1623" s="85">
        <f t="shared" ca="1" si="102"/>
        <v>104</v>
      </c>
      <c r="AE1623" s="110">
        <v>45351</v>
      </c>
      <c r="AF1623" s="110">
        <v>45351</v>
      </c>
      <c r="AG1623" s="110">
        <v>45351</v>
      </c>
      <c r="AH1623" s="110">
        <v>45351</v>
      </c>
      <c r="AI1623" s="116">
        <v>45429</v>
      </c>
      <c r="AJ1623" s="93">
        <f t="shared" si="103"/>
        <v>11.142857142857142</v>
      </c>
      <c r="AK1623" s="95" t="s">
        <v>406</v>
      </c>
      <c r="AL1623" s="95" t="s">
        <v>461</v>
      </c>
      <c r="AM1623" s="95" t="s">
        <v>406</v>
      </c>
      <c r="AN1623" s="95" t="s">
        <v>406</v>
      </c>
    </row>
    <row r="1624" spans="1:40" ht="83.45" customHeight="1">
      <c r="A1624" s="5">
        <f t="shared" si="101"/>
        <v>1622</v>
      </c>
      <c r="B1624" s="71" t="s">
        <v>936</v>
      </c>
      <c r="C1624" s="22" t="s">
        <v>5242</v>
      </c>
      <c r="D1624" s="3" t="s">
        <v>100</v>
      </c>
      <c r="E1624" s="4">
        <v>1058</v>
      </c>
      <c r="F1624" s="22" t="s">
        <v>2712</v>
      </c>
      <c r="G1624" s="3" t="s">
        <v>2104</v>
      </c>
      <c r="H1624" s="3" t="s">
        <v>196</v>
      </c>
      <c r="I1624" s="78" t="s">
        <v>71</v>
      </c>
      <c r="J1624" s="89">
        <v>45399</v>
      </c>
      <c r="K1624" s="85" t="s">
        <v>53</v>
      </c>
      <c r="L1624" s="83" t="s">
        <v>54</v>
      </c>
      <c r="M1624" s="83" t="s">
        <v>55</v>
      </c>
      <c r="N1624" s="22" t="s">
        <v>56</v>
      </c>
      <c r="O1624" s="5" t="s">
        <v>406</v>
      </c>
      <c r="P1624" s="5" t="s">
        <v>406</v>
      </c>
      <c r="Q1624" s="5"/>
      <c r="R1624" s="5"/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124" t="s">
        <v>5363</v>
      </c>
      <c r="Z1624" s="72"/>
      <c r="AA1624" s="77"/>
      <c r="AB1624" s="77" t="s">
        <v>5364</v>
      </c>
      <c r="AC1624" s="91"/>
      <c r="AD1624" s="18">
        <f t="shared" ca="1" si="102"/>
        <v>97</v>
      </c>
      <c r="AE1624" s="109" t="s">
        <v>406</v>
      </c>
      <c r="AF1624" s="109">
        <v>45399</v>
      </c>
      <c r="AG1624" s="109">
        <v>45399</v>
      </c>
      <c r="AH1624" s="109">
        <v>45399</v>
      </c>
      <c r="AI1624" s="116">
        <v>45399</v>
      </c>
      <c r="AJ1624" s="93">
        <f t="shared" si="103"/>
        <v>0</v>
      </c>
      <c r="AK1624" s="107">
        <v>45413</v>
      </c>
      <c r="AL1624" s="95" t="s">
        <v>311</v>
      </c>
      <c r="AM1624" s="95" t="s">
        <v>1113</v>
      </c>
      <c r="AN1624" s="95" t="s">
        <v>484</v>
      </c>
    </row>
    <row r="1625" spans="1:40" ht="83.45" customHeight="1">
      <c r="A1625" s="5">
        <f t="shared" si="101"/>
        <v>1623</v>
      </c>
      <c r="B1625" s="71" t="s">
        <v>110</v>
      </c>
      <c r="C1625" s="22" t="s">
        <v>5365</v>
      </c>
      <c r="D1625" s="21" t="s">
        <v>67</v>
      </c>
      <c r="E1625" s="139">
        <v>1002</v>
      </c>
      <c r="F1625" s="22" t="s">
        <v>5154</v>
      </c>
      <c r="G1625" s="21" t="s">
        <v>2109</v>
      </c>
      <c r="H1625" s="21" t="s">
        <v>110</v>
      </c>
      <c r="I1625" s="22" t="s">
        <v>148</v>
      </c>
      <c r="J1625" s="89">
        <v>45371</v>
      </c>
      <c r="K1625" s="85" t="s">
        <v>142</v>
      </c>
      <c r="L1625" s="83" t="s">
        <v>104</v>
      </c>
      <c r="M1625" s="83" t="s">
        <v>55</v>
      </c>
      <c r="N1625" s="22" t="s">
        <v>56</v>
      </c>
      <c r="O1625" s="20" t="s">
        <v>406</v>
      </c>
      <c r="P1625" s="20" t="s">
        <v>406</v>
      </c>
      <c r="Q1625" s="20"/>
      <c r="R1625" s="20"/>
      <c r="S1625" s="20">
        <v>16</v>
      </c>
      <c r="T1625" s="20">
        <v>15</v>
      </c>
      <c r="U1625" s="20">
        <v>0</v>
      </c>
      <c r="V1625" s="20">
        <v>0</v>
      </c>
      <c r="W1625" s="20">
        <v>1</v>
      </c>
      <c r="X1625" s="20">
        <v>1</v>
      </c>
      <c r="Y1625" s="117" t="s">
        <v>5366</v>
      </c>
      <c r="Z1625" s="72"/>
      <c r="AA1625" s="72" t="s">
        <v>58</v>
      </c>
      <c r="AB1625" s="72" t="s">
        <v>5367</v>
      </c>
      <c r="AC1625" s="90"/>
      <c r="AD1625" s="85">
        <f t="shared" ca="1" si="102"/>
        <v>101</v>
      </c>
      <c r="AE1625" s="110" t="s">
        <v>406</v>
      </c>
      <c r="AF1625" s="110">
        <v>45371</v>
      </c>
      <c r="AG1625" s="110">
        <v>45371</v>
      </c>
      <c r="AH1625" s="110">
        <v>45371</v>
      </c>
      <c r="AI1625" s="116">
        <v>45435</v>
      </c>
      <c r="AJ1625" s="93">
        <f t="shared" si="103"/>
        <v>9.1428571428571423</v>
      </c>
      <c r="AK1625" s="107">
        <v>45461</v>
      </c>
      <c r="AL1625" s="93" t="s">
        <v>311</v>
      </c>
      <c r="AM1625" s="93" t="s">
        <v>45</v>
      </c>
      <c r="AN1625" s="93" t="s">
        <v>484</v>
      </c>
    </row>
    <row r="1626" spans="1:40" s="1" customFormat="1" ht="83.45" customHeight="1">
      <c r="A1626" s="5">
        <f t="shared" si="101"/>
        <v>1624</v>
      </c>
      <c r="B1626" s="71" t="s">
        <v>141</v>
      </c>
      <c r="C1626" s="65" t="s">
        <v>5368</v>
      </c>
      <c r="D1626" s="3" t="s">
        <v>154</v>
      </c>
      <c r="E1626" s="4">
        <v>977</v>
      </c>
      <c r="F1626" s="80" t="s">
        <v>2054</v>
      </c>
      <c r="G1626" s="3" t="s">
        <v>1826</v>
      </c>
      <c r="H1626" s="3" t="s">
        <v>141</v>
      </c>
      <c r="I1626" s="78" t="s">
        <v>52</v>
      </c>
      <c r="J1626" s="89">
        <v>45436</v>
      </c>
      <c r="K1626" s="85" t="s">
        <v>53</v>
      </c>
      <c r="L1626" s="83" t="s">
        <v>54</v>
      </c>
      <c r="M1626" s="83" t="s">
        <v>466</v>
      </c>
      <c r="N1626" s="22" t="s">
        <v>547</v>
      </c>
      <c r="O1626" s="5"/>
      <c r="P1626" s="5"/>
      <c r="Q1626" s="5"/>
      <c r="R1626" s="5"/>
      <c r="S1626" s="5" t="s">
        <v>406</v>
      </c>
      <c r="T1626" s="5" t="s">
        <v>406</v>
      </c>
      <c r="U1626" s="5">
        <v>1</v>
      </c>
      <c r="V1626" s="5">
        <v>1</v>
      </c>
      <c r="W1626" s="5" t="s">
        <v>406</v>
      </c>
      <c r="X1626" s="5" t="s">
        <v>406</v>
      </c>
      <c r="Y1626" s="124" t="s">
        <v>5369</v>
      </c>
      <c r="Z1626" s="72"/>
      <c r="AA1626" s="77" t="s">
        <v>473</v>
      </c>
      <c r="AB1626" s="77"/>
      <c r="AC1626" s="91"/>
      <c r="AD1626" s="18">
        <f t="shared" ca="1" si="102"/>
        <v>92</v>
      </c>
      <c r="AE1626" s="109" t="s">
        <v>445</v>
      </c>
      <c r="AF1626" s="109" t="s">
        <v>406</v>
      </c>
      <c r="AG1626" s="109" t="s">
        <v>406</v>
      </c>
      <c r="AH1626" s="109">
        <v>45436</v>
      </c>
      <c r="AI1626" s="116">
        <v>45436</v>
      </c>
      <c r="AJ1626" s="93">
        <f t="shared" si="103"/>
        <v>0</v>
      </c>
      <c r="AK1626" s="107">
        <v>45475</v>
      </c>
      <c r="AL1626" s="95" t="s">
        <v>311</v>
      </c>
      <c r="AM1626" s="95" t="s">
        <v>1113</v>
      </c>
      <c r="AN1626" s="95" t="s">
        <v>448</v>
      </c>
    </row>
    <row r="1627" spans="1:40" s="1" customFormat="1" ht="83.45" customHeight="1">
      <c r="A1627" s="5">
        <f t="shared" si="101"/>
        <v>1625</v>
      </c>
      <c r="B1627" s="71" t="s">
        <v>196</v>
      </c>
      <c r="C1627" s="22" t="s">
        <v>5370</v>
      </c>
      <c r="D1627" s="3" t="s">
        <v>353</v>
      </c>
      <c r="E1627" s="4">
        <v>882</v>
      </c>
      <c r="F1627" s="22" t="s">
        <v>5371</v>
      </c>
      <c r="G1627" s="3" t="s">
        <v>4344</v>
      </c>
      <c r="H1627" s="3" t="s">
        <v>196</v>
      </c>
      <c r="I1627" s="78" t="s">
        <v>71</v>
      </c>
      <c r="J1627" s="89">
        <v>45421</v>
      </c>
      <c r="K1627" s="85" t="s">
        <v>53</v>
      </c>
      <c r="L1627" s="83" t="s">
        <v>54</v>
      </c>
      <c r="M1627" s="83" t="s">
        <v>55</v>
      </c>
      <c r="N1627" s="22" t="s">
        <v>56</v>
      </c>
      <c r="O1627" s="5" t="s">
        <v>406</v>
      </c>
      <c r="P1627" s="5"/>
      <c r="Q1627" s="5"/>
      <c r="R1627" s="5"/>
      <c r="S1627" s="5">
        <v>4</v>
      </c>
      <c r="T1627" s="5">
        <v>4</v>
      </c>
      <c r="U1627" s="5">
        <v>0</v>
      </c>
      <c r="V1627" s="5">
        <v>0</v>
      </c>
      <c r="W1627" s="5">
        <v>3</v>
      </c>
      <c r="X1627" s="5">
        <v>3</v>
      </c>
      <c r="Y1627" s="124" t="s">
        <v>5372</v>
      </c>
      <c r="Z1627" s="72"/>
      <c r="AA1627" s="77" t="s">
        <v>473</v>
      </c>
      <c r="AB1627" s="77"/>
      <c r="AC1627" s="91"/>
      <c r="AD1627" s="18">
        <f t="shared" ca="1" si="102"/>
        <v>94</v>
      </c>
      <c r="AE1627" s="109" t="s">
        <v>406</v>
      </c>
      <c r="AF1627" s="109">
        <v>45421</v>
      </c>
      <c r="AG1627" s="109">
        <v>45421</v>
      </c>
      <c r="AH1627" s="109">
        <v>45421</v>
      </c>
      <c r="AI1627" s="114">
        <v>45436</v>
      </c>
      <c r="AJ1627" s="260">
        <f t="shared" si="103"/>
        <v>2.1428571428571428</v>
      </c>
      <c r="AK1627" s="138">
        <v>45461</v>
      </c>
      <c r="AL1627" s="260" t="s">
        <v>311</v>
      </c>
      <c r="AM1627" s="260" t="s">
        <v>44</v>
      </c>
      <c r="AN1627" s="260" t="s">
        <v>448</v>
      </c>
    </row>
    <row r="1628" spans="1:40" ht="83.45" customHeight="1">
      <c r="A1628" s="5">
        <f t="shared" si="101"/>
        <v>1626</v>
      </c>
      <c r="B1628" s="71" t="s">
        <v>5373</v>
      </c>
      <c r="C1628" s="22" t="s">
        <v>5374</v>
      </c>
      <c r="D1628" s="3" t="s">
        <v>100</v>
      </c>
      <c r="E1628" s="4">
        <v>1057</v>
      </c>
      <c r="F1628" s="22" t="s">
        <v>683</v>
      </c>
      <c r="G1628" s="3" t="s">
        <v>1322</v>
      </c>
      <c r="H1628" s="3" t="s">
        <v>416</v>
      </c>
      <c r="I1628" s="78" t="s">
        <v>148</v>
      </c>
      <c r="J1628" s="89">
        <v>45407</v>
      </c>
      <c r="K1628" s="85" t="s">
        <v>298</v>
      </c>
      <c r="L1628" s="83" t="s">
        <v>104</v>
      </c>
      <c r="M1628" s="83" t="s">
        <v>55</v>
      </c>
      <c r="N1628" s="22" t="s">
        <v>56</v>
      </c>
      <c r="O1628" s="5" t="s">
        <v>406</v>
      </c>
      <c r="P1628" s="5" t="s">
        <v>406</v>
      </c>
      <c r="Q1628" s="5"/>
      <c r="R1628" s="5"/>
      <c r="S1628" s="5">
        <v>7</v>
      </c>
      <c r="T1628" s="5">
        <v>1</v>
      </c>
      <c r="U1628" s="5">
        <v>4</v>
      </c>
      <c r="V1628" s="5">
        <v>1</v>
      </c>
      <c r="W1628" s="5">
        <v>2</v>
      </c>
      <c r="X1628" s="5">
        <v>2</v>
      </c>
      <c r="Y1628" s="124" t="s">
        <v>5375</v>
      </c>
      <c r="Z1628" s="72"/>
      <c r="AA1628" s="77" t="s">
        <v>473</v>
      </c>
      <c r="AB1628" s="77"/>
      <c r="AC1628" s="91"/>
      <c r="AD1628" s="18">
        <f t="shared" ca="1" si="102"/>
        <v>96</v>
      </c>
      <c r="AE1628" s="109" t="s">
        <v>406</v>
      </c>
      <c r="AF1628" s="109">
        <v>45411</v>
      </c>
      <c r="AG1628" s="109">
        <v>45411</v>
      </c>
      <c r="AH1628" s="109">
        <v>45411</v>
      </c>
      <c r="AI1628" s="114">
        <v>45435</v>
      </c>
      <c r="AJ1628" s="260">
        <f t="shared" si="103"/>
        <v>4</v>
      </c>
      <c r="AK1628" s="138">
        <v>45454</v>
      </c>
      <c r="AL1628" s="260" t="s">
        <v>311</v>
      </c>
      <c r="AM1628" s="260" t="s">
        <v>45</v>
      </c>
      <c r="AN1628" s="260" t="s">
        <v>448</v>
      </c>
    </row>
    <row r="1629" spans="1:40" ht="83.45" customHeight="1">
      <c r="A1629" s="5">
        <f t="shared" si="101"/>
        <v>1627</v>
      </c>
      <c r="B1629" s="71" t="s">
        <v>196</v>
      </c>
      <c r="C1629" s="22" t="s">
        <v>5376</v>
      </c>
      <c r="D1629" s="3" t="s">
        <v>100</v>
      </c>
      <c r="E1629" s="4">
        <v>1046</v>
      </c>
      <c r="F1629" s="22" t="s">
        <v>5049</v>
      </c>
      <c r="G1629" s="3" t="s">
        <v>102</v>
      </c>
      <c r="H1629" s="3" t="s">
        <v>196</v>
      </c>
      <c r="I1629" s="78" t="s">
        <v>71</v>
      </c>
      <c r="J1629" s="89">
        <v>45412</v>
      </c>
      <c r="K1629" s="85" t="s">
        <v>53</v>
      </c>
      <c r="L1629" s="83" t="s">
        <v>54</v>
      </c>
      <c r="M1629" s="83" t="s">
        <v>55</v>
      </c>
      <c r="N1629" s="22" t="s">
        <v>56</v>
      </c>
      <c r="O1629" s="5" t="s">
        <v>406</v>
      </c>
      <c r="P1629" s="5" t="s">
        <v>406</v>
      </c>
      <c r="Q1629" s="5"/>
      <c r="R1629" s="5"/>
      <c r="S1629" s="5">
        <v>6</v>
      </c>
      <c r="T1629" s="5">
        <v>6</v>
      </c>
      <c r="U1629" s="5">
        <v>4</v>
      </c>
      <c r="V1629" s="5">
        <v>3</v>
      </c>
      <c r="W1629" s="5">
        <v>3</v>
      </c>
      <c r="X1629" s="5">
        <v>3</v>
      </c>
      <c r="Y1629" s="124" t="s">
        <v>5377</v>
      </c>
      <c r="Z1629" s="72"/>
      <c r="AA1629" s="77" t="s">
        <v>473</v>
      </c>
      <c r="AB1629" s="77" t="s">
        <v>5378</v>
      </c>
      <c r="AC1629" s="91"/>
      <c r="AD1629" s="18">
        <f t="shared" ca="1" si="102"/>
        <v>95</v>
      </c>
      <c r="AE1629" s="109" t="s">
        <v>406</v>
      </c>
      <c r="AF1629" s="109">
        <v>45412</v>
      </c>
      <c r="AG1629" s="109">
        <v>45412</v>
      </c>
      <c r="AH1629" s="109">
        <v>45412</v>
      </c>
      <c r="AI1629" s="116">
        <v>45440</v>
      </c>
      <c r="AJ1629" s="93">
        <f t="shared" si="103"/>
        <v>4</v>
      </c>
      <c r="AK1629" s="138">
        <v>45454</v>
      </c>
      <c r="AL1629" s="95" t="s">
        <v>311</v>
      </c>
      <c r="AM1629" s="95" t="s">
        <v>45</v>
      </c>
      <c r="AN1629" s="95" t="s">
        <v>448</v>
      </c>
    </row>
    <row r="1630" spans="1:40" ht="83.45" customHeight="1">
      <c r="A1630" s="5">
        <f t="shared" si="101"/>
        <v>1628</v>
      </c>
      <c r="B1630" s="71" t="s">
        <v>90</v>
      </c>
      <c r="C1630" s="22" t="s">
        <v>5379</v>
      </c>
      <c r="D1630" s="3" t="s">
        <v>67</v>
      </c>
      <c r="E1630" s="4">
        <v>1022</v>
      </c>
      <c r="F1630" s="22" t="s">
        <v>5380</v>
      </c>
      <c r="G1630" s="3" t="s">
        <v>79</v>
      </c>
      <c r="H1630" s="3" t="s">
        <v>90</v>
      </c>
      <c r="I1630" s="78" t="s">
        <v>71</v>
      </c>
      <c r="J1630" s="89">
        <v>45419</v>
      </c>
      <c r="K1630" s="85" t="s">
        <v>299</v>
      </c>
      <c r="L1630" s="83" t="s">
        <v>2162</v>
      </c>
      <c r="M1630" s="83" t="s">
        <v>55</v>
      </c>
      <c r="N1630" s="22" t="s">
        <v>56</v>
      </c>
      <c r="O1630" s="5" t="s">
        <v>406</v>
      </c>
      <c r="P1630" s="5">
        <v>0</v>
      </c>
      <c r="Q1630" s="5"/>
      <c r="R1630" s="5"/>
      <c r="S1630" s="5">
        <v>4</v>
      </c>
      <c r="T1630" s="5">
        <v>4</v>
      </c>
      <c r="U1630" s="5">
        <v>4</v>
      </c>
      <c r="V1630" s="5">
        <v>4</v>
      </c>
      <c r="W1630" s="5">
        <v>4</v>
      </c>
      <c r="X1630" s="5">
        <v>2</v>
      </c>
      <c r="Y1630" s="124" t="s">
        <v>5381</v>
      </c>
      <c r="Z1630" s="72"/>
      <c r="AA1630" s="77" t="s">
        <v>473</v>
      </c>
      <c r="AB1630" s="77"/>
      <c r="AC1630" s="91"/>
      <c r="AD1630" s="18">
        <f t="shared" ca="1" si="102"/>
        <v>94</v>
      </c>
      <c r="AE1630" s="109" t="s">
        <v>406</v>
      </c>
      <c r="AF1630" s="109">
        <v>45419</v>
      </c>
      <c r="AG1630" s="109">
        <v>45419</v>
      </c>
      <c r="AH1630" s="109">
        <v>45419</v>
      </c>
      <c r="AI1630" s="116">
        <v>45436</v>
      </c>
      <c r="AJ1630" s="93">
        <f t="shared" si="103"/>
        <v>2.4285714285714284</v>
      </c>
      <c r="AK1630" s="107">
        <v>45453</v>
      </c>
      <c r="AL1630" s="95" t="s">
        <v>311</v>
      </c>
      <c r="AM1630" s="95" t="s">
        <v>45</v>
      </c>
      <c r="AN1630" s="95" t="s">
        <v>484</v>
      </c>
    </row>
    <row r="1631" spans="1:40" ht="83.45" customHeight="1">
      <c r="A1631" s="5">
        <f t="shared" si="101"/>
        <v>1629</v>
      </c>
      <c r="B1631" s="71" t="s">
        <v>103</v>
      </c>
      <c r="C1631" s="22" t="s">
        <v>5382</v>
      </c>
      <c r="D1631" s="3" t="s">
        <v>100</v>
      </c>
      <c r="E1631" s="4">
        <v>1058</v>
      </c>
      <c r="F1631" s="22" t="s">
        <v>5383</v>
      </c>
      <c r="G1631" s="3" t="s">
        <v>2561</v>
      </c>
      <c r="H1631" s="3" t="s">
        <v>103</v>
      </c>
      <c r="I1631" s="78" t="s">
        <v>71</v>
      </c>
      <c r="J1631" s="89">
        <v>45434</v>
      </c>
      <c r="K1631" s="85" t="s">
        <v>53</v>
      </c>
      <c r="L1631" s="83" t="s">
        <v>5384</v>
      </c>
      <c r="M1631" s="83" t="s">
        <v>466</v>
      </c>
      <c r="N1631" s="22" t="s">
        <v>134</v>
      </c>
      <c r="O1631" s="5" t="s">
        <v>406</v>
      </c>
      <c r="P1631" s="5">
        <v>0</v>
      </c>
      <c r="Q1631" s="5"/>
      <c r="R1631" s="5"/>
      <c r="S1631" s="5">
        <v>1</v>
      </c>
      <c r="T1631" s="5">
        <v>1</v>
      </c>
      <c r="U1631" s="5" t="s">
        <v>406</v>
      </c>
      <c r="V1631" s="5" t="s">
        <v>406</v>
      </c>
      <c r="W1631" s="5" t="s">
        <v>406</v>
      </c>
      <c r="X1631" s="5" t="s">
        <v>406</v>
      </c>
      <c r="Y1631" s="124" t="s">
        <v>5385</v>
      </c>
      <c r="Z1631" s="72"/>
      <c r="AA1631" s="77" t="s">
        <v>473</v>
      </c>
      <c r="AB1631" s="77"/>
      <c r="AC1631" s="91"/>
      <c r="AD1631" s="18">
        <f t="shared" ca="1" si="102"/>
        <v>92</v>
      </c>
      <c r="AE1631" s="109" t="s">
        <v>406</v>
      </c>
      <c r="AF1631" s="109"/>
      <c r="AG1631" s="109">
        <v>45434</v>
      </c>
      <c r="AH1631" s="109"/>
      <c r="AI1631" s="116">
        <v>45441</v>
      </c>
      <c r="AJ1631" s="93">
        <f t="shared" si="103"/>
        <v>1</v>
      </c>
      <c r="AK1631" s="107">
        <v>45461</v>
      </c>
      <c r="AL1631" s="95" t="s">
        <v>311</v>
      </c>
      <c r="AM1631" s="95" t="s">
        <v>44</v>
      </c>
      <c r="AN1631" s="95" t="s">
        <v>448</v>
      </c>
    </row>
    <row r="1632" spans="1:40" ht="83.45" customHeight="1">
      <c r="A1632" s="5">
        <f t="shared" si="101"/>
        <v>1630</v>
      </c>
      <c r="B1632" s="71" t="s">
        <v>474</v>
      </c>
      <c r="C1632" s="65" t="s">
        <v>5386</v>
      </c>
      <c r="D1632" s="3" t="s">
        <v>138</v>
      </c>
      <c r="E1632" s="4">
        <v>1124</v>
      </c>
      <c r="F1632" s="80" t="s">
        <v>1686</v>
      </c>
      <c r="G1632" s="3" t="s">
        <v>1227</v>
      </c>
      <c r="H1632" s="3" t="s">
        <v>51</v>
      </c>
      <c r="I1632" s="78" t="s">
        <v>148</v>
      </c>
      <c r="J1632" s="89">
        <v>45442</v>
      </c>
      <c r="K1632" s="85" t="s">
        <v>53</v>
      </c>
      <c r="L1632" s="83" t="s">
        <v>54</v>
      </c>
      <c r="M1632" s="83" t="s">
        <v>466</v>
      </c>
      <c r="N1632" s="22" t="s">
        <v>547</v>
      </c>
      <c r="O1632" s="5" t="s">
        <v>406</v>
      </c>
      <c r="P1632" s="5" t="s">
        <v>406</v>
      </c>
      <c r="Q1632" s="5"/>
      <c r="R1632" s="5"/>
      <c r="S1632" s="5" t="s">
        <v>406</v>
      </c>
      <c r="T1632" s="5" t="s">
        <v>406</v>
      </c>
      <c r="U1632" s="5">
        <v>1</v>
      </c>
      <c r="V1632" s="5">
        <v>1</v>
      </c>
      <c r="W1632" s="5" t="s">
        <v>406</v>
      </c>
      <c r="X1632" s="5" t="s">
        <v>406</v>
      </c>
      <c r="Y1632" s="124" t="s">
        <v>5387</v>
      </c>
      <c r="Z1632" s="72"/>
      <c r="AA1632" s="77" t="s">
        <v>473</v>
      </c>
      <c r="AB1632" s="77"/>
      <c r="AC1632" s="91"/>
      <c r="AD1632" s="18">
        <f t="shared" ca="1" si="102"/>
        <v>91</v>
      </c>
      <c r="AE1632" s="109" t="s">
        <v>406</v>
      </c>
      <c r="AF1632" s="109" t="s">
        <v>406</v>
      </c>
      <c r="AG1632" s="109" t="s">
        <v>406</v>
      </c>
      <c r="AH1632" s="109">
        <v>45442</v>
      </c>
      <c r="AI1632" s="116">
        <v>45442</v>
      </c>
      <c r="AJ1632" s="93">
        <f t="shared" si="103"/>
        <v>0</v>
      </c>
      <c r="AK1632" s="107">
        <v>45448</v>
      </c>
      <c r="AL1632" s="95" t="s">
        <v>311</v>
      </c>
      <c r="AM1632" s="95" t="s">
        <v>45</v>
      </c>
      <c r="AN1632" s="95" t="s">
        <v>448</v>
      </c>
    </row>
    <row r="1633" spans="1:40" ht="83.45" customHeight="1">
      <c r="A1633" s="5">
        <f t="shared" si="101"/>
        <v>1631</v>
      </c>
      <c r="B1633" s="71" t="s">
        <v>196</v>
      </c>
      <c r="C1633" s="65" t="s">
        <v>5388</v>
      </c>
      <c r="D1633" s="3" t="s">
        <v>138</v>
      </c>
      <c r="E1633" s="4">
        <v>1124</v>
      </c>
      <c r="F1633" s="80" t="s">
        <v>701</v>
      </c>
      <c r="G1633" s="3" t="s">
        <v>206</v>
      </c>
      <c r="H1633" s="3" t="s">
        <v>196</v>
      </c>
      <c r="I1633" s="78" t="s">
        <v>52</v>
      </c>
      <c r="J1633" s="89">
        <v>45450</v>
      </c>
      <c r="K1633" s="85" t="s">
        <v>53</v>
      </c>
      <c r="L1633" s="83" t="s">
        <v>54</v>
      </c>
      <c r="M1633" s="83" t="s">
        <v>466</v>
      </c>
      <c r="N1633" s="22" t="s">
        <v>547</v>
      </c>
      <c r="O1633" s="5" t="s">
        <v>406</v>
      </c>
      <c r="P1633" s="5" t="s">
        <v>406</v>
      </c>
      <c r="Q1633" s="5"/>
      <c r="R1633" s="5"/>
      <c r="S1633" s="5" t="s">
        <v>406</v>
      </c>
      <c r="T1633" s="5" t="s">
        <v>406</v>
      </c>
      <c r="U1633" s="5">
        <v>1</v>
      </c>
      <c r="V1633" s="5">
        <v>1</v>
      </c>
      <c r="W1633" s="5" t="s">
        <v>406</v>
      </c>
      <c r="X1633" s="5" t="s">
        <v>406</v>
      </c>
      <c r="Y1633" s="124" t="s">
        <v>5389</v>
      </c>
      <c r="Z1633" s="72"/>
      <c r="AA1633" s="77" t="s">
        <v>473</v>
      </c>
      <c r="AB1633" s="77"/>
      <c r="AC1633" s="91"/>
      <c r="AD1633" s="18">
        <f t="shared" ca="1" si="102"/>
        <v>90</v>
      </c>
      <c r="AE1633" s="109" t="s">
        <v>406</v>
      </c>
      <c r="AF1633" s="109" t="s">
        <v>406</v>
      </c>
      <c r="AG1633" s="109" t="s">
        <v>406</v>
      </c>
      <c r="AH1633" s="109">
        <v>45442</v>
      </c>
      <c r="AI1633" s="116">
        <v>45450</v>
      </c>
      <c r="AJ1633" s="93">
        <f t="shared" si="103"/>
        <v>0</v>
      </c>
      <c r="AK1633" s="107">
        <v>45448</v>
      </c>
      <c r="AL1633" s="95" t="s">
        <v>311</v>
      </c>
      <c r="AM1633" s="95" t="s">
        <v>45</v>
      </c>
      <c r="AN1633" s="95" t="s">
        <v>448</v>
      </c>
    </row>
    <row r="1634" spans="1:40" ht="83.45" customHeight="1">
      <c r="A1634" s="5">
        <f t="shared" si="101"/>
        <v>1632</v>
      </c>
      <c r="B1634" s="71" t="s">
        <v>70</v>
      </c>
      <c r="C1634" s="22" t="s">
        <v>5390</v>
      </c>
      <c r="D1634" s="21" t="s">
        <v>154</v>
      </c>
      <c r="E1634" s="139">
        <v>977</v>
      </c>
      <c r="F1634" s="22" t="s">
        <v>2956</v>
      </c>
      <c r="G1634" s="21" t="s">
        <v>1826</v>
      </c>
      <c r="H1634" s="21" t="s">
        <v>70</v>
      </c>
      <c r="I1634" s="22" t="s">
        <v>71</v>
      </c>
      <c r="J1634" s="89">
        <v>45414</v>
      </c>
      <c r="K1634" s="85" t="s">
        <v>53</v>
      </c>
      <c r="L1634" s="83" t="s">
        <v>54</v>
      </c>
      <c r="M1634" s="83" t="s">
        <v>55</v>
      </c>
      <c r="N1634" s="22" t="s">
        <v>56</v>
      </c>
      <c r="O1634" s="20" t="s">
        <v>406</v>
      </c>
      <c r="P1634" s="20" t="s">
        <v>406</v>
      </c>
      <c r="Q1634" s="20"/>
      <c r="R1634" s="20"/>
      <c r="S1634" s="20">
        <v>5</v>
      </c>
      <c r="T1634" s="20">
        <v>3</v>
      </c>
      <c r="U1634" s="20">
        <v>2</v>
      </c>
      <c r="V1634" s="20">
        <v>2</v>
      </c>
      <c r="W1634" s="20">
        <v>2</v>
      </c>
      <c r="X1634" s="20">
        <v>2</v>
      </c>
      <c r="Y1634" s="117" t="s">
        <v>5391</v>
      </c>
      <c r="Z1634" s="72"/>
      <c r="AA1634" s="72" t="s">
        <v>473</v>
      </c>
      <c r="AB1634" s="72"/>
      <c r="AC1634" s="90"/>
      <c r="AD1634" s="85">
        <f t="shared" ca="1" si="102"/>
        <v>95</v>
      </c>
      <c r="AE1634" s="110" t="s">
        <v>406</v>
      </c>
      <c r="AF1634" s="110">
        <v>45414</v>
      </c>
      <c r="AG1634" s="110">
        <v>45414</v>
      </c>
      <c r="AH1634" s="110">
        <v>45414</v>
      </c>
      <c r="AI1634" s="116">
        <v>45446</v>
      </c>
      <c r="AJ1634" s="93">
        <f t="shared" si="103"/>
        <v>4.5714285714285712</v>
      </c>
      <c r="AK1634" s="107">
        <v>45468</v>
      </c>
      <c r="AL1634" s="95" t="s">
        <v>311</v>
      </c>
      <c r="AM1634" s="95" t="s">
        <v>484</v>
      </c>
      <c r="AN1634" s="95" t="s">
        <v>484</v>
      </c>
    </row>
    <row r="1635" spans="1:40" s="1" customFormat="1" ht="83.45" customHeight="1">
      <c r="A1635" s="5">
        <f t="shared" si="101"/>
        <v>1633</v>
      </c>
      <c r="B1635" s="71" t="s">
        <v>116</v>
      </c>
      <c r="C1635" s="22" t="s">
        <v>5392</v>
      </c>
      <c r="D1635" s="21" t="s">
        <v>171</v>
      </c>
      <c r="E1635" s="139">
        <v>1575</v>
      </c>
      <c r="F1635" s="22" t="s">
        <v>4498</v>
      </c>
      <c r="G1635" s="21" t="s">
        <v>1463</v>
      </c>
      <c r="H1635" s="21" t="s">
        <v>4340</v>
      </c>
      <c r="I1635" s="22" t="s">
        <v>52</v>
      </c>
      <c r="J1635" s="89">
        <v>45398</v>
      </c>
      <c r="K1635" s="85" t="s">
        <v>53</v>
      </c>
      <c r="L1635" s="83" t="s">
        <v>104</v>
      </c>
      <c r="M1635" s="83" t="s">
        <v>55</v>
      </c>
      <c r="N1635" s="22" t="s">
        <v>56</v>
      </c>
      <c r="O1635" s="20" t="s">
        <v>406</v>
      </c>
      <c r="P1635" s="20" t="s">
        <v>406</v>
      </c>
      <c r="Q1635" s="20"/>
      <c r="R1635" s="20"/>
      <c r="S1635" s="20">
        <v>5</v>
      </c>
      <c r="T1635" s="20">
        <v>4</v>
      </c>
      <c r="U1635" s="20">
        <v>5</v>
      </c>
      <c r="V1635" s="20">
        <v>1</v>
      </c>
      <c r="W1635" s="20">
        <v>2</v>
      </c>
      <c r="X1635" s="20">
        <v>2</v>
      </c>
      <c r="Y1635" s="117" t="s">
        <v>5393</v>
      </c>
      <c r="Z1635" s="72"/>
      <c r="AA1635" s="72" t="s">
        <v>736</v>
      </c>
      <c r="AB1635" s="72" t="s">
        <v>5394</v>
      </c>
      <c r="AC1635" s="90"/>
      <c r="AD1635" s="85">
        <f t="shared" ca="1" si="102"/>
        <v>97</v>
      </c>
      <c r="AE1635" s="110" t="s">
        <v>406</v>
      </c>
      <c r="AF1635" s="110">
        <v>45390</v>
      </c>
      <c r="AG1635" s="110" t="s">
        <v>406</v>
      </c>
      <c r="AH1635" s="110" t="s">
        <v>406</v>
      </c>
      <c r="AI1635" s="116">
        <v>45442</v>
      </c>
      <c r="AJ1635" s="93">
        <f t="shared" si="103"/>
        <v>6.2857142857142856</v>
      </c>
      <c r="AK1635" s="95" t="s">
        <v>445</v>
      </c>
      <c r="AL1635" s="93" t="s">
        <v>461</v>
      </c>
      <c r="AM1635" s="93" t="s">
        <v>445</v>
      </c>
      <c r="AN1635" s="93" t="s">
        <v>445</v>
      </c>
    </row>
    <row r="1636" spans="1:40" s="1" customFormat="1" ht="83.45" customHeight="1">
      <c r="A1636" s="5">
        <f t="shared" si="101"/>
        <v>1634</v>
      </c>
      <c r="B1636" s="66" t="s">
        <v>3575</v>
      </c>
      <c r="C1636" s="22" t="s">
        <v>5395</v>
      </c>
      <c r="D1636" s="3" t="s">
        <v>48</v>
      </c>
      <c r="E1636" s="4">
        <v>976</v>
      </c>
      <c r="F1636" s="80" t="s">
        <v>5396</v>
      </c>
      <c r="G1636" s="3" t="s">
        <v>1488</v>
      </c>
      <c r="H1636" s="3" t="s">
        <v>3575</v>
      </c>
      <c r="I1636" s="78" t="s">
        <v>52</v>
      </c>
      <c r="J1636" s="262">
        <v>45433</v>
      </c>
      <c r="K1636" s="85" t="s">
        <v>53</v>
      </c>
      <c r="L1636" s="83" t="s">
        <v>54</v>
      </c>
      <c r="M1636" s="83" t="s">
        <v>55</v>
      </c>
      <c r="N1636" s="22" t="s">
        <v>56</v>
      </c>
      <c r="O1636" s="5" t="s">
        <v>406</v>
      </c>
      <c r="P1636" s="5" t="s">
        <v>406</v>
      </c>
      <c r="Q1636" s="5"/>
      <c r="R1636" s="5"/>
      <c r="S1636" s="5">
        <v>3</v>
      </c>
      <c r="T1636" s="5">
        <v>2</v>
      </c>
      <c r="U1636" s="5">
        <v>0</v>
      </c>
      <c r="V1636" s="5">
        <v>0</v>
      </c>
      <c r="W1636" s="5">
        <v>0</v>
      </c>
      <c r="X1636" s="5">
        <v>0</v>
      </c>
      <c r="Y1636" s="124" t="s">
        <v>5397</v>
      </c>
      <c r="Z1636" s="72"/>
      <c r="AA1636" s="77" t="s">
        <v>473</v>
      </c>
      <c r="AB1636" s="77" t="s">
        <v>5398</v>
      </c>
      <c r="AC1636" s="91"/>
      <c r="AD1636" s="18">
        <f t="shared" ca="1" si="102"/>
        <v>92</v>
      </c>
      <c r="AE1636" s="109" t="s">
        <v>445</v>
      </c>
      <c r="AF1636" s="109">
        <v>45433</v>
      </c>
      <c r="AG1636" s="109">
        <v>45433</v>
      </c>
      <c r="AH1636" s="109">
        <v>45433</v>
      </c>
      <c r="AI1636" s="114">
        <v>45443</v>
      </c>
      <c r="AJ1636" s="260">
        <f t="shared" si="103"/>
        <v>1.4285714285714286</v>
      </c>
      <c r="AK1636" s="138">
        <v>45468</v>
      </c>
      <c r="AL1636" s="260" t="s">
        <v>311</v>
      </c>
      <c r="AM1636" s="260" t="s">
        <v>44</v>
      </c>
      <c r="AN1636" s="260" t="s">
        <v>448</v>
      </c>
    </row>
    <row r="1637" spans="1:40" ht="83.45" customHeight="1">
      <c r="A1637" s="5">
        <f t="shared" si="101"/>
        <v>1635</v>
      </c>
      <c r="B1637" s="71" t="s">
        <v>180</v>
      </c>
      <c r="C1637" s="22" t="s">
        <v>5399</v>
      </c>
      <c r="D1637" s="3" t="s">
        <v>372</v>
      </c>
      <c r="E1637" s="4">
        <v>1129</v>
      </c>
      <c r="F1637" s="22" t="s">
        <v>5273</v>
      </c>
      <c r="G1637" s="3" t="s">
        <v>5274</v>
      </c>
      <c r="H1637" s="3" t="s">
        <v>180</v>
      </c>
      <c r="I1637" s="78" t="s">
        <v>52</v>
      </c>
      <c r="J1637" s="89">
        <v>45405</v>
      </c>
      <c r="K1637" s="85" t="s">
        <v>298</v>
      </c>
      <c r="L1637" s="83" t="s">
        <v>104</v>
      </c>
      <c r="M1637" s="83" t="s">
        <v>55</v>
      </c>
      <c r="N1637" s="22" t="s">
        <v>134</v>
      </c>
      <c r="O1637" s="5" t="s">
        <v>406</v>
      </c>
      <c r="P1637" s="5" t="s">
        <v>406</v>
      </c>
      <c r="Q1637" s="5"/>
      <c r="R1637" s="5"/>
      <c r="S1637" s="5">
        <v>13</v>
      </c>
      <c r="T1637" s="5">
        <v>13</v>
      </c>
      <c r="U1637" s="5" t="s">
        <v>406</v>
      </c>
      <c r="V1637" s="5" t="s">
        <v>406</v>
      </c>
      <c r="W1637" s="5" t="s">
        <v>406</v>
      </c>
      <c r="X1637" s="5" t="s">
        <v>406</v>
      </c>
      <c r="Y1637" s="124" t="s">
        <v>5400</v>
      </c>
      <c r="Z1637" s="72"/>
      <c r="AA1637" s="77" t="s">
        <v>473</v>
      </c>
      <c r="AB1637" s="77" t="s">
        <v>5401</v>
      </c>
      <c r="AC1637" s="91"/>
      <c r="AD1637" s="18">
        <f t="shared" ca="1" si="102"/>
        <v>96</v>
      </c>
      <c r="AE1637" s="109" t="s">
        <v>406</v>
      </c>
      <c r="AF1637" s="109" t="s">
        <v>406</v>
      </c>
      <c r="AG1637" s="109">
        <v>45405</v>
      </c>
      <c r="AH1637" s="109" t="s">
        <v>406</v>
      </c>
      <c r="AI1637" s="114">
        <v>45442</v>
      </c>
      <c r="AJ1637" s="260">
        <f t="shared" si="103"/>
        <v>5.2857142857142856</v>
      </c>
      <c r="AK1637" s="138">
        <v>45461</v>
      </c>
      <c r="AL1637" s="90" t="s">
        <v>311</v>
      </c>
      <c r="AM1637" s="90" t="s">
        <v>44</v>
      </c>
      <c r="AN1637" s="90" t="s">
        <v>448</v>
      </c>
    </row>
    <row r="1638" spans="1:40" ht="83.45" customHeight="1">
      <c r="A1638" s="5">
        <f t="shared" si="101"/>
        <v>1636</v>
      </c>
      <c r="B1638" s="71" t="s">
        <v>474</v>
      </c>
      <c r="C1638" s="65" t="s">
        <v>5402</v>
      </c>
      <c r="D1638" s="3" t="s">
        <v>138</v>
      </c>
      <c r="E1638" s="4">
        <v>1124</v>
      </c>
      <c r="F1638" s="80" t="s">
        <v>2536</v>
      </c>
      <c r="G1638" s="3" t="s">
        <v>482</v>
      </c>
      <c r="H1638" s="126" t="s">
        <v>128</v>
      </c>
      <c r="I1638" s="78" t="s">
        <v>71</v>
      </c>
      <c r="J1638" s="126">
        <v>45448</v>
      </c>
      <c r="K1638" s="118" t="s">
        <v>53</v>
      </c>
      <c r="L1638" s="129" t="s">
        <v>54</v>
      </c>
      <c r="M1638" s="118" t="s">
        <v>466</v>
      </c>
      <c r="N1638" s="118" t="s">
        <v>547</v>
      </c>
      <c r="O1638" s="206"/>
      <c r="P1638" s="206"/>
      <c r="Q1638" s="206"/>
      <c r="R1638" s="206"/>
      <c r="S1638" s="118" t="s">
        <v>406</v>
      </c>
      <c r="T1638" s="128" t="s">
        <v>406</v>
      </c>
      <c r="U1638" s="128">
        <v>1</v>
      </c>
      <c r="V1638" s="128">
        <v>1</v>
      </c>
      <c r="W1638" s="128" t="s">
        <v>406</v>
      </c>
      <c r="X1638" s="128" t="s">
        <v>406</v>
      </c>
      <c r="Y1638" s="124" t="s">
        <v>5403</v>
      </c>
      <c r="Z1638" s="88"/>
      <c r="AA1638" s="118" t="s">
        <v>473</v>
      </c>
      <c r="AB1638" s="87"/>
      <c r="AC1638" s="87"/>
      <c r="AD1638" s="118">
        <f t="shared" ca="1" si="102"/>
        <v>90</v>
      </c>
      <c r="AE1638" s="145"/>
      <c r="AF1638" s="206" t="s">
        <v>406</v>
      </c>
      <c r="AG1638" s="285" t="s">
        <v>406</v>
      </c>
      <c r="AH1638" s="113">
        <v>45448</v>
      </c>
      <c r="AI1638" s="116">
        <v>45448</v>
      </c>
      <c r="AJ1638" s="260">
        <f t="shared" si="103"/>
        <v>0</v>
      </c>
      <c r="AK1638" s="107">
        <v>45474</v>
      </c>
      <c r="AL1638" s="95" t="s">
        <v>311</v>
      </c>
      <c r="AM1638" s="95" t="s">
        <v>45</v>
      </c>
      <c r="AN1638" s="95" t="s">
        <v>484</v>
      </c>
    </row>
    <row r="1639" spans="1:40" ht="83.45" customHeight="1">
      <c r="A1639" s="5">
        <f t="shared" si="101"/>
        <v>1637</v>
      </c>
      <c r="B1639" s="71" t="s">
        <v>5404</v>
      </c>
      <c r="C1639" s="65" t="s">
        <v>5405</v>
      </c>
      <c r="D1639" s="3" t="s">
        <v>353</v>
      </c>
      <c r="E1639" s="4">
        <v>882</v>
      </c>
      <c r="F1639" s="80" t="s">
        <v>5406</v>
      </c>
      <c r="G1639" s="3" t="s">
        <v>4344</v>
      </c>
      <c r="H1639" s="3" t="s">
        <v>62</v>
      </c>
      <c r="I1639" s="78" t="s">
        <v>52</v>
      </c>
      <c r="J1639" s="89">
        <v>45449</v>
      </c>
      <c r="K1639" s="85" t="s">
        <v>53</v>
      </c>
      <c r="L1639" s="83" t="s">
        <v>54</v>
      </c>
      <c r="M1639" s="83" t="s">
        <v>55</v>
      </c>
      <c r="N1639" s="22" t="s">
        <v>547</v>
      </c>
      <c r="O1639" s="5"/>
      <c r="P1639" s="5"/>
      <c r="Q1639" s="5"/>
      <c r="R1639" s="5"/>
      <c r="S1639" s="5" t="s">
        <v>406</v>
      </c>
      <c r="T1639" s="5" t="s">
        <v>406</v>
      </c>
      <c r="U1639" s="5">
        <v>1</v>
      </c>
      <c r="V1639" s="5">
        <v>1</v>
      </c>
      <c r="W1639" s="5" t="s">
        <v>406</v>
      </c>
      <c r="X1639" s="5" t="s">
        <v>406</v>
      </c>
      <c r="Y1639" s="124" t="s">
        <v>5407</v>
      </c>
      <c r="Z1639" s="72"/>
      <c r="AA1639" s="77" t="s">
        <v>473</v>
      </c>
      <c r="AB1639" s="77"/>
      <c r="AC1639" s="91"/>
      <c r="AD1639" s="18">
        <f t="shared" ref="AD1639:AD1670" ca="1" si="104">IF(ISNUMBER(Z1639),ROUNDDOWN((TODAY()-Z1639)/7,0),ROUNDDOWN((TODAY()-J1639)/7,0))-AC1639</f>
        <v>90</v>
      </c>
      <c r="AE1639" s="109" t="s">
        <v>445</v>
      </c>
      <c r="AF1639" s="109" t="s">
        <v>406</v>
      </c>
      <c r="AG1639" s="109" t="s">
        <v>406</v>
      </c>
      <c r="AH1639" s="109">
        <v>45449</v>
      </c>
      <c r="AI1639" s="116">
        <v>45449</v>
      </c>
      <c r="AJ1639" s="260">
        <f t="shared" si="103"/>
        <v>0</v>
      </c>
      <c r="AK1639" s="107">
        <v>45468</v>
      </c>
      <c r="AL1639" s="95" t="s">
        <v>311</v>
      </c>
      <c r="AM1639" s="95" t="s">
        <v>45</v>
      </c>
      <c r="AN1639" s="95" t="s">
        <v>484</v>
      </c>
    </row>
    <row r="1640" spans="1:40" s="1" customFormat="1" ht="83.45" customHeight="1">
      <c r="A1640" s="5">
        <f t="shared" si="101"/>
        <v>1638</v>
      </c>
      <c r="B1640" s="71" t="s">
        <v>4049</v>
      </c>
      <c r="C1640" s="22" t="s">
        <v>5408</v>
      </c>
      <c r="D1640" s="21" t="s">
        <v>67</v>
      </c>
      <c r="E1640" s="139">
        <v>1478</v>
      </c>
      <c r="F1640" s="22" t="s">
        <v>5262</v>
      </c>
      <c r="G1640" s="21" t="s">
        <v>5263</v>
      </c>
      <c r="H1640" s="21" t="s">
        <v>110</v>
      </c>
      <c r="I1640" s="22" t="s">
        <v>71</v>
      </c>
      <c r="J1640" s="89">
        <v>45384</v>
      </c>
      <c r="K1640" s="85" t="s">
        <v>53</v>
      </c>
      <c r="L1640" s="83" t="s">
        <v>684</v>
      </c>
      <c r="M1640" s="83" t="s">
        <v>55</v>
      </c>
      <c r="N1640" s="22" t="s">
        <v>56</v>
      </c>
      <c r="O1640" s="20" t="s">
        <v>406</v>
      </c>
      <c r="P1640" s="20" t="s">
        <v>406</v>
      </c>
      <c r="Q1640" s="20"/>
      <c r="R1640" s="20"/>
      <c r="S1640" s="20">
        <v>6</v>
      </c>
      <c r="T1640" s="20">
        <v>5</v>
      </c>
      <c r="U1640" s="20">
        <v>1</v>
      </c>
      <c r="V1640" s="20">
        <v>1</v>
      </c>
      <c r="W1640" s="20">
        <v>6</v>
      </c>
      <c r="X1640" s="20">
        <v>1</v>
      </c>
      <c r="Y1640" s="117" t="s">
        <v>5409</v>
      </c>
      <c r="Z1640" s="72"/>
      <c r="AA1640" s="72" t="s">
        <v>58</v>
      </c>
      <c r="AB1640" s="72" t="s">
        <v>5410</v>
      </c>
      <c r="AC1640" s="90"/>
      <c r="AD1640" s="85">
        <f t="shared" ca="1" si="104"/>
        <v>99</v>
      </c>
      <c r="AE1640" s="110" t="s">
        <v>406</v>
      </c>
      <c r="AF1640" s="110">
        <v>45384</v>
      </c>
      <c r="AG1640" s="110">
        <v>45384</v>
      </c>
      <c r="AH1640" s="110">
        <v>45384</v>
      </c>
      <c r="AI1640" s="116">
        <v>45448</v>
      </c>
      <c r="AJ1640" s="260">
        <f t="shared" si="103"/>
        <v>9.1428571428571423</v>
      </c>
      <c r="AK1640" s="107">
        <v>45468</v>
      </c>
      <c r="AL1640" s="95" t="s">
        <v>311</v>
      </c>
      <c r="AM1640" s="95" t="s">
        <v>1113</v>
      </c>
      <c r="AN1640" s="95" t="s">
        <v>448</v>
      </c>
    </row>
    <row r="1641" spans="1:40" s="1" customFormat="1" ht="83.45" customHeight="1">
      <c r="A1641" s="5">
        <f t="shared" si="101"/>
        <v>1639</v>
      </c>
      <c r="B1641" s="71" t="s">
        <v>103</v>
      </c>
      <c r="C1641" s="22" t="s">
        <v>5411</v>
      </c>
      <c r="D1641" s="3" t="s">
        <v>171</v>
      </c>
      <c r="E1641" s="4">
        <v>1079</v>
      </c>
      <c r="F1641" s="22" t="s">
        <v>872</v>
      </c>
      <c r="G1641" s="3" t="s">
        <v>173</v>
      </c>
      <c r="H1641" s="3" t="s">
        <v>103</v>
      </c>
      <c r="I1641" s="78" t="s">
        <v>52</v>
      </c>
      <c r="J1641" s="89">
        <v>45405</v>
      </c>
      <c r="K1641" s="85" t="s">
        <v>53</v>
      </c>
      <c r="L1641" s="83" t="s">
        <v>104</v>
      </c>
      <c r="M1641" s="83" t="s">
        <v>55</v>
      </c>
      <c r="N1641" s="22" t="s">
        <v>56</v>
      </c>
      <c r="O1641" s="5" t="s">
        <v>406</v>
      </c>
      <c r="P1641" s="5" t="s">
        <v>406</v>
      </c>
      <c r="Q1641" s="5"/>
      <c r="R1641" s="5"/>
      <c r="S1641" s="5">
        <v>8</v>
      </c>
      <c r="T1641" s="5">
        <v>6</v>
      </c>
      <c r="U1641" s="5">
        <v>3</v>
      </c>
      <c r="V1641" s="5">
        <v>3</v>
      </c>
      <c r="W1641" s="5">
        <v>3</v>
      </c>
      <c r="X1641" s="5">
        <v>3</v>
      </c>
      <c r="Y1641" s="124" t="s">
        <v>5412</v>
      </c>
      <c r="Z1641" s="72"/>
      <c r="AA1641" s="77" t="s">
        <v>473</v>
      </c>
      <c r="AB1641" s="77" t="s">
        <v>5413</v>
      </c>
      <c r="AC1641" s="91"/>
      <c r="AD1641" s="18">
        <f t="shared" ca="1" si="104"/>
        <v>96</v>
      </c>
      <c r="AE1641" s="109" t="s">
        <v>406</v>
      </c>
      <c r="AF1641" s="109">
        <v>45405</v>
      </c>
      <c r="AG1641" s="109">
        <v>45405</v>
      </c>
      <c r="AH1641" s="109">
        <v>45405</v>
      </c>
      <c r="AI1641" s="114">
        <v>45446</v>
      </c>
      <c r="AJ1641" s="260">
        <f t="shared" si="103"/>
        <v>5.8571428571428568</v>
      </c>
      <c r="AK1641" s="138">
        <v>45461</v>
      </c>
      <c r="AL1641" s="90" t="s">
        <v>311</v>
      </c>
      <c r="AM1641" s="90" t="s">
        <v>44</v>
      </c>
      <c r="AN1641" s="90" t="s">
        <v>448</v>
      </c>
    </row>
    <row r="1642" spans="1:40" s="1" customFormat="1" ht="83.45" customHeight="1">
      <c r="A1642" s="5">
        <f t="shared" si="101"/>
        <v>1640</v>
      </c>
      <c r="B1642" s="71" t="s">
        <v>2542</v>
      </c>
      <c r="C1642" s="22" t="s">
        <v>5382</v>
      </c>
      <c r="D1642" s="3" t="s">
        <v>100</v>
      </c>
      <c r="E1642" s="4">
        <v>1058</v>
      </c>
      <c r="F1642" s="22" t="s">
        <v>5383</v>
      </c>
      <c r="G1642" s="3" t="s">
        <v>2561</v>
      </c>
      <c r="H1642" s="3" t="s">
        <v>103</v>
      </c>
      <c r="I1642" s="78" t="s">
        <v>71</v>
      </c>
      <c r="J1642" s="89">
        <v>45434</v>
      </c>
      <c r="K1642" s="85" t="s">
        <v>53</v>
      </c>
      <c r="L1642" s="83" t="s">
        <v>54</v>
      </c>
      <c r="M1642" s="83" t="s">
        <v>466</v>
      </c>
      <c r="N1642" s="22" t="s">
        <v>134</v>
      </c>
      <c r="O1642" s="5" t="s">
        <v>406</v>
      </c>
      <c r="P1642" s="5" t="s">
        <v>406</v>
      </c>
      <c r="Q1642" s="5"/>
      <c r="R1642" s="5"/>
      <c r="S1642" s="5"/>
      <c r="T1642" s="5"/>
      <c r="U1642" s="5"/>
      <c r="V1642" s="5"/>
      <c r="W1642" s="5"/>
      <c r="X1642" s="5"/>
      <c r="Y1642" s="124" t="s">
        <v>5414</v>
      </c>
      <c r="Z1642" s="72"/>
      <c r="AA1642" s="77" t="s">
        <v>473</v>
      </c>
      <c r="AB1642" s="77"/>
      <c r="AC1642" s="91"/>
      <c r="AD1642" s="18">
        <f t="shared" ca="1" si="104"/>
        <v>92</v>
      </c>
      <c r="AE1642" s="109" t="s">
        <v>406</v>
      </c>
      <c r="AF1642" s="109"/>
      <c r="AG1642" s="109">
        <v>45419</v>
      </c>
      <c r="AH1642" s="109"/>
      <c r="AI1642" s="114">
        <v>45441</v>
      </c>
      <c r="AJ1642" s="260">
        <f t="shared" si="103"/>
        <v>1</v>
      </c>
      <c r="AK1642" s="138">
        <v>45461</v>
      </c>
      <c r="AL1642" s="90" t="s">
        <v>311</v>
      </c>
      <c r="AM1642" s="90" t="s">
        <v>44</v>
      </c>
      <c r="AN1642" s="90" t="s">
        <v>448</v>
      </c>
    </row>
    <row r="1643" spans="1:40" s="1" customFormat="1" ht="83.45" customHeight="1">
      <c r="A1643" s="5">
        <f t="shared" si="101"/>
        <v>1641</v>
      </c>
      <c r="B1643" s="71" t="s">
        <v>103</v>
      </c>
      <c r="C1643" s="22" t="s">
        <v>5415</v>
      </c>
      <c r="D1643" s="3" t="s">
        <v>138</v>
      </c>
      <c r="E1643" s="4">
        <v>1124</v>
      </c>
      <c r="F1643" s="22" t="s">
        <v>902</v>
      </c>
      <c r="G1643" s="3" t="s">
        <v>1885</v>
      </c>
      <c r="H1643" s="3" t="s">
        <v>103</v>
      </c>
      <c r="I1643" s="78" t="s">
        <v>52</v>
      </c>
      <c r="J1643" s="89">
        <v>45450</v>
      </c>
      <c r="K1643" s="85" t="s">
        <v>53</v>
      </c>
      <c r="L1643" s="83" t="s">
        <v>104</v>
      </c>
      <c r="M1643" s="83" t="s">
        <v>466</v>
      </c>
      <c r="N1643" s="22" t="s">
        <v>547</v>
      </c>
      <c r="O1643" s="5" t="s">
        <v>406</v>
      </c>
      <c r="P1643" s="5" t="s">
        <v>406</v>
      </c>
      <c r="Q1643" s="5"/>
      <c r="R1643" s="5"/>
      <c r="S1643" s="5" t="s">
        <v>406</v>
      </c>
      <c r="T1643" s="5" t="s">
        <v>406</v>
      </c>
      <c r="U1643" s="5">
        <v>1</v>
      </c>
      <c r="V1643" s="5">
        <v>1</v>
      </c>
      <c r="W1643" s="5" t="s">
        <v>406</v>
      </c>
      <c r="X1643" s="5" t="s">
        <v>406</v>
      </c>
      <c r="Y1643" s="124" t="s">
        <v>5416</v>
      </c>
      <c r="Z1643" s="72"/>
      <c r="AA1643" s="77" t="s">
        <v>473</v>
      </c>
      <c r="AB1643" s="77"/>
      <c r="AC1643" s="91"/>
      <c r="AD1643" s="18">
        <f t="shared" ca="1" si="104"/>
        <v>90</v>
      </c>
      <c r="AE1643" s="109" t="s">
        <v>406</v>
      </c>
      <c r="AF1643" s="109"/>
      <c r="AG1643" s="109"/>
      <c r="AH1643" s="109">
        <v>45450</v>
      </c>
      <c r="AI1643" s="114">
        <v>45450</v>
      </c>
      <c r="AJ1643" s="260">
        <f t="shared" si="103"/>
        <v>0</v>
      </c>
      <c r="AK1643" s="138">
        <v>45474</v>
      </c>
      <c r="AL1643" s="90" t="s">
        <v>311</v>
      </c>
      <c r="AM1643" s="90" t="s">
        <v>45</v>
      </c>
      <c r="AN1643" s="90" t="s">
        <v>448</v>
      </c>
    </row>
    <row r="1644" spans="1:40" ht="83.45" customHeight="1">
      <c r="A1644" s="5">
        <f t="shared" si="101"/>
        <v>1642</v>
      </c>
      <c r="B1644" s="71" t="s">
        <v>103</v>
      </c>
      <c r="C1644" s="22" t="s">
        <v>5417</v>
      </c>
      <c r="D1644" s="3" t="s">
        <v>138</v>
      </c>
      <c r="E1644" s="4">
        <v>1124</v>
      </c>
      <c r="F1644" s="22" t="s">
        <v>5418</v>
      </c>
      <c r="G1644" s="3" t="s">
        <v>1894</v>
      </c>
      <c r="H1644" s="3" t="s">
        <v>103</v>
      </c>
      <c r="I1644" s="78" t="s">
        <v>52</v>
      </c>
      <c r="J1644" s="89">
        <v>45450</v>
      </c>
      <c r="K1644" s="85" t="s">
        <v>53</v>
      </c>
      <c r="L1644" s="83" t="s">
        <v>104</v>
      </c>
      <c r="M1644" s="83" t="s">
        <v>466</v>
      </c>
      <c r="N1644" s="22" t="s">
        <v>547</v>
      </c>
      <c r="O1644" s="5" t="s">
        <v>406</v>
      </c>
      <c r="P1644" s="5" t="s">
        <v>406</v>
      </c>
      <c r="Q1644" s="5"/>
      <c r="R1644" s="5"/>
      <c r="S1644" s="5" t="s">
        <v>406</v>
      </c>
      <c r="T1644" s="5" t="s">
        <v>406</v>
      </c>
      <c r="U1644" s="5">
        <v>1</v>
      </c>
      <c r="V1644" s="5">
        <v>1</v>
      </c>
      <c r="W1644" s="5" t="s">
        <v>406</v>
      </c>
      <c r="X1644" s="5" t="s">
        <v>406</v>
      </c>
      <c r="Y1644" s="124" t="s">
        <v>5419</v>
      </c>
      <c r="Z1644" s="72"/>
      <c r="AA1644" s="77" t="s">
        <v>473</v>
      </c>
      <c r="AB1644" s="77"/>
      <c r="AC1644" s="91"/>
      <c r="AD1644" s="18">
        <f t="shared" ca="1" si="104"/>
        <v>90</v>
      </c>
      <c r="AE1644" s="109" t="s">
        <v>406</v>
      </c>
      <c r="AF1644" s="109"/>
      <c r="AG1644" s="109"/>
      <c r="AH1644" s="109">
        <v>45450</v>
      </c>
      <c r="AI1644" s="114">
        <v>45450</v>
      </c>
      <c r="AJ1644" s="260">
        <f t="shared" si="103"/>
        <v>0</v>
      </c>
      <c r="AK1644" s="138">
        <v>45474</v>
      </c>
      <c r="AL1644" s="90" t="s">
        <v>311</v>
      </c>
      <c r="AM1644" s="90" t="s">
        <v>45</v>
      </c>
      <c r="AN1644" s="90" t="s">
        <v>448</v>
      </c>
    </row>
    <row r="1645" spans="1:40" ht="83.45" customHeight="1">
      <c r="A1645" s="5">
        <f t="shared" si="101"/>
        <v>1643</v>
      </c>
      <c r="B1645" s="71" t="s">
        <v>5420</v>
      </c>
      <c r="C1645" s="65" t="s">
        <v>5421</v>
      </c>
      <c r="D1645" s="3" t="s">
        <v>48</v>
      </c>
      <c r="E1645" s="4">
        <v>975</v>
      </c>
      <c r="F1645" s="80" t="s">
        <v>558</v>
      </c>
      <c r="G1645" s="3" t="s">
        <v>323</v>
      </c>
      <c r="H1645" s="294" t="s">
        <v>62</v>
      </c>
      <c r="I1645" s="78" t="s">
        <v>52</v>
      </c>
      <c r="J1645" s="89">
        <v>45450</v>
      </c>
      <c r="K1645" s="85" t="s">
        <v>53</v>
      </c>
      <c r="L1645" s="83" t="s">
        <v>54</v>
      </c>
      <c r="M1645" s="83" t="s">
        <v>466</v>
      </c>
      <c r="N1645" s="22" t="s">
        <v>547</v>
      </c>
      <c r="O1645" s="5"/>
      <c r="P1645" s="5"/>
      <c r="Q1645" s="5"/>
      <c r="R1645" s="5"/>
      <c r="S1645" s="5" t="s">
        <v>406</v>
      </c>
      <c r="T1645" s="5" t="s">
        <v>406</v>
      </c>
      <c r="U1645" s="5">
        <v>1</v>
      </c>
      <c r="V1645" s="5">
        <v>1</v>
      </c>
      <c r="W1645" s="5" t="s">
        <v>406</v>
      </c>
      <c r="X1645" s="5" t="s">
        <v>406</v>
      </c>
      <c r="Y1645" s="124" t="s">
        <v>5422</v>
      </c>
      <c r="Z1645" s="72"/>
      <c r="AA1645" s="77" t="s">
        <v>473</v>
      </c>
      <c r="AB1645" s="77"/>
      <c r="AC1645" s="91"/>
      <c r="AD1645" s="18">
        <f t="shared" ca="1" si="104"/>
        <v>90</v>
      </c>
      <c r="AE1645" s="109" t="s">
        <v>445</v>
      </c>
      <c r="AF1645" s="109" t="s">
        <v>406</v>
      </c>
      <c r="AG1645" s="109" t="s">
        <v>406</v>
      </c>
      <c r="AH1645" s="109">
        <v>45450</v>
      </c>
      <c r="AI1645" s="116">
        <v>45450</v>
      </c>
      <c r="AJ1645" s="93">
        <f t="shared" si="103"/>
        <v>0</v>
      </c>
      <c r="AK1645" s="138">
        <v>45475</v>
      </c>
      <c r="AL1645" s="90" t="s">
        <v>311</v>
      </c>
      <c r="AM1645" s="95" t="s">
        <v>45</v>
      </c>
      <c r="AN1645" s="95" t="s">
        <v>484</v>
      </c>
    </row>
    <row r="1646" spans="1:40" ht="83.45" customHeight="1">
      <c r="A1646" s="5">
        <f t="shared" si="101"/>
        <v>1644</v>
      </c>
      <c r="B1646" s="71" t="s">
        <v>103</v>
      </c>
      <c r="C1646" s="22" t="s">
        <v>5423</v>
      </c>
      <c r="D1646" s="3" t="s">
        <v>154</v>
      </c>
      <c r="E1646" s="4">
        <v>977</v>
      </c>
      <c r="F1646" s="22" t="s">
        <v>636</v>
      </c>
      <c r="G1646" s="3" t="s">
        <v>1826</v>
      </c>
      <c r="H1646" s="3" t="s">
        <v>196</v>
      </c>
      <c r="I1646" s="78" t="s">
        <v>52</v>
      </c>
      <c r="J1646" s="89">
        <v>45414</v>
      </c>
      <c r="K1646" s="85" t="s">
        <v>298</v>
      </c>
      <c r="L1646" s="83" t="s">
        <v>54</v>
      </c>
      <c r="M1646" s="83" t="s">
        <v>55</v>
      </c>
      <c r="N1646" s="22" t="s">
        <v>56</v>
      </c>
      <c r="O1646" s="5" t="s">
        <v>406</v>
      </c>
      <c r="P1646" s="5" t="s">
        <v>406</v>
      </c>
      <c r="Q1646" s="5"/>
      <c r="R1646" s="5"/>
      <c r="S1646" s="5">
        <v>9</v>
      </c>
      <c r="T1646" s="5">
        <v>8</v>
      </c>
      <c r="U1646" s="5">
        <v>5</v>
      </c>
      <c r="V1646" s="5">
        <v>5</v>
      </c>
      <c r="W1646" s="5">
        <v>4</v>
      </c>
      <c r="X1646" s="5">
        <v>3</v>
      </c>
      <c r="Y1646" s="124" t="s">
        <v>5424</v>
      </c>
      <c r="Z1646" s="72"/>
      <c r="AA1646" s="77" t="s">
        <v>473</v>
      </c>
      <c r="AB1646" s="77" t="s">
        <v>5425</v>
      </c>
      <c r="AC1646" s="91"/>
      <c r="AD1646" s="18">
        <f t="shared" ca="1" si="104"/>
        <v>95</v>
      </c>
      <c r="AE1646" s="109" t="s">
        <v>406</v>
      </c>
      <c r="AF1646" s="109">
        <v>45414</v>
      </c>
      <c r="AG1646" s="109">
        <v>45414</v>
      </c>
      <c r="AH1646" s="109">
        <v>45414</v>
      </c>
      <c r="AI1646" s="116">
        <v>45450</v>
      </c>
      <c r="AJ1646" s="93">
        <f t="shared" si="103"/>
        <v>5.1428571428571432</v>
      </c>
      <c r="AK1646" s="107">
        <v>45475</v>
      </c>
      <c r="AL1646" s="95" t="s">
        <v>311</v>
      </c>
      <c r="AM1646" s="95" t="s">
        <v>484</v>
      </c>
      <c r="AN1646" s="95" t="s">
        <v>484</v>
      </c>
    </row>
    <row r="1647" spans="1:40" s="1" customFormat="1" ht="83.45" customHeight="1">
      <c r="A1647" s="5">
        <f t="shared" si="101"/>
        <v>1645</v>
      </c>
      <c r="B1647" s="76" t="s">
        <v>103</v>
      </c>
      <c r="C1647" s="78" t="s">
        <v>5426</v>
      </c>
      <c r="D1647" s="3" t="s">
        <v>138</v>
      </c>
      <c r="E1647" s="4">
        <v>1124</v>
      </c>
      <c r="F1647" s="78" t="s">
        <v>1767</v>
      </c>
      <c r="G1647" s="3" t="s">
        <v>542</v>
      </c>
      <c r="H1647" s="3" t="s">
        <v>196</v>
      </c>
      <c r="I1647" s="78" t="s">
        <v>148</v>
      </c>
      <c r="J1647" s="65">
        <v>45453</v>
      </c>
      <c r="K1647" s="18" t="s">
        <v>298</v>
      </c>
      <c r="L1647" s="86" t="s">
        <v>104</v>
      </c>
      <c r="M1647" s="86" t="s">
        <v>466</v>
      </c>
      <c r="N1647" s="78" t="s">
        <v>547</v>
      </c>
      <c r="O1647" s="5" t="s">
        <v>406</v>
      </c>
      <c r="P1647" s="5" t="s">
        <v>406</v>
      </c>
      <c r="Q1647" s="5"/>
      <c r="R1647" s="5"/>
      <c r="S1647" s="5" t="s">
        <v>406</v>
      </c>
      <c r="T1647" s="5" t="s">
        <v>406</v>
      </c>
      <c r="U1647" s="5">
        <v>1</v>
      </c>
      <c r="V1647" s="5">
        <v>1</v>
      </c>
      <c r="W1647" s="5" t="s">
        <v>406</v>
      </c>
      <c r="X1647" s="5" t="s">
        <v>406</v>
      </c>
      <c r="Y1647" s="124" t="s">
        <v>5427</v>
      </c>
      <c r="Z1647" s="77"/>
      <c r="AA1647" s="77" t="s">
        <v>473</v>
      </c>
      <c r="AB1647" s="77" t="s">
        <v>5425</v>
      </c>
      <c r="AC1647" s="91"/>
      <c r="AD1647" s="18">
        <f t="shared" ca="1" si="104"/>
        <v>90</v>
      </c>
      <c r="AE1647" s="109" t="s">
        <v>406</v>
      </c>
      <c r="AF1647" s="109"/>
      <c r="AG1647" s="109"/>
      <c r="AH1647" s="109">
        <v>45453</v>
      </c>
      <c r="AI1647" s="295">
        <v>45453</v>
      </c>
      <c r="AJ1647" s="215">
        <f t="shared" si="103"/>
        <v>0</v>
      </c>
      <c r="AK1647" s="345">
        <v>45474</v>
      </c>
      <c r="AL1647" s="112" t="s">
        <v>311</v>
      </c>
      <c r="AM1647" s="112" t="s">
        <v>45</v>
      </c>
      <c r="AN1647" s="112" t="s">
        <v>448</v>
      </c>
    </row>
    <row r="1648" spans="1:40" s="1" customFormat="1" ht="83.45" customHeight="1">
      <c r="A1648" s="5">
        <f t="shared" si="101"/>
        <v>1646</v>
      </c>
      <c r="B1648" s="71" t="s">
        <v>196</v>
      </c>
      <c r="C1648" s="65" t="s">
        <v>5428</v>
      </c>
      <c r="D1648" s="3" t="s">
        <v>353</v>
      </c>
      <c r="E1648" s="4">
        <v>882</v>
      </c>
      <c r="F1648" s="80" t="s">
        <v>5429</v>
      </c>
      <c r="G1648" s="3" t="s">
        <v>1894</v>
      </c>
      <c r="H1648" s="3" t="s">
        <v>196</v>
      </c>
      <c r="I1648" s="78" t="s">
        <v>52</v>
      </c>
      <c r="J1648" s="89">
        <v>45440</v>
      </c>
      <c r="K1648" s="85" t="s">
        <v>53</v>
      </c>
      <c r="L1648" s="83" t="s">
        <v>223</v>
      </c>
      <c r="M1648" s="83" t="s">
        <v>55</v>
      </c>
      <c r="N1648" s="22" t="s">
        <v>56</v>
      </c>
      <c r="O1648" s="5" t="s">
        <v>406</v>
      </c>
      <c r="P1648" s="5" t="s">
        <v>406</v>
      </c>
      <c r="Q1648" s="5"/>
      <c r="R1648" s="5"/>
      <c r="S1648" s="5">
        <v>5</v>
      </c>
      <c r="T1648" s="5">
        <v>4</v>
      </c>
      <c r="U1648" s="5">
        <v>3</v>
      </c>
      <c r="V1648" s="5">
        <v>3</v>
      </c>
      <c r="W1648" s="5">
        <v>0</v>
      </c>
      <c r="X1648" s="5">
        <v>0</v>
      </c>
      <c r="Y1648" s="124" t="s">
        <v>5430</v>
      </c>
      <c r="Z1648" s="72"/>
      <c r="AA1648" s="77" t="s">
        <v>473</v>
      </c>
      <c r="AB1648" s="77"/>
      <c r="AC1648" s="91"/>
      <c r="AD1648" s="18">
        <f t="shared" ca="1" si="104"/>
        <v>91</v>
      </c>
      <c r="AE1648" s="109" t="s">
        <v>406</v>
      </c>
      <c r="AF1648" s="109">
        <v>45440</v>
      </c>
      <c r="AG1648" s="109">
        <v>45440</v>
      </c>
      <c r="AH1648" s="102">
        <v>45440</v>
      </c>
      <c r="AI1648" s="114">
        <v>45453</v>
      </c>
      <c r="AJ1648" s="260">
        <f t="shared" si="103"/>
        <v>1.8571428571428572</v>
      </c>
      <c r="AK1648" s="138">
        <v>45475</v>
      </c>
      <c r="AL1648" s="90" t="s">
        <v>311</v>
      </c>
      <c r="AM1648" s="90" t="s">
        <v>44</v>
      </c>
      <c r="AN1648" s="90" t="s">
        <v>448</v>
      </c>
    </row>
    <row r="1649" spans="1:40" s="1" customFormat="1" ht="83.45" customHeight="1">
      <c r="A1649" s="5">
        <f t="shared" si="101"/>
        <v>1647</v>
      </c>
      <c r="B1649" s="71" t="s">
        <v>5431</v>
      </c>
      <c r="C1649" s="65" t="s">
        <v>5432</v>
      </c>
      <c r="D1649" s="3" t="s">
        <v>372</v>
      </c>
      <c r="E1649" s="4">
        <v>1129</v>
      </c>
      <c r="F1649" s="80" t="s">
        <v>5433</v>
      </c>
      <c r="G1649" s="3" t="s">
        <v>5274</v>
      </c>
      <c r="H1649" s="3" t="s">
        <v>358</v>
      </c>
      <c r="I1649" s="78" t="s">
        <v>52</v>
      </c>
      <c r="J1649" s="89">
        <v>45446</v>
      </c>
      <c r="K1649" s="85" t="s">
        <v>53</v>
      </c>
      <c r="L1649" s="83" t="s">
        <v>54</v>
      </c>
      <c r="M1649" s="83" t="s">
        <v>55</v>
      </c>
      <c r="N1649" s="22" t="s">
        <v>134</v>
      </c>
      <c r="O1649" s="5"/>
      <c r="P1649" s="5"/>
      <c r="Q1649" s="5"/>
      <c r="R1649" s="5"/>
      <c r="S1649" s="5">
        <v>1</v>
      </c>
      <c r="T1649" s="5">
        <v>1</v>
      </c>
      <c r="U1649" s="5" t="s">
        <v>406</v>
      </c>
      <c r="V1649" s="5" t="s">
        <v>406</v>
      </c>
      <c r="W1649" s="5" t="s">
        <v>406</v>
      </c>
      <c r="X1649" s="5" t="s">
        <v>406</v>
      </c>
      <c r="Y1649" s="124" t="s">
        <v>5434</v>
      </c>
      <c r="Z1649" s="72"/>
      <c r="AA1649" s="77" t="s">
        <v>473</v>
      </c>
      <c r="AB1649" s="77"/>
      <c r="AC1649" s="91"/>
      <c r="AD1649" s="18">
        <f t="shared" ca="1" si="104"/>
        <v>91</v>
      </c>
      <c r="AE1649" s="109" t="s">
        <v>445</v>
      </c>
      <c r="AF1649" s="109"/>
      <c r="AG1649" s="109">
        <v>45446</v>
      </c>
      <c r="AH1649" s="109"/>
      <c r="AI1649" s="114">
        <v>45453</v>
      </c>
      <c r="AJ1649" s="260">
        <f t="shared" si="103"/>
        <v>1</v>
      </c>
      <c r="AK1649" s="138">
        <v>45482</v>
      </c>
      <c r="AL1649" s="90" t="s">
        <v>311</v>
      </c>
      <c r="AM1649" s="90" t="s">
        <v>44</v>
      </c>
      <c r="AN1649" s="90" t="s">
        <v>448</v>
      </c>
    </row>
    <row r="1650" spans="1:40" s="1" customFormat="1" ht="83.45" customHeight="1">
      <c r="A1650" s="5">
        <f t="shared" si="101"/>
        <v>1648</v>
      </c>
      <c r="B1650" s="71" t="s">
        <v>196</v>
      </c>
      <c r="C1650" s="22" t="s">
        <v>5435</v>
      </c>
      <c r="D1650" s="3" t="s">
        <v>138</v>
      </c>
      <c r="E1650" s="4">
        <v>1124</v>
      </c>
      <c r="F1650" s="22" t="s">
        <v>507</v>
      </c>
      <c r="G1650" s="3" t="s">
        <v>79</v>
      </c>
      <c r="H1650" s="3" t="s">
        <v>196</v>
      </c>
      <c r="I1650" s="78" t="s">
        <v>148</v>
      </c>
      <c r="J1650" s="89">
        <v>45420</v>
      </c>
      <c r="K1650" s="85" t="s">
        <v>53</v>
      </c>
      <c r="L1650" s="83" t="s">
        <v>104</v>
      </c>
      <c r="M1650" s="83" t="s">
        <v>55</v>
      </c>
      <c r="N1650" s="22" t="s">
        <v>56</v>
      </c>
      <c r="O1650" s="5" t="s">
        <v>406</v>
      </c>
      <c r="P1650" s="5">
        <v>0</v>
      </c>
      <c r="Q1650" s="5"/>
      <c r="R1650" s="5"/>
      <c r="S1650" s="5">
        <v>6</v>
      </c>
      <c r="T1650" s="5">
        <v>4</v>
      </c>
      <c r="U1650" s="5">
        <v>0</v>
      </c>
      <c r="V1650" s="5">
        <v>0</v>
      </c>
      <c r="W1650" s="5">
        <v>1</v>
      </c>
      <c r="X1650" s="5">
        <v>1</v>
      </c>
      <c r="Y1650" s="124" t="s">
        <v>5436</v>
      </c>
      <c r="Z1650" s="72"/>
      <c r="AA1650" s="77" t="s">
        <v>473</v>
      </c>
      <c r="AB1650" s="77" t="s">
        <v>5437</v>
      </c>
      <c r="AC1650" s="91"/>
      <c r="AD1650" s="18">
        <f t="shared" ca="1" si="104"/>
        <v>94</v>
      </c>
      <c r="AE1650" s="109" t="s">
        <v>406</v>
      </c>
      <c r="AF1650" s="109">
        <v>45420</v>
      </c>
      <c r="AG1650" s="109">
        <v>45420</v>
      </c>
      <c r="AH1650" s="109">
        <v>45420</v>
      </c>
      <c r="AI1650" s="114">
        <v>45453</v>
      </c>
      <c r="AJ1650" s="260">
        <f t="shared" si="103"/>
        <v>4.7142857142857144</v>
      </c>
      <c r="AK1650" s="138">
        <v>45475</v>
      </c>
      <c r="AL1650" s="90" t="s">
        <v>311</v>
      </c>
      <c r="AM1650" s="90" t="s">
        <v>44</v>
      </c>
      <c r="AN1650" s="90" t="s">
        <v>448</v>
      </c>
    </row>
    <row r="1651" spans="1:40" s="1" customFormat="1" ht="83.45" customHeight="1">
      <c r="A1651" s="5">
        <f t="shared" si="101"/>
        <v>1649</v>
      </c>
      <c r="B1651" s="71" t="s">
        <v>103</v>
      </c>
      <c r="C1651" s="22" t="s">
        <v>5438</v>
      </c>
      <c r="D1651" s="3" t="s">
        <v>138</v>
      </c>
      <c r="E1651" s="4">
        <v>1124</v>
      </c>
      <c r="F1651" s="80" t="s">
        <v>5439</v>
      </c>
      <c r="G1651" s="3" t="s">
        <v>206</v>
      </c>
      <c r="H1651" s="3" t="s">
        <v>103</v>
      </c>
      <c r="I1651" s="78" t="s">
        <v>52</v>
      </c>
      <c r="J1651" s="262">
        <v>45428</v>
      </c>
      <c r="K1651" s="85" t="s">
        <v>53</v>
      </c>
      <c r="L1651" s="83" t="s">
        <v>54</v>
      </c>
      <c r="M1651" s="83" t="s">
        <v>55</v>
      </c>
      <c r="N1651" s="22" t="s">
        <v>56</v>
      </c>
      <c r="O1651" s="5" t="s">
        <v>406</v>
      </c>
      <c r="P1651" s="5" t="s">
        <v>406</v>
      </c>
      <c r="Q1651" s="5"/>
      <c r="R1651" s="5"/>
      <c r="S1651" s="5">
        <v>5</v>
      </c>
      <c r="T1651" s="5">
        <v>5</v>
      </c>
      <c r="U1651" s="5">
        <v>0</v>
      </c>
      <c r="V1651" s="5">
        <v>0</v>
      </c>
      <c r="W1651" s="5">
        <v>3</v>
      </c>
      <c r="X1651" s="5">
        <v>3</v>
      </c>
      <c r="Y1651" s="124" t="s">
        <v>5440</v>
      </c>
      <c r="Z1651" s="72"/>
      <c r="AA1651" s="77" t="s">
        <v>473</v>
      </c>
      <c r="AB1651" s="77" t="s">
        <v>5441</v>
      </c>
      <c r="AC1651" s="91"/>
      <c r="AD1651" s="18">
        <f t="shared" ca="1" si="104"/>
        <v>93</v>
      </c>
      <c r="AE1651" s="109" t="s">
        <v>445</v>
      </c>
      <c r="AF1651" s="109">
        <v>45428</v>
      </c>
      <c r="AG1651" s="109">
        <v>45428</v>
      </c>
      <c r="AH1651" s="109">
        <v>45428</v>
      </c>
      <c r="AI1651" s="114">
        <v>45454</v>
      </c>
      <c r="AJ1651" s="260">
        <f t="shared" si="103"/>
        <v>3.7142857142857144</v>
      </c>
      <c r="AK1651" s="138">
        <v>45475</v>
      </c>
      <c r="AL1651" s="90" t="s">
        <v>311</v>
      </c>
      <c r="AM1651" s="90" t="s">
        <v>44</v>
      </c>
      <c r="AN1651" s="90" t="s">
        <v>448</v>
      </c>
    </row>
    <row r="1652" spans="1:40" s="1" customFormat="1" ht="83.45" customHeight="1">
      <c r="A1652" s="5">
        <f t="shared" si="101"/>
        <v>1650</v>
      </c>
      <c r="B1652" s="71" t="s">
        <v>103</v>
      </c>
      <c r="C1652" s="22" t="s">
        <v>5442</v>
      </c>
      <c r="D1652" s="3" t="s">
        <v>171</v>
      </c>
      <c r="E1652" s="4">
        <v>1117</v>
      </c>
      <c r="F1652" s="22" t="s">
        <v>5443</v>
      </c>
      <c r="G1652" s="3" t="s">
        <v>173</v>
      </c>
      <c r="H1652" s="3" t="s">
        <v>103</v>
      </c>
      <c r="I1652" s="78" t="s">
        <v>52</v>
      </c>
      <c r="J1652" s="89">
        <v>45419</v>
      </c>
      <c r="K1652" s="85" t="s">
        <v>53</v>
      </c>
      <c r="L1652" s="83" t="s">
        <v>54</v>
      </c>
      <c r="M1652" s="83" t="s">
        <v>466</v>
      </c>
      <c r="N1652" s="22" t="s">
        <v>134</v>
      </c>
      <c r="O1652" s="5" t="s">
        <v>406</v>
      </c>
      <c r="P1652" s="5" t="s">
        <v>406</v>
      </c>
      <c r="Q1652" s="5"/>
      <c r="R1652" s="5"/>
      <c r="S1652" s="5"/>
      <c r="T1652" s="5"/>
      <c r="U1652" s="5"/>
      <c r="V1652" s="5"/>
      <c r="W1652" s="5"/>
      <c r="X1652" s="5"/>
      <c r="Y1652" s="124" t="s">
        <v>5444</v>
      </c>
      <c r="Z1652" s="72"/>
      <c r="AA1652" s="77" t="s">
        <v>473</v>
      </c>
      <c r="AB1652" s="77"/>
      <c r="AC1652" s="91"/>
      <c r="AD1652" s="18">
        <f t="shared" ca="1" si="104"/>
        <v>94</v>
      </c>
      <c r="AE1652" s="109" t="s">
        <v>406</v>
      </c>
      <c r="AF1652" s="109"/>
      <c r="AG1652" s="109">
        <v>45419</v>
      </c>
      <c r="AH1652" s="109"/>
      <c r="AI1652" s="114">
        <v>45453</v>
      </c>
      <c r="AJ1652" s="260">
        <f t="shared" si="103"/>
        <v>4.8571428571428568</v>
      </c>
      <c r="AK1652" s="138">
        <v>45475</v>
      </c>
      <c r="AL1652" s="90" t="s">
        <v>311</v>
      </c>
      <c r="AM1652" s="90" t="s">
        <v>44</v>
      </c>
      <c r="AN1652" s="90" t="s">
        <v>448</v>
      </c>
    </row>
    <row r="1653" spans="1:40" s="1" customFormat="1" ht="83.45" customHeight="1">
      <c r="A1653" s="5">
        <f t="shared" si="101"/>
        <v>1651</v>
      </c>
      <c r="B1653" s="71" t="s">
        <v>5431</v>
      </c>
      <c r="C1653" s="65" t="s">
        <v>5445</v>
      </c>
      <c r="D1653" s="3" t="s">
        <v>353</v>
      </c>
      <c r="E1653" s="4">
        <v>882</v>
      </c>
      <c r="F1653" s="80" t="s">
        <v>5429</v>
      </c>
      <c r="G1653" s="3" t="s">
        <v>1894</v>
      </c>
      <c r="H1653" s="3" t="s">
        <v>358</v>
      </c>
      <c r="I1653" s="78" t="s">
        <v>71</v>
      </c>
      <c r="J1653" s="89">
        <v>45436</v>
      </c>
      <c r="K1653" s="85" t="s">
        <v>53</v>
      </c>
      <c r="L1653" s="83" t="s">
        <v>223</v>
      </c>
      <c r="M1653" s="83" t="s">
        <v>55</v>
      </c>
      <c r="N1653" s="22" t="s">
        <v>56</v>
      </c>
      <c r="O1653" s="5" t="s">
        <v>406</v>
      </c>
      <c r="P1653" s="5" t="s">
        <v>406</v>
      </c>
      <c r="Q1653" s="5"/>
      <c r="R1653" s="5"/>
      <c r="S1653" s="5">
        <v>1</v>
      </c>
      <c r="T1653" s="5">
        <v>1</v>
      </c>
      <c r="U1653" s="5">
        <v>0</v>
      </c>
      <c r="V1653" s="5">
        <v>0</v>
      </c>
      <c r="W1653" s="5">
        <v>2</v>
      </c>
      <c r="X1653" s="5">
        <v>2</v>
      </c>
      <c r="Y1653" s="124" t="s">
        <v>5446</v>
      </c>
      <c r="Z1653" s="72"/>
      <c r="AA1653" s="77" t="s">
        <v>736</v>
      </c>
      <c r="AB1653" s="77"/>
      <c r="AC1653" s="91"/>
      <c r="AD1653" s="18">
        <f t="shared" ca="1" si="104"/>
        <v>92</v>
      </c>
      <c r="AE1653" s="109" t="s">
        <v>406</v>
      </c>
      <c r="AF1653" s="109">
        <v>45436</v>
      </c>
      <c r="AG1653" s="109">
        <v>45436</v>
      </c>
      <c r="AH1653" s="109">
        <v>45436</v>
      </c>
      <c r="AI1653" s="114">
        <v>45454</v>
      </c>
      <c r="AJ1653" s="260">
        <f t="shared" si="103"/>
        <v>2.5714285714285716</v>
      </c>
      <c r="AK1653" s="90" t="s">
        <v>445</v>
      </c>
      <c r="AL1653" s="90" t="s">
        <v>461</v>
      </c>
      <c r="AM1653" s="90" t="s">
        <v>445</v>
      </c>
      <c r="AN1653" s="90" t="s">
        <v>445</v>
      </c>
    </row>
    <row r="1654" spans="1:40" ht="83.45" customHeight="1">
      <c r="A1654" s="5">
        <f t="shared" si="101"/>
        <v>1652</v>
      </c>
      <c r="B1654" s="71" t="s">
        <v>5225</v>
      </c>
      <c r="C1654" s="22" t="s">
        <v>5447</v>
      </c>
      <c r="D1654" s="3" t="s">
        <v>145</v>
      </c>
      <c r="E1654" s="4">
        <v>996</v>
      </c>
      <c r="F1654" s="22" t="s">
        <v>390</v>
      </c>
      <c r="G1654" s="3" t="s">
        <v>2095</v>
      </c>
      <c r="H1654" s="3" t="s">
        <v>392</v>
      </c>
      <c r="I1654" s="78" t="s">
        <v>148</v>
      </c>
      <c r="J1654" s="89">
        <v>45454</v>
      </c>
      <c r="K1654" s="85" t="s">
        <v>53</v>
      </c>
      <c r="L1654" s="83" t="s">
        <v>54</v>
      </c>
      <c r="M1654" s="83" t="s">
        <v>55</v>
      </c>
      <c r="N1654" s="22" t="s">
        <v>134</v>
      </c>
      <c r="O1654" s="5" t="s">
        <v>406</v>
      </c>
      <c r="P1654" s="5" t="s">
        <v>406</v>
      </c>
      <c r="Q1654" s="5"/>
      <c r="R1654" s="5"/>
      <c r="S1654" s="5"/>
      <c r="T1654" s="5"/>
      <c r="U1654" s="5"/>
      <c r="V1654" s="5"/>
      <c r="W1654" s="5"/>
      <c r="X1654" s="5"/>
      <c r="Y1654" s="124" t="s">
        <v>5448</v>
      </c>
      <c r="Z1654" s="72"/>
      <c r="AA1654" s="77" t="s">
        <v>473</v>
      </c>
      <c r="AB1654" s="77"/>
      <c r="AC1654" s="91"/>
      <c r="AD1654" s="18">
        <f t="shared" ca="1" si="104"/>
        <v>89</v>
      </c>
      <c r="AE1654" s="109" t="s">
        <v>406</v>
      </c>
      <c r="AF1654" s="109"/>
      <c r="AG1654" s="109">
        <v>45419</v>
      </c>
      <c r="AH1654" s="109"/>
      <c r="AI1654" s="114">
        <v>45454</v>
      </c>
      <c r="AJ1654" s="260">
        <f t="shared" si="103"/>
        <v>0</v>
      </c>
      <c r="AK1654" s="138">
        <v>45475</v>
      </c>
      <c r="AL1654" s="90" t="s">
        <v>311</v>
      </c>
      <c r="AM1654" s="90" t="s">
        <v>44</v>
      </c>
      <c r="AN1654" s="90" t="s">
        <v>448</v>
      </c>
    </row>
    <row r="1655" spans="1:40" ht="83.45" customHeight="1">
      <c r="A1655" s="5">
        <f t="shared" si="101"/>
        <v>1653</v>
      </c>
      <c r="B1655" s="71" t="s">
        <v>1901</v>
      </c>
      <c r="C1655" s="65" t="s">
        <v>5449</v>
      </c>
      <c r="D1655" s="3" t="s">
        <v>67</v>
      </c>
      <c r="E1655" s="4">
        <v>1022</v>
      </c>
      <c r="F1655" s="80" t="s">
        <v>1551</v>
      </c>
      <c r="G1655" s="3" t="s">
        <v>79</v>
      </c>
      <c r="H1655" s="3" t="s">
        <v>2125</v>
      </c>
      <c r="I1655" s="78" t="s">
        <v>52</v>
      </c>
      <c r="J1655" s="89">
        <v>45454</v>
      </c>
      <c r="K1655" s="85" t="s">
        <v>53</v>
      </c>
      <c r="L1655" s="83" t="s">
        <v>54</v>
      </c>
      <c r="M1655" s="83" t="s">
        <v>466</v>
      </c>
      <c r="N1655" s="22" t="s">
        <v>547</v>
      </c>
      <c r="O1655" s="5"/>
      <c r="P1655" s="5"/>
      <c r="Q1655" s="5"/>
      <c r="R1655" s="5"/>
      <c r="S1655" s="5" t="s">
        <v>406</v>
      </c>
      <c r="T1655" s="5" t="s">
        <v>406</v>
      </c>
      <c r="U1655" s="5">
        <v>1</v>
      </c>
      <c r="V1655" s="5">
        <v>1</v>
      </c>
      <c r="W1655" s="5" t="s">
        <v>406</v>
      </c>
      <c r="X1655" s="5" t="s">
        <v>406</v>
      </c>
      <c r="Y1655" s="124" t="s">
        <v>5450</v>
      </c>
      <c r="Z1655" s="72"/>
      <c r="AA1655" s="77" t="s">
        <v>473</v>
      </c>
      <c r="AB1655" s="77"/>
      <c r="AC1655" s="91"/>
      <c r="AD1655" s="18">
        <f t="shared" ca="1" si="104"/>
        <v>89</v>
      </c>
      <c r="AE1655" s="109" t="s">
        <v>445</v>
      </c>
      <c r="AF1655" s="109" t="s">
        <v>406</v>
      </c>
      <c r="AG1655" s="109" t="s">
        <v>406</v>
      </c>
      <c r="AH1655" s="109">
        <v>45454</v>
      </c>
      <c r="AI1655" s="116">
        <v>45454</v>
      </c>
      <c r="AJ1655" s="93">
        <f t="shared" si="103"/>
        <v>0</v>
      </c>
      <c r="AK1655" s="138">
        <v>45475</v>
      </c>
      <c r="AL1655" s="90" t="s">
        <v>311</v>
      </c>
      <c r="AM1655" s="95" t="s">
        <v>45</v>
      </c>
      <c r="AN1655" s="95" t="s">
        <v>484</v>
      </c>
    </row>
    <row r="1656" spans="1:40" ht="83.45" customHeight="1">
      <c r="A1656" s="5">
        <f t="shared" si="101"/>
        <v>1654</v>
      </c>
      <c r="B1656" s="71" t="s">
        <v>5451</v>
      </c>
      <c r="C1656" s="65" t="s">
        <v>5452</v>
      </c>
      <c r="D1656" s="3" t="s">
        <v>48</v>
      </c>
      <c r="E1656" s="4">
        <v>975</v>
      </c>
      <c r="F1656" s="80" t="s">
        <v>558</v>
      </c>
      <c r="G1656" s="3" t="s">
        <v>323</v>
      </c>
      <c r="H1656" s="294" t="s">
        <v>324</v>
      </c>
      <c r="I1656" s="78" t="s">
        <v>148</v>
      </c>
      <c r="J1656" s="89">
        <v>45454</v>
      </c>
      <c r="K1656" s="85" t="s">
        <v>298</v>
      </c>
      <c r="L1656" s="83" t="s">
        <v>54</v>
      </c>
      <c r="M1656" s="83" t="s">
        <v>466</v>
      </c>
      <c r="N1656" s="22" t="s">
        <v>547</v>
      </c>
      <c r="O1656" s="5"/>
      <c r="P1656" s="5"/>
      <c r="Q1656" s="5"/>
      <c r="R1656" s="5"/>
      <c r="S1656" s="5" t="s">
        <v>406</v>
      </c>
      <c r="T1656" s="5" t="s">
        <v>406</v>
      </c>
      <c r="U1656" s="5">
        <v>1</v>
      </c>
      <c r="V1656" s="5">
        <v>1</v>
      </c>
      <c r="W1656" s="5" t="s">
        <v>406</v>
      </c>
      <c r="X1656" s="5" t="s">
        <v>406</v>
      </c>
      <c r="Y1656" s="124" t="s">
        <v>5453</v>
      </c>
      <c r="Z1656" s="72"/>
      <c r="AA1656" s="77" t="s">
        <v>473</v>
      </c>
      <c r="AB1656" s="77"/>
      <c r="AC1656" s="91"/>
      <c r="AD1656" s="18">
        <f t="shared" ca="1" si="104"/>
        <v>89</v>
      </c>
      <c r="AE1656" s="109" t="s">
        <v>445</v>
      </c>
      <c r="AF1656" s="109" t="s">
        <v>406</v>
      </c>
      <c r="AG1656" s="109" t="s">
        <v>406</v>
      </c>
      <c r="AH1656" s="109">
        <v>45454</v>
      </c>
      <c r="AI1656" s="116">
        <v>45454</v>
      </c>
      <c r="AJ1656" s="93">
        <f t="shared" si="103"/>
        <v>0</v>
      </c>
      <c r="AK1656" s="138">
        <v>45475</v>
      </c>
      <c r="AL1656" s="90" t="s">
        <v>311</v>
      </c>
      <c r="AM1656" s="95" t="s">
        <v>45</v>
      </c>
      <c r="AN1656" s="95" t="s">
        <v>448</v>
      </c>
    </row>
    <row r="1657" spans="1:40" ht="83.45" customHeight="1">
      <c r="A1657" s="5">
        <f t="shared" si="101"/>
        <v>1655</v>
      </c>
      <c r="B1657" s="71" t="s">
        <v>1059</v>
      </c>
      <c r="C1657" s="65" t="s">
        <v>5454</v>
      </c>
      <c r="D1657" s="3" t="s">
        <v>353</v>
      </c>
      <c r="E1657" s="4">
        <v>882</v>
      </c>
      <c r="F1657" s="80" t="s">
        <v>5455</v>
      </c>
      <c r="G1657" s="3" t="s">
        <v>4344</v>
      </c>
      <c r="H1657" s="3" t="s">
        <v>51</v>
      </c>
      <c r="I1657" s="78" t="s">
        <v>148</v>
      </c>
      <c r="J1657" s="89">
        <v>45454</v>
      </c>
      <c r="K1657" s="85" t="s">
        <v>53</v>
      </c>
      <c r="L1657" s="83" t="s">
        <v>54</v>
      </c>
      <c r="M1657" s="83" t="s">
        <v>55</v>
      </c>
      <c r="N1657" s="22" t="s">
        <v>547</v>
      </c>
      <c r="O1657" s="5"/>
      <c r="P1657" s="5"/>
      <c r="Q1657" s="5"/>
      <c r="R1657" s="5"/>
      <c r="S1657" s="5" t="s">
        <v>406</v>
      </c>
      <c r="T1657" s="5" t="s">
        <v>406</v>
      </c>
      <c r="U1657" s="5">
        <v>1</v>
      </c>
      <c r="V1657" s="5">
        <v>1</v>
      </c>
      <c r="W1657" s="5" t="s">
        <v>406</v>
      </c>
      <c r="X1657" s="5" t="s">
        <v>406</v>
      </c>
      <c r="Y1657" s="124" t="s">
        <v>5456</v>
      </c>
      <c r="Z1657" s="72"/>
      <c r="AA1657" s="77" t="s">
        <v>1751</v>
      </c>
      <c r="AB1657" s="77"/>
      <c r="AC1657" s="91"/>
      <c r="AD1657" s="18">
        <f t="shared" ca="1" si="104"/>
        <v>89</v>
      </c>
      <c r="AE1657" s="109" t="s">
        <v>445</v>
      </c>
      <c r="AF1657" s="109" t="s">
        <v>406</v>
      </c>
      <c r="AG1657" s="109" t="s">
        <v>406</v>
      </c>
      <c r="AH1657" s="109">
        <v>45454</v>
      </c>
      <c r="AI1657" s="116">
        <v>45455</v>
      </c>
      <c r="AJ1657" s="93">
        <f t="shared" si="103"/>
        <v>0.14285714285714285</v>
      </c>
      <c r="AK1657" s="107">
        <v>45475</v>
      </c>
      <c r="AL1657" s="95" t="s">
        <v>311</v>
      </c>
      <c r="AM1657" s="95" t="s">
        <v>45</v>
      </c>
      <c r="AN1657" s="95" t="s">
        <v>484</v>
      </c>
    </row>
    <row r="1658" spans="1:40" ht="83.45" customHeight="1">
      <c r="A1658" s="5">
        <f t="shared" si="101"/>
        <v>1656</v>
      </c>
      <c r="B1658" s="71" t="s">
        <v>474</v>
      </c>
      <c r="C1658" s="65" t="s">
        <v>5457</v>
      </c>
      <c r="D1658" s="3" t="s">
        <v>138</v>
      </c>
      <c r="E1658" s="4">
        <v>1124</v>
      </c>
      <c r="F1658" s="80" t="s">
        <v>1044</v>
      </c>
      <c r="G1658" s="3" t="s">
        <v>206</v>
      </c>
      <c r="H1658" s="3" t="s">
        <v>196</v>
      </c>
      <c r="I1658" s="78" t="s">
        <v>71</v>
      </c>
      <c r="J1658" s="89">
        <v>45456</v>
      </c>
      <c r="K1658" s="85" t="s">
        <v>53</v>
      </c>
      <c r="L1658" s="83" t="s">
        <v>54</v>
      </c>
      <c r="M1658" s="83" t="s">
        <v>466</v>
      </c>
      <c r="N1658" s="22" t="s">
        <v>547</v>
      </c>
      <c r="O1658" s="5"/>
      <c r="P1658" s="5"/>
      <c r="Q1658" s="5"/>
      <c r="R1658" s="5"/>
      <c r="S1658" s="5" t="s">
        <v>406</v>
      </c>
      <c r="T1658" s="5" t="s">
        <v>406</v>
      </c>
      <c r="U1658" s="5">
        <v>1</v>
      </c>
      <c r="V1658" s="5">
        <v>1</v>
      </c>
      <c r="W1658" s="5" t="s">
        <v>406</v>
      </c>
      <c r="X1658" s="5" t="s">
        <v>406</v>
      </c>
      <c r="Y1658" s="124" t="s">
        <v>5458</v>
      </c>
      <c r="Z1658" s="72"/>
      <c r="AA1658" s="77" t="s">
        <v>1751</v>
      </c>
      <c r="AB1658" s="77"/>
      <c r="AC1658" s="91"/>
      <c r="AD1658" s="18">
        <f t="shared" ca="1" si="104"/>
        <v>89</v>
      </c>
      <c r="AE1658" s="109" t="s">
        <v>445</v>
      </c>
      <c r="AF1658" s="109" t="s">
        <v>406</v>
      </c>
      <c r="AG1658" s="109" t="s">
        <v>406</v>
      </c>
      <c r="AH1658" s="109">
        <v>45456</v>
      </c>
      <c r="AI1658" s="116">
        <v>45456</v>
      </c>
      <c r="AJ1658" s="93">
        <f t="shared" si="103"/>
        <v>0</v>
      </c>
      <c r="AK1658" s="107">
        <v>45475</v>
      </c>
      <c r="AL1658" s="95" t="s">
        <v>311</v>
      </c>
      <c r="AM1658" s="95" t="s">
        <v>45</v>
      </c>
      <c r="AN1658" s="95" t="s">
        <v>448</v>
      </c>
    </row>
    <row r="1659" spans="1:40" ht="83.45" customHeight="1">
      <c r="A1659" s="5">
        <f t="shared" si="101"/>
        <v>1657</v>
      </c>
      <c r="B1659" s="71" t="s">
        <v>474</v>
      </c>
      <c r="C1659" s="65" t="s">
        <v>5459</v>
      </c>
      <c r="D1659" s="3" t="s">
        <v>138</v>
      </c>
      <c r="E1659" s="4">
        <v>1124</v>
      </c>
      <c r="F1659" s="80" t="s">
        <v>5460</v>
      </c>
      <c r="G1659" s="3" t="s">
        <v>492</v>
      </c>
      <c r="H1659" s="3" t="s">
        <v>196</v>
      </c>
      <c r="I1659" s="78" t="s">
        <v>71</v>
      </c>
      <c r="J1659" s="89">
        <v>45456</v>
      </c>
      <c r="K1659" s="85" t="s">
        <v>53</v>
      </c>
      <c r="L1659" s="83" t="s">
        <v>54</v>
      </c>
      <c r="M1659" s="83" t="s">
        <v>466</v>
      </c>
      <c r="N1659" s="22" t="s">
        <v>547</v>
      </c>
      <c r="O1659" s="5"/>
      <c r="P1659" s="5"/>
      <c r="Q1659" s="5"/>
      <c r="R1659" s="5"/>
      <c r="S1659" s="5" t="s">
        <v>406</v>
      </c>
      <c r="T1659" s="5" t="s">
        <v>406</v>
      </c>
      <c r="U1659" s="5">
        <v>1</v>
      </c>
      <c r="V1659" s="5">
        <v>1</v>
      </c>
      <c r="W1659" s="5" t="s">
        <v>406</v>
      </c>
      <c r="X1659" s="5" t="s">
        <v>406</v>
      </c>
      <c r="Y1659" s="124" t="s">
        <v>5461</v>
      </c>
      <c r="Z1659" s="72"/>
      <c r="AA1659" s="77" t="s">
        <v>1751</v>
      </c>
      <c r="AB1659" s="77"/>
      <c r="AC1659" s="91"/>
      <c r="AD1659" s="18">
        <f t="shared" ca="1" si="104"/>
        <v>89</v>
      </c>
      <c r="AE1659" s="109" t="s">
        <v>445</v>
      </c>
      <c r="AF1659" s="109" t="s">
        <v>406</v>
      </c>
      <c r="AG1659" s="109" t="s">
        <v>406</v>
      </c>
      <c r="AH1659" s="109">
        <v>45456</v>
      </c>
      <c r="AI1659" s="116">
        <v>45456</v>
      </c>
      <c r="AJ1659" s="93">
        <f t="shared" si="103"/>
        <v>0</v>
      </c>
      <c r="AK1659" s="107">
        <v>45475</v>
      </c>
      <c r="AL1659" s="95" t="s">
        <v>311</v>
      </c>
      <c r="AM1659" s="95" t="s">
        <v>45</v>
      </c>
      <c r="AN1659" s="95" t="s">
        <v>448</v>
      </c>
    </row>
    <row r="1660" spans="1:40" ht="83.45" customHeight="1">
      <c r="A1660" s="5">
        <f t="shared" si="101"/>
        <v>1658</v>
      </c>
      <c r="B1660" s="71" t="s">
        <v>474</v>
      </c>
      <c r="C1660" s="65" t="s">
        <v>5462</v>
      </c>
      <c r="D1660" s="3" t="s">
        <v>138</v>
      </c>
      <c r="E1660" s="4">
        <v>1124</v>
      </c>
      <c r="F1660" s="80" t="s">
        <v>5460</v>
      </c>
      <c r="G1660" s="3" t="s">
        <v>492</v>
      </c>
      <c r="H1660" s="3" t="s">
        <v>196</v>
      </c>
      <c r="I1660" s="78" t="s">
        <v>52</v>
      </c>
      <c r="J1660" s="89">
        <v>45456</v>
      </c>
      <c r="K1660" s="85" t="s">
        <v>53</v>
      </c>
      <c r="L1660" s="83" t="s">
        <v>54</v>
      </c>
      <c r="M1660" s="83" t="s">
        <v>466</v>
      </c>
      <c r="N1660" s="22" t="s">
        <v>547</v>
      </c>
      <c r="O1660" s="5"/>
      <c r="P1660" s="5"/>
      <c r="Q1660" s="5"/>
      <c r="R1660" s="5"/>
      <c r="S1660" s="5" t="s">
        <v>406</v>
      </c>
      <c r="T1660" s="5" t="s">
        <v>406</v>
      </c>
      <c r="U1660" s="5">
        <v>1</v>
      </c>
      <c r="V1660" s="5">
        <v>1</v>
      </c>
      <c r="W1660" s="5" t="s">
        <v>406</v>
      </c>
      <c r="X1660" s="5" t="s">
        <v>406</v>
      </c>
      <c r="Y1660" s="124" t="s">
        <v>5463</v>
      </c>
      <c r="Z1660" s="72"/>
      <c r="AA1660" s="77" t="s">
        <v>1751</v>
      </c>
      <c r="AB1660" s="77"/>
      <c r="AC1660" s="91"/>
      <c r="AD1660" s="18">
        <f t="shared" ca="1" si="104"/>
        <v>89</v>
      </c>
      <c r="AE1660" s="109" t="s">
        <v>445</v>
      </c>
      <c r="AF1660" s="109" t="s">
        <v>406</v>
      </c>
      <c r="AG1660" s="109" t="s">
        <v>406</v>
      </c>
      <c r="AH1660" s="109">
        <v>45456</v>
      </c>
      <c r="AI1660" s="116">
        <v>45456</v>
      </c>
      <c r="AJ1660" s="93">
        <f t="shared" si="103"/>
        <v>0</v>
      </c>
      <c r="AK1660" s="107">
        <v>45475</v>
      </c>
      <c r="AL1660" s="95" t="s">
        <v>311</v>
      </c>
      <c r="AM1660" s="95" t="s">
        <v>45</v>
      </c>
      <c r="AN1660" s="95" t="s">
        <v>448</v>
      </c>
    </row>
    <row r="1661" spans="1:40" ht="83.45" customHeight="1">
      <c r="A1661" s="5">
        <f t="shared" si="101"/>
        <v>1659</v>
      </c>
      <c r="B1661" s="71" t="s">
        <v>474</v>
      </c>
      <c r="C1661" s="65" t="s">
        <v>5464</v>
      </c>
      <c r="D1661" s="3" t="s">
        <v>138</v>
      </c>
      <c r="E1661" s="4">
        <v>1124</v>
      </c>
      <c r="F1661" s="80" t="s">
        <v>339</v>
      </c>
      <c r="G1661" s="3" t="s">
        <v>1227</v>
      </c>
      <c r="H1661" s="3" t="s">
        <v>196</v>
      </c>
      <c r="I1661" s="78" t="s">
        <v>52</v>
      </c>
      <c r="J1661" s="89">
        <v>45456</v>
      </c>
      <c r="K1661" s="85" t="s">
        <v>53</v>
      </c>
      <c r="L1661" s="83" t="s">
        <v>54</v>
      </c>
      <c r="M1661" s="83" t="s">
        <v>466</v>
      </c>
      <c r="N1661" s="22" t="s">
        <v>547</v>
      </c>
      <c r="O1661" s="5"/>
      <c r="P1661" s="5"/>
      <c r="Q1661" s="5"/>
      <c r="R1661" s="5"/>
      <c r="S1661" s="5" t="s">
        <v>406</v>
      </c>
      <c r="T1661" s="5" t="s">
        <v>406</v>
      </c>
      <c r="U1661" s="5">
        <v>1</v>
      </c>
      <c r="V1661" s="5">
        <v>1</v>
      </c>
      <c r="W1661" s="5" t="s">
        <v>406</v>
      </c>
      <c r="X1661" s="5" t="s">
        <v>406</v>
      </c>
      <c r="Y1661" s="124" t="s">
        <v>5465</v>
      </c>
      <c r="Z1661" s="72"/>
      <c r="AA1661" s="77" t="s">
        <v>1751</v>
      </c>
      <c r="AB1661" s="77"/>
      <c r="AC1661" s="91"/>
      <c r="AD1661" s="18">
        <f t="shared" ca="1" si="104"/>
        <v>89</v>
      </c>
      <c r="AE1661" s="109" t="s">
        <v>445</v>
      </c>
      <c r="AF1661" s="109" t="s">
        <v>406</v>
      </c>
      <c r="AG1661" s="109" t="s">
        <v>406</v>
      </c>
      <c r="AH1661" s="109">
        <v>45456</v>
      </c>
      <c r="AI1661" s="116">
        <v>45456</v>
      </c>
      <c r="AJ1661" s="93">
        <f t="shared" si="103"/>
        <v>0</v>
      </c>
      <c r="AK1661" s="107">
        <v>45463</v>
      </c>
      <c r="AL1661" s="95" t="s">
        <v>311</v>
      </c>
      <c r="AM1661" s="95" t="s">
        <v>45</v>
      </c>
      <c r="AN1661" s="95" t="s">
        <v>448</v>
      </c>
    </row>
    <row r="1662" spans="1:40" ht="83.45" customHeight="1">
      <c r="A1662" s="5">
        <f t="shared" si="101"/>
        <v>1660</v>
      </c>
      <c r="B1662" s="71" t="s">
        <v>474</v>
      </c>
      <c r="C1662" s="65" t="s">
        <v>5466</v>
      </c>
      <c r="D1662" s="3" t="s">
        <v>138</v>
      </c>
      <c r="E1662" s="4">
        <v>1124</v>
      </c>
      <c r="F1662" s="80" t="s">
        <v>576</v>
      </c>
      <c r="G1662" s="3" t="s">
        <v>1278</v>
      </c>
      <c r="H1662" s="3" t="s">
        <v>196</v>
      </c>
      <c r="I1662" s="78" t="s">
        <v>148</v>
      </c>
      <c r="J1662" s="89">
        <v>45456</v>
      </c>
      <c r="K1662" s="85" t="s">
        <v>53</v>
      </c>
      <c r="L1662" s="83" t="s">
        <v>54</v>
      </c>
      <c r="M1662" s="83" t="s">
        <v>466</v>
      </c>
      <c r="N1662" s="22" t="s">
        <v>547</v>
      </c>
      <c r="O1662" s="5"/>
      <c r="P1662" s="5"/>
      <c r="Q1662" s="5"/>
      <c r="R1662" s="5"/>
      <c r="S1662" s="5" t="s">
        <v>406</v>
      </c>
      <c r="T1662" s="5" t="s">
        <v>406</v>
      </c>
      <c r="U1662" s="5">
        <v>1</v>
      </c>
      <c r="V1662" s="5">
        <v>1</v>
      </c>
      <c r="W1662" s="5" t="s">
        <v>406</v>
      </c>
      <c r="X1662" s="5" t="s">
        <v>406</v>
      </c>
      <c r="Y1662" s="124" t="s">
        <v>5467</v>
      </c>
      <c r="Z1662" s="72"/>
      <c r="AA1662" s="77" t="s">
        <v>1751</v>
      </c>
      <c r="AB1662" s="77"/>
      <c r="AC1662" s="91"/>
      <c r="AD1662" s="18">
        <f t="shared" ca="1" si="104"/>
        <v>89</v>
      </c>
      <c r="AE1662" s="109" t="s">
        <v>445</v>
      </c>
      <c r="AF1662" s="109" t="s">
        <v>406</v>
      </c>
      <c r="AG1662" s="109" t="s">
        <v>406</v>
      </c>
      <c r="AH1662" s="109">
        <v>45456</v>
      </c>
      <c r="AI1662" s="116">
        <v>45456</v>
      </c>
      <c r="AJ1662" s="93">
        <f t="shared" si="103"/>
        <v>0</v>
      </c>
      <c r="AK1662" s="107">
        <v>45475</v>
      </c>
      <c r="AL1662" s="95" t="s">
        <v>311</v>
      </c>
      <c r="AM1662" s="95" t="s">
        <v>45</v>
      </c>
      <c r="AN1662" s="95" t="s">
        <v>484</v>
      </c>
    </row>
    <row r="1663" spans="1:40" ht="83.45" customHeight="1">
      <c r="A1663" s="5">
        <f t="shared" si="101"/>
        <v>1661</v>
      </c>
      <c r="B1663" s="71" t="s">
        <v>474</v>
      </c>
      <c r="C1663" s="65" t="s">
        <v>5468</v>
      </c>
      <c r="D1663" s="3" t="s">
        <v>48</v>
      </c>
      <c r="E1663" s="4">
        <v>1178</v>
      </c>
      <c r="F1663" s="80" t="s">
        <v>5469</v>
      </c>
      <c r="G1663" s="3" t="s">
        <v>1746</v>
      </c>
      <c r="H1663" s="3" t="s">
        <v>196</v>
      </c>
      <c r="I1663" s="78" t="s">
        <v>148</v>
      </c>
      <c r="J1663" s="89">
        <v>45456</v>
      </c>
      <c r="K1663" s="85" t="s">
        <v>53</v>
      </c>
      <c r="L1663" s="83" t="s">
        <v>54</v>
      </c>
      <c r="M1663" s="83" t="s">
        <v>466</v>
      </c>
      <c r="N1663" s="22" t="s">
        <v>547</v>
      </c>
      <c r="O1663" s="5"/>
      <c r="P1663" s="5"/>
      <c r="Q1663" s="5"/>
      <c r="R1663" s="5"/>
      <c r="S1663" s="5" t="s">
        <v>406</v>
      </c>
      <c r="T1663" s="5" t="s">
        <v>406</v>
      </c>
      <c r="U1663" s="5">
        <v>1</v>
      </c>
      <c r="V1663" s="5">
        <v>1</v>
      </c>
      <c r="W1663" s="5" t="s">
        <v>406</v>
      </c>
      <c r="X1663" s="5" t="s">
        <v>406</v>
      </c>
      <c r="Y1663" s="124" t="s">
        <v>5470</v>
      </c>
      <c r="Z1663" s="72"/>
      <c r="AA1663" s="77" t="s">
        <v>1751</v>
      </c>
      <c r="AB1663" s="77"/>
      <c r="AC1663" s="91"/>
      <c r="AD1663" s="18">
        <f t="shared" ca="1" si="104"/>
        <v>89</v>
      </c>
      <c r="AE1663" s="109" t="s">
        <v>445</v>
      </c>
      <c r="AF1663" s="109" t="s">
        <v>406</v>
      </c>
      <c r="AG1663" s="109" t="s">
        <v>406</v>
      </c>
      <c r="AH1663" s="109">
        <v>45456</v>
      </c>
      <c r="AI1663" s="116">
        <v>45456</v>
      </c>
      <c r="AJ1663" s="93">
        <f t="shared" si="103"/>
        <v>0</v>
      </c>
      <c r="AK1663" s="107">
        <v>45475</v>
      </c>
      <c r="AL1663" s="95" t="s">
        <v>311</v>
      </c>
      <c r="AM1663" s="95" t="s">
        <v>45</v>
      </c>
      <c r="AN1663" s="95" t="s">
        <v>484</v>
      </c>
    </row>
    <row r="1664" spans="1:40" ht="83.45" customHeight="1">
      <c r="A1664" s="5">
        <f t="shared" si="101"/>
        <v>1662</v>
      </c>
      <c r="B1664" s="71" t="s">
        <v>867</v>
      </c>
      <c r="C1664" s="65" t="s">
        <v>5471</v>
      </c>
      <c r="D1664" s="3" t="s">
        <v>138</v>
      </c>
      <c r="E1664" s="4">
        <v>1124</v>
      </c>
      <c r="F1664" s="80" t="s">
        <v>4886</v>
      </c>
      <c r="G1664" s="3" t="s">
        <v>206</v>
      </c>
      <c r="H1664" s="3" t="s">
        <v>196</v>
      </c>
      <c r="I1664" s="78" t="s">
        <v>52</v>
      </c>
      <c r="J1664" s="89">
        <v>45456</v>
      </c>
      <c r="K1664" s="85" t="s">
        <v>53</v>
      </c>
      <c r="L1664" s="83" t="s">
        <v>54</v>
      </c>
      <c r="M1664" s="83" t="s">
        <v>466</v>
      </c>
      <c r="N1664" s="22" t="s">
        <v>547</v>
      </c>
      <c r="O1664" s="5"/>
      <c r="P1664" s="5"/>
      <c r="Q1664" s="5"/>
      <c r="R1664" s="5"/>
      <c r="S1664" s="5" t="s">
        <v>406</v>
      </c>
      <c r="T1664" s="5" t="s">
        <v>406</v>
      </c>
      <c r="U1664" s="5">
        <v>1</v>
      </c>
      <c r="V1664" s="5">
        <v>1</v>
      </c>
      <c r="W1664" s="5" t="s">
        <v>406</v>
      </c>
      <c r="X1664" s="5" t="s">
        <v>406</v>
      </c>
      <c r="Y1664" s="124" t="s">
        <v>5472</v>
      </c>
      <c r="Z1664" s="72"/>
      <c r="AA1664" s="77" t="s">
        <v>1751</v>
      </c>
      <c r="AB1664" s="77"/>
      <c r="AC1664" s="91"/>
      <c r="AD1664" s="18">
        <f t="shared" ca="1" si="104"/>
        <v>89</v>
      </c>
      <c r="AE1664" s="109" t="s">
        <v>445</v>
      </c>
      <c r="AF1664" s="109" t="s">
        <v>406</v>
      </c>
      <c r="AG1664" s="109" t="s">
        <v>406</v>
      </c>
      <c r="AH1664" s="109">
        <v>45456</v>
      </c>
      <c r="AI1664" s="116">
        <v>45456</v>
      </c>
      <c r="AJ1664" s="93">
        <f t="shared" si="103"/>
        <v>0</v>
      </c>
      <c r="AK1664" s="107">
        <v>45475</v>
      </c>
      <c r="AL1664" s="95" t="s">
        <v>311</v>
      </c>
      <c r="AM1664" s="95" t="s">
        <v>45</v>
      </c>
      <c r="AN1664" s="95" t="s">
        <v>448</v>
      </c>
    </row>
    <row r="1665" spans="1:40" ht="83.45" customHeight="1">
      <c r="A1665" s="5">
        <f t="shared" si="101"/>
        <v>1663</v>
      </c>
      <c r="B1665" s="71" t="s">
        <v>116</v>
      </c>
      <c r="C1665" s="65" t="s">
        <v>5473</v>
      </c>
      <c r="D1665" s="3" t="s">
        <v>171</v>
      </c>
      <c r="E1665" s="4">
        <v>1079</v>
      </c>
      <c r="F1665" s="80" t="s">
        <v>5474</v>
      </c>
      <c r="G1665" s="3" t="s">
        <v>173</v>
      </c>
      <c r="H1665" s="3" t="s">
        <v>116</v>
      </c>
      <c r="I1665" s="78" t="s">
        <v>71</v>
      </c>
      <c r="J1665" s="89">
        <v>45455</v>
      </c>
      <c r="K1665" s="85" t="s">
        <v>72</v>
      </c>
      <c r="L1665" s="83" t="s">
        <v>104</v>
      </c>
      <c r="M1665" s="83" t="s">
        <v>55</v>
      </c>
      <c r="N1665" s="22" t="s">
        <v>134</v>
      </c>
      <c r="O1665" s="5"/>
      <c r="P1665" s="5"/>
      <c r="Q1665" s="5"/>
      <c r="R1665" s="5"/>
      <c r="S1665" s="5">
        <v>1</v>
      </c>
      <c r="T1665" s="5">
        <v>1</v>
      </c>
      <c r="U1665" s="5" t="s">
        <v>406</v>
      </c>
      <c r="V1665" s="5" t="s">
        <v>406</v>
      </c>
      <c r="W1665" s="5" t="s">
        <v>406</v>
      </c>
      <c r="X1665" s="5" t="s">
        <v>406</v>
      </c>
      <c r="Y1665" s="124" t="s">
        <v>5475</v>
      </c>
      <c r="Z1665" s="72"/>
      <c r="AA1665" s="77" t="s">
        <v>1751</v>
      </c>
      <c r="AB1665" s="77"/>
      <c r="AC1665" s="91"/>
      <c r="AD1665" s="18">
        <f t="shared" ca="1" si="104"/>
        <v>89</v>
      </c>
      <c r="AE1665" s="109" t="s">
        <v>445</v>
      </c>
      <c r="AF1665" s="109" t="s">
        <v>406</v>
      </c>
      <c r="AG1665" s="109">
        <v>45455</v>
      </c>
      <c r="AH1665" s="109" t="s">
        <v>406</v>
      </c>
      <c r="AI1665" s="116">
        <v>45455</v>
      </c>
      <c r="AJ1665" s="93">
        <f t="shared" si="103"/>
        <v>0</v>
      </c>
      <c r="AK1665" s="107">
        <v>45475</v>
      </c>
      <c r="AL1665" s="95" t="s">
        <v>311</v>
      </c>
      <c r="AM1665" s="95" t="s">
        <v>44</v>
      </c>
      <c r="AN1665" s="95" t="s">
        <v>448</v>
      </c>
    </row>
    <row r="1666" spans="1:40" s="1" customFormat="1" ht="83.45" customHeight="1">
      <c r="A1666" s="5">
        <f t="shared" si="101"/>
        <v>1664</v>
      </c>
      <c r="B1666" s="71" t="s">
        <v>5476</v>
      </c>
      <c r="C1666" s="22" t="s">
        <v>5477</v>
      </c>
      <c r="D1666" s="3" t="s">
        <v>154</v>
      </c>
      <c r="E1666" s="4">
        <v>874</v>
      </c>
      <c r="F1666" s="22" t="s">
        <v>5478</v>
      </c>
      <c r="G1666" s="3" t="s">
        <v>1520</v>
      </c>
      <c r="H1666" s="3" t="s">
        <v>157</v>
      </c>
      <c r="I1666" s="78" t="s">
        <v>52</v>
      </c>
      <c r="J1666" s="89">
        <v>45399</v>
      </c>
      <c r="K1666" s="85" t="s">
        <v>53</v>
      </c>
      <c r="L1666" s="83" t="s">
        <v>54</v>
      </c>
      <c r="M1666" s="83" t="s">
        <v>55</v>
      </c>
      <c r="N1666" s="22" t="s">
        <v>56</v>
      </c>
      <c r="O1666" s="5" t="s">
        <v>406</v>
      </c>
      <c r="P1666" s="5" t="s">
        <v>406</v>
      </c>
      <c r="Q1666" s="5"/>
      <c r="R1666" s="5"/>
      <c r="S1666" s="5">
        <v>4</v>
      </c>
      <c r="T1666" s="5">
        <v>4</v>
      </c>
      <c r="U1666" s="5">
        <v>6</v>
      </c>
      <c r="V1666" s="5">
        <v>0</v>
      </c>
      <c r="W1666" s="5">
        <v>4</v>
      </c>
      <c r="X1666" s="5">
        <v>1</v>
      </c>
      <c r="Y1666" s="124" t="s">
        <v>5479</v>
      </c>
      <c r="Z1666" s="72"/>
      <c r="AA1666" s="77" t="s">
        <v>473</v>
      </c>
      <c r="AB1666" s="77" t="s">
        <v>5480</v>
      </c>
      <c r="AC1666" s="91"/>
      <c r="AD1666" s="18">
        <f t="shared" ca="1" si="104"/>
        <v>97</v>
      </c>
      <c r="AE1666" s="109" t="s">
        <v>406</v>
      </c>
      <c r="AF1666" s="109">
        <v>45399</v>
      </c>
      <c r="AG1666" s="109">
        <v>45399</v>
      </c>
      <c r="AH1666" s="109">
        <v>45399</v>
      </c>
      <c r="AI1666" s="114">
        <v>45455</v>
      </c>
      <c r="AJ1666" s="260">
        <f t="shared" si="103"/>
        <v>8</v>
      </c>
      <c r="AK1666" s="138">
        <v>45523</v>
      </c>
      <c r="AL1666" s="90" t="s">
        <v>311</v>
      </c>
      <c r="AM1666" s="90" t="s">
        <v>44</v>
      </c>
      <c r="AN1666" s="90" t="s">
        <v>448</v>
      </c>
    </row>
    <row r="1667" spans="1:40" s="1" customFormat="1" ht="83.45" customHeight="1">
      <c r="A1667" s="5">
        <f t="shared" si="101"/>
        <v>1665</v>
      </c>
      <c r="B1667" s="76" t="s">
        <v>5022</v>
      </c>
      <c r="C1667" s="78" t="s">
        <v>5481</v>
      </c>
      <c r="D1667" s="3" t="s">
        <v>171</v>
      </c>
      <c r="E1667" s="4">
        <v>1483</v>
      </c>
      <c r="F1667" s="78" t="s">
        <v>2571</v>
      </c>
      <c r="G1667" s="3" t="s">
        <v>4616</v>
      </c>
      <c r="H1667" s="3" t="s">
        <v>5022</v>
      </c>
      <c r="I1667" s="78" t="s">
        <v>148</v>
      </c>
      <c r="J1667" s="65">
        <v>45359</v>
      </c>
      <c r="K1667" s="18" t="s">
        <v>142</v>
      </c>
      <c r="L1667" s="86" t="s">
        <v>223</v>
      </c>
      <c r="M1667" s="86" t="s">
        <v>55</v>
      </c>
      <c r="N1667" s="78" t="s">
        <v>56</v>
      </c>
      <c r="O1667" s="5" t="s">
        <v>406</v>
      </c>
      <c r="P1667" s="5" t="s">
        <v>406</v>
      </c>
      <c r="Q1667" s="5"/>
      <c r="R1667" s="5"/>
      <c r="S1667" s="5">
        <v>13</v>
      </c>
      <c r="T1667" s="5">
        <v>10</v>
      </c>
      <c r="U1667" s="5">
        <v>8</v>
      </c>
      <c r="V1667" s="5">
        <v>2</v>
      </c>
      <c r="W1667" s="5">
        <v>6</v>
      </c>
      <c r="X1667" s="5">
        <v>1</v>
      </c>
      <c r="Y1667" s="124" t="s">
        <v>5482</v>
      </c>
      <c r="Z1667" s="77"/>
      <c r="AA1667" s="77" t="s">
        <v>473</v>
      </c>
      <c r="AB1667" s="77" t="s">
        <v>5483</v>
      </c>
      <c r="AC1667" s="91">
        <v>3</v>
      </c>
      <c r="AD1667" s="18">
        <f t="shared" ca="1" si="104"/>
        <v>100</v>
      </c>
      <c r="AE1667" s="109" t="s">
        <v>406</v>
      </c>
      <c r="AF1667" s="109">
        <v>45358</v>
      </c>
      <c r="AG1667" s="109">
        <v>45358</v>
      </c>
      <c r="AH1667" s="109">
        <v>45358</v>
      </c>
      <c r="AI1667" s="151">
        <v>45457</v>
      </c>
      <c r="AJ1667" s="260">
        <f t="shared" si="103"/>
        <v>11</v>
      </c>
      <c r="AK1667" s="102">
        <v>45482</v>
      </c>
      <c r="AL1667" s="91" t="s">
        <v>311</v>
      </c>
      <c r="AM1667" s="91" t="s">
        <v>44</v>
      </c>
      <c r="AN1667" s="91" t="s">
        <v>448</v>
      </c>
    </row>
    <row r="1668" spans="1:40" s="1" customFormat="1" ht="83.45" customHeight="1">
      <c r="A1668" s="5">
        <f t="shared" ref="A1668:A1731" si="105">SUM(A1667+1)</f>
        <v>1666</v>
      </c>
      <c r="B1668" s="71" t="s">
        <v>70</v>
      </c>
      <c r="C1668" s="22" t="s">
        <v>5484</v>
      </c>
      <c r="D1668" s="21" t="s">
        <v>154</v>
      </c>
      <c r="E1668" s="139">
        <v>977</v>
      </c>
      <c r="F1668" s="80" t="s">
        <v>5114</v>
      </c>
      <c r="G1668" s="21" t="s">
        <v>1826</v>
      </c>
      <c r="H1668" s="21" t="s">
        <v>70</v>
      </c>
      <c r="I1668" s="22" t="s">
        <v>52</v>
      </c>
      <c r="J1668" s="262">
        <v>45432</v>
      </c>
      <c r="K1668" s="85" t="s">
        <v>53</v>
      </c>
      <c r="L1668" s="83" t="s">
        <v>54</v>
      </c>
      <c r="M1668" s="83" t="s">
        <v>55</v>
      </c>
      <c r="N1668" s="22" t="s">
        <v>56</v>
      </c>
      <c r="O1668" s="20" t="s">
        <v>406</v>
      </c>
      <c r="P1668" s="20" t="s">
        <v>406</v>
      </c>
      <c r="Q1668" s="20"/>
      <c r="R1668" s="20"/>
      <c r="S1668" s="20">
        <v>3</v>
      </c>
      <c r="T1668" s="20">
        <v>2</v>
      </c>
      <c r="U1668" s="20">
        <v>4</v>
      </c>
      <c r="V1668" s="20">
        <v>3</v>
      </c>
      <c r="W1668" s="20">
        <v>1</v>
      </c>
      <c r="X1668" s="20">
        <v>1</v>
      </c>
      <c r="Y1668" s="117" t="s">
        <v>5485</v>
      </c>
      <c r="Z1668" s="72"/>
      <c r="AA1668" s="72" t="s">
        <v>473</v>
      </c>
      <c r="AB1668" s="72" t="s">
        <v>5486</v>
      </c>
      <c r="AC1668" s="90"/>
      <c r="AD1668" s="85">
        <f t="shared" ca="1" si="104"/>
        <v>93</v>
      </c>
      <c r="AE1668" s="110" t="s">
        <v>445</v>
      </c>
      <c r="AF1668" s="110">
        <v>45432</v>
      </c>
      <c r="AG1668" s="110">
        <v>45432</v>
      </c>
      <c r="AH1668" s="110">
        <v>45432</v>
      </c>
      <c r="AI1668" s="114">
        <v>45461</v>
      </c>
      <c r="AJ1668" s="260">
        <f t="shared" si="103"/>
        <v>4.1428571428571432</v>
      </c>
      <c r="AK1668" s="138">
        <v>45482</v>
      </c>
      <c r="AL1668" s="90" t="s">
        <v>311</v>
      </c>
      <c r="AM1668" s="90" t="s">
        <v>44</v>
      </c>
      <c r="AN1668" s="90" t="s">
        <v>448</v>
      </c>
    </row>
    <row r="1669" spans="1:40" s="1" customFormat="1" ht="83.45" customHeight="1">
      <c r="A1669" s="5">
        <f t="shared" si="105"/>
        <v>1667</v>
      </c>
      <c r="B1669" s="71" t="s">
        <v>103</v>
      </c>
      <c r="C1669" s="22" t="s">
        <v>5487</v>
      </c>
      <c r="D1669" s="3" t="s">
        <v>154</v>
      </c>
      <c r="E1669" s="4">
        <v>1736</v>
      </c>
      <c r="F1669" s="22" t="s">
        <v>924</v>
      </c>
      <c r="G1669" s="3" t="s">
        <v>1826</v>
      </c>
      <c r="H1669" s="3" t="s">
        <v>103</v>
      </c>
      <c r="I1669" s="78" t="s">
        <v>71</v>
      </c>
      <c r="J1669" s="89">
        <v>45419</v>
      </c>
      <c r="K1669" s="85" t="s">
        <v>53</v>
      </c>
      <c r="L1669" s="83" t="s">
        <v>54</v>
      </c>
      <c r="M1669" s="83" t="s">
        <v>55</v>
      </c>
      <c r="N1669" s="22" t="s">
        <v>56</v>
      </c>
      <c r="O1669" s="5" t="s">
        <v>406</v>
      </c>
      <c r="P1669" s="5" t="s">
        <v>406</v>
      </c>
      <c r="Q1669" s="5"/>
      <c r="R1669" s="5"/>
      <c r="S1669" s="5">
        <v>3</v>
      </c>
      <c r="T1669" s="5">
        <v>3</v>
      </c>
      <c r="U1669" s="5">
        <v>3</v>
      </c>
      <c r="V1669" s="5">
        <v>3</v>
      </c>
      <c r="W1669" s="5">
        <v>4</v>
      </c>
      <c r="X1669" s="5">
        <v>3</v>
      </c>
      <c r="Y1669" s="124" t="s">
        <v>5488</v>
      </c>
      <c r="Z1669" s="72"/>
      <c r="AA1669" s="77" t="s">
        <v>473</v>
      </c>
      <c r="AB1669" s="77" t="s">
        <v>5489</v>
      </c>
      <c r="AC1669" s="91"/>
      <c r="AD1669" s="18">
        <f t="shared" ca="1" si="104"/>
        <v>94</v>
      </c>
      <c r="AE1669" s="109" t="s">
        <v>406</v>
      </c>
      <c r="AF1669" s="109">
        <v>45419</v>
      </c>
      <c r="AG1669" s="109">
        <v>45419</v>
      </c>
      <c r="AH1669" s="109">
        <v>45419</v>
      </c>
      <c r="AI1669" s="114">
        <v>45461</v>
      </c>
      <c r="AJ1669" s="260">
        <f t="shared" si="103"/>
        <v>6</v>
      </c>
      <c r="AK1669" s="138">
        <v>45489</v>
      </c>
      <c r="AL1669" s="90" t="s">
        <v>311</v>
      </c>
      <c r="AM1669" s="90" t="s">
        <v>44</v>
      </c>
      <c r="AN1669" s="90" t="s">
        <v>448</v>
      </c>
    </row>
    <row r="1670" spans="1:40" ht="83.45" customHeight="1">
      <c r="A1670" s="5">
        <f t="shared" si="105"/>
        <v>1668</v>
      </c>
      <c r="B1670" s="71" t="s">
        <v>110</v>
      </c>
      <c r="C1670" s="22" t="s">
        <v>5490</v>
      </c>
      <c r="D1670" s="3" t="s">
        <v>67</v>
      </c>
      <c r="E1670" s="4">
        <v>1299</v>
      </c>
      <c r="F1670" s="22" t="s">
        <v>347</v>
      </c>
      <c r="G1670" s="3" t="s">
        <v>109</v>
      </c>
      <c r="H1670" s="3" t="s">
        <v>110</v>
      </c>
      <c r="I1670" s="78" t="s">
        <v>148</v>
      </c>
      <c r="J1670" s="89">
        <v>45419</v>
      </c>
      <c r="K1670" s="85" t="s">
        <v>53</v>
      </c>
      <c r="L1670" s="83" t="s">
        <v>223</v>
      </c>
      <c r="M1670" s="83" t="s">
        <v>55</v>
      </c>
      <c r="N1670" s="22" t="s">
        <v>56</v>
      </c>
      <c r="O1670" s="5" t="s">
        <v>406</v>
      </c>
      <c r="P1670" s="5"/>
      <c r="Q1670" s="5"/>
      <c r="R1670" s="5"/>
      <c r="S1670" s="5">
        <v>5</v>
      </c>
      <c r="T1670" s="5">
        <v>5</v>
      </c>
      <c r="U1670" s="5">
        <v>1</v>
      </c>
      <c r="V1670" s="5">
        <v>0</v>
      </c>
      <c r="W1670" s="5">
        <v>3</v>
      </c>
      <c r="X1670" s="5">
        <v>2</v>
      </c>
      <c r="Y1670" s="124" t="s">
        <v>5491</v>
      </c>
      <c r="Z1670" s="72"/>
      <c r="AA1670" s="77" t="s">
        <v>473</v>
      </c>
      <c r="AB1670" s="77" t="s">
        <v>5492</v>
      </c>
      <c r="AC1670" s="91"/>
      <c r="AD1670" s="18">
        <f t="shared" ca="1" si="104"/>
        <v>94</v>
      </c>
      <c r="AE1670" s="109" t="s">
        <v>406</v>
      </c>
      <c r="AF1670" s="109">
        <v>45419</v>
      </c>
      <c r="AG1670" s="109">
        <v>45419</v>
      </c>
      <c r="AH1670" s="109">
        <v>45419</v>
      </c>
      <c r="AI1670" s="116">
        <v>45462</v>
      </c>
      <c r="AJ1670" s="260">
        <f t="shared" si="103"/>
        <v>6.1428571428571432</v>
      </c>
      <c r="AK1670" s="107">
        <v>45482</v>
      </c>
      <c r="AL1670" s="95" t="s">
        <v>311</v>
      </c>
      <c r="AM1670" s="95" t="s">
        <v>45</v>
      </c>
      <c r="AN1670" s="95" t="s">
        <v>484</v>
      </c>
    </row>
    <row r="1671" spans="1:40" ht="83.45" customHeight="1">
      <c r="A1671" s="5">
        <f t="shared" si="105"/>
        <v>1669</v>
      </c>
      <c r="B1671" s="71" t="s">
        <v>196</v>
      </c>
      <c r="C1671" s="22" t="s">
        <v>5493</v>
      </c>
      <c r="D1671" s="3" t="s">
        <v>138</v>
      </c>
      <c r="E1671" s="4">
        <v>1124</v>
      </c>
      <c r="F1671" s="22" t="s">
        <v>1277</v>
      </c>
      <c r="G1671" s="3" t="s">
        <v>542</v>
      </c>
      <c r="H1671" s="3" t="s">
        <v>196</v>
      </c>
      <c r="I1671" s="78" t="s">
        <v>52</v>
      </c>
      <c r="J1671" s="89">
        <v>45464</v>
      </c>
      <c r="K1671" s="85" t="s">
        <v>53</v>
      </c>
      <c r="L1671" s="83" t="s">
        <v>54</v>
      </c>
      <c r="M1671" s="83" t="s">
        <v>453</v>
      </c>
      <c r="N1671" s="22" t="s">
        <v>547</v>
      </c>
      <c r="O1671" s="5" t="s">
        <v>406</v>
      </c>
      <c r="P1671" s="5"/>
      <c r="Q1671" s="5"/>
      <c r="R1671" s="5"/>
      <c r="S1671" s="5" t="s">
        <v>406</v>
      </c>
      <c r="T1671" s="5" t="s">
        <v>406</v>
      </c>
      <c r="U1671" s="5">
        <v>1</v>
      </c>
      <c r="V1671" s="5">
        <v>1</v>
      </c>
      <c r="W1671" s="5" t="s">
        <v>406</v>
      </c>
      <c r="X1671" s="5" t="s">
        <v>406</v>
      </c>
      <c r="Y1671" s="124" t="s">
        <v>5494</v>
      </c>
      <c r="Z1671" s="72"/>
      <c r="AA1671" s="77" t="s">
        <v>473</v>
      </c>
      <c r="AB1671" s="77"/>
      <c r="AC1671" s="91"/>
      <c r="AD1671" s="18"/>
      <c r="AE1671" s="109" t="s">
        <v>406</v>
      </c>
      <c r="AF1671" s="109"/>
      <c r="AG1671" s="109"/>
      <c r="AH1671" s="109">
        <v>45463</v>
      </c>
      <c r="AI1671" s="116">
        <v>45464</v>
      </c>
      <c r="AJ1671" s="93">
        <f t="shared" si="103"/>
        <v>0</v>
      </c>
      <c r="AK1671" s="107">
        <v>45481</v>
      </c>
      <c r="AL1671" s="93" t="s">
        <v>311</v>
      </c>
      <c r="AM1671" s="93" t="s">
        <v>45</v>
      </c>
      <c r="AN1671" s="93" t="s">
        <v>448</v>
      </c>
    </row>
    <row r="1672" spans="1:40" s="1" customFormat="1" ht="83.45" customHeight="1">
      <c r="A1672" s="5">
        <f t="shared" si="105"/>
        <v>1670</v>
      </c>
      <c r="B1672" s="71" t="s">
        <v>826</v>
      </c>
      <c r="C1672" s="65" t="s">
        <v>5495</v>
      </c>
      <c r="D1672" s="3" t="s">
        <v>199</v>
      </c>
      <c r="E1672" s="4">
        <v>860</v>
      </c>
      <c r="F1672" s="80" t="s">
        <v>5496</v>
      </c>
      <c r="G1672" s="3" t="s">
        <v>3404</v>
      </c>
      <c r="H1672" s="3" t="s">
        <v>331</v>
      </c>
      <c r="I1672" s="78" t="s">
        <v>52</v>
      </c>
      <c r="J1672" s="89">
        <v>45463</v>
      </c>
      <c r="K1672" s="85" t="s">
        <v>53</v>
      </c>
      <c r="L1672" s="83" t="s">
        <v>54</v>
      </c>
      <c r="M1672" s="83" t="s">
        <v>55</v>
      </c>
      <c r="N1672" s="22" t="s">
        <v>56</v>
      </c>
      <c r="O1672" s="5"/>
      <c r="P1672" s="5"/>
      <c r="Q1672" s="5"/>
      <c r="R1672" s="5"/>
      <c r="S1672" s="5">
        <v>0</v>
      </c>
      <c r="T1672" s="5">
        <v>0</v>
      </c>
      <c r="U1672" s="5">
        <v>2</v>
      </c>
      <c r="V1672" s="5">
        <v>2</v>
      </c>
      <c r="W1672" s="5">
        <v>0</v>
      </c>
      <c r="X1672" s="5">
        <v>0</v>
      </c>
      <c r="Y1672" s="124" t="s">
        <v>5497</v>
      </c>
      <c r="Z1672" s="72"/>
      <c r="AA1672" s="77" t="s">
        <v>736</v>
      </c>
      <c r="AB1672" s="77"/>
      <c r="AC1672" s="91"/>
      <c r="AD1672" s="18">
        <f t="shared" ref="AD1672:AD1688" ca="1" si="106">IF(ISNUMBER(Z1672),ROUNDDOWN((TODAY()-Z1672)/7,0),ROUNDDOWN((TODAY()-J1672)/7,0))-AC1672</f>
        <v>88</v>
      </c>
      <c r="AE1672" s="109" t="s">
        <v>406</v>
      </c>
      <c r="AF1672" s="109">
        <v>45463</v>
      </c>
      <c r="AG1672" s="109">
        <v>45463</v>
      </c>
      <c r="AH1672" s="109">
        <v>45463</v>
      </c>
      <c r="AI1672" s="114">
        <v>45464</v>
      </c>
      <c r="AJ1672" s="260">
        <f t="shared" si="103"/>
        <v>0.14285714285714285</v>
      </c>
      <c r="AK1672" s="90" t="s">
        <v>445</v>
      </c>
      <c r="AL1672" s="260" t="s">
        <v>461</v>
      </c>
      <c r="AM1672" s="260" t="s">
        <v>445</v>
      </c>
      <c r="AN1672" s="260" t="s">
        <v>445</v>
      </c>
    </row>
    <row r="1673" spans="1:40" ht="83.45" customHeight="1">
      <c r="A1673" s="5">
        <f t="shared" si="105"/>
        <v>1671</v>
      </c>
      <c r="B1673" s="71" t="s">
        <v>5498</v>
      </c>
      <c r="C1673" s="22" t="s">
        <v>5499</v>
      </c>
      <c r="D1673" s="3" t="s">
        <v>171</v>
      </c>
      <c r="E1673" s="4">
        <v>437</v>
      </c>
      <c r="F1673" s="22" t="s">
        <v>3471</v>
      </c>
      <c r="G1673" s="3" t="s">
        <v>1463</v>
      </c>
      <c r="H1673" s="3" t="s">
        <v>62</v>
      </c>
      <c r="I1673" s="78" t="s">
        <v>52</v>
      </c>
      <c r="J1673" s="89">
        <v>45418</v>
      </c>
      <c r="K1673" s="85" t="s">
        <v>72</v>
      </c>
      <c r="L1673" s="83" t="s">
        <v>54</v>
      </c>
      <c r="M1673" s="83" t="s">
        <v>55</v>
      </c>
      <c r="N1673" s="22" t="s">
        <v>56</v>
      </c>
      <c r="O1673" s="5" t="s">
        <v>406</v>
      </c>
      <c r="P1673" s="5" t="s">
        <v>406</v>
      </c>
      <c r="Q1673" s="5"/>
      <c r="R1673" s="5"/>
      <c r="S1673" s="5">
        <v>6</v>
      </c>
      <c r="T1673" s="5">
        <v>5</v>
      </c>
      <c r="U1673" s="5">
        <v>3</v>
      </c>
      <c r="V1673" s="5">
        <v>1</v>
      </c>
      <c r="W1673" s="5">
        <v>3</v>
      </c>
      <c r="X1673" s="5">
        <v>2</v>
      </c>
      <c r="Y1673" s="124" t="s">
        <v>5500</v>
      </c>
      <c r="Z1673" s="72"/>
      <c r="AA1673" s="77" t="s">
        <v>473</v>
      </c>
      <c r="AB1673" s="77" t="s">
        <v>5501</v>
      </c>
      <c r="AC1673" s="91"/>
      <c r="AD1673" s="18">
        <f t="shared" ca="1" si="106"/>
        <v>95</v>
      </c>
      <c r="AE1673" s="109" t="s">
        <v>406</v>
      </c>
      <c r="AF1673" s="109">
        <v>45418</v>
      </c>
      <c r="AG1673" s="109">
        <v>45418</v>
      </c>
      <c r="AH1673" s="109">
        <v>45418</v>
      </c>
      <c r="AI1673" s="116">
        <v>45464</v>
      </c>
      <c r="AJ1673" s="260">
        <f t="shared" si="103"/>
        <v>6.5714285714285712</v>
      </c>
      <c r="AK1673" s="107">
        <v>45482</v>
      </c>
      <c r="AL1673" s="95" t="s">
        <v>311</v>
      </c>
      <c r="AM1673" s="95" t="s">
        <v>45</v>
      </c>
      <c r="AN1673" s="95" t="s">
        <v>448</v>
      </c>
    </row>
    <row r="1674" spans="1:40" s="1" customFormat="1" ht="83.45" customHeight="1">
      <c r="A1674" s="5">
        <f t="shared" si="105"/>
        <v>1672</v>
      </c>
      <c r="B1674" s="71" t="s">
        <v>261</v>
      </c>
      <c r="C1674" s="22" t="s">
        <v>5502</v>
      </c>
      <c r="D1674" s="3" t="s">
        <v>154</v>
      </c>
      <c r="E1674" s="4">
        <v>1247</v>
      </c>
      <c r="F1674" s="80" t="s">
        <v>5503</v>
      </c>
      <c r="G1674" s="3" t="s">
        <v>415</v>
      </c>
      <c r="H1674" s="3" t="s">
        <v>261</v>
      </c>
      <c r="I1674" s="78" t="s">
        <v>71</v>
      </c>
      <c r="J1674" s="262">
        <v>45426</v>
      </c>
      <c r="K1674" s="85" t="s">
        <v>53</v>
      </c>
      <c r="L1674" s="83" t="s">
        <v>54</v>
      </c>
      <c r="M1674" s="83" t="s">
        <v>55</v>
      </c>
      <c r="N1674" s="22" t="s">
        <v>56</v>
      </c>
      <c r="O1674" s="5" t="s">
        <v>406</v>
      </c>
      <c r="P1674" s="5" t="s">
        <v>406</v>
      </c>
      <c r="Q1674" s="5"/>
      <c r="R1674" s="5"/>
      <c r="S1674" s="5">
        <v>8</v>
      </c>
      <c r="T1674" s="5">
        <v>8</v>
      </c>
      <c r="U1674" s="5">
        <v>5</v>
      </c>
      <c r="V1674" s="5">
        <v>5</v>
      </c>
      <c r="W1674" s="5">
        <v>1</v>
      </c>
      <c r="X1674" s="5">
        <v>1</v>
      </c>
      <c r="Y1674" s="124" t="s">
        <v>5504</v>
      </c>
      <c r="Z1674" s="72"/>
      <c r="AA1674" s="77" t="s">
        <v>473</v>
      </c>
      <c r="AB1674" s="77" t="s">
        <v>5505</v>
      </c>
      <c r="AC1674" s="91"/>
      <c r="AD1674" s="18">
        <f t="shared" ca="1" si="106"/>
        <v>93</v>
      </c>
      <c r="AE1674" s="109" t="s">
        <v>445</v>
      </c>
      <c r="AF1674" s="109">
        <v>45426</v>
      </c>
      <c r="AG1674" s="109">
        <v>45426</v>
      </c>
      <c r="AH1674" s="109">
        <v>45426</v>
      </c>
      <c r="AI1674" s="116">
        <v>45467</v>
      </c>
      <c r="AJ1674" s="93">
        <f t="shared" si="103"/>
        <v>5.8571428571428568</v>
      </c>
      <c r="AK1674" s="138">
        <v>45489</v>
      </c>
      <c r="AL1674" s="90" t="s">
        <v>311</v>
      </c>
      <c r="AM1674" s="90" t="s">
        <v>45</v>
      </c>
      <c r="AN1674" s="90" t="s">
        <v>484</v>
      </c>
    </row>
    <row r="1675" spans="1:40" s="1" customFormat="1" ht="83.45" customHeight="1">
      <c r="A1675" s="5">
        <f t="shared" si="105"/>
        <v>1673</v>
      </c>
      <c r="B1675" s="76" t="s">
        <v>5506</v>
      </c>
      <c r="C1675" s="78" t="s">
        <v>5507</v>
      </c>
      <c r="D1675" s="3" t="s">
        <v>171</v>
      </c>
      <c r="E1675" s="4">
        <v>1011</v>
      </c>
      <c r="F1675" s="78" t="s">
        <v>562</v>
      </c>
      <c r="G1675" s="3" t="s">
        <v>697</v>
      </c>
      <c r="H1675" s="3" t="s">
        <v>5022</v>
      </c>
      <c r="I1675" s="78" t="s">
        <v>148</v>
      </c>
      <c r="J1675" s="65">
        <v>45400</v>
      </c>
      <c r="K1675" s="18" t="s">
        <v>72</v>
      </c>
      <c r="L1675" s="86" t="s">
        <v>104</v>
      </c>
      <c r="M1675" s="86" t="s">
        <v>55</v>
      </c>
      <c r="N1675" s="78" t="s">
        <v>134</v>
      </c>
      <c r="O1675" s="5" t="s">
        <v>406</v>
      </c>
      <c r="P1675" s="5" t="s">
        <v>406</v>
      </c>
      <c r="Q1675" s="5"/>
      <c r="R1675" s="5"/>
      <c r="S1675" s="5">
        <v>2</v>
      </c>
      <c r="T1675" s="5">
        <v>0</v>
      </c>
      <c r="U1675" s="5" t="s">
        <v>406</v>
      </c>
      <c r="V1675" s="5" t="s">
        <v>406</v>
      </c>
      <c r="W1675" s="5" t="s">
        <v>406</v>
      </c>
      <c r="X1675" s="5" t="s">
        <v>406</v>
      </c>
      <c r="Y1675" s="124" t="s">
        <v>5508</v>
      </c>
      <c r="Z1675" s="77">
        <v>45440</v>
      </c>
      <c r="AA1675" s="77" t="s">
        <v>473</v>
      </c>
      <c r="AB1675" s="77" t="s">
        <v>5509</v>
      </c>
      <c r="AC1675" s="91"/>
      <c r="AD1675" s="18">
        <f t="shared" ca="1" si="106"/>
        <v>91</v>
      </c>
      <c r="AE1675" s="109" t="s">
        <v>406</v>
      </c>
      <c r="AF1675" s="109" t="s">
        <v>406</v>
      </c>
      <c r="AG1675" s="109">
        <v>45400</v>
      </c>
      <c r="AH1675" s="275" t="s">
        <v>406</v>
      </c>
      <c r="AI1675" s="151">
        <v>45467</v>
      </c>
      <c r="AJ1675" s="212">
        <f t="shared" ref="AJ1675:AJ1716" si="107">IFERROR((((AI1675-J1675)/7)-AC1675),0)</f>
        <v>9.5714285714285712</v>
      </c>
      <c r="AK1675" s="102">
        <v>45482</v>
      </c>
      <c r="AL1675" s="91" t="s">
        <v>311</v>
      </c>
      <c r="AM1675" s="91" t="s">
        <v>44</v>
      </c>
      <c r="AN1675" s="91" t="s">
        <v>448</v>
      </c>
    </row>
    <row r="1676" spans="1:40" s="1" customFormat="1" ht="83.45" customHeight="1">
      <c r="A1676" s="5">
        <f t="shared" si="105"/>
        <v>1674</v>
      </c>
      <c r="B1676" s="71" t="s">
        <v>5498</v>
      </c>
      <c r="C1676" s="22" t="s">
        <v>5510</v>
      </c>
      <c r="D1676" s="3" t="s">
        <v>171</v>
      </c>
      <c r="E1676" s="4">
        <v>437</v>
      </c>
      <c r="F1676" s="22" t="s">
        <v>3471</v>
      </c>
      <c r="G1676" s="3" t="s">
        <v>1463</v>
      </c>
      <c r="H1676" s="3" t="s">
        <v>62</v>
      </c>
      <c r="I1676" s="78" t="s">
        <v>52</v>
      </c>
      <c r="J1676" s="89">
        <v>45418</v>
      </c>
      <c r="K1676" s="85" t="s">
        <v>72</v>
      </c>
      <c r="L1676" s="83" t="s">
        <v>54</v>
      </c>
      <c r="M1676" s="83" t="s">
        <v>55</v>
      </c>
      <c r="N1676" s="22" t="s">
        <v>56</v>
      </c>
      <c r="O1676" s="5" t="s">
        <v>406</v>
      </c>
      <c r="P1676" s="5" t="s">
        <v>406</v>
      </c>
      <c r="Q1676" s="5"/>
      <c r="R1676" s="5"/>
      <c r="S1676" s="5">
        <v>6</v>
      </c>
      <c r="T1676" s="5">
        <v>5</v>
      </c>
      <c r="U1676" s="5">
        <v>1</v>
      </c>
      <c r="V1676" s="5">
        <v>1</v>
      </c>
      <c r="W1676" s="5">
        <v>0</v>
      </c>
      <c r="X1676" s="5">
        <v>0</v>
      </c>
      <c r="Y1676" s="124" t="s">
        <v>5511</v>
      </c>
      <c r="Z1676" s="72"/>
      <c r="AA1676" s="77" t="s">
        <v>473</v>
      </c>
      <c r="AB1676" s="77" t="s">
        <v>5512</v>
      </c>
      <c r="AC1676" s="91"/>
      <c r="AD1676" s="18">
        <f t="shared" ca="1" si="106"/>
        <v>95</v>
      </c>
      <c r="AE1676" s="109" t="s">
        <v>406</v>
      </c>
      <c r="AF1676" s="109">
        <v>45418</v>
      </c>
      <c r="AG1676" s="109">
        <v>45418</v>
      </c>
      <c r="AH1676" s="109">
        <v>45418</v>
      </c>
      <c r="AI1676" s="114">
        <v>45467</v>
      </c>
      <c r="AJ1676" s="260">
        <f t="shared" si="107"/>
        <v>7</v>
      </c>
      <c r="AK1676" s="138">
        <v>45482</v>
      </c>
      <c r="AL1676" s="90" t="s">
        <v>461</v>
      </c>
      <c r="AM1676" s="90" t="s">
        <v>44</v>
      </c>
      <c r="AN1676" s="90" t="s">
        <v>448</v>
      </c>
    </row>
    <row r="1677" spans="1:40" ht="83.45" customHeight="1">
      <c r="A1677" s="5">
        <f t="shared" si="105"/>
        <v>1675</v>
      </c>
      <c r="B1677" s="71" t="s">
        <v>196</v>
      </c>
      <c r="C1677" s="65" t="s">
        <v>5513</v>
      </c>
      <c r="D1677" s="3" t="s">
        <v>100</v>
      </c>
      <c r="E1677" s="4">
        <v>1116</v>
      </c>
      <c r="F1677" s="80" t="s">
        <v>647</v>
      </c>
      <c r="G1677" s="3" t="s">
        <v>1375</v>
      </c>
      <c r="H1677" s="3" t="s">
        <v>196</v>
      </c>
      <c r="I1677" s="78" t="s">
        <v>52</v>
      </c>
      <c r="J1677" s="89">
        <v>45455</v>
      </c>
      <c r="K1677" s="85" t="s">
        <v>53</v>
      </c>
      <c r="L1677" s="83" t="s">
        <v>104</v>
      </c>
      <c r="M1677" s="83" t="s">
        <v>55</v>
      </c>
      <c r="N1677" s="22" t="s">
        <v>56</v>
      </c>
      <c r="O1677" s="5"/>
      <c r="P1677" s="5"/>
      <c r="Q1677" s="5"/>
      <c r="R1677" s="5"/>
      <c r="S1677" s="5">
        <v>6</v>
      </c>
      <c r="T1677" s="5">
        <v>4</v>
      </c>
      <c r="U1677" s="5">
        <v>2</v>
      </c>
      <c r="V1677" s="5">
        <v>2</v>
      </c>
      <c r="W1677" s="5">
        <v>2</v>
      </c>
      <c r="X1677" s="5">
        <v>2</v>
      </c>
      <c r="Y1677" s="124" t="s">
        <v>5514</v>
      </c>
      <c r="Z1677" s="72"/>
      <c r="AA1677" s="77" t="s">
        <v>473</v>
      </c>
      <c r="AB1677" s="77"/>
      <c r="AC1677" s="91"/>
      <c r="AD1677" s="18">
        <f t="shared" ca="1" si="106"/>
        <v>89</v>
      </c>
      <c r="AE1677" s="109" t="s">
        <v>445</v>
      </c>
      <c r="AF1677" s="109">
        <v>45455</v>
      </c>
      <c r="AG1677" s="109">
        <v>45455</v>
      </c>
      <c r="AH1677" s="109">
        <v>45455</v>
      </c>
      <c r="AI1677" s="116">
        <v>45467</v>
      </c>
      <c r="AJ1677" s="260">
        <f t="shared" si="107"/>
        <v>1.7142857142857142</v>
      </c>
      <c r="AK1677" s="107">
        <v>45488</v>
      </c>
      <c r="AL1677" s="95" t="s">
        <v>311</v>
      </c>
      <c r="AM1677" s="95" t="s">
        <v>484</v>
      </c>
      <c r="AN1677" s="95" t="s">
        <v>484</v>
      </c>
    </row>
    <row r="1678" spans="1:40" ht="83.45" customHeight="1">
      <c r="A1678" s="5">
        <f t="shared" si="105"/>
        <v>1676</v>
      </c>
      <c r="B1678" s="71" t="s">
        <v>5320</v>
      </c>
      <c r="C1678" s="65" t="s">
        <v>5515</v>
      </c>
      <c r="D1678" s="3" t="s">
        <v>67</v>
      </c>
      <c r="E1678" s="4">
        <v>1047</v>
      </c>
      <c r="F1678" s="80" t="s">
        <v>5220</v>
      </c>
      <c r="G1678" s="3" t="s">
        <v>4587</v>
      </c>
      <c r="H1678" s="3" t="s">
        <v>94</v>
      </c>
      <c r="I1678" s="78" t="s">
        <v>133</v>
      </c>
      <c r="J1678" s="89">
        <v>45471</v>
      </c>
      <c r="K1678" s="85" t="s">
        <v>53</v>
      </c>
      <c r="L1678" s="83" t="s">
        <v>54</v>
      </c>
      <c r="M1678" s="83" t="s">
        <v>55</v>
      </c>
      <c r="N1678" s="22" t="s">
        <v>547</v>
      </c>
      <c r="O1678" s="5"/>
      <c r="P1678" s="5"/>
      <c r="Q1678" s="5"/>
      <c r="R1678" s="5"/>
      <c r="S1678" s="5" t="s">
        <v>406</v>
      </c>
      <c r="T1678" s="5" t="s">
        <v>406</v>
      </c>
      <c r="U1678" s="5">
        <v>1</v>
      </c>
      <c r="V1678" s="5">
        <v>1</v>
      </c>
      <c r="W1678" s="5" t="s">
        <v>406</v>
      </c>
      <c r="X1678" s="5" t="s">
        <v>406</v>
      </c>
      <c r="Y1678" s="124" t="s">
        <v>5516</v>
      </c>
      <c r="Z1678" s="72"/>
      <c r="AA1678" s="77" t="s">
        <v>473</v>
      </c>
      <c r="AB1678" s="77" t="s">
        <v>5517</v>
      </c>
      <c r="AC1678" s="91"/>
      <c r="AD1678" s="18">
        <f t="shared" ca="1" si="106"/>
        <v>87</v>
      </c>
      <c r="AE1678" s="109" t="s">
        <v>406</v>
      </c>
      <c r="AF1678" s="109" t="s">
        <v>406</v>
      </c>
      <c r="AG1678" s="109" t="s">
        <v>406</v>
      </c>
      <c r="AH1678" s="109">
        <v>45471</v>
      </c>
      <c r="AI1678" s="116">
        <v>45471</v>
      </c>
      <c r="AJ1678" s="93">
        <f t="shared" si="107"/>
        <v>0</v>
      </c>
      <c r="AK1678" s="107">
        <v>45488</v>
      </c>
      <c r="AL1678" s="95" t="s">
        <v>311</v>
      </c>
      <c r="AM1678" s="95" t="s">
        <v>45</v>
      </c>
      <c r="AN1678" s="95" t="s">
        <v>484</v>
      </c>
    </row>
    <row r="1679" spans="1:40" s="1" customFormat="1" ht="83.45" customHeight="1">
      <c r="A1679" s="5">
        <f t="shared" si="105"/>
        <v>1677</v>
      </c>
      <c r="B1679" s="71" t="s">
        <v>70</v>
      </c>
      <c r="C1679" s="65" t="s">
        <v>5518</v>
      </c>
      <c r="D1679" s="3" t="s">
        <v>154</v>
      </c>
      <c r="E1679" s="4">
        <v>491</v>
      </c>
      <c r="F1679" s="80" t="s">
        <v>1825</v>
      </c>
      <c r="G1679" s="3" t="s">
        <v>1826</v>
      </c>
      <c r="H1679" s="3" t="s">
        <v>70</v>
      </c>
      <c r="I1679" s="78" t="s">
        <v>52</v>
      </c>
      <c r="J1679" s="89">
        <v>45446</v>
      </c>
      <c r="K1679" s="85" t="s">
        <v>53</v>
      </c>
      <c r="L1679" s="83" t="s">
        <v>54</v>
      </c>
      <c r="M1679" s="83" t="s">
        <v>55</v>
      </c>
      <c r="N1679" s="22" t="s">
        <v>56</v>
      </c>
      <c r="O1679" s="5"/>
      <c r="P1679" s="5"/>
      <c r="Q1679" s="5"/>
      <c r="R1679" s="5"/>
      <c r="S1679" s="5">
        <v>7</v>
      </c>
      <c r="T1679" s="5">
        <v>7</v>
      </c>
      <c r="U1679" s="5">
        <v>0</v>
      </c>
      <c r="V1679" s="5">
        <v>0</v>
      </c>
      <c r="W1679" s="5">
        <v>3</v>
      </c>
      <c r="X1679" s="5">
        <v>3</v>
      </c>
      <c r="Y1679" s="124" t="s">
        <v>5519</v>
      </c>
      <c r="Z1679" s="72"/>
      <c r="AA1679" s="77" t="s">
        <v>473</v>
      </c>
      <c r="AB1679" s="77" t="s">
        <v>5520</v>
      </c>
      <c r="AC1679" s="91"/>
      <c r="AD1679" s="18">
        <f t="shared" ca="1" si="106"/>
        <v>91</v>
      </c>
      <c r="AE1679" s="109" t="s">
        <v>445</v>
      </c>
      <c r="AF1679" s="109">
        <v>45446</v>
      </c>
      <c r="AG1679" s="109">
        <v>45446</v>
      </c>
      <c r="AH1679" s="109">
        <v>45446</v>
      </c>
      <c r="AI1679" s="114">
        <v>45467</v>
      </c>
      <c r="AJ1679" s="260">
        <f t="shared" si="107"/>
        <v>3</v>
      </c>
      <c r="AK1679" s="138">
        <v>45489</v>
      </c>
      <c r="AL1679" s="90" t="s">
        <v>311</v>
      </c>
      <c r="AM1679" s="90" t="s">
        <v>44</v>
      </c>
      <c r="AN1679" s="90" t="s">
        <v>448</v>
      </c>
    </row>
    <row r="1680" spans="1:40" ht="83.45" customHeight="1">
      <c r="A1680" s="5">
        <f t="shared" si="105"/>
        <v>1678</v>
      </c>
      <c r="B1680" s="71" t="s">
        <v>5521</v>
      </c>
      <c r="C1680" s="65" t="s">
        <v>5522</v>
      </c>
      <c r="D1680" s="3" t="s">
        <v>48</v>
      </c>
      <c r="E1680" s="4">
        <v>1823</v>
      </c>
      <c r="F1680" s="80" t="s">
        <v>3317</v>
      </c>
      <c r="G1680" s="3" t="s">
        <v>444</v>
      </c>
      <c r="H1680" s="3" t="s">
        <v>103</v>
      </c>
      <c r="I1680" s="78" t="s">
        <v>148</v>
      </c>
      <c r="J1680" s="89">
        <v>45461</v>
      </c>
      <c r="K1680" s="85" t="s">
        <v>53</v>
      </c>
      <c r="L1680" s="83" t="s">
        <v>54</v>
      </c>
      <c r="M1680" s="83" t="s">
        <v>55</v>
      </c>
      <c r="N1680" s="22" t="s">
        <v>56</v>
      </c>
      <c r="O1680" s="5"/>
      <c r="P1680" s="5"/>
      <c r="Q1680" s="5"/>
      <c r="R1680" s="5"/>
      <c r="S1680" s="5">
        <v>2</v>
      </c>
      <c r="T1680" s="5">
        <v>2</v>
      </c>
      <c r="U1680" s="5">
        <v>4</v>
      </c>
      <c r="V1680" s="5">
        <v>4</v>
      </c>
      <c r="W1680" s="5">
        <v>0</v>
      </c>
      <c r="X1680" s="5">
        <v>0</v>
      </c>
      <c r="Y1680" s="124" t="s">
        <v>5523</v>
      </c>
      <c r="Z1680" s="72"/>
      <c r="AA1680" s="77" t="s">
        <v>473</v>
      </c>
      <c r="AB1680" s="77"/>
      <c r="AC1680" s="91"/>
      <c r="AD1680" s="18">
        <f t="shared" ca="1" si="106"/>
        <v>88</v>
      </c>
      <c r="AE1680" s="109" t="s">
        <v>445</v>
      </c>
      <c r="AF1680" s="109">
        <v>45461</v>
      </c>
      <c r="AG1680" s="109">
        <v>45461</v>
      </c>
      <c r="AH1680" s="109">
        <v>45461</v>
      </c>
      <c r="AI1680" s="116">
        <v>45468</v>
      </c>
      <c r="AJ1680" s="260">
        <f t="shared" si="107"/>
        <v>1</v>
      </c>
      <c r="AK1680" s="107">
        <v>45482</v>
      </c>
      <c r="AL1680" s="95" t="s">
        <v>311</v>
      </c>
      <c r="AM1680" s="95" t="s">
        <v>45</v>
      </c>
      <c r="AN1680" s="95" t="s">
        <v>448</v>
      </c>
    </row>
    <row r="1681" spans="1:40" s="1" customFormat="1" ht="83.45" customHeight="1">
      <c r="A1681" s="5">
        <f t="shared" si="105"/>
        <v>1679</v>
      </c>
      <c r="B1681" s="71" t="s">
        <v>70</v>
      </c>
      <c r="C1681" s="65" t="s">
        <v>5524</v>
      </c>
      <c r="D1681" s="3" t="s">
        <v>154</v>
      </c>
      <c r="E1681" s="4">
        <v>491</v>
      </c>
      <c r="F1681" s="80" t="s">
        <v>1825</v>
      </c>
      <c r="G1681" s="3" t="s">
        <v>1826</v>
      </c>
      <c r="H1681" s="3" t="s">
        <v>70</v>
      </c>
      <c r="I1681" s="78" t="s">
        <v>71</v>
      </c>
      <c r="J1681" s="89">
        <v>45446</v>
      </c>
      <c r="K1681" s="85" t="s">
        <v>53</v>
      </c>
      <c r="L1681" s="83" t="s">
        <v>54</v>
      </c>
      <c r="M1681" s="83" t="s">
        <v>55</v>
      </c>
      <c r="N1681" s="22" t="s">
        <v>56</v>
      </c>
      <c r="O1681" s="5"/>
      <c r="P1681" s="5"/>
      <c r="Q1681" s="5"/>
      <c r="R1681" s="5"/>
      <c r="S1681" s="5">
        <v>7</v>
      </c>
      <c r="T1681" s="5">
        <v>7</v>
      </c>
      <c r="U1681" s="5">
        <v>0</v>
      </c>
      <c r="V1681" s="5">
        <v>0</v>
      </c>
      <c r="W1681" s="5">
        <v>3</v>
      </c>
      <c r="X1681" s="5">
        <v>3</v>
      </c>
      <c r="Y1681" s="124" t="s">
        <v>5525</v>
      </c>
      <c r="Z1681" s="72"/>
      <c r="AA1681" s="77" t="s">
        <v>473</v>
      </c>
      <c r="AB1681" s="77"/>
      <c r="AC1681" s="91"/>
      <c r="AD1681" s="18">
        <f t="shared" ca="1" si="106"/>
        <v>91</v>
      </c>
      <c r="AE1681" s="109" t="s">
        <v>445</v>
      </c>
      <c r="AF1681" s="109">
        <v>45446</v>
      </c>
      <c r="AG1681" s="109">
        <v>45446</v>
      </c>
      <c r="AH1681" s="109">
        <v>45446</v>
      </c>
      <c r="AI1681" s="114">
        <v>45468</v>
      </c>
      <c r="AJ1681" s="260">
        <f t="shared" si="107"/>
        <v>3.1428571428571428</v>
      </c>
      <c r="AK1681" s="138">
        <v>45490</v>
      </c>
      <c r="AL1681" s="90" t="s">
        <v>311</v>
      </c>
      <c r="AM1681" s="90" t="s">
        <v>484</v>
      </c>
      <c r="AN1681" s="90" t="s">
        <v>484</v>
      </c>
    </row>
    <row r="1682" spans="1:40" ht="83.45" customHeight="1">
      <c r="A1682" s="5">
        <f t="shared" si="105"/>
        <v>1680</v>
      </c>
      <c r="B1682" s="71" t="s">
        <v>5526</v>
      </c>
      <c r="C1682" s="65" t="s">
        <v>5527</v>
      </c>
      <c r="D1682" s="3" t="s">
        <v>100</v>
      </c>
      <c r="E1682" s="4">
        <v>1057</v>
      </c>
      <c r="F1682" s="80" t="s">
        <v>5123</v>
      </c>
      <c r="G1682" s="3" t="s">
        <v>1322</v>
      </c>
      <c r="H1682" s="3" t="s">
        <v>358</v>
      </c>
      <c r="I1682" s="78" t="s">
        <v>148</v>
      </c>
      <c r="J1682" s="89">
        <v>45468</v>
      </c>
      <c r="K1682" s="85" t="s">
        <v>53</v>
      </c>
      <c r="L1682" s="83" t="s">
        <v>54</v>
      </c>
      <c r="M1682" s="83" t="s">
        <v>55</v>
      </c>
      <c r="N1682" s="22" t="s">
        <v>43</v>
      </c>
      <c r="O1682" s="5"/>
      <c r="P1682" s="5"/>
      <c r="Q1682" s="5"/>
      <c r="R1682" s="5"/>
      <c r="S1682" s="5">
        <v>0</v>
      </c>
      <c r="T1682" s="5">
        <v>0</v>
      </c>
      <c r="U1682" s="5">
        <v>0</v>
      </c>
      <c r="V1682" s="5">
        <v>0</v>
      </c>
      <c r="W1682" s="5">
        <v>1</v>
      </c>
      <c r="X1682" s="5">
        <v>1</v>
      </c>
      <c r="Y1682" s="124" t="s">
        <v>5528</v>
      </c>
      <c r="Z1682" s="72"/>
      <c r="AA1682" s="77" t="s">
        <v>473</v>
      </c>
      <c r="AB1682" s="77" t="s">
        <v>5517</v>
      </c>
      <c r="AC1682" s="91"/>
      <c r="AD1682" s="18">
        <f t="shared" ca="1" si="106"/>
        <v>87</v>
      </c>
      <c r="AE1682" s="109" t="s">
        <v>406</v>
      </c>
      <c r="AF1682" s="109">
        <v>45468</v>
      </c>
      <c r="AG1682" s="109" t="s">
        <v>406</v>
      </c>
      <c r="AH1682" s="109" t="s">
        <v>406</v>
      </c>
      <c r="AI1682" s="116">
        <v>45470</v>
      </c>
      <c r="AJ1682" s="93">
        <f t="shared" si="107"/>
        <v>0.2857142857142857</v>
      </c>
      <c r="AK1682" s="107">
        <v>45496</v>
      </c>
      <c r="AL1682" s="95" t="s">
        <v>311</v>
      </c>
      <c r="AM1682" s="95" t="s">
        <v>484</v>
      </c>
      <c r="AN1682" s="95" t="s">
        <v>484</v>
      </c>
    </row>
    <row r="1683" spans="1:40" s="1" customFormat="1" ht="83.45" customHeight="1">
      <c r="A1683" s="5">
        <f t="shared" si="105"/>
        <v>1681</v>
      </c>
      <c r="B1683" s="71" t="s">
        <v>2125</v>
      </c>
      <c r="C1683" s="22" t="s">
        <v>5529</v>
      </c>
      <c r="D1683" s="3" t="s">
        <v>100</v>
      </c>
      <c r="E1683" s="4">
        <v>1046</v>
      </c>
      <c r="F1683" s="80" t="s">
        <v>2172</v>
      </c>
      <c r="G1683" s="3" t="s">
        <v>102</v>
      </c>
      <c r="H1683" s="3" t="s">
        <v>2125</v>
      </c>
      <c r="I1683" s="78" t="s">
        <v>71</v>
      </c>
      <c r="J1683" s="262">
        <v>45434</v>
      </c>
      <c r="K1683" s="85" t="s">
        <v>142</v>
      </c>
      <c r="L1683" s="83" t="s">
        <v>104</v>
      </c>
      <c r="M1683" s="83" t="s">
        <v>55</v>
      </c>
      <c r="N1683" s="22" t="s">
        <v>56</v>
      </c>
      <c r="O1683" s="5" t="s">
        <v>406</v>
      </c>
      <c r="P1683" s="5" t="s">
        <v>406</v>
      </c>
      <c r="Q1683" s="5"/>
      <c r="R1683" s="5"/>
      <c r="S1683" s="5">
        <v>1</v>
      </c>
      <c r="T1683" s="5">
        <v>1</v>
      </c>
      <c r="U1683" s="5">
        <v>2</v>
      </c>
      <c r="V1683" s="5">
        <v>2</v>
      </c>
      <c r="W1683" s="5">
        <v>2</v>
      </c>
      <c r="X1683" s="5">
        <v>1</v>
      </c>
      <c r="Y1683" s="124" t="s">
        <v>5530</v>
      </c>
      <c r="Z1683" s="72"/>
      <c r="AA1683" s="77" t="s">
        <v>473</v>
      </c>
      <c r="AB1683" s="77" t="s">
        <v>5531</v>
      </c>
      <c r="AC1683" s="91"/>
      <c r="AD1683" s="18">
        <f t="shared" ca="1" si="106"/>
        <v>92</v>
      </c>
      <c r="AE1683" s="109" t="s">
        <v>406</v>
      </c>
      <c r="AF1683" s="109">
        <v>45434</v>
      </c>
      <c r="AG1683" s="109">
        <v>45434</v>
      </c>
      <c r="AH1683" s="109">
        <v>45434</v>
      </c>
      <c r="AI1683" s="114">
        <v>45471</v>
      </c>
      <c r="AJ1683" s="93">
        <f t="shared" si="107"/>
        <v>5.2857142857142856</v>
      </c>
      <c r="AK1683" s="138">
        <v>45488</v>
      </c>
      <c r="AL1683" s="90" t="s">
        <v>311</v>
      </c>
      <c r="AM1683" s="90" t="s">
        <v>45</v>
      </c>
      <c r="AN1683" s="90" t="s">
        <v>448</v>
      </c>
    </row>
    <row r="1684" spans="1:40" s="1" customFormat="1" ht="83.45" customHeight="1">
      <c r="A1684" s="5">
        <f t="shared" si="105"/>
        <v>1682</v>
      </c>
      <c r="B1684" s="71" t="s">
        <v>3448</v>
      </c>
      <c r="C1684" s="22" t="s">
        <v>5532</v>
      </c>
      <c r="D1684" s="3" t="s">
        <v>138</v>
      </c>
      <c r="E1684" s="4">
        <v>1124</v>
      </c>
      <c r="F1684" s="80" t="s">
        <v>5533</v>
      </c>
      <c r="G1684" s="3" t="s">
        <v>4836</v>
      </c>
      <c r="H1684" s="3" t="s">
        <v>62</v>
      </c>
      <c r="I1684" s="78" t="s">
        <v>52</v>
      </c>
      <c r="J1684" s="262">
        <v>45419</v>
      </c>
      <c r="K1684" s="85" t="s">
        <v>298</v>
      </c>
      <c r="L1684" s="83" t="s">
        <v>684</v>
      </c>
      <c r="M1684" s="83" t="s">
        <v>55</v>
      </c>
      <c r="N1684" s="22" t="s">
        <v>547</v>
      </c>
      <c r="O1684" s="5"/>
      <c r="P1684" s="5"/>
      <c r="Q1684" s="5"/>
      <c r="R1684" s="5"/>
      <c r="S1684" s="5" t="s">
        <v>2708</v>
      </c>
      <c r="T1684" s="5" t="s">
        <v>2708</v>
      </c>
      <c r="U1684" s="5">
        <v>1</v>
      </c>
      <c r="V1684" s="5">
        <v>1</v>
      </c>
      <c r="W1684" s="5" t="s">
        <v>2708</v>
      </c>
      <c r="X1684" s="5" t="s">
        <v>2708</v>
      </c>
      <c r="Y1684" s="124" t="s">
        <v>5534</v>
      </c>
      <c r="Z1684" s="72"/>
      <c r="AA1684" s="77" t="s">
        <v>473</v>
      </c>
      <c r="AB1684" s="77"/>
      <c r="AC1684" s="91"/>
      <c r="AD1684" s="18">
        <f t="shared" ca="1" si="106"/>
        <v>94</v>
      </c>
      <c r="AE1684" s="109" t="s">
        <v>406</v>
      </c>
      <c r="AF1684" s="109" t="s">
        <v>406</v>
      </c>
      <c r="AG1684" s="109" t="s">
        <v>406</v>
      </c>
      <c r="AH1684" s="109">
        <v>45419</v>
      </c>
      <c r="AI1684" s="114">
        <v>45460</v>
      </c>
      <c r="AJ1684" s="93">
        <f t="shared" si="107"/>
        <v>5.8571428571428568</v>
      </c>
      <c r="AK1684" s="138">
        <v>45489</v>
      </c>
      <c r="AL1684" s="90" t="s">
        <v>311</v>
      </c>
      <c r="AM1684" s="90" t="s">
        <v>45</v>
      </c>
      <c r="AN1684" s="90" t="s">
        <v>448</v>
      </c>
    </row>
    <row r="1685" spans="1:40" s="1" customFormat="1" ht="83.45" customHeight="1">
      <c r="A1685" s="5">
        <f t="shared" si="105"/>
        <v>1683</v>
      </c>
      <c r="B1685" s="71" t="s">
        <v>5535</v>
      </c>
      <c r="C1685" s="22" t="s">
        <v>5536</v>
      </c>
      <c r="D1685" s="3" t="s">
        <v>353</v>
      </c>
      <c r="E1685" s="4">
        <v>1806</v>
      </c>
      <c r="F1685" s="80" t="s">
        <v>5537</v>
      </c>
      <c r="G1685" s="3" t="s">
        <v>355</v>
      </c>
      <c r="H1685" s="3" t="s">
        <v>196</v>
      </c>
      <c r="I1685" s="78" t="s">
        <v>52</v>
      </c>
      <c r="J1685" s="262">
        <v>45470</v>
      </c>
      <c r="K1685" s="85" t="s">
        <v>53</v>
      </c>
      <c r="L1685" s="83" t="s">
        <v>54</v>
      </c>
      <c r="M1685" s="83" t="s">
        <v>55</v>
      </c>
      <c r="N1685" s="22" t="s">
        <v>547</v>
      </c>
      <c r="O1685" s="5"/>
      <c r="P1685" s="5"/>
      <c r="Q1685" s="5"/>
      <c r="R1685" s="5"/>
      <c r="S1685" s="5" t="s">
        <v>2708</v>
      </c>
      <c r="T1685" s="5" t="s">
        <v>2708</v>
      </c>
      <c r="U1685" s="5">
        <v>1</v>
      </c>
      <c r="V1685" s="5">
        <v>1</v>
      </c>
      <c r="W1685" s="5" t="s">
        <v>2708</v>
      </c>
      <c r="X1685" s="5" t="s">
        <v>2708</v>
      </c>
      <c r="Y1685" s="124" t="s">
        <v>5538</v>
      </c>
      <c r="Z1685" s="72"/>
      <c r="AA1685" s="77" t="s">
        <v>473</v>
      </c>
      <c r="AB1685" s="77"/>
      <c r="AC1685" s="91"/>
      <c r="AD1685" s="18">
        <f t="shared" ca="1" si="106"/>
        <v>87</v>
      </c>
      <c r="AE1685" s="109" t="s">
        <v>406</v>
      </c>
      <c r="AF1685" s="109" t="s">
        <v>406</v>
      </c>
      <c r="AG1685" s="109" t="s">
        <v>406</v>
      </c>
      <c r="AH1685" s="109">
        <v>45470</v>
      </c>
      <c r="AI1685" s="114">
        <v>45470</v>
      </c>
      <c r="AJ1685" s="93">
        <f t="shared" si="107"/>
        <v>0</v>
      </c>
      <c r="AK1685" s="138">
        <v>45489</v>
      </c>
      <c r="AL1685" s="90" t="s">
        <v>311</v>
      </c>
      <c r="AM1685" s="90" t="s">
        <v>45</v>
      </c>
      <c r="AN1685" s="90" t="s">
        <v>484</v>
      </c>
    </row>
    <row r="1686" spans="1:40" ht="83.45" customHeight="1">
      <c r="A1686" s="5">
        <f t="shared" si="105"/>
        <v>1684</v>
      </c>
      <c r="B1686" s="71" t="s">
        <v>5539</v>
      </c>
      <c r="C1686" s="22" t="s">
        <v>5540</v>
      </c>
      <c r="D1686" s="21" t="s">
        <v>353</v>
      </c>
      <c r="E1686" s="139">
        <v>865</v>
      </c>
      <c r="F1686" s="80" t="s">
        <v>632</v>
      </c>
      <c r="G1686" s="21" t="s">
        <v>2071</v>
      </c>
      <c r="H1686" s="21" t="s">
        <v>62</v>
      </c>
      <c r="I1686" s="22" t="s">
        <v>52</v>
      </c>
      <c r="J1686" s="262">
        <v>45433</v>
      </c>
      <c r="K1686" s="85" t="s">
        <v>53</v>
      </c>
      <c r="L1686" s="83" t="s">
        <v>54</v>
      </c>
      <c r="M1686" s="83" t="s">
        <v>55</v>
      </c>
      <c r="N1686" s="22" t="s">
        <v>302</v>
      </c>
      <c r="O1686" s="20" t="s">
        <v>406</v>
      </c>
      <c r="P1686" s="20" t="s">
        <v>406</v>
      </c>
      <c r="Q1686" s="20"/>
      <c r="R1686" s="20"/>
      <c r="S1686" s="20" t="s">
        <v>406</v>
      </c>
      <c r="T1686" s="20" t="s">
        <v>406</v>
      </c>
      <c r="U1686" s="20">
        <v>7</v>
      </c>
      <c r="V1686" s="20">
        <v>2</v>
      </c>
      <c r="W1686" s="20">
        <v>5</v>
      </c>
      <c r="X1686" s="20">
        <v>4</v>
      </c>
      <c r="Y1686" s="117" t="s">
        <v>5541</v>
      </c>
      <c r="Z1686" s="72"/>
      <c r="AA1686" s="72" t="s">
        <v>473</v>
      </c>
      <c r="AB1686" s="72" t="s">
        <v>5542</v>
      </c>
      <c r="AC1686" s="90"/>
      <c r="AD1686" s="85">
        <f t="shared" ca="1" si="106"/>
        <v>92</v>
      </c>
      <c r="AE1686" s="110" t="s">
        <v>406</v>
      </c>
      <c r="AF1686" s="110">
        <v>45450</v>
      </c>
      <c r="AG1686" s="110" t="s">
        <v>406</v>
      </c>
      <c r="AH1686" s="110">
        <v>45433</v>
      </c>
      <c r="AI1686" s="116">
        <v>45470</v>
      </c>
      <c r="AJ1686" s="93">
        <f t="shared" si="107"/>
        <v>5.2857142857142856</v>
      </c>
      <c r="AK1686" s="107">
        <v>45496</v>
      </c>
      <c r="AL1686" s="95" t="s">
        <v>311</v>
      </c>
      <c r="AM1686" s="95" t="s">
        <v>484</v>
      </c>
      <c r="AN1686" s="95" t="s">
        <v>448</v>
      </c>
    </row>
    <row r="1687" spans="1:40" ht="83.45" customHeight="1">
      <c r="A1687" s="5">
        <f t="shared" si="105"/>
        <v>1685</v>
      </c>
      <c r="B1687" s="302" t="s">
        <v>5543</v>
      </c>
      <c r="C1687" s="89" t="s">
        <v>5544</v>
      </c>
      <c r="D1687" s="21" t="s">
        <v>130</v>
      </c>
      <c r="E1687" s="139">
        <v>209</v>
      </c>
      <c r="F1687" s="80" t="s">
        <v>5545</v>
      </c>
      <c r="G1687" s="21" t="s">
        <v>444</v>
      </c>
      <c r="H1687" s="21"/>
      <c r="I1687" s="22" t="s">
        <v>52</v>
      </c>
      <c r="J1687" s="89">
        <v>45454</v>
      </c>
      <c r="K1687" s="85" t="s">
        <v>53</v>
      </c>
      <c r="L1687" s="83" t="s">
        <v>104</v>
      </c>
      <c r="M1687" s="83" t="s">
        <v>55</v>
      </c>
      <c r="N1687" s="22" t="s">
        <v>56</v>
      </c>
      <c r="O1687" s="20"/>
      <c r="P1687" s="20"/>
      <c r="Q1687" s="20"/>
      <c r="R1687" s="20"/>
      <c r="S1687" s="20">
        <v>4</v>
      </c>
      <c r="T1687" s="20">
        <v>4</v>
      </c>
      <c r="U1687" s="20">
        <v>0</v>
      </c>
      <c r="V1687" s="20">
        <v>0</v>
      </c>
      <c r="W1687" s="20">
        <v>0</v>
      </c>
      <c r="X1687" s="20">
        <v>0</v>
      </c>
      <c r="Y1687" s="117" t="s">
        <v>5546</v>
      </c>
      <c r="Z1687" s="72"/>
      <c r="AA1687" s="72" t="s">
        <v>74</v>
      </c>
      <c r="AB1687" s="72" t="s">
        <v>5547</v>
      </c>
      <c r="AC1687" s="90"/>
      <c r="AD1687" s="85">
        <f t="shared" ca="1" si="106"/>
        <v>89</v>
      </c>
      <c r="AE1687" s="110" t="s">
        <v>406</v>
      </c>
      <c r="AF1687" s="110">
        <v>45454</v>
      </c>
      <c r="AG1687" s="110">
        <v>45454</v>
      </c>
      <c r="AH1687" s="110">
        <v>45454</v>
      </c>
      <c r="AI1687" s="116">
        <v>45474</v>
      </c>
      <c r="AJ1687" s="93">
        <f t="shared" si="107"/>
        <v>2.8571428571428572</v>
      </c>
      <c r="AK1687" s="95" t="s">
        <v>5548</v>
      </c>
      <c r="AL1687" s="95" t="s">
        <v>461</v>
      </c>
      <c r="AM1687" s="95" t="s">
        <v>406</v>
      </c>
      <c r="AN1687" s="95" t="s">
        <v>406</v>
      </c>
    </row>
    <row r="1688" spans="1:40" ht="83.45" customHeight="1">
      <c r="A1688" s="5">
        <f t="shared" si="105"/>
        <v>1686</v>
      </c>
      <c r="B1688" s="71" t="s">
        <v>5549</v>
      </c>
      <c r="C1688" s="89" t="s">
        <v>5550</v>
      </c>
      <c r="D1688" s="21" t="s">
        <v>353</v>
      </c>
      <c r="E1688" s="139">
        <v>1032</v>
      </c>
      <c r="F1688" s="80" t="s">
        <v>5551</v>
      </c>
      <c r="G1688" s="21" t="s">
        <v>1349</v>
      </c>
      <c r="H1688" s="21" t="s">
        <v>180</v>
      </c>
      <c r="I1688" s="22" t="s">
        <v>71</v>
      </c>
      <c r="J1688" s="89">
        <v>45455</v>
      </c>
      <c r="K1688" s="85" t="s">
        <v>53</v>
      </c>
      <c r="L1688" s="83" t="s">
        <v>87</v>
      </c>
      <c r="M1688" s="83" t="s">
        <v>55</v>
      </c>
      <c r="N1688" s="22" t="s">
        <v>56</v>
      </c>
      <c r="O1688" s="20"/>
      <c r="P1688" s="20"/>
      <c r="Q1688" s="20"/>
      <c r="R1688" s="20"/>
      <c r="S1688" s="20">
        <v>5</v>
      </c>
      <c r="T1688" s="20">
        <v>5</v>
      </c>
      <c r="U1688" s="20">
        <v>4</v>
      </c>
      <c r="V1688" s="20">
        <v>4</v>
      </c>
      <c r="W1688" s="20">
        <v>3</v>
      </c>
      <c r="X1688" s="20">
        <v>3</v>
      </c>
      <c r="Y1688" s="117" t="s">
        <v>5552</v>
      </c>
      <c r="Z1688" s="72"/>
      <c r="AA1688" s="72" t="s">
        <v>82</v>
      </c>
      <c r="AB1688" s="72" t="s">
        <v>5553</v>
      </c>
      <c r="AC1688" s="90"/>
      <c r="AD1688" s="85">
        <f t="shared" ca="1" si="106"/>
        <v>89</v>
      </c>
      <c r="AE1688" s="110" t="s">
        <v>406</v>
      </c>
      <c r="AF1688" s="110">
        <v>45455</v>
      </c>
      <c r="AG1688" s="110">
        <v>45455</v>
      </c>
      <c r="AH1688" s="110">
        <v>45455</v>
      </c>
      <c r="AI1688" s="116">
        <v>45474</v>
      </c>
      <c r="AJ1688" s="93">
        <f t="shared" si="107"/>
        <v>2.7142857142857144</v>
      </c>
      <c r="AK1688" s="95" t="s">
        <v>5548</v>
      </c>
      <c r="AL1688" s="95" t="s">
        <v>461</v>
      </c>
      <c r="AM1688" s="95" t="s">
        <v>406</v>
      </c>
      <c r="AN1688" s="95" t="s">
        <v>406</v>
      </c>
    </row>
    <row r="1689" spans="1:40" ht="83.45" customHeight="1">
      <c r="A1689" s="5">
        <f t="shared" si="105"/>
        <v>1687</v>
      </c>
      <c r="B1689" s="71" t="s">
        <v>630</v>
      </c>
      <c r="C1689" s="89" t="s">
        <v>5554</v>
      </c>
      <c r="D1689" s="21" t="s">
        <v>171</v>
      </c>
      <c r="E1689" s="139">
        <v>1079</v>
      </c>
      <c r="F1689" s="80" t="s">
        <v>610</v>
      </c>
      <c r="G1689" s="21" t="s">
        <v>173</v>
      </c>
      <c r="H1689" s="21" t="s">
        <v>70</v>
      </c>
      <c r="I1689" s="22" t="s">
        <v>52</v>
      </c>
      <c r="J1689" s="89">
        <v>45461</v>
      </c>
      <c r="K1689" s="85" t="s">
        <v>53</v>
      </c>
      <c r="L1689" s="83" t="s">
        <v>54</v>
      </c>
      <c r="M1689" s="83" t="s">
        <v>55</v>
      </c>
      <c r="N1689" s="22" t="s">
        <v>56</v>
      </c>
      <c r="O1689" s="20"/>
      <c r="P1689" s="20"/>
      <c r="Q1689" s="20"/>
      <c r="R1689" s="20"/>
      <c r="S1689" s="20">
        <v>5</v>
      </c>
      <c r="T1689" s="20">
        <v>5</v>
      </c>
      <c r="U1689" s="20" t="s">
        <v>406</v>
      </c>
      <c r="V1689" s="20" t="s">
        <v>406</v>
      </c>
      <c r="W1689" s="20">
        <v>3</v>
      </c>
      <c r="X1689" s="20">
        <v>3</v>
      </c>
      <c r="Y1689" s="117" t="s">
        <v>5555</v>
      </c>
      <c r="Z1689" s="72"/>
      <c r="AA1689" s="72" t="s">
        <v>473</v>
      </c>
      <c r="AB1689" s="72" t="s">
        <v>5556</v>
      </c>
      <c r="AC1689" s="90"/>
      <c r="AD1689" s="85"/>
      <c r="AE1689" s="110" t="s">
        <v>406</v>
      </c>
      <c r="AF1689" s="110">
        <v>45461</v>
      </c>
      <c r="AG1689" s="110" t="s">
        <v>406</v>
      </c>
      <c r="AH1689" s="110">
        <v>45461</v>
      </c>
      <c r="AI1689" s="116">
        <v>45474</v>
      </c>
      <c r="AJ1689" s="93">
        <f t="shared" si="107"/>
        <v>1.8571428571428572</v>
      </c>
      <c r="AK1689" s="107">
        <v>45496</v>
      </c>
      <c r="AL1689" s="95" t="s">
        <v>311</v>
      </c>
      <c r="AM1689" s="95" t="s">
        <v>484</v>
      </c>
      <c r="AN1689" s="95" t="s">
        <v>484</v>
      </c>
    </row>
    <row r="1690" spans="1:40" s="1" customFormat="1" ht="83.45" customHeight="1">
      <c r="A1690" s="5">
        <f t="shared" si="105"/>
        <v>1688</v>
      </c>
      <c r="B1690" s="71" t="s">
        <v>4693</v>
      </c>
      <c r="C1690" s="89" t="s">
        <v>5557</v>
      </c>
      <c r="D1690" s="21" t="s">
        <v>154</v>
      </c>
      <c r="E1690" s="139">
        <v>977</v>
      </c>
      <c r="F1690" s="80" t="s">
        <v>4192</v>
      </c>
      <c r="G1690" s="21" t="s">
        <v>1826</v>
      </c>
      <c r="H1690" s="67" t="s">
        <v>1204</v>
      </c>
      <c r="I1690" s="22" t="s">
        <v>52</v>
      </c>
      <c r="J1690" s="89">
        <v>45436</v>
      </c>
      <c r="K1690" s="85" t="s">
        <v>53</v>
      </c>
      <c r="L1690" s="83" t="s">
        <v>54</v>
      </c>
      <c r="M1690" s="83" t="s">
        <v>453</v>
      </c>
      <c r="N1690" s="22" t="s">
        <v>56</v>
      </c>
      <c r="O1690" s="20" t="s">
        <v>406</v>
      </c>
      <c r="P1690" s="20" t="s">
        <v>406</v>
      </c>
      <c r="Q1690" s="20"/>
      <c r="R1690" s="20"/>
      <c r="S1690" s="20">
        <v>7</v>
      </c>
      <c r="T1690" s="20">
        <v>5</v>
      </c>
      <c r="U1690" s="20">
        <v>2</v>
      </c>
      <c r="V1690" s="20">
        <v>2</v>
      </c>
      <c r="W1690" s="20">
        <v>1</v>
      </c>
      <c r="X1690" s="20">
        <v>1</v>
      </c>
      <c r="Y1690" s="117" t="s">
        <v>5558</v>
      </c>
      <c r="Z1690" s="72"/>
      <c r="AA1690" s="72" t="s">
        <v>473</v>
      </c>
      <c r="AB1690" s="72" t="s">
        <v>5559</v>
      </c>
      <c r="AC1690" s="90"/>
      <c r="AD1690" s="85">
        <f t="shared" ref="AD1690:AD1721" ca="1" si="108">IF(ISNUMBER(Z1690),ROUNDDOWN((TODAY()-Z1690)/7,0),ROUNDDOWN((TODAY()-J1690)/7,0))-AC1690</f>
        <v>92</v>
      </c>
      <c r="AE1690" s="110" t="s">
        <v>406</v>
      </c>
      <c r="AF1690" s="110">
        <v>45436</v>
      </c>
      <c r="AG1690" s="110">
        <v>45436</v>
      </c>
      <c r="AH1690" s="110">
        <v>45436</v>
      </c>
      <c r="AI1690" s="114">
        <v>45469</v>
      </c>
      <c r="AJ1690" s="260">
        <f t="shared" si="107"/>
        <v>4.7142857142857144</v>
      </c>
      <c r="AK1690" s="138">
        <v>45489</v>
      </c>
      <c r="AL1690" s="260" t="s">
        <v>311</v>
      </c>
      <c r="AM1690" s="260" t="s">
        <v>44</v>
      </c>
      <c r="AN1690" s="260" t="s">
        <v>448</v>
      </c>
    </row>
    <row r="1691" spans="1:40" s="1" customFormat="1" ht="83.45" customHeight="1">
      <c r="A1691" s="5">
        <f t="shared" si="105"/>
        <v>1689</v>
      </c>
      <c r="B1691" s="71" t="s">
        <v>196</v>
      </c>
      <c r="C1691" s="89" t="s">
        <v>5560</v>
      </c>
      <c r="D1691" s="21" t="s">
        <v>353</v>
      </c>
      <c r="E1691" s="139">
        <v>1032</v>
      </c>
      <c r="F1691" s="80" t="s">
        <v>5551</v>
      </c>
      <c r="G1691" s="21" t="s">
        <v>1349</v>
      </c>
      <c r="H1691" s="21" t="s">
        <v>196</v>
      </c>
      <c r="I1691" s="22" t="s">
        <v>71</v>
      </c>
      <c r="J1691" s="89">
        <v>45455</v>
      </c>
      <c r="K1691" s="85" t="s">
        <v>53</v>
      </c>
      <c r="L1691" s="83" t="s">
        <v>87</v>
      </c>
      <c r="M1691" s="83" t="s">
        <v>55</v>
      </c>
      <c r="N1691" s="22" t="s">
        <v>56</v>
      </c>
      <c r="O1691" s="20"/>
      <c r="P1691" s="20"/>
      <c r="Q1691" s="20"/>
      <c r="R1691" s="20"/>
      <c r="S1691" s="20">
        <v>3</v>
      </c>
      <c r="T1691" s="20">
        <v>3</v>
      </c>
      <c r="U1691" s="20">
        <v>2</v>
      </c>
      <c r="V1691" s="20">
        <v>2</v>
      </c>
      <c r="W1691" s="20">
        <v>3</v>
      </c>
      <c r="X1691" s="20">
        <v>3</v>
      </c>
      <c r="Y1691" s="117" t="s">
        <v>5561</v>
      </c>
      <c r="Z1691" s="72"/>
      <c r="AA1691" s="72" t="s">
        <v>473</v>
      </c>
      <c r="AB1691" s="72"/>
      <c r="AC1691" s="90"/>
      <c r="AD1691" s="85">
        <f t="shared" ca="1" si="108"/>
        <v>89</v>
      </c>
      <c r="AE1691" s="110" t="s">
        <v>406</v>
      </c>
      <c r="AF1691" s="110">
        <v>45455</v>
      </c>
      <c r="AG1691" s="110">
        <v>45455</v>
      </c>
      <c r="AH1691" s="110">
        <v>45455</v>
      </c>
      <c r="AI1691" s="114">
        <v>45474</v>
      </c>
      <c r="AJ1691" s="260">
        <f t="shared" si="107"/>
        <v>2.7142857142857144</v>
      </c>
      <c r="AK1691" s="138">
        <v>45496</v>
      </c>
      <c r="AL1691" s="90" t="s">
        <v>311</v>
      </c>
      <c r="AM1691" s="90" t="s">
        <v>44</v>
      </c>
      <c r="AN1691" s="90" t="s">
        <v>448</v>
      </c>
    </row>
    <row r="1692" spans="1:40" s="1" customFormat="1" ht="83.45" customHeight="1">
      <c r="A1692" s="5">
        <f t="shared" si="105"/>
        <v>1690</v>
      </c>
      <c r="B1692" s="71" t="s">
        <v>70</v>
      </c>
      <c r="C1692" s="89" t="s">
        <v>5562</v>
      </c>
      <c r="D1692" s="21" t="s">
        <v>145</v>
      </c>
      <c r="E1692" s="139">
        <v>1090</v>
      </c>
      <c r="F1692" s="80" t="s">
        <v>5563</v>
      </c>
      <c r="G1692" s="21" t="s">
        <v>444</v>
      </c>
      <c r="H1692" s="21" t="s">
        <v>70</v>
      </c>
      <c r="I1692" s="22" t="s">
        <v>148</v>
      </c>
      <c r="J1692" s="89">
        <v>45443</v>
      </c>
      <c r="K1692" s="85" t="s">
        <v>53</v>
      </c>
      <c r="L1692" s="83" t="s">
        <v>54</v>
      </c>
      <c r="M1692" s="83" t="s">
        <v>55</v>
      </c>
      <c r="N1692" s="22" t="s">
        <v>134</v>
      </c>
      <c r="O1692" s="20" t="s">
        <v>406</v>
      </c>
      <c r="P1692" s="20" t="s">
        <v>406</v>
      </c>
      <c r="Q1692" s="20"/>
      <c r="R1692" s="20"/>
      <c r="S1692" s="20"/>
      <c r="T1692" s="20"/>
      <c r="U1692" s="20" t="s">
        <v>406</v>
      </c>
      <c r="V1692" s="20" t="s">
        <v>406</v>
      </c>
      <c r="W1692" s="20" t="s">
        <v>406</v>
      </c>
      <c r="X1692" s="20" t="s">
        <v>406</v>
      </c>
      <c r="Y1692" s="117" t="s">
        <v>5564</v>
      </c>
      <c r="Z1692" s="72"/>
      <c r="AA1692" s="72" t="s">
        <v>473</v>
      </c>
      <c r="AB1692" s="72"/>
      <c r="AC1692" s="90"/>
      <c r="AD1692" s="85">
        <f t="shared" ca="1" si="108"/>
        <v>91</v>
      </c>
      <c r="AE1692" s="110" t="s">
        <v>406</v>
      </c>
      <c r="AF1692" s="110" t="s">
        <v>406</v>
      </c>
      <c r="AG1692" s="110">
        <v>45443</v>
      </c>
      <c r="AH1692" s="110" t="s">
        <v>406</v>
      </c>
      <c r="AI1692" s="114">
        <v>45474</v>
      </c>
      <c r="AJ1692" s="260">
        <f t="shared" si="107"/>
        <v>4.4285714285714288</v>
      </c>
      <c r="AK1692" s="138">
        <v>45496</v>
      </c>
      <c r="AL1692" s="90" t="s">
        <v>311</v>
      </c>
      <c r="AM1692" s="90" t="s">
        <v>44</v>
      </c>
      <c r="AN1692" s="90" t="s">
        <v>448</v>
      </c>
    </row>
    <row r="1693" spans="1:40" ht="83.45" customHeight="1">
      <c r="A1693" s="5">
        <f t="shared" si="105"/>
        <v>1691</v>
      </c>
      <c r="B1693" s="71" t="s">
        <v>314</v>
      </c>
      <c r="C1693" s="89" t="s">
        <v>5565</v>
      </c>
      <c r="D1693" s="21" t="s">
        <v>67</v>
      </c>
      <c r="E1693" s="139">
        <v>989</v>
      </c>
      <c r="F1693" s="80" t="s">
        <v>5566</v>
      </c>
      <c r="G1693" s="21" t="s">
        <v>79</v>
      </c>
      <c r="H1693" s="21" t="s">
        <v>110</v>
      </c>
      <c r="I1693" s="22" t="s">
        <v>52</v>
      </c>
      <c r="J1693" s="89">
        <v>45454</v>
      </c>
      <c r="K1693" s="85" t="s">
        <v>53</v>
      </c>
      <c r="L1693" s="83" t="s">
        <v>348</v>
      </c>
      <c r="M1693" s="83" t="s">
        <v>55</v>
      </c>
      <c r="N1693" s="22" t="s">
        <v>56</v>
      </c>
      <c r="O1693" s="20"/>
      <c r="P1693" s="20"/>
      <c r="Q1693" s="20"/>
      <c r="R1693" s="20"/>
      <c r="S1693" s="20">
        <v>1</v>
      </c>
      <c r="T1693" s="20">
        <v>0</v>
      </c>
      <c r="U1693" s="20">
        <v>1</v>
      </c>
      <c r="V1693" s="20">
        <v>1</v>
      </c>
      <c r="W1693" s="20">
        <v>4</v>
      </c>
      <c r="X1693" s="20">
        <v>3</v>
      </c>
      <c r="Y1693" s="117" t="s">
        <v>5567</v>
      </c>
      <c r="Z1693" s="72"/>
      <c r="AA1693" s="72" t="s">
        <v>473</v>
      </c>
      <c r="AB1693" s="72" t="s">
        <v>5568</v>
      </c>
      <c r="AC1693" s="90"/>
      <c r="AD1693" s="85">
        <f t="shared" ca="1" si="108"/>
        <v>89</v>
      </c>
      <c r="AE1693" s="110" t="s">
        <v>406</v>
      </c>
      <c r="AF1693" s="110">
        <v>45454</v>
      </c>
      <c r="AG1693" s="110">
        <v>45454</v>
      </c>
      <c r="AH1693" s="110">
        <v>45454</v>
      </c>
      <c r="AI1693" s="116">
        <v>45476</v>
      </c>
      <c r="AJ1693" s="93">
        <f t="shared" si="107"/>
        <v>3.1428571428571428</v>
      </c>
      <c r="AK1693" s="107">
        <v>45496</v>
      </c>
      <c r="AL1693" s="95" t="s">
        <v>311</v>
      </c>
      <c r="AM1693" s="95" t="s">
        <v>484</v>
      </c>
      <c r="AN1693" s="95" t="s">
        <v>448</v>
      </c>
    </row>
    <row r="1694" spans="1:40" s="1" customFormat="1" ht="83.45" customHeight="1">
      <c r="A1694" s="5">
        <f t="shared" si="105"/>
        <v>1692</v>
      </c>
      <c r="B1694" s="71" t="s">
        <v>103</v>
      </c>
      <c r="C1694" s="89" t="s">
        <v>5569</v>
      </c>
      <c r="D1694" s="21" t="s">
        <v>100</v>
      </c>
      <c r="E1694" s="139">
        <v>1116</v>
      </c>
      <c r="F1694" s="80" t="s">
        <v>1389</v>
      </c>
      <c r="G1694" s="21" t="s">
        <v>1375</v>
      </c>
      <c r="H1694" s="21" t="s">
        <v>103</v>
      </c>
      <c r="I1694" s="22" t="s">
        <v>52</v>
      </c>
      <c r="J1694" s="89">
        <v>45454</v>
      </c>
      <c r="K1694" s="85" t="s">
        <v>53</v>
      </c>
      <c r="L1694" s="83" t="s">
        <v>104</v>
      </c>
      <c r="M1694" s="83" t="s">
        <v>55</v>
      </c>
      <c r="N1694" s="22" t="s">
        <v>56</v>
      </c>
      <c r="O1694" s="20"/>
      <c r="P1694" s="20"/>
      <c r="Q1694" s="20"/>
      <c r="R1694" s="20"/>
      <c r="S1694" s="20">
        <v>4</v>
      </c>
      <c r="T1694" s="20">
        <v>3</v>
      </c>
      <c r="U1694" s="20">
        <v>0</v>
      </c>
      <c r="V1694" s="20">
        <v>0</v>
      </c>
      <c r="W1694" s="20">
        <v>1</v>
      </c>
      <c r="X1694" s="20">
        <v>1</v>
      </c>
      <c r="Y1694" s="117" t="s">
        <v>5570</v>
      </c>
      <c r="Z1694" s="72"/>
      <c r="AA1694" s="72" t="s">
        <v>736</v>
      </c>
      <c r="AB1694" s="72"/>
      <c r="AC1694" s="90"/>
      <c r="AD1694" s="85">
        <f t="shared" ca="1" si="108"/>
        <v>89</v>
      </c>
      <c r="AE1694" s="110" t="s">
        <v>406</v>
      </c>
      <c r="AF1694" s="110">
        <v>45454</v>
      </c>
      <c r="AG1694" s="110">
        <v>45454</v>
      </c>
      <c r="AH1694" s="110">
        <v>45454</v>
      </c>
      <c r="AI1694" s="114">
        <v>45476</v>
      </c>
      <c r="AJ1694" s="260">
        <f t="shared" si="107"/>
        <v>3.1428571428571428</v>
      </c>
      <c r="AK1694" s="90" t="s">
        <v>445</v>
      </c>
      <c r="AL1694" s="90" t="s">
        <v>461</v>
      </c>
      <c r="AM1694" s="90" t="s">
        <v>445</v>
      </c>
      <c r="AN1694" s="90" t="s">
        <v>445</v>
      </c>
    </row>
    <row r="1695" spans="1:40" ht="83.45" customHeight="1">
      <c r="A1695" s="5">
        <f t="shared" si="105"/>
        <v>1693</v>
      </c>
      <c r="B1695" s="76" t="s">
        <v>103</v>
      </c>
      <c r="C1695" s="65" t="s">
        <v>5571</v>
      </c>
      <c r="D1695" s="3" t="s">
        <v>100</v>
      </c>
      <c r="E1695" s="4">
        <v>1058</v>
      </c>
      <c r="F1695" s="120" t="s">
        <v>670</v>
      </c>
      <c r="G1695" s="3" t="s">
        <v>2104</v>
      </c>
      <c r="H1695" s="3" t="s">
        <v>103</v>
      </c>
      <c r="I1695" s="78" t="s">
        <v>52</v>
      </c>
      <c r="J1695" s="65">
        <v>45449</v>
      </c>
      <c r="K1695" s="18" t="s">
        <v>53</v>
      </c>
      <c r="L1695" s="86" t="s">
        <v>54</v>
      </c>
      <c r="M1695" s="86" t="s">
        <v>55</v>
      </c>
      <c r="N1695" s="78" t="s">
        <v>56</v>
      </c>
      <c r="O1695" s="5"/>
      <c r="P1695" s="5"/>
      <c r="Q1695" s="5"/>
      <c r="R1695" s="5"/>
      <c r="S1695" s="5">
        <v>5</v>
      </c>
      <c r="T1695" s="5">
        <v>5</v>
      </c>
      <c r="U1695" s="5">
        <v>0</v>
      </c>
      <c r="V1695" s="5">
        <v>0</v>
      </c>
      <c r="W1695" s="5">
        <v>4</v>
      </c>
      <c r="X1695" s="5">
        <v>3</v>
      </c>
      <c r="Y1695" s="124" t="s">
        <v>5572</v>
      </c>
      <c r="Z1695" s="77"/>
      <c r="AA1695" s="77" t="s">
        <v>473</v>
      </c>
      <c r="AB1695" s="77"/>
      <c r="AC1695" s="91"/>
      <c r="AD1695" s="18">
        <f t="shared" ca="1" si="108"/>
        <v>90</v>
      </c>
      <c r="AE1695" s="109" t="s">
        <v>406</v>
      </c>
      <c r="AF1695" s="109">
        <v>45449</v>
      </c>
      <c r="AG1695" s="109">
        <v>45449</v>
      </c>
      <c r="AH1695" s="109">
        <v>45449</v>
      </c>
      <c r="AI1695" s="295">
        <v>45481</v>
      </c>
      <c r="AJ1695" s="215">
        <f t="shared" si="107"/>
        <v>4.5714285714285712</v>
      </c>
      <c r="AK1695" s="345">
        <v>45503</v>
      </c>
      <c r="AL1695" s="112" t="s">
        <v>311</v>
      </c>
      <c r="AM1695" s="112" t="s">
        <v>484</v>
      </c>
      <c r="AN1695" s="112" t="s">
        <v>448</v>
      </c>
    </row>
    <row r="1696" spans="1:40" ht="83.45" customHeight="1">
      <c r="A1696" s="5">
        <f t="shared" si="105"/>
        <v>1694</v>
      </c>
      <c r="B1696" s="71" t="s">
        <v>5573</v>
      </c>
      <c r="C1696" s="65" t="s">
        <v>5574</v>
      </c>
      <c r="D1696" s="3" t="s">
        <v>100</v>
      </c>
      <c r="E1696" s="4">
        <v>1116</v>
      </c>
      <c r="F1696" s="80" t="s">
        <v>647</v>
      </c>
      <c r="G1696" s="3" t="s">
        <v>1375</v>
      </c>
      <c r="H1696" s="3" t="s">
        <v>5575</v>
      </c>
      <c r="I1696" s="78" t="s">
        <v>148</v>
      </c>
      <c r="J1696" s="89">
        <v>45482</v>
      </c>
      <c r="K1696" s="85" t="s">
        <v>53</v>
      </c>
      <c r="L1696" s="83" t="s">
        <v>104</v>
      </c>
      <c r="M1696" s="83" t="s">
        <v>55</v>
      </c>
      <c r="N1696" s="22" t="s">
        <v>134</v>
      </c>
      <c r="O1696" s="5"/>
      <c r="P1696" s="5"/>
      <c r="Q1696" s="5"/>
      <c r="R1696" s="5"/>
      <c r="S1696" s="5"/>
      <c r="T1696" s="5"/>
      <c r="U1696" s="5" t="s">
        <v>406</v>
      </c>
      <c r="V1696" s="5" t="s">
        <v>406</v>
      </c>
      <c r="W1696" s="5" t="s">
        <v>406</v>
      </c>
      <c r="X1696" s="5" t="s">
        <v>406</v>
      </c>
      <c r="Y1696" s="124" t="s">
        <v>5576</v>
      </c>
      <c r="Z1696" s="72"/>
      <c r="AA1696" s="77" t="s">
        <v>473</v>
      </c>
      <c r="AB1696" s="77"/>
      <c r="AC1696" s="91"/>
      <c r="AD1696" s="18">
        <f t="shared" ca="1" si="108"/>
        <v>85</v>
      </c>
      <c r="AE1696" s="109" t="s">
        <v>406</v>
      </c>
      <c r="AF1696" s="109" t="s">
        <v>406</v>
      </c>
      <c r="AG1696" s="109">
        <v>45482</v>
      </c>
      <c r="AH1696" s="109" t="s">
        <v>406</v>
      </c>
      <c r="AI1696" s="116">
        <v>45482</v>
      </c>
      <c r="AJ1696" s="93">
        <f t="shared" si="107"/>
        <v>0</v>
      </c>
      <c r="AK1696" s="107">
        <v>45489</v>
      </c>
      <c r="AL1696" s="95" t="s">
        <v>311</v>
      </c>
      <c r="AM1696" s="95" t="s">
        <v>44</v>
      </c>
      <c r="AN1696" s="95" t="s">
        <v>448</v>
      </c>
    </row>
    <row r="1697" spans="1:40" s="1" customFormat="1" ht="83.45" customHeight="1">
      <c r="A1697" s="5">
        <f t="shared" si="105"/>
        <v>1695</v>
      </c>
      <c r="B1697" s="71" t="s">
        <v>392</v>
      </c>
      <c r="C1697" s="65" t="s">
        <v>5577</v>
      </c>
      <c r="D1697" s="3" t="s">
        <v>100</v>
      </c>
      <c r="E1697" s="4">
        <v>1116</v>
      </c>
      <c r="F1697" s="80" t="s">
        <v>647</v>
      </c>
      <c r="G1697" s="3" t="s">
        <v>1375</v>
      </c>
      <c r="H1697" s="3" t="s">
        <v>392</v>
      </c>
      <c r="I1697" s="78" t="s">
        <v>52</v>
      </c>
      <c r="J1697" s="89">
        <v>45464</v>
      </c>
      <c r="K1697" s="85" t="s">
        <v>53</v>
      </c>
      <c r="L1697" s="83" t="s">
        <v>223</v>
      </c>
      <c r="M1697" s="83" t="s">
        <v>55</v>
      </c>
      <c r="N1697" s="22" t="s">
        <v>56</v>
      </c>
      <c r="O1697" s="5"/>
      <c r="P1697" s="5"/>
      <c r="Q1697" s="5"/>
      <c r="R1697" s="5"/>
      <c r="S1697" s="5">
        <v>4</v>
      </c>
      <c r="T1697" s="5">
        <v>3</v>
      </c>
      <c r="U1697" s="5">
        <v>1</v>
      </c>
      <c r="V1697" s="5">
        <v>1</v>
      </c>
      <c r="W1697" s="5">
        <v>1</v>
      </c>
      <c r="X1697" s="5">
        <v>1</v>
      </c>
      <c r="Y1697" s="124" t="s">
        <v>5578</v>
      </c>
      <c r="Z1697" s="72"/>
      <c r="AA1697" s="77" t="s">
        <v>473</v>
      </c>
      <c r="AB1697" s="77"/>
      <c r="AC1697" s="91"/>
      <c r="AD1697" s="18">
        <f t="shared" ca="1" si="108"/>
        <v>88</v>
      </c>
      <c r="AE1697" s="109" t="s">
        <v>406</v>
      </c>
      <c r="AF1697" s="109">
        <v>45464</v>
      </c>
      <c r="AG1697" s="109">
        <v>45464</v>
      </c>
      <c r="AH1697" s="109">
        <v>45464</v>
      </c>
      <c r="AI1697" s="114">
        <v>45484</v>
      </c>
      <c r="AJ1697" s="260">
        <f t="shared" si="107"/>
        <v>2.8571428571428572</v>
      </c>
      <c r="AK1697" s="138">
        <v>45503</v>
      </c>
      <c r="AL1697" s="90" t="s">
        <v>311</v>
      </c>
      <c r="AM1697" s="90" t="s">
        <v>44</v>
      </c>
      <c r="AN1697" s="90" t="s">
        <v>448</v>
      </c>
    </row>
    <row r="1698" spans="1:40" s="1" customFormat="1" ht="83.45" customHeight="1">
      <c r="A1698" s="5">
        <f t="shared" si="105"/>
        <v>1696</v>
      </c>
      <c r="B1698" s="71" t="s">
        <v>781</v>
      </c>
      <c r="C1698" s="22" t="s">
        <v>5579</v>
      </c>
      <c r="D1698" s="3" t="s">
        <v>171</v>
      </c>
      <c r="E1698" s="4">
        <v>826</v>
      </c>
      <c r="F1698" s="80" t="s">
        <v>5580</v>
      </c>
      <c r="G1698" s="3" t="s">
        <v>4616</v>
      </c>
      <c r="H1698" s="3" t="s">
        <v>157</v>
      </c>
      <c r="I1698" s="78" t="s">
        <v>52</v>
      </c>
      <c r="J1698" s="262">
        <v>45483</v>
      </c>
      <c r="K1698" s="85" t="s">
        <v>72</v>
      </c>
      <c r="L1698" s="83" t="s">
        <v>54</v>
      </c>
      <c r="M1698" s="83" t="s">
        <v>55</v>
      </c>
      <c r="N1698" s="22" t="s">
        <v>134</v>
      </c>
      <c r="O1698" s="5">
        <v>0</v>
      </c>
      <c r="P1698" s="5">
        <v>0</v>
      </c>
      <c r="Q1698" s="5"/>
      <c r="R1698" s="5"/>
      <c r="S1698" s="5">
        <v>1</v>
      </c>
      <c r="T1698" s="5">
        <v>1</v>
      </c>
      <c r="U1698" s="5" t="s">
        <v>406</v>
      </c>
      <c r="V1698" s="5" t="s">
        <v>406</v>
      </c>
      <c r="W1698" s="5" t="s">
        <v>406</v>
      </c>
      <c r="X1698" s="5" t="s">
        <v>406</v>
      </c>
      <c r="Y1698" s="124" t="s">
        <v>5581</v>
      </c>
      <c r="Z1698" s="72" t="s">
        <v>297</v>
      </c>
      <c r="AA1698" s="77" t="s">
        <v>473</v>
      </c>
      <c r="AB1698" s="77"/>
      <c r="AC1698" s="91"/>
      <c r="AD1698" s="18">
        <f t="shared" ca="1" si="108"/>
        <v>85</v>
      </c>
      <c r="AE1698" s="109" t="s">
        <v>406</v>
      </c>
      <c r="AF1698" s="109" t="s">
        <v>406</v>
      </c>
      <c r="AG1698" s="109">
        <v>45483</v>
      </c>
      <c r="AH1698" s="109" t="s">
        <v>406</v>
      </c>
      <c r="AI1698" s="114">
        <v>45483</v>
      </c>
      <c r="AJ1698" s="260">
        <f t="shared" si="107"/>
        <v>0</v>
      </c>
      <c r="AK1698" s="138">
        <v>45496</v>
      </c>
      <c r="AL1698" s="90" t="s">
        <v>311</v>
      </c>
      <c r="AM1698" s="90" t="s">
        <v>44</v>
      </c>
      <c r="AN1698" s="90" t="s">
        <v>448</v>
      </c>
    </row>
    <row r="1699" spans="1:40" ht="83.45" customHeight="1">
      <c r="A1699" s="5">
        <f t="shared" si="105"/>
        <v>1697</v>
      </c>
      <c r="B1699" s="71" t="s">
        <v>94</v>
      </c>
      <c r="C1699" s="22" t="s">
        <v>5582</v>
      </c>
      <c r="D1699" s="3" t="s">
        <v>67</v>
      </c>
      <c r="E1699" s="4">
        <v>1047</v>
      </c>
      <c r="F1699" s="22" t="s">
        <v>5220</v>
      </c>
      <c r="G1699" s="3" t="s">
        <v>79</v>
      </c>
      <c r="H1699" s="3" t="s">
        <v>94</v>
      </c>
      <c r="I1699" s="78" t="s">
        <v>133</v>
      </c>
      <c r="J1699" s="89">
        <v>45474</v>
      </c>
      <c r="K1699" s="85" t="s">
        <v>53</v>
      </c>
      <c r="L1699" s="83" t="s">
        <v>104</v>
      </c>
      <c r="M1699" s="83" t="s">
        <v>453</v>
      </c>
      <c r="N1699" s="22" t="s">
        <v>134</v>
      </c>
      <c r="O1699" s="5" t="s">
        <v>406</v>
      </c>
      <c r="P1699" s="5" t="s">
        <v>406</v>
      </c>
      <c r="Q1699" s="5"/>
      <c r="R1699" s="5"/>
      <c r="S1699" s="5">
        <v>1</v>
      </c>
      <c r="T1699" s="5">
        <v>1</v>
      </c>
      <c r="U1699" s="5" t="s">
        <v>406</v>
      </c>
      <c r="V1699" s="5" t="s">
        <v>406</v>
      </c>
      <c r="W1699" s="5" t="s">
        <v>406</v>
      </c>
      <c r="X1699" s="5" t="s">
        <v>406</v>
      </c>
      <c r="Y1699" s="124" t="s">
        <v>5583</v>
      </c>
      <c r="Z1699" s="72"/>
      <c r="AA1699" s="77" t="s">
        <v>473</v>
      </c>
      <c r="AB1699" s="77"/>
      <c r="AC1699" s="91"/>
      <c r="AD1699" s="18">
        <f t="shared" ca="1" si="108"/>
        <v>87</v>
      </c>
      <c r="AE1699" s="109" t="s">
        <v>406</v>
      </c>
      <c r="AF1699" s="109" t="s">
        <v>406</v>
      </c>
      <c r="AG1699" s="109">
        <v>45474</v>
      </c>
      <c r="AH1699" s="109" t="s">
        <v>406</v>
      </c>
      <c r="AI1699" s="114">
        <v>45484</v>
      </c>
      <c r="AJ1699" s="260">
        <f t="shared" si="107"/>
        <v>1.4285714285714286</v>
      </c>
      <c r="AK1699" s="138">
        <v>45502</v>
      </c>
      <c r="AL1699" s="90" t="s">
        <v>311</v>
      </c>
      <c r="AM1699" s="90" t="s">
        <v>44</v>
      </c>
      <c r="AN1699" s="90" t="s">
        <v>448</v>
      </c>
    </row>
    <row r="1700" spans="1:40" ht="83.45" customHeight="1">
      <c r="A1700" s="5">
        <f t="shared" si="105"/>
        <v>1698</v>
      </c>
      <c r="B1700" s="71" t="s">
        <v>94</v>
      </c>
      <c r="C1700" s="22" t="s">
        <v>5584</v>
      </c>
      <c r="D1700" s="3" t="s">
        <v>67</v>
      </c>
      <c r="E1700" s="4">
        <v>1047</v>
      </c>
      <c r="F1700" s="22" t="s">
        <v>5220</v>
      </c>
      <c r="G1700" s="3" t="s">
        <v>79</v>
      </c>
      <c r="H1700" s="3" t="s">
        <v>94</v>
      </c>
      <c r="I1700" s="78" t="s">
        <v>133</v>
      </c>
      <c r="J1700" s="89">
        <v>45474</v>
      </c>
      <c r="K1700" s="85" t="s">
        <v>53</v>
      </c>
      <c r="L1700" s="83" t="s">
        <v>104</v>
      </c>
      <c r="M1700" s="83" t="s">
        <v>453</v>
      </c>
      <c r="N1700" s="22" t="s">
        <v>547</v>
      </c>
      <c r="O1700" s="5" t="s">
        <v>406</v>
      </c>
      <c r="P1700" s="5" t="s">
        <v>406</v>
      </c>
      <c r="Q1700" s="5"/>
      <c r="R1700" s="5"/>
      <c r="S1700" s="5" t="s">
        <v>406</v>
      </c>
      <c r="T1700" s="5" t="s">
        <v>406</v>
      </c>
      <c r="U1700" s="5">
        <v>2</v>
      </c>
      <c r="V1700" s="5">
        <v>2</v>
      </c>
      <c r="W1700" s="5" t="s">
        <v>406</v>
      </c>
      <c r="X1700" s="5" t="s">
        <v>406</v>
      </c>
      <c r="Y1700" s="124" t="s">
        <v>5585</v>
      </c>
      <c r="Z1700" s="72"/>
      <c r="AA1700" s="77" t="s">
        <v>473</v>
      </c>
      <c r="AB1700" s="77"/>
      <c r="AC1700" s="91"/>
      <c r="AD1700" s="18">
        <f t="shared" ca="1" si="108"/>
        <v>87</v>
      </c>
      <c r="AE1700" s="109" t="s">
        <v>406</v>
      </c>
      <c r="AF1700" s="109" t="s">
        <v>406</v>
      </c>
      <c r="AG1700" s="109">
        <v>45485</v>
      </c>
      <c r="AH1700" s="109" t="s">
        <v>406</v>
      </c>
      <c r="AI1700" s="114">
        <v>45485</v>
      </c>
      <c r="AJ1700" s="260">
        <f t="shared" si="107"/>
        <v>1.5714285714285714</v>
      </c>
      <c r="AK1700" s="138">
        <v>45502</v>
      </c>
      <c r="AL1700" s="90" t="s">
        <v>311</v>
      </c>
      <c r="AM1700" s="90" t="s">
        <v>45</v>
      </c>
      <c r="AN1700" s="90" t="s">
        <v>484</v>
      </c>
    </row>
    <row r="1701" spans="1:40" s="1" customFormat="1" ht="83.45" customHeight="1">
      <c r="A1701" s="5">
        <f t="shared" si="105"/>
        <v>1699</v>
      </c>
      <c r="B1701" s="76" t="s">
        <v>377</v>
      </c>
      <c r="C1701" s="78" t="s">
        <v>5586</v>
      </c>
      <c r="D1701" s="3" t="s">
        <v>171</v>
      </c>
      <c r="E1701" s="4">
        <v>1011</v>
      </c>
      <c r="F1701" s="78" t="s">
        <v>3900</v>
      </c>
      <c r="G1701" s="3" t="s">
        <v>697</v>
      </c>
      <c r="H1701" s="3" t="s">
        <v>377</v>
      </c>
      <c r="I1701" s="78" t="s">
        <v>52</v>
      </c>
      <c r="J1701" s="65">
        <v>45384</v>
      </c>
      <c r="K1701" s="18" t="s">
        <v>53</v>
      </c>
      <c r="L1701" s="86" t="s">
        <v>104</v>
      </c>
      <c r="M1701" s="86" t="s">
        <v>55</v>
      </c>
      <c r="N1701" s="78" t="s">
        <v>56</v>
      </c>
      <c r="O1701" s="5" t="s">
        <v>406</v>
      </c>
      <c r="P1701" s="5" t="s">
        <v>406</v>
      </c>
      <c r="Q1701" s="5"/>
      <c r="R1701" s="5"/>
      <c r="S1701" s="5">
        <v>12</v>
      </c>
      <c r="T1701" s="5">
        <v>9</v>
      </c>
      <c r="U1701" s="5">
        <v>5</v>
      </c>
      <c r="V1701" s="5">
        <v>1</v>
      </c>
      <c r="W1701" s="5">
        <v>3</v>
      </c>
      <c r="X1701" s="5">
        <v>0</v>
      </c>
      <c r="Y1701" s="124" t="s">
        <v>5587</v>
      </c>
      <c r="Z1701" s="77"/>
      <c r="AA1701" s="77" t="s">
        <v>473</v>
      </c>
      <c r="AB1701" s="77" t="s">
        <v>5588</v>
      </c>
      <c r="AC1701" s="91"/>
      <c r="AD1701" s="18">
        <f t="shared" ca="1" si="108"/>
        <v>99</v>
      </c>
      <c r="AE1701" s="109" t="s">
        <v>406</v>
      </c>
      <c r="AF1701" s="109">
        <v>45384</v>
      </c>
      <c r="AG1701" s="109">
        <v>45384</v>
      </c>
      <c r="AH1701" s="109">
        <v>45384</v>
      </c>
      <c r="AI1701" s="151">
        <v>45484</v>
      </c>
      <c r="AJ1701" s="212">
        <f t="shared" si="107"/>
        <v>14.285714285714286</v>
      </c>
      <c r="AK1701" s="102">
        <v>45502</v>
      </c>
      <c r="AL1701" s="91" t="s">
        <v>311</v>
      </c>
      <c r="AM1701" s="91" t="s">
        <v>44</v>
      </c>
      <c r="AN1701" s="91" t="s">
        <v>448</v>
      </c>
    </row>
    <row r="1702" spans="1:40" ht="83.45" customHeight="1">
      <c r="A1702" s="5">
        <f t="shared" si="105"/>
        <v>1700</v>
      </c>
      <c r="B1702" s="127" t="s">
        <v>2976</v>
      </c>
      <c r="C1702" s="128" t="s">
        <v>5589</v>
      </c>
      <c r="D1702" s="128" t="s">
        <v>138</v>
      </c>
      <c r="E1702" s="242">
        <v>1124</v>
      </c>
      <c r="F1702" s="128" t="s">
        <v>205</v>
      </c>
      <c r="G1702" s="128" t="s">
        <v>495</v>
      </c>
      <c r="H1702" s="126" t="s">
        <v>5590</v>
      </c>
      <c r="I1702" s="78" t="s">
        <v>148</v>
      </c>
      <c r="J1702" s="126">
        <v>45468</v>
      </c>
      <c r="K1702" s="118" t="s">
        <v>53</v>
      </c>
      <c r="L1702" s="118" t="s">
        <v>104</v>
      </c>
      <c r="M1702" s="118" t="s">
        <v>55</v>
      </c>
      <c r="N1702" s="118" t="s">
        <v>547</v>
      </c>
      <c r="O1702" s="206"/>
      <c r="P1702" s="206"/>
      <c r="Q1702" s="206"/>
      <c r="R1702" s="206"/>
      <c r="S1702" s="129" t="s">
        <v>406</v>
      </c>
      <c r="T1702" s="129" t="s">
        <v>406</v>
      </c>
      <c r="U1702" s="128">
        <v>1</v>
      </c>
      <c r="V1702" s="129" t="s">
        <v>406</v>
      </c>
      <c r="W1702" s="129" t="s">
        <v>406</v>
      </c>
      <c r="X1702" s="129" t="s">
        <v>406</v>
      </c>
      <c r="Y1702" s="130" t="s">
        <v>5591</v>
      </c>
      <c r="Z1702" s="88"/>
      <c r="AA1702" s="118" t="s">
        <v>473</v>
      </c>
      <c r="AB1702" s="87"/>
      <c r="AC1702" s="87"/>
      <c r="AD1702" s="118">
        <f t="shared" ca="1" si="108"/>
        <v>87</v>
      </c>
      <c r="AE1702" s="145"/>
      <c r="AF1702" s="206" t="s">
        <v>406</v>
      </c>
      <c r="AG1702" s="285" t="s">
        <v>406</v>
      </c>
      <c r="AH1702" s="116">
        <v>45468</v>
      </c>
      <c r="AI1702" s="116">
        <v>45471</v>
      </c>
      <c r="AJ1702" s="93">
        <f t="shared" si="107"/>
        <v>0.42857142857142855</v>
      </c>
      <c r="AK1702" s="107">
        <v>45489</v>
      </c>
      <c r="AL1702" s="95" t="s">
        <v>311</v>
      </c>
      <c r="AM1702" s="95" t="s">
        <v>45</v>
      </c>
      <c r="AN1702" s="95" t="s">
        <v>448</v>
      </c>
    </row>
    <row r="1703" spans="1:40" ht="83.45" customHeight="1">
      <c r="A1703" s="5">
        <f t="shared" si="105"/>
        <v>1701</v>
      </c>
      <c r="B1703" s="127" t="s">
        <v>141</v>
      </c>
      <c r="C1703" s="128" t="s">
        <v>5592</v>
      </c>
      <c r="D1703" s="128" t="s">
        <v>138</v>
      </c>
      <c r="E1703" s="242">
        <v>1124</v>
      </c>
      <c r="F1703" s="128" t="s">
        <v>205</v>
      </c>
      <c r="G1703" s="128" t="s">
        <v>495</v>
      </c>
      <c r="H1703" s="126" t="s">
        <v>141</v>
      </c>
      <c r="I1703" s="78" t="s">
        <v>52</v>
      </c>
      <c r="J1703" s="126">
        <v>45468</v>
      </c>
      <c r="K1703" s="118" t="s">
        <v>53</v>
      </c>
      <c r="L1703" s="118" t="s">
        <v>104</v>
      </c>
      <c r="M1703" s="118" t="s">
        <v>55</v>
      </c>
      <c r="N1703" s="118" t="s">
        <v>547</v>
      </c>
      <c r="O1703" s="206"/>
      <c r="P1703" s="206"/>
      <c r="Q1703" s="206"/>
      <c r="R1703" s="206"/>
      <c r="S1703" s="129" t="s">
        <v>406</v>
      </c>
      <c r="T1703" s="129" t="s">
        <v>406</v>
      </c>
      <c r="U1703" s="128">
        <v>1</v>
      </c>
      <c r="V1703" s="129" t="s">
        <v>406</v>
      </c>
      <c r="W1703" s="129" t="s">
        <v>406</v>
      </c>
      <c r="X1703" s="129" t="s">
        <v>406</v>
      </c>
      <c r="Y1703" s="130" t="s">
        <v>5593</v>
      </c>
      <c r="Z1703" s="88"/>
      <c r="AA1703" s="118" t="s">
        <v>473</v>
      </c>
      <c r="AB1703" s="87"/>
      <c r="AC1703" s="87"/>
      <c r="AD1703" s="118">
        <f t="shared" ca="1" si="108"/>
        <v>87</v>
      </c>
      <c r="AE1703" s="145"/>
      <c r="AF1703" s="206" t="s">
        <v>406</v>
      </c>
      <c r="AG1703" s="285" t="s">
        <v>406</v>
      </c>
      <c r="AH1703" s="116">
        <v>45468</v>
      </c>
      <c r="AI1703" s="116">
        <v>45476</v>
      </c>
      <c r="AJ1703" s="93">
        <f t="shared" si="107"/>
        <v>1.1428571428571428</v>
      </c>
      <c r="AK1703" s="107">
        <v>45490</v>
      </c>
      <c r="AL1703" s="95" t="s">
        <v>311</v>
      </c>
      <c r="AM1703" s="95" t="s">
        <v>45</v>
      </c>
      <c r="AN1703" s="95" t="s">
        <v>448</v>
      </c>
    </row>
    <row r="1704" spans="1:40" s="1" customFormat="1" ht="83.45" customHeight="1">
      <c r="A1704" s="5">
        <f t="shared" si="105"/>
        <v>1702</v>
      </c>
      <c r="B1704" s="71" t="s">
        <v>196</v>
      </c>
      <c r="C1704" s="65" t="s">
        <v>5594</v>
      </c>
      <c r="D1704" s="3" t="s">
        <v>100</v>
      </c>
      <c r="E1704" s="4">
        <v>1058</v>
      </c>
      <c r="F1704" s="80" t="s">
        <v>1235</v>
      </c>
      <c r="G1704" s="3" t="s">
        <v>2104</v>
      </c>
      <c r="H1704" s="3" t="s">
        <v>196</v>
      </c>
      <c r="I1704" s="78" t="s">
        <v>52</v>
      </c>
      <c r="J1704" s="89">
        <v>45468</v>
      </c>
      <c r="K1704" s="85" t="s">
        <v>53</v>
      </c>
      <c r="L1704" s="83" t="s">
        <v>393</v>
      </c>
      <c r="M1704" s="83" t="s">
        <v>55</v>
      </c>
      <c r="N1704" s="22" t="s">
        <v>56</v>
      </c>
      <c r="O1704" s="5"/>
      <c r="P1704" s="5"/>
      <c r="Q1704" s="5"/>
      <c r="R1704" s="5"/>
      <c r="S1704" s="5">
        <v>3</v>
      </c>
      <c r="T1704" s="5">
        <v>3</v>
      </c>
      <c r="U1704" s="5">
        <v>2</v>
      </c>
      <c r="V1704" s="5">
        <v>2</v>
      </c>
      <c r="W1704" s="5">
        <v>1</v>
      </c>
      <c r="X1704" s="5">
        <v>1</v>
      </c>
      <c r="Y1704" s="124" t="s">
        <v>5595</v>
      </c>
      <c r="Z1704" s="72"/>
      <c r="AA1704" s="77" t="s">
        <v>473</v>
      </c>
      <c r="AB1704" s="77" t="s">
        <v>5596</v>
      </c>
      <c r="AC1704" s="91"/>
      <c r="AD1704" s="18">
        <f t="shared" ca="1" si="108"/>
        <v>87</v>
      </c>
      <c r="AE1704" s="109" t="s">
        <v>406</v>
      </c>
      <c r="AF1704" s="109">
        <v>45468</v>
      </c>
      <c r="AG1704" s="109">
        <v>45468</v>
      </c>
      <c r="AH1704" s="109">
        <v>45468</v>
      </c>
      <c r="AI1704" s="114">
        <v>45485</v>
      </c>
      <c r="AJ1704" s="260">
        <f t="shared" si="107"/>
        <v>2.4285714285714284</v>
      </c>
      <c r="AK1704" s="138">
        <v>45510</v>
      </c>
      <c r="AL1704" s="90" t="s">
        <v>311</v>
      </c>
      <c r="AM1704" s="90" t="s">
        <v>45</v>
      </c>
      <c r="AN1704" s="90" t="s">
        <v>448</v>
      </c>
    </row>
    <row r="1705" spans="1:40" s="1" customFormat="1" ht="83.45" customHeight="1">
      <c r="A1705" s="5">
        <f t="shared" si="105"/>
        <v>1703</v>
      </c>
      <c r="B1705" s="71" t="s">
        <v>5597</v>
      </c>
      <c r="C1705" s="65" t="s">
        <v>5598</v>
      </c>
      <c r="D1705" s="3" t="s">
        <v>100</v>
      </c>
      <c r="E1705" s="4">
        <v>1057</v>
      </c>
      <c r="F1705" s="80" t="s">
        <v>5599</v>
      </c>
      <c r="G1705" s="3" t="s">
        <v>2713</v>
      </c>
      <c r="H1705" s="3" t="s">
        <v>110</v>
      </c>
      <c r="I1705" s="78" t="s">
        <v>52</v>
      </c>
      <c r="J1705" s="89">
        <v>45482</v>
      </c>
      <c r="K1705" s="85" t="s">
        <v>53</v>
      </c>
      <c r="L1705" s="83" t="s">
        <v>393</v>
      </c>
      <c r="M1705" s="83" t="s">
        <v>55</v>
      </c>
      <c r="N1705" s="22" t="s">
        <v>56</v>
      </c>
      <c r="O1705" s="5"/>
      <c r="P1705" s="5"/>
      <c r="Q1705" s="5"/>
      <c r="R1705" s="5"/>
      <c r="S1705" s="5">
        <v>1</v>
      </c>
      <c r="T1705" s="5">
        <v>1</v>
      </c>
      <c r="U1705" s="5"/>
      <c r="V1705" s="5"/>
      <c r="W1705" s="5"/>
      <c r="X1705" s="5"/>
      <c r="Y1705" s="124" t="s">
        <v>5600</v>
      </c>
      <c r="Z1705" s="72"/>
      <c r="AA1705" s="77" t="s">
        <v>473</v>
      </c>
      <c r="AB1705" s="77"/>
      <c r="AC1705" s="91"/>
      <c r="AD1705" s="18">
        <f t="shared" ca="1" si="108"/>
        <v>85</v>
      </c>
      <c r="AE1705" s="109" t="s">
        <v>406</v>
      </c>
      <c r="AF1705" s="109">
        <v>45482</v>
      </c>
      <c r="AG1705" s="109">
        <v>45482</v>
      </c>
      <c r="AH1705" s="109">
        <v>45482</v>
      </c>
      <c r="AI1705" s="114">
        <v>45485</v>
      </c>
      <c r="AJ1705" s="260">
        <f t="shared" si="107"/>
        <v>0.42857142857142855</v>
      </c>
      <c r="AK1705" s="90"/>
      <c r="AL1705" s="90" t="s">
        <v>311</v>
      </c>
      <c r="AM1705" s="90" t="s">
        <v>45</v>
      </c>
      <c r="AN1705" s="90" t="s">
        <v>484</v>
      </c>
    </row>
    <row r="1706" spans="1:40" ht="83.45" customHeight="1">
      <c r="A1706" s="5">
        <f t="shared" si="105"/>
        <v>1704</v>
      </c>
      <c r="B1706" s="76" t="s">
        <v>5209</v>
      </c>
      <c r="C1706" s="78" t="s">
        <v>5601</v>
      </c>
      <c r="D1706" s="3" t="s">
        <v>67</v>
      </c>
      <c r="E1706" s="4">
        <v>1047</v>
      </c>
      <c r="F1706" s="78" t="s">
        <v>5211</v>
      </c>
      <c r="G1706" s="3" t="s">
        <v>4587</v>
      </c>
      <c r="H1706" s="3" t="s">
        <v>94</v>
      </c>
      <c r="I1706" s="78" t="s">
        <v>133</v>
      </c>
      <c r="J1706" s="65">
        <v>45489</v>
      </c>
      <c r="K1706" s="18" t="s">
        <v>53</v>
      </c>
      <c r="L1706" s="86" t="s">
        <v>54</v>
      </c>
      <c r="M1706" s="86" t="s">
        <v>55</v>
      </c>
      <c r="N1706" s="78" t="s">
        <v>547</v>
      </c>
      <c r="O1706" s="20" t="s">
        <v>406</v>
      </c>
      <c r="P1706" s="20" t="s">
        <v>406</v>
      </c>
      <c r="Q1706" s="20"/>
      <c r="R1706" s="20"/>
      <c r="S1706" s="5" t="s">
        <v>406</v>
      </c>
      <c r="T1706" s="5" t="s">
        <v>406</v>
      </c>
      <c r="U1706" s="5">
        <v>1</v>
      </c>
      <c r="V1706" s="5">
        <v>1</v>
      </c>
      <c r="W1706" s="5" t="s">
        <v>406</v>
      </c>
      <c r="X1706" s="5" t="s">
        <v>406</v>
      </c>
      <c r="Y1706" s="124" t="s">
        <v>5602</v>
      </c>
      <c r="Z1706" s="77"/>
      <c r="AA1706" s="77" t="s">
        <v>473</v>
      </c>
      <c r="AB1706" s="77"/>
      <c r="AC1706" s="91"/>
      <c r="AD1706" s="18">
        <f t="shared" ca="1" si="108"/>
        <v>84</v>
      </c>
      <c r="AE1706" s="110" t="s">
        <v>406</v>
      </c>
      <c r="AF1706" s="109"/>
      <c r="AG1706" s="109"/>
      <c r="AH1706" s="109">
        <v>45489</v>
      </c>
      <c r="AI1706" s="295">
        <v>45489</v>
      </c>
      <c r="AJ1706" s="215">
        <f t="shared" si="107"/>
        <v>0</v>
      </c>
      <c r="AK1706" s="102">
        <v>45509</v>
      </c>
      <c r="AL1706" s="112" t="s">
        <v>311</v>
      </c>
      <c r="AM1706" s="112" t="s">
        <v>45</v>
      </c>
      <c r="AN1706" s="112" t="s">
        <v>484</v>
      </c>
    </row>
    <row r="1707" spans="1:40" ht="83.45" customHeight="1">
      <c r="A1707" s="5">
        <f t="shared" si="105"/>
        <v>1705</v>
      </c>
      <c r="B1707" s="71" t="s">
        <v>4049</v>
      </c>
      <c r="C1707" s="22" t="s">
        <v>5603</v>
      </c>
      <c r="D1707" s="21" t="s">
        <v>67</v>
      </c>
      <c r="E1707" s="139">
        <v>1478</v>
      </c>
      <c r="F1707" s="22" t="s">
        <v>5262</v>
      </c>
      <c r="G1707" s="21" t="s">
        <v>5263</v>
      </c>
      <c r="H1707" s="21" t="s">
        <v>110</v>
      </c>
      <c r="I1707" s="22" t="s">
        <v>71</v>
      </c>
      <c r="J1707" s="89">
        <v>45384</v>
      </c>
      <c r="K1707" s="85" t="s">
        <v>53</v>
      </c>
      <c r="L1707" s="83" t="s">
        <v>684</v>
      </c>
      <c r="M1707" s="83" t="s">
        <v>55</v>
      </c>
      <c r="N1707" s="22" t="s">
        <v>56</v>
      </c>
      <c r="O1707" s="20" t="s">
        <v>406</v>
      </c>
      <c r="P1707" s="20" t="s">
        <v>406</v>
      </c>
      <c r="Q1707" s="20"/>
      <c r="R1707" s="20"/>
      <c r="S1707" s="20">
        <v>5</v>
      </c>
      <c r="T1707" s="20">
        <v>2</v>
      </c>
      <c r="U1707" s="20">
        <v>9</v>
      </c>
      <c r="V1707" s="20">
        <v>4</v>
      </c>
      <c r="W1707" s="20">
        <v>2</v>
      </c>
      <c r="X1707" s="20">
        <v>1</v>
      </c>
      <c r="Y1707" s="117" t="s">
        <v>5604</v>
      </c>
      <c r="Z1707" s="72"/>
      <c r="AA1707" s="72" t="s">
        <v>473</v>
      </c>
      <c r="AB1707" s="72" t="s">
        <v>5605</v>
      </c>
      <c r="AC1707" s="90"/>
      <c r="AD1707" s="85">
        <f t="shared" ca="1" si="108"/>
        <v>99</v>
      </c>
      <c r="AE1707" s="110" t="s">
        <v>406</v>
      </c>
      <c r="AF1707" s="110">
        <v>45384</v>
      </c>
      <c r="AG1707" s="110">
        <v>45384</v>
      </c>
      <c r="AH1707" s="110">
        <v>45384</v>
      </c>
      <c r="AI1707" s="116">
        <v>45482</v>
      </c>
      <c r="AJ1707" s="93">
        <f t="shared" si="107"/>
        <v>14</v>
      </c>
      <c r="AK1707" s="138">
        <v>45509</v>
      </c>
      <c r="AL1707" s="95" t="s">
        <v>311</v>
      </c>
      <c r="AM1707" s="95" t="s">
        <v>45</v>
      </c>
      <c r="AN1707" s="95" t="s">
        <v>484</v>
      </c>
    </row>
    <row r="1708" spans="1:40" s="1" customFormat="1" ht="83.45" customHeight="1">
      <c r="A1708" s="5">
        <f t="shared" si="105"/>
        <v>1706</v>
      </c>
      <c r="B1708" s="71" t="s">
        <v>196</v>
      </c>
      <c r="C1708" s="65" t="s">
        <v>5606</v>
      </c>
      <c r="D1708" s="3" t="s">
        <v>353</v>
      </c>
      <c r="E1708" s="4">
        <v>1032</v>
      </c>
      <c r="F1708" s="80" t="s">
        <v>5551</v>
      </c>
      <c r="G1708" s="3" t="s">
        <v>1349</v>
      </c>
      <c r="H1708" s="3" t="s">
        <v>196</v>
      </c>
      <c r="I1708" s="78" t="s">
        <v>71</v>
      </c>
      <c r="J1708" s="89">
        <v>45455</v>
      </c>
      <c r="K1708" s="85" t="s">
        <v>53</v>
      </c>
      <c r="L1708" s="83" t="s">
        <v>87</v>
      </c>
      <c r="M1708" s="83" t="s">
        <v>55</v>
      </c>
      <c r="N1708" s="22" t="s">
        <v>56</v>
      </c>
      <c r="O1708" s="5"/>
      <c r="P1708" s="5"/>
      <c r="Q1708" s="5"/>
      <c r="R1708" s="5"/>
      <c r="S1708" s="5">
        <v>6</v>
      </c>
      <c r="T1708" s="5">
        <v>4</v>
      </c>
      <c r="U1708" s="5">
        <v>3</v>
      </c>
      <c r="V1708" s="5">
        <v>3</v>
      </c>
      <c r="W1708" s="5">
        <v>3</v>
      </c>
      <c r="X1708" s="5">
        <v>3</v>
      </c>
      <c r="Y1708" s="124" t="s">
        <v>5607</v>
      </c>
      <c r="Z1708" s="72"/>
      <c r="AA1708" s="77" t="s">
        <v>473</v>
      </c>
      <c r="AB1708" s="77"/>
      <c r="AC1708" s="91"/>
      <c r="AD1708" s="18">
        <f t="shared" ca="1" si="108"/>
        <v>89</v>
      </c>
      <c r="AE1708" s="109" t="s">
        <v>406</v>
      </c>
      <c r="AF1708" s="109">
        <v>45455</v>
      </c>
      <c r="AG1708" s="109">
        <v>45455</v>
      </c>
      <c r="AH1708" s="109">
        <v>45455</v>
      </c>
      <c r="AI1708" s="114">
        <v>45488</v>
      </c>
      <c r="AJ1708" s="260">
        <f t="shared" si="107"/>
        <v>4.7142857142857144</v>
      </c>
      <c r="AK1708" s="138">
        <v>45510</v>
      </c>
      <c r="AL1708" s="90" t="s">
        <v>311</v>
      </c>
      <c r="AM1708" s="90" t="s">
        <v>44</v>
      </c>
      <c r="AN1708" s="90" t="s">
        <v>448</v>
      </c>
    </row>
    <row r="1709" spans="1:40" s="1" customFormat="1" ht="83.45" customHeight="1">
      <c r="A1709" s="5">
        <f t="shared" si="105"/>
        <v>1707</v>
      </c>
      <c r="B1709" s="71" t="s">
        <v>3459</v>
      </c>
      <c r="C1709" s="65" t="s">
        <v>5608</v>
      </c>
      <c r="D1709" s="3" t="s">
        <v>154</v>
      </c>
      <c r="E1709" s="4">
        <v>1267</v>
      </c>
      <c r="F1709" s="80" t="s">
        <v>4068</v>
      </c>
      <c r="G1709" s="3" t="s">
        <v>4069</v>
      </c>
      <c r="H1709" s="3" t="s">
        <v>358</v>
      </c>
      <c r="I1709" s="78" t="s">
        <v>52</v>
      </c>
      <c r="J1709" s="89">
        <v>45471</v>
      </c>
      <c r="K1709" s="85" t="s">
        <v>53</v>
      </c>
      <c r="L1709" s="83" t="s">
        <v>54</v>
      </c>
      <c r="M1709" s="83" t="s">
        <v>55</v>
      </c>
      <c r="N1709" s="22" t="s">
        <v>56</v>
      </c>
      <c r="O1709" s="5"/>
      <c r="P1709" s="5"/>
      <c r="Q1709" s="5"/>
      <c r="R1709" s="5"/>
      <c r="S1709" s="5">
        <v>5</v>
      </c>
      <c r="T1709" s="5">
        <v>4</v>
      </c>
      <c r="U1709" s="5">
        <v>4</v>
      </c>
      <c r="V1709" s="5">
        <v>2</v>
      </c>
      <c r="W1709" s="5">
        <v>2</v>
      </c>
      <c r="X1709" s="5">
        <v>1</v>
      </c>
      <c r="Y1709" s="124" t="s">
        <v>5609</v>
      </c>
      <c r="Z1709" s="72"/>
      <c r="AA1709" s="77" t="s">
        <v>473</v>
      </c>
      <c r="AB1709" s="77" t="s">
        <v>5610</v>
      </c>
      <c r="AC1709" s="91"/>
      <c r="AD1709" s="18">
        <f t="shared" ca="1" si="108"/>
        <v>87</v>
      </c>
      <c r="AE1709" s="109" t="s">
        <v>406</v>
      </c>
      <c r="AF1709" s="109">
        <v>45471</v>
      </c>
      <c r="AG1709" s="109">
        <v>45471</v>
      </c>
      <c r="AH1709" s="109">
        <v>45471</v>
      </c>
      <c r="AI1709" s="114">
        <v>45488</v>
      </c>
      <c r="AJ1709" s="260">
        <f t="shared" si="107"/>
        <v>2.4285714285714284</v>
      </c>
      <c r="AK1709" s="138">
        <v>45503</v>
      </c>
      <c r="AL1709" s="90" t="s">
        <v>311</v>
      </c>
      <c r="AM1709" s="90" t="s">
        <v>484</v>
      </c>
      <c r="AN1709" s="90" t="s">
        <v>448</v>
      </c>
    </row>
    <row r="1710" spans="1:40" s="1" customFormat="1" ht="83.45" customHeight="1">
      <c r="A1710" s="5">
        <f t="shared" si="105"/>
        <v>1708</v>
      </c>
      <c r="B1710" s="71" t="s">
        <v>196</v>
      </c>
      <c r="C1710" s="65" t="s">
        <v>5611</v>
      </c>
      <c r="D1710" s="3" t="s">
        <v>353</v>
      </c>
      <c r="E1710" s="4">
        <v>882</v>
      </c>
      <c r="F1710" s="80" t="s">
        <v>5612</v>
      </c>
      <c r="G1710" s="3" t="s">
        <v>4344</v>
      </c>
      <c r="H1710" s="3" t="s">
        <v>196</v>
      </c>
      <c r="I1710" s="78" t="s">
        <v>71</v>
      </c>
      <c r="J1710" s="89">
        <v>45454</v>
      </c>
      <c r="K1710" s="85" t="s">
        <v>142</v>
      </c>
      <c r="L1710" s="83" t="s">
        <v>54</v>
      </c>
      <c r="M1710" s="83" t="s">
        <v>55</v>
      </c>
      <c r="N1710" s="22" t="s">
        <v>56</v>
      </c>
      <c r="O1710" s="5"/>
      <c r="P1710" s="5"/>
      <c r="Q1710" s="5"/>
      <c r="R1710" s="5"/>
      <c r="S1710" s="5">
        <v>5</v>
      </c>
      <c r="T1710" s="5">
        <v>4</v>
      </c>
      <c r="U1710" s="5">
        <v>0</v>
      </c>
      <c r="V1710" s="5">
        <v>0</v>
      </c>
      <c r="W1710" s="5">
        <v>4</v>
      </c>
      <c r="X1710" s="5">
        <v>4</v>
      </c>
      <c r="Y1710" s="124" t="s">
        <v>5613</v>
      </c>
      <c r="Z1710" s="72"/>
      <c r="AA1710" s="77" t="s">
        <v>473</v>
      </c>
      <c r="AB1710" s="77" t="s">
        <v>5614</v>
      </c>
      <c r="AC1710" s="91"/>
      <c r="AD1710" s="18">
        <f t="shared" ca="1" si="108"/>
        <v>89</v>
      </c>
      <c r="AE1710" s="109" t="s">
        <v>406</v>
      </c>
      <c r="AF1710" s="109">
        <v>45454</v>
      </c>
      <c r="AG1710" s="109">
        <v>45454</v>
      </c>
      <c r="AH1710" s="109">
        <v>45454</v>
      </c>
      <c r="AI1710" s="114">
        <v>45488</v>
      </c>
      <c r="AJ1710" s="260">
        <f t="shared" si="107"/>
        <v>4.8571428571428568</v>
      </c>
      <c r="AK1710" s="138">
        <v>45504</v>
      </c>
      <c r="AL1710" s="90" t="s">
        <v>311</v>
      </c>
      <c r="AM1710" s="90" t="s">
        <v>45</v>
      </c>
      <c r="AN1710" s="90" t="s">
        <v>484</v>
      </c>
    </row>
    <row r="1711" spans="1:40" ht="83.45" customHeight="1">
      <c r="A1711" s="5">
        <f t="shared" si="105"/>
        <v>1709</v>
      </c>
      <c r="B1711" s="71" t="s">
        <v>196</v>
      </c>
      <c r="C1711" s="65" t="s">
        <v>5615</v>
      </c>
      <c r="D1711" s="3" t="s">
        <v>100</v>
      </c>
      <c r="E1711" s="4">
        <v>1058</v>
      </c>
      <c r="F1711" s="80" t="s">
        <v>1235</v>
      </c>
      <c r="G1711" s="3" t="s">
        <v>2104</v>
      </c>
      <c r="H1711" s="3" t="s">
        <v>196</v>
      </c>
      <c r="I1711" s="78" t="s">
        <v>52</v>
      </c>
      <c r="J1711" s="89">
        <v>45468</v>
      </c>
      <c r="K1711" s="85" t="s">
        <v>53</v>
      </c>
      <c r="L1711" s="83" t="s">
        <v>393</v>
      </c>
      <c r="M1711" s="83" t="s">
        <v>55</v>
      </c>
      <c r="N1711" s="22" t="s">
        <v>56</v>
      </c>
      <c r="O1711" s="5"/>
      <c r="P1711" s="5"/>
      <c r="Q1711" s="5"/>
      <c r="R1711" s="5"/>
      <c r="S1711" s="5">
        <v>4</v>
      </c>
      <c r="T1711" s="5">
        <v>3</v>
      </c>
      <c r="U1711" s="5">
        <v>3</v>
      </c>
      <c r="V1711" s="5">
        <v>3</v>
      </c>
      <c r="W1711" s="5">
        <v>1</v>
      </c>
      <c r="X1711" s="5">
        <v>1</v>
      </c>
      <c r="Y1711" s="124" t="s">
        <v>5616</v>
      </c>
      <c r="Z1711" s="72"/>
      <c r="AA1711" s="77" t="s">
        <v>58</v>
      </c>
      <c r="AB1711" s="77" t="s">
        <v>5596</v>
      </c>
      <c r="AC1711" s="91"/>
      <c r="AD1711" s="18">
        <f t="shared" ca="1" si="108"/>
        <v>87</v>
      </c>
      <c r="AE1711" s="109" t="s">
        <v>406</v>
      </c>
      <c r="AF1711" s="109">
        <v>45468</v>
      </c>
      <c r="AG1711" s="109">
        <v>45468</v>
      </c>
      <c r="AH1711" s="109">
        <v>45468</v>
      </c>
      <c r="AI1711" s="116">
        <v>45488</v>
      </c>
      <c r="AJ1711" s="93">
        <f t="shared" si="107"/>
        <v>2.8571428571428572</v>
      </c>
      <c r="AK1711" s="107">
        <v>45503</v>
      </c>
      <c r="AL1711" s="95" t="s">
        <v>311</v>
      </c>
      <c r="AM1711" s="95" t="s">
        <v>45</v>
      </c>
      <c r="AN1711" s="95" t="s">
        <v>448</v>
      </c>
    </row>
    <row r="1712" spans="1:40" ht="83.45" customHeight="1">
      <c r="A1712" s="5">
        <f t="shared" si="105"/>
        <v>1710</v>
      </c>
      <c r="B1712" s="71" t="s">
        <v>5617</v>
      </c>
      <c r="C1712" s="65" t="s">
        <v>5618</v>
      </c>
      <c r="D1712" s="3" t="s">
        <v>154</v>
      </c>
      <c r="E1712" s="4">
        <v>1267</v>
      </c>
      <c r="F1712" s="80" t="s">
        <v>5619</v>
      </c>
      <c r="G1712" s="3" t="s">
        <v>4069</v>
      </c>
      <c r="H1712" s="3" t="s">
        <v>261</v>
      </c>
      <c r="I1712" s="78" t="s">
        <v>71</v>
      </c>
      <c r="J1712" s="89">
        <v>45488</v>
      </c>
      <c r="K1712" s="85" t="s">
        <v>53</v>
      </c>
      <c r="L1712" s="83" t="s">
        <v>54</v>
      </c>
      <c r="M1712" s="83" t="s">
        <v>55</v>
      </c>
      <c r="N1712" s="22" t="s">
        <v>134</v>
      </c>
      <c r="O1712" s="5"/>
      <c r="P1712" s="5"/>
      <c r="Q1712" s="5"/>
      <c r="R1712" s="5"/>
      <c r="S1712" s="5">
        <v>1</v>
      </c>
      <c r="T1712" s="5">
        <v>1</v>
      </c>
      <c r="U1712" s="5" t="s">
        <v>406</v>
      </c>
      <c r="V1712" s="5" t="s">
        <v>406</v>
      </c>
      <c r="W1712" s="5" t="s">
        <v>406</v>
      </c>
      <c r="X1712" s="5" t="s">
        <v>406</v>
      </c>
      <c r="Y1712" s="124" t="s">
        <v>5620</v>
      </c>
      <c r="Z1712" s="72"/>
      <c r="AA1712" s="77" t="s">
        <v>473</v>
      </c>
      <c r="AB1712" s="77"/>
      <c r="AC1712" s="91"/>
      <c r="AD1712" s="18">
        <f t="shared" ca="1" si="108"/>
        <v>85</v>
      </c>
      <c r="AE1712" s="109" t="s">
        <v>406</v>
      </c>
      <c r="AF1712" s="109" t="s">
        <v>406</v>
      </c>
      <c r="AG1712" s="109" t="s">
        <v>406</v>
      </c>
      <c r="AH1712" s="109" t="s">
        <v>406</v>
      </c>
      <c r="AI1712" s="116">
        <v>45488</v>
      </c>
      <c r="AJ1712" s="93">
        <f t="shared" si="107"/>
        <v>0</v>
      </c>
      <c r="AK1712" s="107">
        <v>45482</v>
      </c>
      <c r="AL1712" s="95" t="s">
        <v>311</v>
      </c>
      <c r="AM1712" s="95" t="s">
        <v>44</v>
      </c>
      <c r="AN1712" s="95" t="s">
        <v>448</v>
      </c>
    </row>
    <row r="1713" spans="1:40" s="1" customFormat="1" ht="83.45" customHeight="1">
      <c r="A1713" s="5">
        <f t="shared" si="105"/>
        <v>1711</v>
      </c>
      <c r="B1713" s="71" t="s">
        <v>314</v>
      </c>
      <c r="C1713" s="65" t="s">
        <v>5621</v>
      </c>
      <c r="D1713" s="3" t="s">
        <v>67</v>
      </c>
      <c r="E1713" s="4">
        <v>1008</v>
      </c>
      <c r="F1713" s="80" t="s">
        <v>5622</v>
      </c>
      <c r="G1713" s="3" t="s">
        <v>79</v>
      </c>
      <c r="H1713" s="3" t="s">
        <v>5022</v>
      </c>
      <c r="I1713" s="78" t="s">
        <v>52</v>
      </c>
      <c r="J1713" s="89">
        <v>45441</v>
      </c>
      <c r="K1713" s="85" t="s">
        <v>53</v>
      </c>
      <c r="L1713" s="83" t="s">
        <v>223</v>
      </c>
      <c r="M1713" s="83" t="s">
        <v>55</v>
      </c>
      <c r="N1713" s="22" t="s">
        <v>56</v>
      </c>
      <c r="O1713" s="5" t="s">
        <v>406</v>
      </c>
      <c r="P1713" s="5" t="s">
        <v>406</v>
      </c>
      <c r="Q1713" s="5"/>
      <c r="R1713" s="5"/>
      <c r="S1713" s="5">
        <v>10</v>
      </c>
      <c r="T1713" s="5">
        <v>7</v>
      </c>
      <c r="U1713" s="5">
        <v>4</v>
      </c>
      <c r="V1713" s="5">
        <v>4</v>
      </c>
      <c r="W1713" s="5">
        <v>3</v>
      </c>
      <c r="X1713" s="5">
        <v>1</v>
      </c>
      <c r="Y1713" s="124" t="s">
        <v>5623</v>
      </c>
      <c r="Z1713" s="72"/>
      <c r="AA1713" s="77" t="s">
        <v>473</v>
      </c>
      <c r="AB1713" s="77" t="s">
        <v>5624</v>
      </c>
      <c r="AC1713" s="91"/>
      <c r="AD1713" s="18">
        <f t="shared" ca="1" si="108"/>
        <v>91</v>
      </c>
      <c r="AE1713" s="109" t="s">
        <v>406</v>
      </c>
      <c r="AF1713" s="109">
        <v>45440</v>
      </c>
      <c r="AG1713" s="109">
        <v>45440</v>
      </c>
      <c r="AH1713" s="109">
        <v>45440</v>
      </c>
      <c r="AI1713" s="116">
        <v>45489</v>
      </c>
      <c r="AJ1713" s="93">
        <f t="shared" si="107"/>
        <v>6.8571428571428568</v>
      </c>
      <c r="AK1713" s="107">
        <v>45509</v>
      </c>
      <c r="AL1713" s="95" t="s">
        <v>311</v>
      </c>
      <c r="AM1713" s="95" t="s">
        <v>45</v>
      </c>
      <c r="AN1713" s="95" t="s">
        <v>448</v>
      </c>
    </row>
    <row r="1714" spans="1:40" s="1" customFormat="1" ht="83.45" customHeight="1">
      <c r="A1714" s="5">
        <f t="shared" si="105"/>
        <v>1712</v>
      </c>
      <c r="B1714" s="76" t="s">
        <v>187</v>
      </c>
      <c r="C1714" s="65" t="s">
        <v>5625</v>
      </c>
      <c r="D1714" s="3" t="s">
        <v>138</v>
      </c>
      <c r="E1714" s="4">
        <v>1124</v>
      </c>
      <c r="F1714" s="120" t="s">
        <v>1274</v>
      </c>
      <c r="G1714" s="3" t="s">
        <v>140</v>
      </c>
      <c r="H1714" s="3" t="s">
        <v>187</v>
      </c>
      <c r="I1714" s="78" t="s">
        <v>71</v>
      </c>
      <c r="J1714" s="65">
        <v>45461</v>
      </c>
      <c r="K1714" s="18" t="s">
        <v>53</v>
      </c>
      <c r="L1714" s="86" t="s">
        <v>393</v>
      </c>
      <c r="M1714" s="86" t="s">
        <v>55</v>
      </c>
      <c r="N1714" s="78" t="s">
        <v>134</v>
      </c>
      <c r="O1714" s="5"/>
      <c r="P1714" s="5"/>
      <c r="Q1714" s="5"/>
      <c r="R1714" s="5"/>
      <c r="S1714" s="5">
        <v>6</v>
      </c>
      <c r="T1714" s="5">
        <v>6</v>
      </c>
      <c r="U1714" s="5">
        <v>1</v>
      </c>
      <c r="V1714" s="5">
        <v>1</v>
      </c>
      <c r="W1714" s="5" t="s">
        <v>406</v>
      </c>
      <c r="X1714" s="5" t="s">
        <v>406</v>
      </c>
      <c r="Y1714" s="124" t="s">
        <v>5626</v>
      </c>
      <c r="Z1714" s="77"/>
      <c r="AA1714" s="77" t="s">
        <v>736</v>
      </c>
      <c r="AB1714" s="77" t="s">
        <v>5627</v>
      </c>
      <c r="AC1714" s="91"/>
      <c r="AD1714" s="18">
        <f t="shared" ca="1" si="108"/>
        <v>88</v>
      </c>
      <c r="AE1714" s="109" t="s">
        <v>406</v>
      </c>
      <c r="AF1714" s="109" t="s">
        <v>406</v>
      </c>
      <c r="AG1714" s="109">
        <v>45461</v>
      </c>
      <c r="AH1714" s="109" t="s">
        <v>406</v>
      </c>
      <c r="AI1714" s="151">
        <v>45491</v>
      </c>
      <c r="AJ1714" s="212">
        <f t="shared" si="107"/>
        <v>4.2857142857142856</v>
      </c>
      <c r="AK1714" s="91" t="s">
        <v>445</v>
      </c>
      <c r="AL1714" s="91" t="s">
        <v>461</v>
      </c>
      <c r="AM1714" s="91" t="s">
        <v>445</v>
      </c>
      <c r="AN1714" s="91" t="s">
        <v>445</v>
      </c>
    </row>
    <row r="1715" spans="1:40" s="1" customFormat="1" ht="83.45" customHeight="1">
      <c r="A1715" s="5">
        <f t="shared" si="105"/>
        <v>1713</v>
      </c>
      <c r="B1715" s="71" t="s">
        <v>5628</v>
      </c>
      <c r="C1715" s="65" t="s">
        <v>5629</v>
      </c>
      <c r="D1715" s="3" t="s">
        <v>48</v>
      </c>
      <c r="E1715" s="4">
        <v>1824</v>
      </c>
      <c r="F1715" s="80" t="s">
        <v>5630</v>
      </c>
      <c r="G1715" s="3" t="s">
        <v>50</v>
      </c>
      <c r="H1715" s="3" t="s">
        <v>94</v>
      </c>
      <c r="I1715" s="78" t="s">
        <v>71</v>
      </c>
      <c r="J1715" s="89">
        <v>45468</v>
      </c>
      <c r="K1715" s="85" t="s">
        <v>53</v>
      </c>
      <c r="L1715" s="83" t="s">
        <v>54</v>
      </c>
      <c r="M1715" s="83" t="s">
        <v>55</v>
      </c>
      <c r="N1715" s="22" t="s">
        <v>56</v>
      </c>
      <c r="O1715" s="5"/>
      <c r="P1715" s="5"/>
      <c r="Q1715" s="5"/>
      <c r="R1715" s="5"/>
      <c r="S1715" s="5">
        <v>5</v>
      </c>
      <c r="T1715" s="5">
        <v>4</v>
      </c>
      <c r="U1715" s="5">
        <v>1</v>
      </c>
      <c r="V1715" s="5">
        <v>1</v>
      </c>
      <c r="W1715" s="5">
        <v>2</v>
      </c>
      <c r="X1715" s="5">
        <v>1</v>
      </c>
      <c r="Y1715" s="124" t="s">
        <v>5631</v>
      </c>
      <c r="Z1715" s="72"/>
      <c r="AA1715" s="77" t="s">
        <v>473</v>
      </c>
      <c r="AB1715" s="77"/>
      <c r="AC1715" s="91"/>
      <c r="AD1715" s="18">
        <f t="shared" ca="1" si="108"/>
        <v>87</v>
      </c>
      <c r="AE1715" s="109" t="s">
        <v>406</v>
      </c>
      <c r="AF1715" s="109">
        <v>45468</v>
      </c>
      <c r="AG1715" s="109">
        <v>45468</v>
      </c>
      <c r="AH1715" s="109">
        <v>45468</v>
      </c>
      <c r="AI1715" s="114">
        <v>45491</v>
      </c>
      <c r="AJ1715" s="260">
        <f t="shared" si="107"/>
        <v>3.2857142857142856</v>
      </c>
      <c r="AK1715" s="138">
        <v>45503</v>
      </c>
      <c r="AL1715" s="90" t="s">
        <v>311</v>
      </c>
      <c r="AM1715" s="90" t="s">
        <v>484</v>
      </c>
      <c r="AN1715" s="90" t="s">
        <v>484</v>
      </c>
    </row>
    <row r="1716" spans="1:40" s="1" customFormat="1" ht="83.45" customHeight="1">
      <c r="A1716" s="5">
        <f t="shared" si="105"/>
        <v>1714</v>
      </c>
      <c r="B1716" s="71" t="s">
        <v>392</v>
      </c>
      <c r="C1716" s="65" t="s">
        <v>5632</v>
      </c>
      <c r="D1716" s="3" t="s">
        <v>100</v>
      </c>
      <c r="E1716" s="4">
        <v>1058</v>
      </c>
      <c r="F1716" s="80" t="s">
        <v>5633</v>
      </c>
      <c r="G1716" s="3" t="s">
        <v>2561</v>
      </c>
      <c r="H1716" s="3" t="s">
        <v>392</v>
      </c>
      <c r="I1716" s="78" t="s">
        <v>71</v>
      </c>
      <c r="J1716" s="89">
        <v>45489</v>
      </c>
      <c r="K1716" s="85" t="s">
        <v>53</v>
      </c>
      <c r="L1716" s="83" t="s">
        <v>393</v>
      </c>
      <c r="M1716" s="83" t="s">
        <v>55</v>
      </c>
      <c r="N1716" s="22" t="s">
        <v>56</v>
      </c>
      <c r="O1716" s="5"/>
      <c r="P1716" s="5"/>
      <c r="Q1716" s="5"/>
      <c r="R1716" s="5"/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124" t="s">
        <v>5634</v>
      </c>
      <c r="Z1716" s="72"/>
      <c r="AA1716" s="77" t="s">
        <v>473</v>
      </c>
      <c r="AB1716" s="77"/>
      <c r="AC1716" s="91"/>
      <c r="AD1716" s="18">
        <f t="shared" ca="1" si="108"/>
        <v>84</v>
      </c>
      <c r="AE1716" s="109" t="s">
        <v>406</v>
      </c>
      <c r="AF1716" s="109">
        <v>45489</v>
      </c>
      <c r="AG1716" s="109">
        <v>45489</v>
      </c>
      <c r="AH1716" s="109">
        <v>45489</v>
      </c>
      <c r="AI1716" s="114">
        <v>45491</v>
      </c>
      <c r="AJ1716" s="260">
        <f t="shared" si="107"/>
        <v>0.2857142857142857</v>
      </c>
      <c r="AK1716" s="138">
        <v>45510</v>
      </c>
      <c r="AL1716" s="90" t="s">
        <v>311</v>
      </c>
      <c r="AM1716" s="90" t="s">
        <v>44</v>
      </c>
      <c r="AN1716" s="90" t="s">
        <v>448</v>
      </c>
    </row>
    <row r="1717" spans="1:40" s="1" customFormat="1" ht="83.45" customHeight="1">
      <c r="A1717" s="5">
        <f t="shared" si="105"/>
        <v>1715</v>
      </c>
      <c r="B1717" s="247" t="s">
        <v>141</v>
      </c>
      <c r="C1717" s="65" t="s">
        <v>5635</v>
      </c>
      <c r="D1717" s="3" t="s">
        <v>138</v>
      </c>
      <c r="E1717" s="4">
        <v>1124</v>
      </c>
      <c r="F1717" s="80" t="s">
        <v>205</v>
      </c>
      <c r="G1717" s="3" t="s">
        <v>140</v>
      </c>
      <c r="H1717" s="3" t="s">
        <v>141</v>
      </c>
      <c r="I1717" s="78" t="s">
        <v>52</v>
      </c>
      <c r="J1717" s="89">
        <v>45491</v>
      </c>
      <c r="K1717" s="85" t="s">
        <v>53</v>
      </c>
      <c r="L1717" s="83" t="s">
        <v>104</v>
      </c>
      <c r="M1717" s="83" t="s">
        <v>55</v>
      </c>
      <c r="N1717" s="22" t="s">
        <v>547</v>
      </c>
      <c r="O1717" s="5"/>
      <c r="P1717" s="5"/>
      <c r="Q1717" s="5"/>
      <c r="R1717" s="5"/>
      <c r="S1717" s="5" t="s">
        <v>406</v>
      </c>
      <c r="T1717" s="5" t="s">
        <v>406</v>
      </c>
      <c r="U1717" s="5">
        <v>1</v>
      </c>
      <c r="V1717" s="5">
        <v>1</v>
      </c>
      <c r="W1717" s="5" t="s">
        <v>406</v>
      </c>
      <c r="X1717" s="5" t="s">
        <v>406</v>
      </c>
      <c r="Y1717" s="124" t="s">
        <v>5636</v>
      </c>
      <c r="Z1717" s="72"/>
      <c r="AA1717" s="77" t="s">
        <v>473</v>
      </c>
      <c r="AB1717" s="77"/>
      <c r="AC1717" s="91"/>
      <c r="AD1717" s="18">
        <f t="shared" ca="1" si="108"/>
        <v>84</v>
      </c>
      <c r="AE1717" s="109"/>
      <c r="AF1717" s="109"/>
      <c r="AG1717" s="109"/>
      <c r="AH1717" s="109"/>
      <c r="AI1717" s="114"/>
      <c r="AJ1717" s="114">
        <v>45491</v>
      </c>
      <c r="AK1717" s="138">
        <v>45506</v>
      </c>
      <c r="AL1717" s="90" t="s">
        <v>311</v>
      </c>
      <c r="AM1717" s="90" t="s">
        <v>45</v>
      </c>
      <c r="AN1717" s="90" t="s">
        <v>448</v>
      </c>
    </row>
    <row r="1718" spans="1:40" s="1" customFormat="1" ht="83.45" customHeight="1">
      <c r="A1718" s="5">
        <f t="shared" si="105"/>
        <v>1716</v>
      </c>
      <c r="B1718" s="71" t="s">
        <v>5637</v>
      </c>
      <c r="C1718" s="22" t="s">
        <v>5638</v>
      </c>
      <c r="D1718" s="21" t="s">
        <v>138</v>
      </c>
      <c r="E1718" s="139">
        <v>1124</v>
      </c>
      <c r="F1718" s="22" t="s">
        <v>1096</v>
      </c>
      <c r="G1718" s="21" t="s">
        <v>542</v>
      </c>
      <c r="H1718" s="21" t="s">
        <v>103</v>
      </c>
      <c r="I1718" s="22" t="s">
        <v>52</v>
      </c>
      <c r="J1718" s="89">
        <v>45390</v>
      </c>
      <c r="K1718" s="85" t="s">
        <v>53</v>
      </c>
      <c r="L1718" s="83" t="s">
        <v>104</v>
      </c>
      <c r="M1718" s="83" t="s">
        <v>55</v>
      </c>
      <c r="N1718" s="22" t="s">
        <v>43</v>
      </c>
      <c r="O1718" s="5" t="s">
        <v>406</v>
      </c>
      <c r="P1718" s="5" t="s">
        <v>406</v>
      </c>
      <c r="Q1718" s="5"/>
      <c r="R1718" s="5"/>
      <c r="S1718" s="5" t="s">
        <v>406</v>
      </c>
      <c r="T1718" s="5" t="s">
        <v>406</v>
      </c>
      <c r="U1718" s="5" t="s">
        <v>406</v>
      </c>
      <c r="V1718" s="5" t="s">
        <v>406</v>
      </c>
      <c r="W1718" s="5">
        <v>9</v>
      </c>
      <c r="X1718" s="5">
        <v>3</v>
      </c>
      <c r="Y1718" s="124" t="s">
        <v>5639</v>
      </c>
      <c r="Z1718" s="72">
        <v>45474</v>
      </c>
      <c r="AA1718" s="77" t="s">
        <v>473</v>
      </c>
      <c r="AB1718" s="77" t="s">
        <v>5640</v>
      </c>
      <c r="AC1718" s="91"/>
      <c r="AD1718" s="18">
        <f t="shared" ca="1" si="108"/>
        <v>87</v>
      </c>
      <c r="AE1718" s="109" t="s">
        <v>406</v>
      </c>
      <c r="AF1718" s="109">
        <v>45390</v>
      </c>
      <c r="AG1718" s="109" t="s">
        <v>406</v>
      </c>
      <c r="AH1718" s="109" t="s">
        <v>406</v>
      </c>
      <c r="AI1718" s="114">
        <v>45492</v>
      </c>
      <c r="AJ1718" s="260">
        <f t="shared" ref="AJ1718:AJ1781" si="109">IFERROR((((AI1718-J1718)/7)-AC1718),0)</f>
        <v>14.571428571428571</v>
      </c>
      <c r="AK1718" s="138">
        <v>45510</v>
      </c>
      <c r="AL1718" s="90" t="s">
        <v>311</v>
      </c>
      <c r="AM1718" s="90" t="s">
        <v>484</v>
      </c>
      <c r="AN1718" s="90" t="s">
        <v>448</v>
      </c>
    </row>
    <row r="1719" spans="1:40" ht="83.45" customHeight="1">
      <c r="A1719" s="5">
        <f t="shared" si="105"/>
        <v>1717</v>
      </c>
      <c r="B1719" s="71" t="s">
        <v>103</v>
      </c>
      <c r="C1719" s="65" t="s">
        <v>5641</v>
      </c>
      <c r="D1719" s="3" t="s">
        <v>100</v>
      </c>
      <c r="E1719" s="4">
        <v>1116</v>
      </c>
      <c r="F1719" s="80" t="s">
        <v>1374</v>
      </c>
      <c r="G1719" s="3" t="s">
        <v>1375</v>
      </c>
      <c r="H1719" s="3" t="s">
        <v>103</v>
      </c>
      <c r="I1719" s="78" t="s">
        <v>71</v>
      </c>
      <c r="J1719" s="89">
        <v>45468</v>
      </c>
      <c r="K1719" s="85" t="s">
        <v>53</v>
      </c>
      <c r="L1719" s="83" t="s">
        <v>104</v>
      </c>
      <c r="M1719" s="83" t="s">
        <v>55</v>
      </c>
      <c r="N1719" s="22" t="s">
        <v>56</v>
      </c>
      <c r="O1719" s="5"/>
      <c r="P1719" s="5"/>
      <c r="Q1719" s="5"/>
      <c r="R1719" s="5"/>
      <c r="S1719" s="5">
        <v>4</v>
      </c>
      <c r="T1719" s="5">
        <v>4</v>
      </c>
      <c r="U1719" s="5"/>
      <c r="V1719" s="5"/>
      <c r="W1719" s="5">
        <v>4</v>
      </c>
      <c r="X1719" s="5">
        <v>4</v>
      </c>
      <c r="Y1719" s="124" t="s">
        <v>5642</v>
      </c>
      <c r="Z1719" s="72"/>
      <c r="AA1719" s="77" t="s">
        <v>473</v>
      </c>
      <c r="AB1719" s="77" t="s">
        <v>5643</v>
      </c>
      <c r="AC1719" s="91"/>
      <c r="AD1719" s="18">
        <f t="shared" ca="1" si="108"/>
        <v>87</v>
      </c>
      <c r="AE1719" s="109" t="s">
        <v>406</v>
      </c>
      <c r="AF1719" s="109">
        <v>45468</v>
      </c>
      <c r="AG1719" s="109">
        <v>45468</v>
      </c>
      <c r="AH1719" s="109">
        <v>45468</v>
      </c>
      <c r="AI1719" s="114">
        <v>45496</v>
      </c>
      <c r="AJ1719" s="260">
        <f t="shared" si="109"/>
        <v>4</v>
      </c>
      <c r="AK1719" s="107">
        <v>45511</v>
      </c>
      <c r="AL1719" s="95" t="s">
        <v>311</v>
      </c>
      <c r="AM1719" s="95" t="s">
        <v>484</v>
      </c>
      <c r="AN1719" s="95" t="s">
        <v>448</v>
      </c>
    </row>
    <row r="1720" spans="1:40" ht="83.45" customHeight="1">
      <c r="A1720" s="5">
        <f t="shared" si="105"/>
        <v>1718</v>
      </c>
      <c r="B1720" s="71" t="s">
        <v>681</v>
      </c>
      <c r="C1720" s="65" t="s">
        <v>5644</v>
      </c>
      <c r="D1720" s="3" t="s">
        <v>138</v>
      </c>
      <c r="E1720" s="4">
        <v>1124</v>
      </c>
      <c r="F1720" s="80" t="s">
        <v>1491</v>
      </c>
      <c r="G1720" s="3" t="s">
        <v>1885</v>
      </c>
      <c r="H1720" s="3" t="s">
        <v>196</v>
      </c>
      <c r="I1720" s="78" t="s">
        <v>52</v>
      </c>
      <c r="J1720" s="89">
        <v>45482</v>
      </c>
      <c r="K1720" s="85" t="s">
        <v>53</v>
      </c>
      <c r="L1720" s="83" t="s">
        <v>393</v>
      </c>
      <c r="M1720" s="83" t="s">
        <v>55</v>
      </c>
      <c r="N1720" s="22" t="s">
        <v>56</v>
      </c>
      <c r="O1720" s="5"/>
      <c r="P1720" s="5"/>
      <c r="Q1720" s="5"/>
      <c r="R1720" s="5"/>
      <c r="S1720" s="5">
        <v>10</v>
      </c>
      <c r="T1720" s="5">
        <v>9</v>
      </c>
      <c r="U1720" s="5"/>
      <c r="V1720" s="5"/>
      <c r="W1720" s="5">
        <v>2</v>
      </c>
      <c r="X1720" s="5">
        <v>0</v>
      </c>
      <c r="Y1720" s="124" t="s">
        <v>5645</v>
      </c>
      <c r="Z1720" s="72"/>
      <c r="AA1720" s="77" t="s">
        <v>473</v>
      </c>
      <c r="AB1720" s="77" t="s">
        <v>5646</v>
      </c>
      <c r="AC1720" s="91"/>
      <c r="AD1720" s="18">
        <f t="shared" ca="1" si="108"/>
        <v>85</v>
      </c>
      <c r="AE1720" s="109"/>
      <c r="AF1720" s="109">
        <v>45482</v>
      </c>
      <c r="AG1720" s="109">
        <v>45482</v>
      </c>
      <c r="AH1720" s="109">
        <v>45482</v>
      </c>
      <c r="AI1720" s="114">
        <v>45496</v>
      </c>
      <c r="AJ1720" s="260">
        <f t="shared" si="109"/>
        <v>2</v>
      </c>
      <c r="AK1720" s="138">
        <v>45486</v>
      </c>
      <c r="AL1720" s="95" t="s">
        <v>311</v>
      </c>
      <c r="AM1720" s="95" t="s">
        <v>45</v>
      </c>
      <c r="AN1720" s="95" t="s">
        <v>484</v>
      </c>
    </row>
    <row r="1721" spans="1:40" s="1" customFormat="1" ht="83.45" customHeight="1">
      <c r="A1721" s="5">
        <f t="shared" si="105"/>
        <v>1719</v>
      </c>
      <c r="B1721" s="71" t="s">
        <v>196</v>
      </c>
      <c r="C1721" s="65" t="s">
        <v>5647</v>
      </c>
      <c r="D1721" s="3" t="s">
        <v>100</v>
      </c>
      <c r="E1721" s="4">
        <v>1058</v>
      </c>
      <c r="F1721" s="80" t="s">
        <v>1235</v>
      </c>
      <c r="G1721" s="3" t="s">
        <v>2104</v>
      </c>
      <c r="H1721" s="3" t="s">
        <v>196</v>
      </c>
      <c r="I1721" s="78" t="s">
        <v>52</v>
      </c>
      <c r="J1721" s="89">
        <v>45468</v>
      </c>
      <c r="K1721" s="85" t="s">
        <v>53</v>
      </c>
      <c r="L1721" s="83" t="s">
        <v>393</v>
      </c>
      <c r="M1721" s="83" t="s">
        <v>55</v>
      </c>
      <c r="N1721" s="22" t="s">
        <v>56</v>
      </c>
      <c r="O1721" s="5"/>
      <c r="P1721" s="5"/>
      <c r="Q1721" s="5"/>
      <c r="R1721" s="5"/>
      <c r="S1721" s="5">
        <v>6</v>
      </c>
      <c r="T1721" s="5">
        <v>6</v>
      </c>
      <c r="U1721" s="5">
        <v>2</v>
      </c>
      <c r="V1721" s="5">
        <v>2</v>
      </c>
      <c r="W1721" s="5">
        <v>2</v>
      </c>
      <c r="X1721" s="5">
        <v>2</v>
      </c>
      <c r="Y1721" s="124" t="s">
        <v>5648</v>
      </c>
      <c r="Z1721" s="72"/>
      <c r="AA1721" s="77" t="s">
        <v>473</v>
      </c>
      <c r="AB1721" s="77" t="s">
        <v>5649</v>
      </c>
      <c r="AC1721" s="91"/>
      <c r="AD1721" s="18">
        <f t="shared" ca="1" si="108"/>
        <v>87</v>
      </c>
      <c r="AE1721" s="109" t="s">
        <v>406</v>
      </c>
      <c r="AF1721" s="109">
        <v>45468</v>
      </c>
      <c r="AG1721" s="109">
        <v>45468</v>
      </c>
      <c r="AH1721" s="109">
        <v>45468</v>
      </c>
      <c r="AI1721" s="114">
        <v>45496</v>
      </c>
      <c r="AJ1721" s="260">
        <f t="shared" si="109"/>
        <v>4</v>
      </c>
      <c r="AK1721" s="138">
        <v>45510</v>
      </c>
      <c r="AL1721" s="90" t="s">
        <v>311</v>
      </c>
      <c r="AM1721" s="90" t="s">
        <v>44</v>
      </c>
      <c r="AN1721" s="90" t="s">
        <v>448</v>
      </c>
    </row>
    <row r="1722" spans="1:40" ht="83.45" customHeight="1">
      <c r="A1722" s="5">
        <f t="shared" si="105"/>
        <v>1720</v>
      </c>
      <c r="B1722" s="71" t="s">
        <v>5650</v>
      </c>
      <c r="C1722" s="22" t="s">
        <v>5651</v>
      </c>
      <c r="D1722" s="21" t="s">
        <v>353</v>
      </c>
      <c r="E1722" s="139">
        <v>1032</v>
      </c>
      <c r="F1722" s="80" t="s">
        <v>5652</v>
      </c>
      <c r="G1722" s="21" t="s">
        <v>2071</v>
      </c>
      <c r="H1722" s="21" t="s">
        <v>51</v>
      </c>
      <c r="I1722" s="22" t="s">
        <v>148</v>
      </c>
      <c r="J1722" s="89">
        <v>45434</v>
      </c>
      <c r="K1722" s="85" t="s">
        <v>53</v>
      </c>
      <c r="L1722" s="83" t="s">
        <v>54</v>
      </c>
      <c r="M1722" s="83" t="s">
        <v>55</v>
      </c>
      <c r="N1722" s="22" t="s">
        <v>302</v>
      </c>
      <c r="O1722" s="20" t="s">
        <v>406</v>
      </c>
      <c r="P1722" s="20" t="s">
        <v>406</v>
      </c>
      <c r="Q1722" s="20"/>
      <c r="R1722" s="20"/>
      <c r="S1722" s="20" t="s">
        <v>406</v>
      </c>
      <c r="T1722" s="20" t="s">
        <v>406</v>
      </c>
      <c r="U1722" s="20">
        <v>5</v>
      </c>
      <c r="V1722" s="20">
        <v>2</v>
      </c>
      <c r="W1722" s="20">
        <v>3</v>
      </c>
      <c r="X1722" s="20">
        <v>0</v>
      </c>
      <c r="Y1722" s="117" t="s">
        <v>5653</v>
      </c>
      <c r="Z1722" s="72"/>
      <c r="AA1722" s="72" t="s">
        <v>473</v>
      </c>
      <c r="AB1722" s="72" t="s">
        <v>5654</v>
      </c>
      <c r="AC1722" s="90"/>
      <c r="AD1722" s="85">
        <f t="shared" ref="AD1722:AD1753" ca="1" si="110">IF(ISNUMBER(Z1722),ROUNDDOWN((TODAY()-Z1722)/7,0),ROUNDDOWN((TODAY()-J1722)/7,0))-AC1722</f>
        <v>92</v>
      </c>
      <c r="AE1722" s="110" t="s">
        <v>406</v>
      </c>
      <c r="AF1722" s="110">
        <v>45450</v>
      </c>
      <c r="AG1722" s="110" t="s">
        <v>406</v>
      </c>
      <c r="AH1722" s="110">
        <v>45434</v>
      </c>
      <c r="AI1722" s="114">
        <v>45496</v>
      </c>
      <c r="AJ1722" s="93">
        <f t="shared" si="109"/>
        <v>8.8571428571428577</v>
      </c>
      <c r="AK1722" s="138">
        <v>45510</v>
      </c>
      <c r="AL1722" s="95" t="s">
        <v>311</v>
      </c>
      <c r="AM1722" s="95" t="s">
        <v>45</v>
      </c>
      <c r="AN1722" s="95" t="s">
        <v>484</v>
      </c>
    </row>
    <row r="1723" spans="1:40" ht="83.45" customHeight="1">
      <c r="A1723" s="5">
        <f t="shared" si="105"/>
        <v>1721</v>
      </c>
      <c r="B1723" s="71" t="s">
        <v>70</v>
      </c>
      <c r="C1723" s="89" t="s">
        <v>5655</v>
      </c>
      <c r="D1723" s="21" t="s">
        <v>154</v>
      </c>
      <c r="E1723" s="139">
        <v>977</v>
      </c>
      <c r="F1723" s="80" t="s">
        <v>4976</v>
      </c>
      <c r="G1723" s="21" t="s">
        <v>1826</v>
      </c>
      <c r="H1723" s="21" t="s">
        <v>70</v>
      </c>
      <c r="I1723" s="22" t="s">
        <v>71</v>
      </c>
      <c r="J1723" s="89">
        <v>45492</v>
      </c>
      <c r="K1723" s="85" t="s">
        <v>53</v>
      </c>
      <c r="L1723" s="83" t="s">
        <v>54</v>
      </c>
      <c r="M1723" s="83" t="s">
        <v>55</v>
      </c>
      <c r="N1723" s="22" t="s">
        <v>56</v>
      </c>
      <c r="O1723" s="20"/>
      <c r="P1723" s="20"/>
      <c r="Q1723" s="20"/>
      <c r="R1723" s="20"/>
      <c r="S1723" s="20">
        <v>2</v>
      </c>
      <c r="T1723" s="20">
        <v>2</v>
      </c>
      <c r="U1723" s="20">
        <v>3</v>
      </c>
      <c r="V1723" s="20">
        <v>3</v>
      </c>
      <c r="W1723" s="20">
        <v>1</v>
      </c>
      <c r="X1723" s="20">
        <v>1</v>
      </c>
      <c r="Y1723" s="117" t="s">
        <v>5656</v>
      </c>
      <c r="Z1723" s="72"/>
      <c r="AA1723" s="72" t="s">
        <v>473</v>
      </c>
      <c r="AB1723" s="72"/>
      <c r="AC1723" s="90"/>
      <c r="AD1723" s="85">
        <f t="shared" ca="1" si="110"/>
        <v>84</v>
      </c>
      <c r="AE1723" s="110" t="s">
        <v>406</v>
      </c>
      <c r="AF1723" s="110">
        <v>45492</v>
      </c>
      <c r="AG1723" s="110">
        <v>45492</v>
      </c>
      <c r="AH1723" s="110">
        <v>45492</v>
      </c>
      <c r="AI1723" s="114">
        <v>45496</v>
      </c>
      <c r="AJ1723" s="93">
        <f t="shared" si="109"/>
        <v>0.5714285714285714</v>
      </c>
      <c r="AK1723" s="138">
        <v>45503</v>
      </c>
      <c r="AL1723" s="95" t="s">
        <v>311</v>
      </c>
      <c r="AM1723" s="95" t="s">
        <v>45</v>
      </c>
      <c r="AN1723" s="95" t="s">
        <v>448</v>
      </c>
    </row>
    <row r="1724" spans="1:40" s="1" customFormat="1" ht="83.45" customHeight="1">
      <c r="A1724" s="5">
        <f t="shared" si="105"/>
        <v>1722</v>
      </c>
      <c r="B1724" s="71" t="s">
        <v>5657</v>
      </c>
      <c r="C1724" s="89" t="s">
        <v>5658</v>
      </c>
      <c r="D1724" s="21" t="s">
        <v>100</v>
      </c>
      <c r="E1724" s="139">
        <v>1058</v>
      </c>
      <c r="F1724" s="80" t="s">
        <v>4461</v>
      </c>
      <c r="G1724" s="21" t="s">
        <v>2561</v>
      </c>
      <c r="H1724" s="21" t="s">
        <v>261</v>
      </c>
      <c r="I1724" s="22" t="s">
        <v>71</v>
      </c>
      <c r="J1724" s="89">
        <v>45492</v>
      </c>
      <c r="K1724" s="85" t="s">
        <v>53</v>
      </c>
      <c r="L1724" s="83" t="s">
        <v>54</v>
      </c>
      <c r="M1724" s="83" t="s">
        <v>55</v>
      </c>
      <c r="N1724" s="22" t="s">
        <v>56</v>
      </c>
      <c r="O1724" s="20"/>
      <c r="P1724" s="20"/>
      <c r="Q1724" s="20"/>
      <c r="R1724" s="20"/>
      <c r="S1724" s="20">
        <v>2</v>
      </c>
      <c r="T1724" s="20">
        <v>2</v>
      </c>
      <c r="U1724" s="20">
        <v>0</v>
      </c>
      <c r="V1724" s="20">
        <v>0</v>
      </c>
      <c r="W1724" s="20">
        <v>1</v>
      </c>
      <c r="X1724" s="20">
        <v>0</v>
      </c>
      <c r="Y1724" s="117" t="s">
        <v>5659</v>
      </c>
      <c r="Z1724" s="72"/>
      <c r="AA1724" s="72" t="s">
        <v>473</v>
      </c>
      <c r="AB1724" s="72"/>
      <c r="AC1724" s="90"/>
      <c r="AD1724" s="85">
        <f t="shared" ca="1" si="110"/>
        <v>84</v>
      </c>
      <c r="AE1724" s="110" t="s">
        <v>406</v>
      </c>
      <c r="AF1724" s="110">
        <v>45492</v>
      </c>
      <c r="AG1724" s="110">
        <v>45492</v>
      </c>
      <c r="AH1724" s="110">
        <v>45492</v>
      </c>
      <c r="AI1724" s="114">
        <v>45496</v>
      </c>
      <c r="AJ1724" s="260">
        <f t="shared" si="109"/>
        <v>0.5714285714285714</v>
      </c>
      <c r="AK1724" s="138">
        <v>45516</v>
      </c>
      <c r="AL1724" s="94" t="s">
        <v>311</v>
      </c>
      <c r="AM1724" s="94" t="s">
        <v>484</v>
      </c>
      <c r="AN1724" s="94" t="s">
        <v>484</v>
      </c>
    </row>
    <row r="1725" spans="1:40" ht="83.45" customHeight="1">
      <c r="A1725" s="5">
        <f t="shared" si="105"/>
        <v>1723</v>
      </c>
      <c r="B1725" s="71" t="s">
        <v>196</v>
      </c>
      <c r="C1725" s="89" t="s">
        <v>5660</v>
      </c>
      <c r="D1725" s="21" t="s">
        <v>372</v>
      </c>
      <c r="E1725" s="139">
        <v>1129</v>
      </c>
      <c r="F1725" s="80" t="s">
        <v>5661</v>
      </c>
      <c r="G1725" s="21" t="s">
        <v>385</v>
      </c>
      <c r="H1725" s="21" t="s">
        <v>196</v>
      </c>
      <c r="I1725" s="22" t="s">
        <v>52</v>
      </c>
      <c r="J1725" s="89">
        <v>45442</v>
      </c>
      <c r="K1725" s="85" t="s">
        <v>53</v>
      </c>
      <c r="L1725" s="83" t="s">
        <v>104</v>
      </c>
      <c r="M1725" s="83" t="s">
        <v>55</v>
      </c>
      <c r="N1725" s="22" t="s">
        <v>56</v>
      </c>
      <c r="O1725" s="20" t="s">
        <v>406</v>
      </c>
      <c r="P1725" s="20" t="s">
        <v>406</v>
      </c>
      <c r="Q1725" s="20"/>
      <c r="R1725" s="20"/>
      <c r="S1725" s="20">
        <v>5</v>
      </c>
      <c r="T1725" s="20">
        <v>4</v>
      </c>
      <c r="U1725" s="20">
        <v>0</v>
      </c>
      <c r="V1725" s="20">
        <v>0</v>
      </c>
      <c r="W1725" s="20">
        <v>8</v>
      </c>
      <c r="X1725" s="20">
        <v>1</v>
      </c>
      <c r="Y1725" s="117" t="s">
        <v>5662</v>
      </c>
      <c r="Z1725" s="72"/>
      <c r="AA1725" s="72" t="s">
        <v>74</v>
      </c>
      <c r="AB1725" s="72" t="s">
        <v>5663</v>
      </c>
      <c r="AC1725" s="90"/>
      <c r="AD1725" s="85">
        <f t="shared" ca="1" si="110"/>
        <v>91</v>
      </c>
      <c r="AE1725" s="110" t="s">
        <v>406</v>
      </c>
      <c r="AF1725" s="110">
        <v>45442</v>
      </c>
      <c r="AG1725" s="110">
        <v>45442</v>
      </c>
      <c r="AH1725" s="110">
        <v>45442</v>
      </c>
      <c r="AI1725" s="114">
        <v>45498</v>
      </c>
      <c r="AJ1725" s="260">
        <f t="shared" si="109"/>
        <v>8</v>
      </c>
      <c r="AK1725" s="138">
        <v>45517</v>
      </c>
      <c r="AL1725" s="95" t="s">
        <v>311</v>
      </c>
      <c r="AM1725" s="95" t="s">
        <v>45</v>
      </c>
      <c r="AN1725" s="95" t="s">
        <v>448</v>
      </c>
    </row>
    <row r="1726" spans="1:40" ht="83.45" customHeight="1">
      <c r="A1726" s="5">
        <f t="shared" si="105"/>
        <v>1724</v>
      </c>
      <c r="B1726" s="71" t="s">
        <v>196</v>
      </c>
      <c r="C1726" s="22" t="s">
        <v>5435</v>
      </c>
      <c r="D1726" s="21" t="s">
        <v>138</v>
      </c>
      <c r="E1726" s="139">
        <v>1124</v>
      </c>
      <c r="F1726" s="22" t="s">
        <v>507</v>
      </c>
      <c r="G1726" s="21" t="s">
        <v>79</v>
      </c>
      <c r="H1726" s="21" t="s">
        <v>196</v>
      </c>
      <c r="I1726" s="22" t="s">
        <v>148</v>
      </c>
      <c r="J1726" s="89">
        <v>45420</v>
      </c>
      <c r="K1726" s="85" t="s">
        <v>53</v>
      </c>
      <c r="L1726" s="83" t="s">
        <v>104</v>
      </c>
      <c r="M1726" s="83" t="s">
        <v>55</v>
      </c>
      <c r="N1726" s="22" t="s">
        <v>56</v>
      </c>
      <c r="O1726" s="20" t="s">
        <v>406</v>
      </c>
      <c r="P1726" s="20">
        <v>0</v>
      </c>
      <c r="Q1726" s="20"/>
      <c r="R1726" s="20"/>
      <c r="S1726" s="20">
        <v>10</v>
      </c>
      <c r="T1726" s="20">
        <v>7</v>
      </c>
      <c r="U1726" s="20">
        <v>0</v>
      </c>
      <c r="V1726" s="20">
        <v>0</v>
      </c>
      <c r="W1726" s="20">
        <v>3</v>
      </c>
      <c r="X1726" s="20">
        <v>2</v>
      </c>
      <c r="Y1726" s="117" t="s">
        <v>5664</v>
      </c>
      <c r="Z1726" s="72"/>
      <c r="AA1726" s="72" t="s">
        <v>58</v>
      </c>
      <c r="AB1726" s="72" t="s">
        <v>5665</v>
      </c>
      <c r="AC1726" s="90">
        <v>2</v>
      </c>
      <c r="AD1726" s="85">
        <f t="shared" ca="1" si="110"/>
        <v>92</v>
      </c>
      <c r="AE1726" s="110" t="s">
        <v>406</v>
      </c>
      <c r="AF1726" s="110">
        <v>45420</v>
      </c>
      <c r="AG1726" s="110">
        <v>45420</v>
      </c>
      <c r="AH1726" s="110">
        <v>45420</v>
      </c>
      <c r="AI1726" s="114">
        <v>45492</v>
      </c>
      <c r="AJ1726" s="93">
        <f t="shared" si="109"/>
        <v>8.2857142857142865</v>
      </c>
      <c r="AK1726" s="95" t="s">
        <v>406</v>
      </c>
      <c r="AL1726" s="95" t="s">
        <v>461</v>
      </c>
      <c r="AM1726" s="95" t="s">
        <v>406</v>
      </c>
      <c r="AN1726" s="95" t="s">
        <v>406</v>
      </c>
    </row>
    <row r="1727" spans="1:40" s="1" customFormat="1" ht="83.45" customHeight="1">
      <c r="A1727" s="5">
        <f t="shared" si="105"/>
        <v>1725</v>
      </c>
      <c r="B1727" s="71" t="s">
        <v>681</v>
      </c>
      <c r="C1727" s="89" t="s">
        <v>5666</v>
      </c>
      <c r="D1727" s="21" t="s">
        <v>138</v>
      </c>
      <c r="E1727" s="139">
        <v>1124</v>
      </c>
      <c r="F1727" s="80" t="s">
        <v>1491</v>
      </c>
      <c r="G1727" s="21" t="s">
        <v>1885</v>
      </c>
      <c r="H1727" s="21" t="s">
        <v>196</v>
      </c>
      <c r="I1727" s="22" t="s">
        <v>52</v>
      </c>
      <c r="J1727" s="89">
        <v>45482</v>
      </c>
      <c r="K1727" s="85" t="s">
        <v>53</v>
      </c>
      <c r="L1727" s="83" t="s">
        <v>393</v>
      </c>
      <c r="M1727" s="83" t="s">
        <v>55</v>
      </c>
      <c r="N1727" s="22" t="s">
        <v>56</v>
      </c>
      <c r="O1727" s="20"/>
      <c r="P1727" s="20"/>
      <c r="Q1727" s="20"/>
      <c r="R1727" s="20"/>
      <c r="S1727" s="20">
        <v>10</v>
      </c>
      <c r="T1727" s="20">
        <v>9</v>
      </c>
      <c r="U1727" s="20"/>
      <c r="V1727" s="20"/>
      <c r="W1727" s="20">
        <v>2</v>
      </c>
      <c r="X1727" s="20">
        <v>1</v>
      </c>
      <c r="Y1727" s="117" t="s">
        <v>5667</v>
      </c>
      <c r="Z1727" s="72"/>
      <c r="AA1727" s="72" t="s">
        <v>473</v>
      </c>
      <c r="AB1727" s="72"/>
      <c r="AC1727" s="90"/>
      <c r="AD1727" s="85">
        <f t="shared" ca="1" si="110"/>
        <v>85</v>
      </c>
      <c r="AE1727" s="110"/>
      <c r="AF1727" s="110"/>
      <c r="AG1727" s="110"/>
      <c r="AH1727" s="110"/>
      <c r="AI1727" s="114">
        <v>45498</v>
      </c>
      <c r="AJ1727" s="93">
        <f t="shared" si="109"/>
        <v>2.2857142857142856</v>
      </c>
      <c r="AK1727" s="138">
        <v>45517</v>
      </c>
      <c r="AL1727" s="90" t="s">
        <v>311</v>
      </c>
      <c r="AM1727" s="90" t="s">
        <v>44</v>
      </c>
      <c r="AN1727" s="90" t="s">
        <v>448</v>
      </c>
    </row>
    <row r="1728" spans="1:40" s="1" customFormat="1" ht="83.45" customHeight="1">
      <c r="A1728" s="5">
        <f t="shared" si="105"/>
        <v>1726</v>
      </c>
      <c r="B1728" s="71" t="s">
        <v>5668</v>
      </c>
      <c r="C1728" s="89" t="s">
        <v>5669</v>
      </c>
      <c r="D1728" s="21" t="s">
        <v>372</v>
      </c>
      <c r="E1728" s="139">
        <v>1129</v>
      </c>
      <c r="F1728" s="80" t="s">
        <v>5661</v>
      </c>
      <c r="G1728" s="21" t="s">
        <v>385</v>
      </c>
      <c r="H1728" s="21" t="s">
        <v>196</v>
      </c>
      <c r="I1728" s="22" t="s">
        <v>52</v>
      </c>
      <c r="J1728" s="89">
        <v>45442</v>
      </c>
      <c r="K1728" s="85" t="s">
        <v>53</v>
      </c>
      <c r="L1728" s="83" t="s">
        <v>104</v>
      </c>
      <c r="M1728" s="83" t="s">
        <v>55</v>
      </c>
      <c r="N1728" s="22" t="s">
        <v>56</v>
      </c>
      <c r="O1728" s="20" t="s">
        <v>406</v>
      </c>
      <c r="P1728" s="20" t="s">
        <v>406</v>
      </c>
      <c r="Q1728" s="20"/>
      <c r="R1728" s="20"/>
      <c r="S1728" s="20">
        <v>4</v>
      </c>
      <c r="T1728" s="20">
        <v>3</v>
      </c>
      <c r="U1728" s="20">
        <v>1</v>
      </c>
      <c r="V1728" s="20">
        <v>1</v>
      </c>
      <c r="W1728" s="20">
        <v>1</v>
      </c>
      <c r="X1728" s="20">
        <v>1</v>
      </c>
      <c r="Y1728" s="117" t="s">
        <v>5670</v>
      </c>
      <c r="Z1728" s="72">
        <v>45485</v>
      </c>
      <c r="AA1728" s="72" t="s">
        <v>473</v>
      </c>
      <c r="AB1728" s="72" t="s">
        <v>5671</v>
      </c>
      <c r="AC1728" s="90"/>
      <c r="AD1728" s="85">
        <f t="shared" ca="1" si="110"/>
        <v>85</v>
      </c>
      <c r="AE1728" s="110" t="s">
        <v>406</v>
      </c>
      <c r="AF1728" s="110">
        <v>45442</v>
      </c>
      <c r="AG1728" s="110">
        <v>45442</v>
      </c>
      <c r="AH1728" s="110">
        <v>45442</v>
      </c>
      <c r="AI1728" s="114">
        <v>45498</v>
      </c>
      <c r="AJ1728" s="260">
        <f t="shared" si="109"/>
        <v>8</v>
      </c>
      <c r="AK1728" s="138">
        <v>45517</v>
      </c>
      <c r="AL1728" s="90" t="s">
        <v>311</v>
      </c>
      <c r="AM1728" s="90" t="s">
        <v>484</v>
      </c>
      <c r="AN1728" s="90" t="s">
        <v>484</v>
      </c>
    </row>
    <row r="1729" spans="1:40" s="1" customFormat="1" ht="83.45" customHeight="1">
      <c r="A1729" s="5">
        <f t="shared" si="105"/>
        <v>1727</v>
      </c>
      <c r="B1729" s="71" t="s">
        <v>5657</v>
      </c>
      <c r="C1729" s="89" t="s">
        <v>5672</v>
      </c>
      <c r="D1729" s="21" t="s">
        <v>100</v>
      </c>
      <c r="E1729" s="139">
        <v>1058</v>
      </c>
      <c r="F1729" s="80" t="s">
        <v>4461</v>
      </c>
      <c r="G1729" s="21" t="s">
        <v>2561</v>
      </c>
      <c r="H1729" s="21" t="s">
        <v>261</v>
      </c>
      <c r="I1729" s="22" t="s">
        <v>71</v>
      </c>
      <c r="J1729" s="89">
        <v>45492</v>
      </c>
      <c r="K1729" s="85" t="s">
        <v>53</v>
      </c>
      <c r="L1729" s="83" t="s">
        <v>54</v>
      </c>
      <c r="M1729" s="83" t="s">
        <v>55</v>
      </c>
      <c r="N1729" s="22" t="s">
        <v>56</v>
      </c>
      <c r="O1729" s="20"/>
      <c r="P1729" s="20"/>
      <c r="Q1729" s="20"/>
      <c r="R1729" s="20"/>
      <c r="S1729" s="20">
        <v>2</v>
      </c>
      <c r="T1729" s="20">
        <v>2</v>
      </c>
      <c r="U1729" s="20">
        <v>1</v>
      </c>
      <c r="V1729" s="20">
        <v>1</v>
      </c>
      <c r="W1729" s="20">
        <v>0</v>
      </c>
      <c r="X1729" s="20">
        <v>0</v>
      </c>
      <c r="Y1729" s="117" t="s">
        <v>5673</v>
      </c>
      <c r="Z1729" s="72"/>
      <c r="AA1729" s="72" t="s">
        <v>473</v>
      </c>
      <c r="AB1729" s="72"/>
      <c r="AC1729" s="90"/>
      <c r="AD1729" s="85">
        <f t="shared" ca="1" si="110"/>
        <v>84</v>
      </c>
      <c r="AE1729" s="110" t="s">
        <v>406</v>
      </c>
      <c r="AF1729" s="110">
        <v>45492</v>
      </c>
      <c r="AG1729" s="110">
        <v>45492</v>
      </c>
      <c r="AH1729" s="110">
        <v>45492</v>
      </c>
      <c r="AI1729" s="114">
        <v>45498</v>
      </c>
      <c r="AJ1729" s="260">
        <f t="shared" si="109"/>
        <v>0.8571428571428571</v>
      </c>
      <c r="AK1729" s="138">
        <v>45517</v>
      </c>
      <c r="AL1729" s="90" t="s">
        <v>311</v>
      </c>
      <c r="AM1729" s="90" t="s">
        <v>484</v>
      </c>
      <c r="AN1729" s="90" t="s">
        <v>484</v>
      </c>
    </row>
    <row r="1730" spans="1:40" ht="83.45" customHeight="1">
      <c r="A1730" s="5">
        <f t="shared" si="105"/>
        <v>1728</v>
      </c>
      <c r="B1730" s="71" t="s">
        <v>5674</v>
      </c>
      <c r="C1730" s="89" t="s">
        <v>5675</v>
      </c>
      <c r="D1730" s="21" t="s">
        <v>48</v>
      </c>
      <c r="E1730" s="139">
        <v>976</v>
      </c>
      <c r="F1730" s="80" t="s">
        <v>5676</v>
      </c>
      <c r="G1730" s="21" t="s">
        <v>1488</v>
      </c>
      <c r="H1730" s="21" t="s">
        <v>70</v>
      </c>
      <c r="I1730" s="22" t="s">
        <v>52</v>
      </c>
      <c r="J1730" s="89">
        <v>45475</v>
      </c>
      <c r="K1730" s="85" t="s">
        <v>53</v>
      </c>
      <c r="L1730" s="83" t="s">
        <v>104</v>
      </c>
      <c r="M1730" s="83" t="s">
        <v>55</v>
      </c>
      <c r="N1730" s="22" t="s">
        <v>56</v>
      </c>
      <c r="O1730" s="20"/>
      <c r="P1730" s="20"/>
      <c r="Q1730" s="20"/>
      <c r="R1730" s="20"/>
      <c r="S1730" s="20">
        <v>3</v>
      </c>
      <c r="T1730" s="20">
        <v>3</v>
      </c>
      <c r="U1730" s="20">
        <v>3</v>
      </c>
      <c r="V1730" s="20">
        <v>3</v>
      </c>
      <c r="W1730" s="20">
        <v>2</v>
      </c>
      <c r="X1730" s="20">
        <v>1</v>
      </c>
      <c r="Y1730" s="117" t="s">
        <v>5677</v>
      </c>
      <c r="Z1730" s="72"/>
      <c r="AA1730" s="72" t="s">
        <v>473</v>
      </c>
      <c r="AB1730" s="72" t="s">
        <v>5678</v>
      </c>
      <c r="AC1730" s="90"/>
      <c r="AD1730" s="85">
        <f t="shared" ca="1" si="110"/>
        <v>86</v>
      </c>
      <c r="AE1730" s="110" t="s">
        <v>406</v>
      </c>
      <c r="AF1730" s="110">
        <v>45475</v>
      </c>
      <c r="AG1730" s="110">
        <v>45475</v>
      </c>
      <c r="AH1730" s="110">
        <v>45475</v>
      </c>
      <c r="AI1730" s="114">
        <v>45499</v>
      </c>
      <c r="AJ1730" s="260">
        <f t="shared" si="109"/>
        <v>3.4285714285714284</v>
      </c>
      <c r="AK1730" s="138">
        <v>45517</v>
      </c>
      <c r="AL1730" s="95" t="s">
        <v>311</v>
      </c>
      <c r="AM1730" s="95" t="s">
        <v>45</v>
      </c>
      <c r="AN1730" s="95" t="s">
        <v>448</v>
      </c>
    </row>
    <row r="1731" spans="1:40" ht="83.45" customHeight="1">
      <c r="A1731" s="5">
        <f t="shared" si="105"/>
        <v>1729</v>
      </c>
      <c r="B1731" s="71" t="s">
        <v>187</v>
      </c>
      <c r="C1731" s="89" t="s">
        <v>5679</v>
      </c>
      <c r="D1731" s="21" t="s">
        <v>138</v>
      </c>
      <c r="E1731" s="139">
        <v>1124</v>
      </c>
      <c r="F1731" s="80" t="s">
        <v>5680</v>
      </c>
      <c r="G1731" s="21" t="s">
        <v>1227</v>
      </c>
      <c r="H1731" s="21" t="s">
        <v>187</v>
      </c>
      <c r="I1731" s="22" t="s">
        <v>148</v>
      </c>
      <c r="J1731" s="89">
        <v>45498</v>
      </c>
      <c r="K1731" s="85" t="s">
        <v>53</v>
      </c>
      <c r="L1731" s="83" t="s">
        <v>104</v>
      </c>
      <c r="M1731" s="83" t="s">
        <v>55</v>
      </c>
      <c r="N1731" s="22" t="s">
        <v>547</v>
      </c>
      <c r="O1731" s="20"/>
      <c r="P1731" s="20"/>
      <c r="Q1731" s="20"/>
      <c r="R1731" s="20"/>
      <c r="S1731" s="20" t="s">
        <v>406</v>
      </c>
      <c r="T1731" s="20" t="s">
        <v>406</v>
      </c>
      <c r="U1731" s="20">
        <v>1</v>
      </c>
      <c r="V1731" s="20">
        <v>1</v>
      </c>
      <c r="W1731" s="20" t="s">
        <v>406</v>
      </c>
      <c r="X1731" s="20" t="s">
        <v>406</v>
      </c>
      <c r="Y1731" s="117" t="s">
        <v>5681</v>
      </c>
      <c r="Z1731" s="72"/>
      <c r="AA1731" s="72" t="s">
        <v>473</v>
      </c>
      <c r="AB1731" s="72" t="s">
        <v>297</v>
      </c>
      <c r="AC1731" s="90"/>
      <c r="AD1731" s="85">
        <f t="shared" ca="1" si="110"/>
        <v>83</v>
      </c>
      <c r="AE1731" s="110" t="s">
        <v>406</v>
      </c>
      <c r="AF1731" s="110" t="s">
        <v>297</v>
      </c>
      <c r="AG1731" s="110" t="s">
        <v>297</v>
      </c>
      <c r="AH1731" s="110">
        <v>45498</v>
      </c>
      <c r="AI1731" s="114">
        <v>45499</v>
      </c>
      <c r="AJ1731" s="260">
        <f t="shared" si="109"/>
        <v>0.14285714285714285</v>
      </c>
      <c r="AK1731" s="138">
        <v>45517</v>
      </c>
      <c r="AL1731" s="95" t="s">
        <v>311</v>
      </c>
      <c r="AM1731" s="95" t="s">
        <v>45</v>
      </c>
      <c r="AN1731" s="95" t="s">
        <v>484</v>
      </c>
    </row>
    <row r="1732" spans="1:40" s="1" customFormat="1" ht="83.45" customHeight="1">
      <c r="A1732" s="5">
        <f t="shared" ref="A1732:A1759" si="111">SUM(A1731+1)</f>
        <v>1730</v>
      </c>
      <c r="B1732" s="71" t="s">
        <v>392</v>
      </c>
      <c r="C1732" s="89" t="s">
        <v>5682</v>
      </c>
      <c r="D1732" s="21" t="s">
        <v>100</v>
      </c>
      <c r="E1732" s="139">
        <v>1116</v>
      </c>
      <c r="F1732" s="80" t="s">
        <v>647</v>
      </c>
      <c r="G1732" s="21" t="s">
        <v>1375</v>
      </c>
      <c r="H1732" s="21" t="s">
        <v>392</v>
      </c>
      <c r="I1732" s="22" t="s">
        <v>52</v>
      </c>
      <c r="J1732" s="89">
        <v>45464</v>
      </c>
      <c r="K1732" s="85" t="s">
        <v>53</v>
      </c>
      <c r="L1732" s="83" t="s">
        <v>223</v>
      </c>
      <c r="M1732" s="83" t="s">
        <v>55</v>
      </c>
      <c r="N1732" s="22" t="s">
        <v>56</v>
      </c>
      <c r="O1732" s="20"/>
      <c r="P1732" s="20"/>
      <c r="Q1732" s="20"/>
      <c r="R1732" s="20"/>
      <c r="S1732" s="20">
        <v>8</v>
      </c>
      <c r="T1732" s="20">
        <v>6</v>
      </c>
      <c r="U1732" s="20">
        <v>2</v>
      </c>
      <c r="V1732" s="20">
        <v>2</v>
      </c>
      <c r="W1732" s="20">
        <v>2</v>
      </c>
      <c r="X1732" s="20">
        <v>1</v>
      </c>
      <c r="Y1732" s="117" t="s">
        <v>5683</v>
      </c>
      <c r="Z1732" s="72"/>
      <c r="AA1732" s="72" t="s">
        <v>473</v>
      </c>
      <c r="AB1732" s="72" t="s">
        <v>5643</v>
      </c>
      <c r="AC1732" s="90"/>
      <c r="AD1732" s="85">
        <f t="shared" ca="1" si="110"/>
        <v>88</v>
      </c>
      <c r="AE1732" s="110" t="s">
        <v>406</v>
      </c>
      <c r="AF1732" s="110">
        <v>45464</v>
      </c>
      <c r="AG1732" s="110">
        <v>45464</v>
      </c>
      <c r="AH1732" s="110">
        <v>45464</v>
      </c>
      <c r="AI1732" s="114">
        <v>45499</v>
      </c>
      <c r="AJ1732" s="260">
        <f t="shared" si="109"/>
        <v>5</v>
      </c>
      <c r="AK1732" s="138">
        <v>45524</v>
      </c>
      <c r="AL1732" s="90" t="s">
        <v>311</v>
      </c>
      <c r="AM1732" s="90" t="s">
        <v>44</v>
      </c>
      <c r="AN1732" s="90" t="s">
        <v>448</v>
      </c>
    </row>
    <row r="1733" spans="1:40" s="1" customFormat="1" ht="83.45" customHeight="1">
      <c r="A1733" s="5">
        <f t="shared" si="111"/>
        <v>1731</v>
      </c>
      <c r="B1733" s="71" t="s">
        <v>5684</v>
      </c>
      <c r="C1733" s="89" t="s">
        <v>5685</v>
      </c>
      <c r="D1733" s="21" t="s">
        <v>138</v>
      </c>
      <c r="E1733" s="139">
        <v>1124</v>
      </c>
      <c r="F1733" s="80" t="s">
        <v>1277</v>
      </c>
      <c r="G1733" s="21" t="s">
        <v>542</v>
      </c>
      <c r="H1733" s="21" t="s">
        <v>5686</v>
      </c>
      <c r="I1733" s="22" t="s">
        <v>148</v>
      </c>
      <c r="J1733" s="89">
        <v>45499</v>
      </c>
      <c r="K1733" s="85" t="s">
        <v>53</v>
      </c>
      <c r="L1733" s="83" t="s">
        <v>54</v>
      </c>
      <c r="M1733" s="83" t="s">
        <v>55</v>
      </c>
      <c r="N1733" s="22" t="s">
        <v>134</v>
      </c>
      <c r="O1733" s="20"/>
      <c r="P1733" s="20"/>
      <c r="Q1733" s="20"/>
      <c r="R1733" s="20"/>
      <c r="S1733" s="20">
        <v>4</v>
      </c>
      <c r="T1733" s="20">
        <v>1</v>
      </c>
      <c r="U1733" s="20" t="s">
        <v>406</v>
      </c>
      <c r="V1733" s="20" t="s">
        <v>406</v>
      </c>
      <c r="W1733" s="20" t="s">
        <v>406</v>
      </c>
      <c r="X1733" s="20" t="s">
        <v>406</v>
      </c>
      <c r="Y1733" s="117" t="s">
        <v>5687</v>
      </c>
      <c r="Z1733" s="72"/>
      <c r="AA1733" s="72" t="s">
        <v>473</v>
      </c>
      <c r="AB1733" s="72"/>
      <c r="AC1733" s="90"/>
      <c r="AD1733" s="85">
        <f t="shared" ca="1" si="110"/>
        <v>83</v>
      </c>
      <c r="AE1733" s="110" t="s">
        <v>406</v>
      </c>
      <c r="AF1733" s="110" t="s">
        <v>406</v>
      </c>
      <c r="AG1733" s="110">
        <v>45499</v>
      </c>
      <c r="AH1733" s="110" t="s">
        <v>406</v>
      </c>
      <c r="AI1733" s="114">
        <v>45499</v>
      </c>
      <c r="AJ1733" s="260">
        <f t="shared" si="109"/>
        <v>0</v>
      </c>
      <c r="AK1733" s="138">
        <v>45510</v>
      </c>
      <c r="AL1733" s="90" t="s">
        <v>311</v>
      </c>
      <c r="AM1733" s="90" t="s">
        <v>44</v>
      </c>
      <c r="AN1733" s="90" t="s">
        <v>448</v>
      </c>
    </row>
    <row r="1734" spans="1:40" s="1" customFormat="1" ht="83.45" customHeight="1">
      <c r="A1734" s="5">
        <f t="shared" si="111"/>
        <v>1732</v>
      </c>
      <c r="B1734" s="71" t="s">
        <v>5688</v>
      </c>
      <c r="C1734" s="89" t="s">
        <v>5689</v>
      </c>
      <c r="D1734" s="21" t="s">
        <v>48</v>
      </c>
      <c r="E1734" s="139">
        <v>1178</v>
      </c>
      <c r="F1734" s="80" t="s">
        <v>1014</v>
      </c>
      <c r="G1734" s="21" t="s">
        <v>323</v>
      </c>
      <c r="H1734" s="21" t="s">
        <v>103</v>
      </c>
      <c r="I1734" s="22" t="s">
        <v>71</v>
      </c>
      <c r="J1734" s="89">
        <v>45440</v>
      </c>
      <c r="K1734" s="85" t="s">
        <v>298</v>
      </c>
      <c r="L1734" s="83" t="s">
        <v>54</v>
      </c>
      <c r="M1734" s="83" t="s">
        <v>55</v>
      </c>
      <c r="N1734" s="22" t="s">
        <v>56</v>
      </c>
      <c r="O1734" s="20" t="s">
        <v>406</v>
      </c>
      <c r="P1734" s="20" t="s">
        <v>406</v>
      </c>
      <c r="Q1734" s="20"/>
      <c r="R1734" s="20"/>
      <c r="S1734" s="20">
        <v>5</v>
      </c>
      <c r="T1734" s="20">
        <v>2</v>
      </c>
      <c r="U1734" s="20">
        <v>0</v>
      </c>
      <c r="V1734" s="20">
        <v>0</v>
      </c>
      <c r="W1734" s="20">
        <v>3</v>
      </c>
      <c r="X1734" s="20">
        <v>3</v>
      </c>
      <c r="Y1734" s="117" t="s">
        <v>5690</v>
      </c>
      <c r="Z1734" s="72"/>
      <c r="AA1734" s="72" t="s">
        <v>736</v>
      </c>
      <c r="AB1734" s="72" t="s">
        <v>5691</v>
      </c>
      <c r="AC1734" s="90"/>
      <c r="AD1734" s="85">
        <f t="shared" ca="1" si="110"/>
        <v>91</v>
      </c>
      <c r="AE1734" s="110" t="s">
        <v>406</v>
      </c>
      <c r="AF1734" s="110">
        <v>45440</v>
      </c>
      <c r="AG1734" s="110">
        <v>45440</v>
      </c>
      <c r="AH1734" s="110">
        <v>45440</v>
      </c>
      <c r="AI1734" s="114">
        <v>45502</v>
      </c>
      <c r="AJ1734" s="260">
        <f t="shared" si="109"/>
        <v>8.8571428571428577</v>
      </c>
      <c r="AK1734" s="90" t="s">
        <v>445</v>
      </c>
      <c r="AL1734" s="90" t="s">
        <v>461</v>
      </c>
      <c r="AM1734" s="90" t="s">
        <v>445</v>
      </c>
      <c r="AN1734" s="90" t="s">
        <v>445</v>
      </c>
    </row>
    <row r="1735" spans="1:40" s="1" customFormat="1" ht="83.45" customHeight="1">
      <c r="A1735" s="5">
        <f t="shared" si="111"/>
        <v>1733</v>
      </c>
      <c r="B1735" s="71" t="s">
        <v>1260</v>
      </c>
      <c r="C1735" s="89" t="s">
        <v>5692</v>
      </c>
      <c r="D1735" s="21" t="s">
        <v>138</v>
      </c>
      <c r="E1735" s="139">
        <v>1124</v>
      </c>
      <c r="F1735" s="80" t="s">
        <v>2182</v>
      </c>
      <c r="G1735" s="21" t="s">
        <v>542</v>
      </c>
      <c r="H1735" s="21" t="s">
        <v>103</v>
      </c>
      <c r="I1735" s="22" t="s">
        <v>52</v>
      </c>
      <c r="J1735" s="89">
        <v>45440</v>
      </c>
      <c r="K1735" s="85" t="s">
        <v>53</v>
      </c>
      <c r="L1735" s="83" t="s">
        <v>54</v>
      </c>
      <c r="M1735" s="83" t="s">
        <v>55</v>
      </c>
      <c r="N1735" s="22" t="s">
        <v>56</v>
      </c>
      <c r="O1735" s="20" t="s">
        <v>406</v>
      </c>
      <c r="P1735" s="20" t="s">
        <v>406</v>
      </c>
      <c r="Q1735" s="20"/>
      <c r="R1735" s="20"/>
      <c r="S1735" s="20">
        <v>7</v>
      </c>
      <c r="T1735" s="20">
        <v>6</v>
      </c>
      <c r="U1735" s="20">
        <v>0</v>
      </c>
      <c r="V1735" s="20">
        <v>0</v>
      </c>
      <c r="W1735" s="20">
        <v>1</v>
      </c>
      <c r="X1735" s="20">
        <v>1</v>
      </c>
      <c r="Y1735" s="117" t="s">
        <v>5693</v>
      </c>
      <c r="Z1735" s="72"/>
      <c r="AA1735" s="72" t="s">
        <v>736</v>
      </c>
      <c r="AB1735" s="72" t="s">
        <v>5694</v>
      </c>
      <c r="AC1735" s="90"/>
      <c r="AD1735" s="85">
        <f t="shared" ca="1" si="110"/>
        <v>91</v>
      </c>
      <c r="AE1735" s="110" t="s">
        <v>406</v>
      </c>
      <c r="AF1735" s="110">
        <v>45440</v>
      </c>
      <c r="AG1735" s="110">
        <v>45440</v>
      </c>
      <c r="AH1735" s="110">
        <v>45440</v>
      </c>
      <c r="AI1735" s="114">
        <v>45502</v>
      </c>
      <c r="AJ1735" s="260">
        <f t="shared" si="109"/>
        <v>8.8571428571428577</v>
      </c>
      <c r="AK1735" s="90" t="s">
        <v>445</v>
      </c>
      <c r="AL1735" s="90" t="s">
        <v>461</v>
      </c>
      <c r="AM1735" s="90" t="s">
        <v>445</v>
      </c>
      <c r="AN1735" s="90" t="s">
        <v>445</v>
      </c>
    </row>
    <row r="1736" spans="1:40" s="1" customFormat="1" ht="83.45" customHeight="1">
      <c r="A1736" s="5">
        <f t="shared" si="111"/>
        <v>1734</v>
      </c>
      <c r="B1736" s="71" t="s">
        <v>103</v>
      </c>
      <c r="C1736" s="89" t="s">
        <v>5695</v>
      </c>
      <c r="D1736" s="21" t="s">
        <v>100</v>
      </c>
      <c r="E1736" s="139">
        <v>1058</v>
      </c>
      <c r="F1736" s="80" t="s">
        <v>5696</v>
      </c>
      <c r="G1736" s="21" t="s">
        <v>2561</v>
      </c>
      <c r="H1736" s="21" t="s">
        <v>103</v>
      </c>
      <c r="I1736" s="22" t="s">
        <v>71</v>
      </c>
      <c r="J1736" s="89">
        <v>45469</v>
      </c>
      <c r="K1736" s="85" t="s">
        <v>53</v>
      </c>
      <c r="L1736" s="83" t="s">
        <v>104</v>
      </c>
      <c r="M1736" s="83" t="s">
        <v>55</v>
      </c>
      <c r="N1736" s="22" t="s">
        <v>56</v>
      </c>
      <c r="O1736" s="20"/>
      <c r="P1736" s="20"/>
      <c r="Q1736" s="20"/>
      <c r="R1736" s="20"/>
      <c r="S1736" s="20">
        <v>5</v>
      </c>
      <c r="T1736" s="20">
        <v>4</v>
      </c>
      <c r="U1736" s="20">
        <v>3</v>
      </c>
      <c r="V1736" s="20">
        <v>3</v>
      </c>
      <c r="W1736" s="20">
        <v>2</v>
      </c>
      <c r="X1736" s="20">
        <v>1</v>
      </c>
      <c r="Y1736" s="117" t="s">
        <v>5697</v>
      </c>
      <c r="Z1736" s="72"/>
      <c r="AA1736" s="72" t="s">
        <v>473</v>
      </c>
      <c r="AB1736" s="72" t="s">
        <v>5698</v>
      </c>
      <c r="AC1736" s="90"/>
      <c r="AD1736" s="85">
        <f t="shared" ca="1" si="110"/>
        <v>87</v>
      </c>
      <c r="AE1736" s="110" t="s">
        <v>406</v>
      </c>
      <c r="AF1736" s="110">
        <v>45469</v>
      </c>
      <c r="AG1736" s="110">
        <v>45469</v>
      </c>
      <c r="AH1736" s="110">
        <v>45469</v>
      </c>
      <c r="AI1736" s="114">
        <v>45502</v>
      </c>
      <c r="AJ1736" s="260">
        <f t="shared" si="109"/>
        <v>4.7142857142857144</v>
      </c>
      <c r="AK1736" s="138">
        <v>45517</v>
      </c>
      <c r="AL1736" s="260" t="s">
        <v>311</v>
      </c>
      <c r="AM1736" s="260" t="s">
        <v>44</v>
      </c>
      <c r="AN1736" s="260" t="s">
        <v>448</v>
      </c>
    </row>
    <row r="1737" spans="1:40" s="1" customFormat="1" ht="83.45" customHeight="1">
      <c r="A1737" s="5">
        <f t="shared" si="111"/>
        <v>1735</v>
      </c>
      <c r="B1737" s="71" t="s">
        <v>180</v>
      </c>
      <c r="C1737" s="89" t="s">
        <v>5699</v>
      </c>
      <c r="D1737" s="21" t="s">
        <v>138</v>
      </c>
      <c r="E1737" s="139">
        <v>1124</v>
      </c>
      <c r="F1737" s="80" t="s">
        <v>2076</v>
      </c>
      <c r="G1737" s="21" t="s">
        <v>1278</v>
      </c>
      <c r="H1737" s="21" t="s">
        <v>180</v>
      </c>
      <c r="I1737" s="22" t="s">
        <v>52</v>
      </c>
      <c r="J1737" s="89">
        <v>45478</v>
      </c>
      <c r="K1737" s="85" t="s">
        <v>53</v>
      </c>
      <c r="L1737" s="83" t="s">
        <v>54</v>
      </c>
      <c r="M1737" s="83" t="s">
        <v>55</v>
      </c>
      <c r="N1737" s="22" t="s">
        <v>134</v>
      </c>
      <c r="O1737" s="20">
        <v>4</v>
      </c>
      <c r="P1737" s="20">
        <v>4</v>
      </c>
      <c r="Q1737" s="20" t="s">
        <v>406</v>
      </c>
      <c r="R1737" s="20" t="s">
        <v>406</v>
      </c>
      <c r="S1737" s="20">
        <v>7</v>
      </c>
      <c r="T1737" s="20">
        <v>7</v>
      </c>
      <c r="U1737" s="84" t="s">
        <v>406</v>
      </c>
      <c r="V1737" s="72" t="s">
        <v>406</v>
      </c>
      <c r="W1737" s="20" t="s">
        <v>406</v>
      </c>
      <c r="X1737" s="72" t="s">
        <v>406</v>
      </c>
      <c r="Y1737" s="117" t="s">
        <v>5700</v>
      </c>
      <c r="Z1737" s="85"/>
      <c r="AA1737" s="72" t="s">
        <v>473</v>
      </c>
      <c r="AB1737" s="110" t="s">
        <v>5701</v>
      </c>
      <c r="AC1737" s="110"/>
      <c r="AD1737" s="85">
        <f t="shared" ca="1" si="110"/>
        <v>86</v>
      </c>
      <c r="AE1737" s="94" t="s">
        <v>406</v>
      </c>
      <c r="AF1737" s="110" t="s">
        <v>406</v>
      </c>
      <c r="AG1737" s="138">
        <v>45478</v>
      </c>
      <c r="AH1737" s="90" t="s">
        <v>406</v>
      </c>
      <c r="AI1737" s="114">
        <v>45503</v>
      </c>
      <c r="AJ1737" s="260">
        <f t="shared" si="109"/>
        <v>3.5714285714285716</v>
      </c>
      <c r="AK1737" s="138">
        <v>45525</v>
      </c>
      <c r="AL1737" s="90" t="s">
        <v>311</v>
      </c>
      <c r="AM1737" s="90" t="s">
        <v>44</v>
      </c>
      <c r="AN1737" s="90" t="s">
        <v>448</v>
      </c>
    </row>
    <row r="1738" spans="1:40" s="1" customFormat="1" ht="83.45" customHeight="1">
      <c r="A1738" s="5">
        <f t="shared" si="111"/>
        <v>1736</v>
      </c>
      <c r="B1738" s="71" t="s">
        <v>103</v>
      </c>
      <c r="C1738" s="89" t="s">
        <v>5702</v>
      </c>
      <c r="D1738" s="21" t="s">
        <v>138</v>
      </c>
      <c r="E1738" s="139">
        <v>1124</v>
      </c>
      <c r="F1738" s="80" t="s">
        <v>2677</v>
      </c>
      <c r="G1738" s="21" t="s">
        <v>495</v>
      </c>
      <c r="H1738" s="21" t="s">
        <v>103</v>
      </c>
      <c r="I1738" s="22" t="s">
        <v>71</v>
      </c>
      <c r="J1738" s="89">
        <v>45490</v>
      </c>
      <c r="K1738" s="85" t="s">
        <v>53</v>
      </c>
      <c r="L1738" s="83" t="s">
        <v>54</v>
      </c>
      <c r="M1738" s="83" t="s">
        <v>55</v>
      </c>
      <c r="N1738" s="22" t="s">
        <v>56</v>
      </c>
      <c r="O1738" s="20"/>
      <c r="P1738" s="20"/>
      <c r="Q1738" s="20"/>
      <c r="R1738" s="20"/>
      <c r="S1738" s="20">
        <v>5</v>
      </c>
      <c r="T1738" s="20">
        <v>4</v>
      </c>
      <c r="U1738" s="20">
        <v>4</v>
      </c>
      <c r="V1738" s="20">
        <v>4</v>
      </c>
      <c r="W1738" s="20">
        <v>3</v>
      </c>
      <c r="X1738" s="20">
        <v>3</v>
      </c>
      <c r="Y1738" s="117" t="s">
        <v>5703</v>
      </c>
      <c r="Z1738" s="72"/>
      <c r="AA1738" s="72" t="s">
        <v>473</v>
      </c>
      <c r="AB1738" s="72" t="s">
        <v>5704</v>
      </c>
      <c r="AC1738" s="90"/>
      <c r="AD1738" s="85">
        <f t="shared" ca="1" si="110"/>
        <v>84</v>
      </c>
      <c r="AE1738" s="110" t="s">
        <v>406</v>
      </c>
      <c r="AF1738" s="110">
        <v>45490</v>
      </c>
      <c r="AG1738" s="110">
        <v>45490</v>
      </c>
      <c r="AH1738" s="110">
        <v>45490</v>
      </c>
      <c r="AI1738" s="114">
        <v>45504</v>
      </c>
      <c r="AJ1738" s="260">
        <f t="shared" si="109"/>
        <v>2</v>
      </c>
      <c r="AK1738" s="138">
        <v>45517</v>
      </c>
      <c r="AL1738" s="90" t="s">
        <v>311</v>
      </c>
      <c r="AM1738" s="90" t="s">
        <v>484</v>
      </c>
      <c r="AN1738" s="90" t="s">
        <v>448</v>
      </c>
    </row>
    <row r="1739" spans="1:40" s="1" customFormat="1" ht="83.45" customHeight="1">
      <c r="A1739" s="5">
        <f t="shared" si="111"/>
        <v>1737</v>
      </c>
      <c r="B1739" s="71" t="s">
        <v>187</v>
      </c>
      <c r="C1739" s="89" t="s">
        <v>5705</v>
      </c>
      <c r="D1739" s="21" t="s">
        <v>138</v>
      </c>
      <c r="E1739" s="139">
        <v>1124</v>
      </c>
      <c r="F1739" s="80" t="s">
        <v>2076</v>
      </c>
      <c r="G1739" s="21" t="s">
        <v>1278</v>
      </c>
      <c r="H1739" s="21" t="s">
        <v>187</v>
      </c>
      <c r="I1739" s="22" t="s">
        <v>52</v>
      </c>
      <c r="J1739" s="89">
        <v>45492</v>
      </c>
      <c r="K1739" s="85" t="s">
        <v>53</v>
      </c>
      <c r="L1739" s="83" t="s">
        <v>54</v>
      </c>
      <c r="M1739" s="83" t="s">
        <v>55</v>
      </c>
      <c r="N1739" s="22" t="s">
        <v>134</v>
      </c>
      <c r="O1739" s="20"/>
      <c r="P1739" s="20"/>
      <c r="Q1739" s="20"/>
      <c r="R1739" s="20"/>
      <c r="S1739" s="20">
        <v>3</v>
      </c>
      <c r="T1739" s="20">
        <v>3</v>
      </c>
      <c r="U1739" s="20" t="s">
        <v>406</v>
      </c>
      <c r="V1739" s="20" t="s">
        <v>406</v>
      </c>
      <c r="W1739" s="20" t="s">
        <v>406</v>
      </c>
      <c r="X1739" s="20" t="s">
        <v>406</v>
      </c>
      <c r="Y1739" s="117" t="s">
        <v>5706</v>
      </c>
      <c r="Z1739" s="72"/>
      <c r="AA1739" s="72" t="s">
        <v>473</v>
      </c>
      <c r="AB1739" s="72" t="s">
        <v>5707</v>
      </c>
      <c r="AC1739" s="90"/>
      <c r="AD1739" s="85">
        <f t="shared" ca="1" si="110"/>
        <v>84</v>
      </c>
      <c r="AE1739" s="110" t="s">
        <v>406</v>
      </c>
      <c r="AF1739" s="110" t="s">
        <v>406</v>
      </c>
      <c r="AG1739" s="110">
        <v>45492</v>
      </c>
      <c r="AH1739" s="110" t="s">
        <v>406</v>
      </c>
      <c r="AI1739" s="114">
        <v>45504</v>
      </c>
      <c r="AJ1739" s="260">
        <f t="shared" si="109"/>
        <v>1.7142857142857142</v>
      </c>
      <c r="AK1739" s="138">
        <v>45517</v>
      </c>
      <c r="AL1739" s="90" t="s">
        <v>311</v>
      </c>
      <c r="AM1739" s="90" t="s">
        <v>44</v>
      </c>
      <c r="AN1739" s="90" t="s">
        <v>448</v>
      </c>
    </row>
    <row r="1740" spans="1:40" s="1" customFormat="1" ht="83.45" customHeight="1">
      <c r="A1740" s="5">
        <f t="shared" si="111"/>
        <v>1738</v>
      </c>
      <c r="B1740" s="76" t="s">
        <v>4990</v>
      </c>
      <c r="C1740" s="78" t="s">
        <v>4991</v>
      </c>
      <c r="D1740" s="3" t="s">
        <v>353</v>
      </c>
      <c r="E1740" s="4">
        <v>882</v>
      </c>
      <c r="F1740" s="120" t="s">
        <v>355</v>
      </c>
      <c r="G1740" s="3" t="s">
        <v>1349</v>
      </c>
      <c r="H1740" s="3" t="s">
        <v>51</v>
      </c>
      <c r="I1740" s="78" t="s">
        <v>52</v>
      </c>
      <c r="J1740" s="271">
        <v>45322</v>
      </c>
      <c r="K1740" s="18" t="s">
        <v>142</v>
      </c>
      <c r="L1740" s="86" t="s">
        <v>223</v>
      </c>
      <c r="M1740" s="86" t="s">
        <v>55</v>
      </c>
      <c r="N1740" s="78" t="s">
        <v>56</v>
      </c>
      <c r="O1740" s="20">
        <v>0</v>
      </c>
      <c r="P1740" s="20">
        <v>0</v>
      </c>
      <c r="Q1740" s="20"/>
      <c r="R1740" s="20"/>
      <c r="S1740" s="20">
        <v>23</v>
      </c>
      <c r="T1740" s="20">
        <v>20</v>
      </c>
      <c r="U1740" s="20">
        <v>3</v>
      </c>
      <c r="V1740" s="20">
        <v>3</v>
      </c>
      <c r="W1740" s="20">
        <v>3</v>
      </c>
      <c r="X1740" s="20">
        <v>1</v>
      </c>
      <c r="Y1740" s="117" t="s">
        <v>5708</v>
      </c>
      <c r="Z1740" s="72" t="s">
        <v>297</v>
      </c>
      <c r="AA1740" s="72" t="s">
        <v>58</v>
      </c>
      <c r="AB1740" s="72" t="s">
        <v>5709</v>
      </c>
      <c r="AC1740" s="90"/>
      <c r="AD1740" s="85">
        <f t="shared" ca="1" si="110"/>
        <v>108</v>
      </c>
      <c r="AE1740" s="110" t="s">
        <v>406</v>
      </c>
      <c r="AF1740" s="110">
        <v>45426</v>
      </c>
      <c r="AG1740" s="110">
        <v>45426</v>
      </c>
      <c r="AH1740" s="110">
        <v>45426</v>
      </c>
      <c r="AI1740" s="114">
        <v>45506</v>
      </c>
      <c r="AJ1740" s="260">
        <f t="shared" si="109"/>
        <v>26.285714285714285</v>
      </c>
      <c r="AK1740" s="138">
        <v>45531</v>
      </c>
      <c r="AL1740" s="90" t="s">
        <v>311</v>
      </c>
      <c r="AM1740" s="90" t="s">
        <v>45</v>
      </c>
      <c r="AN1740" s="90" t="s">
        <v>484</v>
      </c>
    </row>
    <row r="1741" spans="1:40" s="1" customFormat="1" ht="83.45" customHeight="1">
      <c r="A1741" s="5">
        <f t="shared" si="111"/>
        <v>1739</v>
      </c>
      <c r="B1741" s="76" t="s">
        <v>70</v>
      </c>
      <c r="C1741" s="78" t="s">
        <v>5710</v>
      </c>
      <c r="D1741" s="3" t="s">
        <v>154</v>
      </c>
      <c r="E1741" s="4">
        <v>977</v>
      </c>
      <c r="F1741" s="78" t="s">
        <v>2956</v>
      </c>
      <c r="G1741" s="3" t="s">
        <v>1826</v>
      </c>
      <c r="H1741" s="3" t="s">
        <v>70</v>
      </c>
      <c r="I1741" s="78" t="s">
        <v>71</v>
      </c>
      <c r="J1741" s="65">
        <v>45414</v>
      </c>
      <c r="K1741" s="18" t="s">
        <v>53</v>
      </c>
      <c r="L1741" s="86" t="s">
        <v>54</v>
      </c>
      <c r="M1741" s="86" t="s">
        <v>55</v>
      </c>
      <c r="N1741" s="78" t="s">
        <v>56</v>
      </c>
      <c r="O1741" s="20">
        <v>2</v>
      </c>
      <c r="P1741" s="20">
        <v>2</v>
      </c>
      <c r="Q1741" s="117" t="s">
        <v>5391</v>
      </c>
      <c r="R1741" s="72"/>
      <c r="S1741" s="20">
        <v>9</v>
      </c>
      <c r="T1741" s="20">
        <v>9</v>
      </c>
      <c r="U1741" s="20">
        <v>4</v>
      </c>
      <c r="V1741" s="20">
        <v>2</v>
      </c>
      <c r="W1741" s="20">
        <v>2</v>
      </c>
      <c r="X1741" s="20">
        <v>2</v>
      </c>
      <c r="Y1741" s="84" t="s">
        <v>5711</v>
      </c>
      <c r="Z1741" s="72"/>
      <c r="AA1741" s="72" t="s">
        <v>473</v>
      </c>
      <c r="AB1741" s="72" t="s">
        <v>5712</v>
      </c>
      <c r="AC1741" s="90"/>
      <c r="AD1741" s="85">
        <f t="shared" ca="1" si="110"/>
        <v>95</v>
      </c>
      <c r="AE1741" s="110"/>
      <c r="AF1741" s="110">
        <v>45414</v>
      </c>
      <c r="AG1741" s="110">
        <v>45414</v>
      </c>
      <c r="AH1741" s="110" t="s">
        <v>5713</v>
      </c>
      <c r="AI1741" s="114">
        <v>45503</v>
      </c>
      <c r="AJ1741" s="260">
        <f t="shared" si="109"/>
        <v>12.714285714285714</v>
      </c>
      <c r="AK1741" s="138">
        <v>45523</v>
      </c>
      <c r="AL1741" s="90" t="s">
        <v>311</v>
      </c>
      <c r="AM1741" s="90" t="s">
        <v>45</v>
      </c>
      <c r="AN1741" s="90" t="s">
        <v>448</v>
      </c>
    </row>
    <row r="1742" spans="1:40" ht="83.45" customHeight="1">
      <c r="A1742" s="5">
        <f t="shared" si="111"/>
        <v>1740</v>
      </c>
      <c r="B1742" s="71" t="s">
        <v>5373</v>
      </c>
      <c r="C1742" s="89" t="s">
        <v>5714</v>
      </c>
      <c r="D1742" s="21" t="s">
        <v>145</v>
      </c>
      <c r="E1742" s="139">
        <v>996</v>
      </c>
      <c r="F1742" s="80" t="s">
        <v>5715</v>
      </c>
      <c r="G1742" s="21" t="s">
        <v>4819</v>
      </c>
      <c r="H1742" s="21" t="s">
        <v>416</v>
      </c>
      <c r="I1742" s="22" t="s">
        <v>71</v>
      </c>
      <c r="J1742" s="89">
        <v>45489</v>
      </c>
      <c r="K1742" s="85" t="s">
        <v>53</v>
      </c>
      <c r="L1742" s="83" t="s">
        <v>54</v>
      </c>
      <c r="M1742" s="83" t="s">
        <v>55</v>
      </c>
      <c r="N1742" s="22" t="s">
        <v>56</v>
      </c>
      <c r="O1742" s="20"/>
      <c r="P1742" s="20"/>
      <c r="Q1742" s="20"/>
      <c r="R1742" s="20"/>
      <c r="S1742" s="20">
        <v>4</v>
      </c>
      <c r="T1742" s="20">
        <v>3</v>
      </c>
      <c r="U1742" s="20">
        <v>3</v>
      </c>
      <c r="V1742" s="20">
        <v>2</v>
      </c>
      <c r="W1742" s="20">
        <v>4</v>
      </c>
      <c r="X1742" s="20">
        <v>4</v>
      </c>
      <c r="Y1742" s="117" t="s">
        <v>5716</v>
      </c>
      <c r="Z1742" s="72"/>
      <c r="AA1742" s="72" t="s">
        <v>473</v>
      </c>
      <c r="AB1742" s="72" t="s">
        <v>5717</v>
      </c>
      <c r="AC1742" s="90"/>
      <c r="AD1742" s="85">
        <f t="shared" ca="1" si="110"/>
        <v>84</v>
      </c>
      <c r="AE1742" s="110" t="s">
        <v>406</v>
      </c>
      <c r="AF1742" s="110">
        <v>45489</v>
      </c>
      <c r="AG1742" s="110">
        <v>45489</v>
      </c>
      <c r="AH1742" s="110">
        <v>45489</v>
      </c>
      <c r="AI1742" s="114">
        <v>45510</v>
      </c>
      <c r="AJ1742" s="93">
        <f t="shared" si="109"/>
        <v>3</v>
      </c>
      <c r="AK1742" s="107">
        <v>45531</v>
      </c>
      <c r="AL1742" s="95" t="s">
        <v>311</v>
      </c>
      <c r="AM1742" s="95" t="s">
        <v>45</v>
      </c>
      <c r="AN1742" s="95" t="s">
        <v>448</v>
      </c>
    </row>
    <row r="1743" spans="1:40" ht="83.45" customHeight="1">
      <c r="A1743" s="5">
        <f t="shared" si="111"/>
        <v>1741</v>
      </c>
      <c r="B1743" s="71" t="s">
        <v>103</v>
      </c>
      <c r="C1743" s="65" t="s">
        <v>5718</v>
      </c>
      <c r="D1743" s="3" t="s">
        <v>100</v>
      </c>
      <c r="E1743" s="4">
        <v>1058</v>
      </c>
      <c r="F1743" s="80" t="s">
        <v>670</v>
      </c>
      <c r="G1743" s="3" t="s">
        <v>2104</v>
      </c>
      <c r="H1743" s="3" t="s">
        <v>103</v>
      </c>
      <c r="I1743" s="78" t="s">
        <v>52</v>
      </c>
      <c r="J1743" s="89">
        <v>45449</v>
      </c>
      <c r="K1743" s="85" t="s">
        <v>53</v>
      </c>
      <c r="L1743" s="83" t="s">
        <v>54</v>
      </c>
      <c r="M1743" s="83" t="s">
        <v>55</v>
      </c>
      <c r="N1743" s="22" t="s">
        <v>56</v>
      </c>
      <c r="O1743" s="5"/>
      <c r="P1743" s="5"/>
      <c r="Q1743" s="5"/>
      <c r="R1743" s="5"/>
      <c r="S1743" s="5">
        <v>5</v>
      </c>
      <c r="T1743" s="5">
        <v>4</v>
      </c>
      <c r="U1743" s="5">
        <v>2</v>
      </c>
      <c r="V1743" s="5">
        <v>2</v>
      </c>
      <c r="W1743" s="5">
        <v>4</v>
      </c>
      <c r="X1743" s="5">
        <v>1</v>
      </c>
      <c r="Y1743" s="124" t="s">
        <v>5719</v>
      </c>
      <c r="Z1743" s="72"/>
      <c r="AA1743" s="77" t="s">
        <v>473</v>
      </c>
      <c r="AB1743" s="77" t="s">
        <v>5720</v>
      </c>
      <c r="AC1743" s="91"/>
      <c r="AD1743" s="18">
        <f t="shared" ca="1" si="110"/>
        <v>90</v>
      </c>
      <c r="AE1743" s="109" t="s">
        <v>406</v>
      </c>
      <c r="AF1743" s="109">
        <v>45449</v>
      </c>
      <c r="AG1743" s="109">
        <v>45449</v>
      </c>
      <c r="AH1743" s="109">
        <v>45449</v>
      </c>
      <c r="AI1743" s="114">
        <v>45480</v>
      </c>
      <c r="AJ1743" s="93">
        <f t="shared" si="109"/>
        <v>4.4285714285714288</v>
      </c>
      <c r="AK1743" s="138">
        <v>45531</v>
      </c>
      <c r="AL1743" s="90" t="s">
        <v>311</v>
      </c>
      <c r="AM1743" s="90" t="s">
        <v>45</v>
      </c>
      <c r="AN1743" s="90" t="s">
        <v>448</v>
      </c>
    </row>
    <row r="1744" spans="1:40" s="1" customFormat="1" ht="83.45" customHeight="1">
      <c r="A1744" s="5">
        <f t="shared" si="111"/>
        <v>1742</v>
      </c>
      <c r="B1744" s="71" t="s">
        <v>103</v>
      </c>
      <c r="C1744" s="89" t="s">
        <v>5721</v>
      </c>
      <c r="D1744" s="21" t="s">
        <v>48</v>
      </c>
      <c r="E1744" s="139">
        <v>963</v>
      </c>
      <c r="F1744" s="80" t="s">
        <v>4784</v>
      </c>
      <c r="G1744" s="21" t="s">
        <v>1463</v>
      </c>
      <c r="H1744" s="21" t="s">
        <v>103</v>
      </c>
      <c r="I1744" s="22" t="s">
        <v>52</v>
      </c>
      <c r="J1744" s="89">
        <v>45503</v>
      </c>
      <c r="K1744" s="85" t="s">
        <v>53</v>
      </c>
      <c r="L1744" s="83" t="s">
        <v>54</v>
      </c>
      <c r="M1744" s="83" t="s">
        <v>55</v>
      </c>
      <c r="N1744" s="22" t="s">
        <v>56</v>
      </c>
      <c r="O1744" s="20"/>
      <c r="P1744" s="20"/>
      <c r="Q1744" s="20"/>
      <c r="R1744" s="20"/>
      <c r="S1744" s="20">
        <v>1</v>
      </c>
      <c r="T1744" s="20">
        <v>1</v>
      </c>
      <c r="U1744" s="20">
        <v>0</v>
      </c>
      <c r="V1744" s="20">
        <v>0</v>
      </c>
      <c r="W1744" s="20">
        <v>0</v>
      </c>
      <c r="X1744" s="20">
        <v>0</v>
      </c>
      <c r="Y1744" s="117" t="s">
        <v>5722</v>
      </c>
      <c r="Z1744" s="72"/>
      <c r="AA1744" s="72" t="s">
        <v>473</v>
      </c>
      <c r="AB1744" s="72" t="s">
        <v>5723</v>
      </c>
      <c r="AC1744" s="90"/>
      <c r="AD1744" s="85">
        <f t="shared" ca="1" si="110"/>
        <v>82</v>
      </c>
      <c r="AE1744" s="110" t="s">
        <v>406</v>
      </c>
      <c r="AF1744" s="110">
        <v>45503</v>
      </c>
      <c r="AG1744" s="110">
        <v>45503</v>
      </c>
      <c r="AH1744" s="110">
        <v>45503</v>
      </c>
      <c r="AI1744" s="114">
        <v>45510</v>
      </c>
      <c r="AJ1744" s="93">
        <f t="shared" si="109"/>
        <v>1</v>
      </c>
      <c r="AK1744" s="138">
        <v>45538</v>
      </c>
      <c r="AL1744" s="90" t="s">
        <v>311</v>
      </c>
      <c r="AM1744" s="90" t="s">
        <v>44</v>
      </c>
      <c r="AN1744" s="90" t="s">
        <v>448</v>
      </c>
    </row>
    <row r="1745" spans="1:40" s="1" customFormat="1" ht="83.45" customHeight="1">
      <c r="A1745" s="5">
        <f t="shared" si="111"/>
        <v>1743</v>
      </c>
      <c r="B1745" s="71" t="s">
        <v>392</v>
      </c>
      <c r="C1745" s="65" t="s">
        <v>5724</v>
      </c>
      <c r="D1745" s="3" t="s">
        <v>100</v>
      </c>
      <c r="E1745" s="4">
        <v>1116</v>
      </c>
      <c r="F1745" s="80" t="s">
        <v>647</v>
      </c>
      <c r="G1745" s="3" t="s">
        <v>1375</v>
      </c>
      <c r="H1745" s="3" t="s">
        <v>392</v>
      </c>
      <c r="I1745" s="78" t="s">
        <v>52</v>
      </c>
      <c r="J1745" s="89">
        <v>45464</v>
      </c>
      <c r="K1745" s="85" t="s">
        <v>53</v>
      </c>
      <c r="L1745" s="83" t="s">
        <v>223</v>
      </c>
      <c r="M1745" s="83" t="s">
        <v>55</v>
      </c>
      <c r="N1745" s="22" t="s">
        <v>56</v>
      </c>
      <c r="O1745" s="5"/>
      <c r="P1745" s="5"/>
      <c r="Q1745" s="5"/>
      <c r="R1745" s="5"/>
      <c r="S1745" s="5">
        <v>3</v>
      </c>
      <c r="T1745" s="5">
        <v>2</v>
      </c>
      <c r="U1745" s="5">
        <v>1</v>
      </c>
      <c r="V1745" s="5">
        <v>1</v>
      </c>
      <c r="W1745" s="5">
        <v>1</v>
      </c>
      <c r="X1745" s="5">
        <v>1</v>
      </c>
      <c r="Y1745" s="124" t="s">
        <v>5725</v>
      </c>
      <c r="Z1745" s="72"/>
      <c r="AA1745" s="118" t="s">
        <v>473</v>
      </c>
      <c r="AB1745" s="77"/>
      <c r="AC1745" s="91">
        <v>2</v>
      </c>
      <c r="AD1745" s="18">
        <f t="shared" ca="1" si="110"/>
        <v>86</v>
      </c>
      <c r="AE1745" s="109" t="s">
        <v>406</v>
      </c>
      <c r="AF1745" s="109">
        <v>45464</v>
      </c>
      <c r="AG1745" s="109">
        <v>45464</v>
      </c>
      <c r="AH1745" s="109">
        <v>45464</v>
      </c>
      <c r="AI1745" s="114">
        <v>45506</v>
      </c>
      <c r="AJ1745" s="93">
        <f t="shared" si="109"/>
        <v>4</v>
      </c>
      <c r="AK1745" s="107">
        <v>45531</v>
      </c>
      <c r="AL1745" s="95" t="s">
        <v>311</v>
      </c>
      <c r="AM1745" s="95" t="s">
        <v>44</v>
      </c>
      <c r="AN1745" s="95" t="s">
        <v>448</v>
      </c>
    </row>
    <row r="1746" spans="1:40" ht="83.45" customHeight="1">
      <c r="A1746" s="5">
        <f t="shared" si="111"/>
        <v>1744</v>
      </c>
      <c r="B1746" s="122" t="s">
        <v>5726</v>
      </c>
      <c r="C1746" s="89" t="s">
        <v>5727</v>
      </c>
      <c r="D1746" s="21" t="s">
        <v>48</v>
      </c>
      <c r="E1746" s="139">
        <v>1823</v>
      </c>
      <c r="F1746" s="80" t="s">
        <v>50</v>
      </c>
      <c r="G1746" s="80" t="s">
        <v>5728</v>
      </c>
      <c r="H1746" s="21" t="s">
        <v>141</v>
      </c>
      <c r="I1746" s="22" t="s">
        <v>133</v>
      </c>
      <c r="J1746" s="89">
        <v>45503</v>
      </c>
      <c r="K1746" s="85" t="s">
        <v>53</v>
      </c>
      <c r="L1746" s="83" t="s">
        <v>54</v>
      </c>
      <c r="M1746" s="83" t="s">
        <v>55</v>
      </c>
      <c r="N1746" s="22" t="s">
        <v>547</v>
      </c>
      <c r="O1746" s="20"/>
      <c r="P1746" s="20"/>
      <c r="Q1746" s="20"/>
      <c r="R1746" s="20"/>
      <c r="S1746" s="20" t="s">
        <v>406</v>
      </c>
      <c r="T1746" s="20" t="s">
        <v>406</v>
      </c>
      <c r="U1746" s="20">
        <v>1</v>
      </c>
      <c r="V1746" s="20">
        <v>1</v>
      </c>
      <c r="W1746" s="20" t="s">
        <v>406</v>
      </c>
      <c r="X1746" s="20" t="s">
        <v>406</v>
      </c>
      <c r="Y1746" s="117" t="s">
        <v>5729</v>
      </c>
      <c r="Z1746" s="72"/>
      <c r="AA1746" s="72" t="s">
        <v>3465</v>
      </c>
      <c r="AB1746" s="72"/>
      <c r="AC1746" s="90"/>
      <c r="AD1746" s="85">
        <f t="shared" ca="1" si="110"/>
        <v>82</v>
      </c>
      <c r="AE1746" s="110" t="s">
        <v>406</v>
      </c>
      <c r="AF1746" s="110" t="s">
        <v>406</v>
      </c>
      <c r="AG1746" s="110" t="s">
        <v>406</v>
      </c>
      <c r="AH1746" s="110">
        <v>45503</v>
      </c>
      <c r="AI1746" s="114">
        <v>45512</v>
      </c>
      <c r="AJ1746" s="93">
        <f t="shared" si="109"/>
        <v>1.2857142857142858</v>
      </c>
      <c r="AK1746" s="107">
        <v>45531</v>
      </c>
      <c r="AL1746" s="95" t="s">
        <v>311</v>
      </c>
      <c r="AM1746" s="95" t="s">
        <v>45</v>
      </c>
      <c r="AN1746" s="95" t="s">
        <v>484</v>
      </c>
    </row>
    <row r="1747" spans="1:40" ht="83.45" customHeight="1">
      <c r="A1747" s="5">
        <f t="shared" si="111"/>
        <v>1745</v>
      </c>
      <c r="B1747" s="71" t="s">
        <v>187</v>
      </c>
      <c r="C1747" s="89" t="s">
        <v>5730</v>
      </c>
      <c r="D1747" s="21" t="s">
        <v>48</v>
      </c>
      <c r="E1747" s="139">
        <v>1823</v>
      </c>
      <c r="F1747" s="80" t="s">
        <v>5731</v>
      </c>
      <c r="G1747" s="21" t="s">
        <v>50</v>
      </c>
      <c r="H1747" s="21" t="s">
        <v>187</v>
      </c>
      <c r="I1747" s="22" t="s">
        <v>52</v>
      </c>
      <c r="J1747" s="89">
        <v>45505</v>
      </c>
      <c r="K1747" s="85" t="s">
        <v>53</v>
      </c>
      <c r="L1747" s="83" t="s">
        <v>54</v>
      </c>
      <c r="M1747" s="83" t="s">
        <v>55</v>
      </c>
      <c r="N1747" s="22" t="s">
        <v>547</v>
      </c>
      <c r="O1747" s="20"/>
      <c r="P1747" s="20"/>
      <c r="Q1747" s="20"/>
      <c r="R1747" s="20"/>
      <c r="S1747" s="20" t="s">
        <v>406</v>
      </c>
      <c r="T1747" s="20" t="s">
        <v>406</v>
      </c>
      <c r="U1747" s="20">
        <v>1</v>
      </c>
      <c r="V1747" s="20">
        <v>1</v>
      </c>
      <c r="W1747" s="20" t="s">
        <v>406</v>
      </c>
      <c r="X1747" s="20" t="s">
        <v>406</v>
      </c>
      <c r="Y1747" s="117" t="s">
        <v>5732</v>
      </c>
      <c r="Z1747" s="72"/>
      <c r="AA1747" s="72" t="s">
        <v>58</v>
      </c>
      <c r="AB1747" s="72"/>
      <c r="AC1747" s="90"/>
      <c r="AD1747" s="85">
        <f t="shared" ca="1" si="110"/>
        <v>82</v>
      </c>
      <c r="AE1747" s="110" t="s">
        <v>406</v>
      </c>
      <c r="AF1747" s="110" t="s">
        <v>406</v>
      </c>
      <c r="AG1747" s="110" t="s">
        <v>406</v>
      </c>
      <c r="AH1747" s="110">
        <v>45505</v>
      </c>
      <c r="AI1747" s="114">
        <v>45512</v>
      </c>
      <c r="AJ1747" s="93">
        <f t="shared" si="109"/>
        <v>1</v>
      </c>
      <c r="AK1747" s="107">
        <v>45531</v>
      </c>
      <c r="AL1747" s="95" t="s">
        <v>311</v>
      </c>
      <c r="AM1747" s="95" t="s">
        <v>45</v>
      </c>
      <c r="AN1747" s="95" t="s">
        <v>484</v>
      </c>
    </row>
    <row r="1748" spans="1:40" s="1" customFormat="1" ht="83.45" customHeight="1">
      <c r="A1748" s="5">
        <f t="shared" si="111"/>
        <v>1746</v>
      </c>
      <c r="B1748" s="71" t="s">
        <v>1239</v>
      </c>
      <c r="C1748" s="89" t="s">
        <v>5733</v>
      </c>
      <c r="D1748" s="21" t="s">
        <v>100</v>
      </c>
      <c r="E1748" s="139">
        <v>1073</v>
      </c>
      <c r="F1748" s="80" t="s">
        <v>797</v>
      </c>
      <c r="G1748" s="21" t="s">
        <v>1375</v>
      </c>
      <c r="H1748" s="21" t="s">
        <v>70</v>
      </c>
      <c r="I1748" s="22" t="s">
        <v>52</v>
      </c>
      <c r="J1748" s="89">
        <v>45490</v>
      </c>
      <c r="K1748" s="85" t="s">
        <v>53</v>
      </c>
      <c r="L1748" s="83" t="s">
        <v>104</v>
      </c>
      <c r="M1748" s="83" t="s">
        <v>55</v>
      </c>
      <c r="N1748" s="22" t="s">
        <v>56</v>
      </c>
      <c r="O1748" s="20"/>
      <c r="P1748" s="20"/>
      <c r="Q1748" s="20"/>
      <c r="R1748" s="20"/>
      <c r="S1748" s="20">
        <v>4</v>
      </c>
      <c r="T1748" s="20">
        <v>4</v>
      </c>
      <c r="U1748" s="20">
        <v>2</v>
      </c>
      <c r="V1748" s="20">
        <v>2</v>
      </c>
      <c r="W1748" s="20">
        <v>3</v>
      </c>
      <c r="X1748" s="20">
        <v>3</v>
      </c>
      <c r="Y1748" s="117" t="s">
        <v>5734</v>
      </c>
      <c r="Z1748" s="72"/>
      <c r="AA1748" s="72" t="s">
        <v>473</v>
      </c>
      <c r="AB1748" s="72" t="s">
        <v>5735</v>
      </c>
      <c r="AC1748" s="90"/>
      <c r="AD1748" s="85">
        <f t="shared" ca="1" si="110"/>
        <v>84</v>
      </c>
      <c r="AE1748" s="110" t="s">
        <v>406</v>
      </c>
      <c r="AF1748" s="110">
        <v>45490</v>
      </c>
      <c r="AG1748" s="110">
        <v>45490</v>
      </c>
      <c r="AH1748" s="110">
        <v>45490</v>
      </c>
      <c r="AI1748" s="114">
        <v>45513</v>
      </c>
      <c r="AJ1748" s="260">
        <f t="shared" si="109"/>
        <v>3.2857142857142856</v>
      </c>
      <c r="AK1748" s="138">
        <v>45531</v>
      </c>
      <c r="AL1748" s="90" t="s">
        <v>311</v>
      </c>
      <c r="AM1748" s="90" t="s">
        <v>44</v>
      </c>
      <c r="AN1748" s="90" t="s">
        <v>448</v>
      </c>
    </row>
    <row r="1749" spans="1:40" s="1" customFormat="1" ht="83.45" customHeight="1">
      <c r="A1749" s="5">
        <f t="shared" si="111"/>
        <v>1747</v>
      </c>
      <c r="B1749" s="71" t="s">
        <v>180</v>
      </c>
      <c r="C1749" s="89" t="s">
        <v>5736</v>
      </c>
      <c r="D1749" s="21" t="s">
        <v>138</v>
      </c>
      <c r="E1749" s="139">
        <v>1124</v>
      </c>
      <c r="F1749" s="80" t="s">
        <v>2150</v>
      </c>
      <c r="G1749" s="21" t="s">
        <v>190</v>
      </c>
      <c r="H1749" s="21" t="s">
        <v>180</v>
      </c>
      <c r="I1749" s="22" t="s">
        <v>52</v>
      </c>
      <c r="J1749" s="89">
        <v>45504</v>
      </c>
      <c r="K1749" s="85" t="s">
        <v>53</v>
      </c>
      <c r="L1749" s="83" t="s">
        <v>54</v>
      </c>
      <c r="M1749" s="83" t="s">
        <v>55</v>
      </c>
      <c r="N1749" s="22" t="s">
        <v>56</v>
      </c>
      <c r="O1749" s="20"/>
      <c r="P1749" s="20"/>
      <c r="Q1749" s="20"/>
      <c r="R1749" s="20"/>
      <c r="S1749" s="20">
        <v>3</v>
      </c>
      <c r="T1749" s="20">
        <v>3</v>
      </c>
      <c r="U1749" s="20">
        <v>0</v>
      </c>
      <c r="V1749" s="20">
        <v>0</v>
      </c>
      <c r="W1749" s="20">
        <v>2</v>
      </c>
      <c r="X1749" s="20">
        <v>2</v>
      </c>
      <c r="Y1749" s="117" t="s">
        <v>5737</v>
      </c>
      <c r="Z1749" s="72"/>
      <c r="AA1749" s="72" t="s">
        <v>473</v>
      </c>
      <c r="AB1749" s="72"/>
      <c r="AC1749" s="90"/>
      <c r="AD1749" s="85">
        <f t="shared" ca="1" si="110"/>
        <v>82</v>
      </c>
      <c r="AE1749" s="110" t="s">
        <v>406</v>
      </c>
      <c r="AF1749" s="110">
        <v>45504</v>
      </c>
      <c r="AG1749" s="110">
        <v>45504</v>
      </c>
      <c r="AH1749" s="110">
        <v>45504</v>
      </c>
      <c r="AI1749" s="114">
        <v>45513</v>
      </c>
      <c r="AJ1749" s="260">
        <f t="shared" si="109"/>
        <v>1.2857142857142858</v>
      </c>
      <c r="AK1749" s="347">
        <v>45519</v>
      </c>
      <c r="AL1749" s="90" t="s">
        <v>311</v>
      </c>
      <c r="AM1749" s="90" t="s">
        <v>484</v>
      </c>
      <c r="AN1749" s="90" t="s">
        <v>448</v>
      </c>
    </row>
    <row r="1750" spans="1:40" s="1" customFormat="1" ht="83.45" customHeight="1">
      <c r="A1750" s="5">
        <f t="shared" si="111"/>
        <v>1748</v>
      </c>
      <c r="B1750" s="71" t="s">
        <v>103</v>
      </c>
      <c r="C1750" s="89" t="s">
        <v>5738</v>
      </c>
      <c r="D1750" s="21" t="s">
        <v>48</v>
      </c>
      <c r="E1750" s="139">
        <v>963</v>
      </c>
      <c r="F1750" s="80" t="s">
        <v>4784</v>
      </c>
      <c r="G1750" s="21" t="s">
        <v>1463</v>
      </c>
      <c r="H1750" s="21" t="s">
        <v>103</v>
      </c>
      <c r="I1750" s="22" t="s">
        <v>52</v>
      </c>
      <c r="J1750" s="89">
        <v>45503</v>
      </c>
      <c r="K1750" s="85" t="s">
        <v>53</v>
      </c>
      <c r="L1750" s="83" t="s">
        <v>54</v>
      </c>
      <c r="M1750" s="83" t="s">
        <v>55</v>
      </c>
      <c r="N1750" s="22" t="s">
        <v>56</v>
      </c>
      <c r="O1750" s="20"/>
      <c r="P1750" s="20"/>
      <c r="Q1750" s="20"/>
      <c r="R1750" s="20"/>
      <c r="S1750" s="20">
        <v>3</v>
      </c>
      <c r="T1750" s="20">
        <v>3</v>
      </c>
      <c r="U1750" s="20">
        <v>3</v>
      </c>
      <c r="V1750" s="20">
        <v>2</v>
      </c>
      <c r="W1750" s="20">
        <v>1</v>
      </c>
      <c r="X1750" s="20">
        <v>1</v>
      </c>
      <c r="Y1750" s="117" t="s">
        <v>5739</v>
      </c>
      <c r="Z1750" s="72"/>
      <c r="AA1750" s="72" t="s">
        <v>473</v>
      </c>
      <c r="AB1750" s="72" t="s">
        <v>5723</v>
      </c>
      <c r="AC1750" s="90"/>
      <c r="AD1750" s="85">
        <f t="shared" ca="1" si="110"/>
        <v>82</v>
      </c>
      <c r="AE1750" s="110" t="s">
        <v>406</v>
      </c>
      <c r="AF1750" s="110">
        <v>45503</v>
      </c>
      <c r="AG1750" s="110">
        <v>45503</v>
      </c>
      <c r="AH1750" s="110">
        <v>45503</v>
      </c>
      <c r="AI1750" s="114">
        <v>45513</v>
      </c>
      <c r="AJ1750" s="260">
        <f t="shared" si="109"/>
        <v>1.4285714285714286</v>
      </c>
      <c r="AK1750" s="347">
        <v>45538</v>
      </c>
      <c r="AL1750" s="90" t="s">
        <v>311</v>
      </c>
      <c r="AM1750" s="90" t="s">
        <v>484</v>
      </c>
      <c r="AN1750" s="90" t="s">
        <v>448</v>
      </c>
    </row>
    <row r="1751" spans="1:40" s="1" customFormat="1" ht="83.45" customHeight="1">
      <c r="A1751" s="5">
        <f t="shared" si="111"/>
        <v>1749</v>
      </c>
      <c r="B1751" s="71" t="s">
        <v>5740</v>
      </c>
      <c r="C1751" s="22" t="s">
        <v>5741</v>
      </c>
      <c r="D1751" s="21" t="s">
        <v>100</v>
      </c>
      <c r="E1751" s="139">
        <v>1057</v>
      </c>
      <c r="F1751" s="22" t="s">
        <v>683</v>
      </c>
      <c r="G1751" s="21" t="s">
        <v>1322</v>
      </c>
      <c r="H1751" s="21" t="s">
        <v>126</v>
      </c>
      <c r="I1751" s="22" t="s">
        <v>148</v>
      </c>
      <c r="J1751" s="89">
        <v>45407</v>
      </c>
      <c r="K1751" s="85" t="s">
        <v>298</v>
      </c>
      <c r="L1751" s="83" t="s">
        <v>104</v>
      </c>
      <c r="M1751" s="83" t="s">
        <v>55</v>
      </c>
      <c r="N1751" s="22" t="s">
        <v>56</v>
      </c>
      <c r="O1751" s="20" t="s">
        <v>406</v>
      </c>
      <c r="P1751" s="20" t="s">
        <v>406</v>
      </c>
      <c r="Q1751" s="20"/>
      <c r="R1751" s="20"/>
      <c r="S1751" s="20">
        <v>26</v>
      </c>
      <c r="T1751" s="20">
        <v>10</v>
      </c>
      <c r="U1751" s="20">
        <v>2</v>
      </c>
      <c r="V1751" s="20">
        <v>1</v>
      </c>
      <c r="W1751" s="20">
        <v>4</v>
      </c>
      <c r="X1751" s="20">
        <v>2</v>
      </c>
      <c r="Y1751" s="117" t="s">
        <v>5742</v>
      </c>
      <c r="Z1751" s="72"/>
      <c r="AA1751" s="72" t="s">
        <v>736</v>
      </c>
      <c r="AB1751" s="72" t="s">
        <v>5743</v>
      </c>
      <c r="AC1751" s="90"/>
      <c r="AD1751" s="85">
        <f t="shared" ca="1" si="110"/>
        <v>96</v>
      </c>
      <c r="AE1751" s="110" t="s">
        <v>406</v>
      </c>
      <c r="AF1751" s="110">
        <v>45407</v>
      </c>
      <c r="AG1751" s="110">
        <v>45407</v>
      </c>
      <c r="AH1751" s="110">
        <v>45407</v>
      </c>
      <c r="AI1751" s="114">
        <v>45516</v>
      </c>
      <c r="AJ1751" s="260">
        <f t="shared" si="109"/>
        <v>15.571428571428571</v>
      </c>
      <c r="AK1751" s="138">
        <v>45516</v>
      </c>
      <c r="AL1751" s="90" t="s">
        <v>461</v>
      </c>
      <c r="AM1751" s="90" t="s">
        <v>445</v>
      </c>
      <c r="AN1751" s="90" t="s">
        <v>445</v>
      </c>
    </row>
    <row r="1752" spans="1:40" s="1" customFormat="1" ht="83.45" customHeight="1">
      <c r="A1752" s="5">
        <f t="shared" si="111"/>
        <v>1750</v>
      </c>
      <c r="B1752" s="71" t="s">
        <v>5549</v>
      </c>
      <c r="C1752" s="89" t="s">
        <v>5744</v>
      </c>
      <c r="D1752" s="21" t="s">
        <v>145</v>
      </c>
      <c r="E1752" s="139">
        <v>977</v>
      </c>
      <c r="F1752" s="80" t="s">
        <v>401</v>
      </c>
      <c r="G1752" s="21" t="s">
        <v>401</v>
      </c>
      <c r="H1752" s="21" t="s">
        <v>180</v>
      </c>
      <c r="I1752" s="22" t="s">
        <v>71</v>
      </c>
      <c r="J1752" s="89">
        <v>45511</v>
      </c>
      <c r="K1752" s="85" t="s">
        <v>53</v>
      </c>
      <c r="L1752" s="83" t="s">
        <v>54</v>
      </c>
      <c r="M1752" s="83" t="s">
        <v>55</v>
      </c>
      <c r="N1752" s="22" t="s">
        <v>56</v>
      </c>
      <c r="O1752" s="20"/>
      <c r="P1752" s="20"/>
      <c r="Q1752" s="20"/>
      <c r="R1752" s="20"/>
      <c r="S1752" s="20">
        <v>0</v>
      </c>
      <c r="T1752" s="20">
        <v>0</v>
      </c>
      <c r="U1752" s="20">
        <v>3</v>
      </c>
      <c r="V1752" s="20">
        <v>3</v>
      </c>
      <c r="W1752" s="20">
        <v>2</v>
      </c>
      <c r="X1752" s="20">
        <v>2</v>
      </c>
      <c r="Y1752" s="117" t="s">
        <v>5745</v>
      </c>
      <c r="Z1752" s="72"/>
      <c r="AA1752" s="72" t="s">
        <v>473</v>
      </c>
      <c r="AB1752" s="72"/>
      <c r="AC1752" s="90"/>
      <c r="AD1752" s="85">
        <f t="shared" ca="1" si="110"/>
        <v>81</v>
      </c>
      <c r="AE1752" s="110" t="s">
        <v>406</v>
      </c>
      <c r="AF1752" s="110">
        <v>45511</v>
      </c>
      <c r="AG1752" s="110">
        <v>45511</v>
      </c>
      <c r="AH1752" s="110">
        <v>45511</v>
      </c>
      <c r="AI1752" s="114">
        <v>45516</v>
      </c>
      <c r="AJ1752" s="260">
        <f t="shared" si="109"/>
        <v>0.7142857142857143</v>
      </c>
      <c r="AK1752" s="138">
        <v>45531</v>
      </c>
      <c r="AL1752" s="90" t="s">
        <v>311</v>
      </c>
      <c r="AM1752" s="90" t="s">
        <v>45</v>
      </c>
      <c r="AN1752" s="90" t="s">
        <v>484</v>
      </c>
    </row>
    <row r="1753" spans="1:40" s="1" customFormat="1" ht="83.45" customHeight="1">
      <c r="A1753" s="5">
        <f t="shared" si="111"/>
        <v>1751</v>
      </c>
      <c r="B1753" s="71" t="s">
        <v>103</v>
      </c>
      <c r="C1753" s="89" t="s">
        <v>5746</v>
      </c>
      <c r="D1753" s="21" t="s">
        <v>100</v>
      </c>
      <c r="E1753" s="139">
        <v>1058</v>
      </c>
      <c r="F1753" s="80" t="s">
        <v>670</v>
      </c>
      <c r="G1753" s="21" t="s">
        <v>2104</v>
      </c>
      <c r="H1753" s="21" t="s">
        <v>103</v>
      </c>
      <c r="I1753" s="22" t="s">
        <v>52</v>
      </c>
      <c r="J1753" s="89">
        <v>45449</v>
      </c>
      <c r="K1753" s="85" t="s">
        <v>53</v>
      </c>
      <c r="L1753" s="83" t="s">
        <v>54</v>
      </c>
      <c r="M1753" s="83" t="s">
        <v>55</v>
      </c>
      <c r="N1753" s="22" t="s">
        <v>56</v>
      </c>
      <c r="O1753" s="20"/>
      <c r="P1753" s="20"/>
      <c r="Q1753" s="20"/>
      <c r="R1753" s="20"/>
      <c r="S1753" s="20">
        <v>10</v>
      </c>
      <c r="T1753" s="20">
        <v>8</v>
      </c>
      <c r="U1753" s="20">
        <v>2</v>
      </c>
      <c r="V1753" s="20">
        <v>2</v>
      </c>
      <c r="W1753" s="20">
        <v>6</v>
      </c>
      <c r="X1753" s="20">
        <v>2</v>
      </c>
      <c r="Y1753" s="117" t="s">
        <v>5747</v>
      </c>
      <c r="Z1753" s="72"/>
      <c r="AA1753" s="72" t="s">
        <v>82</v>
      </c>
      <c r="AB1753" s="72" t="s">
        <v>5748</v>
      </c>
      <c r="AC1753" s="90"/>
      <c r="AD1753" s="85">
        <f t="shared" ca="1" si="110"/>
        <v>90</v>
      </c>
      <c r="AE1753" s="110" t="s">
        <v>406</v>
      </c>
      <c r="AF1753" s="110">
        <v>45449</v>
      </c>
      <c r="AG1753" s="110">
        <v>45449</v>
      </c>
      <c r="AH1753" s="110">
        <v>45449</v>
      </c>
      <c r="AI1753" s="114">
        <v>45517</v>
      </c>
      <c r="AJ1753" s="260">
        <f t="shared" si="109"/>
        <v>9.7142857142857135</v>
      </c>
      <c r="AK1753" s="138">
        <v>45538</v>
      </c>
      <c r="AL1753" s="90" t="s">
        <v>311</v>
      </c>
      <c r="AM1753" s="90" t="s">
        <v>44</v>
      </c>
      <c r="AN1753" s="90" t="s">
        <v>448</v>
      </c>
    </row>
    <row r="1754" spans="1:40" s="1" customFormat="1" ht="83.45" customHeight="1">
      <c r="A1754" s="5">
        <f t="shared" si="111"/>
        <v>1752</v>
      </c>
      <c r="B1754" s="71" t="s">
        <v>358</v>
      </c>
      <c r="C1754" s="89" t="s">
        <v>5749</v>
      </c>
      <c r="D1754" s="21" t="s">
        <v>100</v>
      </c>
      <c r="E1754" s="139">
        <v>1046</v>
      </c>
      <c r="F1754" s="80" t="s">
        <v>5049</v>
      </c>
      <c r="G1754" s="21" t="s">
        <v>102</v>
      </c>
      <c r="H1754" s="21" t="s">
        <v>358</v>
      </c>
      <c r="I1754" s="22" t="s">
        <v>71</v>
      </c>
      <c r="J1754" s="89">
        <v>45516</v>
      </c>
      <c r="K1754" s="85" t="s">
        <v>53</v>
      </c>
      <c r="L1754" s="83" t="s">
        <v>393</v>
      </c>
      <c r="M1754" s="83" t="s">
        <v>55</v>
      </c>
      <c r="N1754" s="22" t="s">
        <v>56</v>
      </c>
      <c r="O1754" s="20"/>
      <c r="P1754" s="20"/>
      <c r="Q1754" s="20"/>
      <c r="R1754" s="20"/>
      <c r="S1754" s="20">
        <v>0</v>
      </c>
      <c r="T1754" s="20">
        <v>0</v>
      </c>
      <c r="U1754" s="20">
        <v>0</v>
      </c>
      <c r="V1754" s="20">
        <v>0</v>
      </c>
      <c r="W1754" s="20">
        <v>0</v>
      </c>
      <c r="X1754" s="20">
        <v>0</v>
      </c>
      <c r="Y1754" s="117" t="s">
        <v>5750</v>
      </c>
      <c r="Z1754" s="72"/>
      <c r="AA1754" s="72" t="s">
        <v>736</v>
      </c>
      <c r="AB1754" s="72" t="s">
        <v>5751</v>
      </c>
      <c r="AC1754" s="90"/>
      <c r="AD1754" s="85">
        <v>0</v>
      </c>
      <c r="AE1754" s="110" t="s">
        <v>406</v>
      </c>
      <c r="AF1754" s="110">
        <v>45516</v>
      </c>
      <c r="AG1754" s="110">
        <v>45516</v>
      </c>
      <c r="AH1754" s="110">
        <v>45516</v>
      </c>
      <c r="AI1754" s="114">
        <v>45517</v>
      </c>
      <c r="AJ1754" s="260">
        <f t="shared" si="109"/>
        <v>0.14285714285714285</v>
      </c>
      <c r="AK1754" s="138">
        <v>45517</v>
      </c>
      <c r="AL1754" s="90" t="s">
        <v>461</v>
      </c>
      <c r="AM1754" s="90" t="s">
        <v>406</v>
      </c>
      <c r="AN1754" s="90" t="s">
        <v>406</v>
      </c>
    </row>
    <row r="1755" spans="1:40" s="1" customFormat="1" ht="83.45" customHeight="1">
      <c r="A1755" s="5">
        <f t="shared" si="111"/>
        <v>1753</v>
      </c>
      <c r="B1755" s="71" t="s">
        <v>5752</v>
      </c>
      <c r="C1755" s="89" t="s">
        <v>5753</v>
      </c>
      <c r="D1755" s="21" t="s">
        <v>67</v>
      </c>
      <c r="E1755" s="139">
        <v>1002</v>
      </c>
      <c r="F1755" s="80" t="s">
        <v>5154</v>
      </c>
      <c r="G1755" s="21" t="s">
        <v>2109</v>
      </c>
      <c r="H1755" s="21" t="s">
        <v>1853</v>
      </c>
      <c r="I1755" s="22" t="s">
        <v>148</v>
      </c>
      <c r="J1755" s="89">
        <v>45478</v>
      </c>
      <c r="K1755" s="85" t="s">
        <v>53</v>
      </c>
      <c r="L1755" s="83" t="s">
        <v>223</v>
      </c>
      <c r="M1755" s="83" t="s">
        <v>55</v>
      </c>
      <c r="N1755" s="22" t="s">
        <v>56</v>
      </c>
      <c r="O1755" s="20"/>
      <c r="P1755" s="20"/>
      <c r="Q1755" s="20"/>
      <c r="R1755" s="20"/>
      <c r="S1755" s="20">
        <v>1</v>
      </c>
      <c r="T1755" s="20">
        <v>1</v>
      </c>
      <c r="U1755" s="20"/>
      <c r="V1755" s="20"/>
      <c r="W1755" s="20">
        <v>3</v>
      </c>
      <c r="X1755" s="20">
        <v>3</v>
      </c>
      <c r="Y1755" s="117" t="s">
        <v>5754</v>
      </c>
      <c r="Z1755" s="72"/>
      <c r="AA1755" s="72" t="s">
        <v>58</v>
      </c>
      <c r="AB1755" s="72" t="s">
        <v>5755</v>
      </c>
      <c r="AC1755" s="90"/>
      <c r="AD1755" s="85">
        <f t="shared" ref="AD1755:AD1760" ca="1" si="112">IF(ISNUMBER(Z1755),ROUNDDOWN((TODAY()-Z1755)/7,0),ROUNDDOWN((TODAY()-J1755)/7,0))-AC1755</f>
        <v>86</v>
      </c>
      <c r="AE1755" s="110" t="s">
        <v>406</v>
      </c>
      <c r="AF1755" s="110">
        <v>45478</v>
      </c>
      <c r="AG1755" s="110">
        <v>45478</v>
      </c>
      <c r="AH1755" s="110">
        <v>45478</v>
      </c>
      <c r="AI1755" s="114">
        <v>45517</v>
      </c>
      <c r="AJ1755" s="260">
        <f t="shared" si="109"/>
        <v>5.5714285714285712</v>
      </c>
      <c r="AK1755" s="138">
        <v>45517</v>
      </c>
      <c r="AL1755" s="90" t="s">
        <v>461</v>
      </c>
      <c r="AM1755" s="90" t="s">
        <v>406</v>
      </c>
      <c r="AN1755" s="90" t="s">
        <v>406</v>
      </c>
    </row>
    <row r="1756" spans="1:40" s="1" customFormat="1" ht="83.45" customHeight="1">
      <c r="A1756" s="5">
        <f t="shared" si="111"/>
        <v>1754</v>
      </c>
      <c r="B1756" s="71" t="s">
        <v>5320</v>
      </c>
      <c r="C1756" s="89" t="s">
        <v>5756</v>
      </c>
      <c r="D1756" s="21" t="s">
        <v>67</v>
      </c>
      <c r="E1756" s="139">
        <v>1047</v>
      </c>
      <c r="F1756" s="80" t="s">
        <v>5211</v>
      </c>
      <c r="G1756" s="21" t="s">
        <v>4587</v>
      </c>
      <c r="H1756" s="21" t="s">
        <v>94</v>
      </c>
      <c r="I1756" s="22" t="s">
        <v>133</v>
      </c>
      <c r="J1756" s="89">
        <v>45518</v>
      </c>
      <c r="K1756" s="85" t="s">
        <v>53</v>
      </c>
      <c r="L1756" s="83" t="s">
        <v>54</v>
      </c>
      <c r="M1756" s="83" t="s">
        <v>55</v>
      </c>
      <c r="N1756" s="22" t="s">
        <v>547</v>
      </c>
      <c r="O1756" s="20"/>
      <c r="P1756" s="20"/>
      <c r="Q1756" s="20"/>
      <c r="R1756" s="20"/>
      <c r="S1756" s="20" t="s">
        <v>406</v>
      </c>
      <c r="T1756" s="20" t="s">
        <v>406</v>
      </c>
      <c r="U1756" s="20">
        <v>5</v>
      </c>
      <c r="V1756" s="20">
        <v>5</v>
      </c>
      <c r="W1756" s="20" t="s">
        <v>406</v>
      </c>
      <c r="X1756" s="20" t="s">
        <v>406</v>
      </c>
      <c r="Y1756" s="117" t="s">
        <v>5757</v>
      </c>
      <c r="Z1756" s="72"/>
      <c r="AA1756" s="72" t="s">
        <v>473</v>
      </c>
      <c r="AB1756" s="72"/>
      <c r="AC1756" s="90"/>
      <c r="AD1756" s="85">
        <f t="shared" ca="1" si="112"/>
        <v>80</v>
      </c>
      <c r="AE1756" s="110" t="s">
        <v>406</v>
      </c>
      <c r="AF1756" s="255" t="s">
        <v>406</v>
      </c>
      <c r="AG1756" s="255" t="s">
        <v>406</v>
      </c>
      <c r="AH1756" s="110">
        <v>45523</v>
      </c>
      <c r="AI1756" s="114">
        <v>45523</v>
      </c>
      <c r="AJ1756" s="260">
        <f t="shared" si="109"/>
        <v>0.7142857142857143</v>
      </c>
      <c r="AK1756" s="138">
        <v>45538</v>
      </c>
      <c r="AL1756" s="90" t="s">
        <v>311</v>
      </c>
      <c r="AM1756" s="90" t="s">
        <v>45</v>
      </c>
      <c r="AN1756" s="90" t="s">
        <v>484</v>
      </c>
    </row>
    <row r="1757" spans="1:40" ht="83.45" customHeight="1">
      <c r="A1757" s="5">
        <f t="shared" si="111"/>
        <v>1755</v>
      </c>
      <c r="B1757" s="71" t="s">
        <v>187</v>
      </c>
      <c r="C1757" s="89" t="s">
        <v>5758</v>
      </c>
      <c r="D1757" s="21" t="s">
        <v>138</v>
      </c>
      <c r="E1757" s="139">
        <v>1124</v>
      </c>
      <c r="F1757" s="80" t="s">
        <v>2076</v>
      </c>
      <c r="G1757" s="21" t="s">
        <v>1278</v>
      </c>
      <c r="H1757" s="21" t="s">
        <v>187</v>
      </c>
      <c r="I1757" s="22" t="s">
        <v>52</v>
      </c>
      <c r="J1757" s="89">
        <v>45492</v>
      </c>
      <c r="K1757" s="85" t="s">
        <v>53</v>
      </c>
      <c r="L1757" s="83" t="s">
        <v>54</v>
      </c>
      <c r="M1757" s="83" t="s">
        <v>55</v>
      </c>
      <c r="N1757" s="22" t="s">
        <v>134</v>
      </c>
      <c r="O1757" s="20"/>
      <c r="P1757" s="20"/>
      <c r="Q1757" s="20"/>
      <c r="R1757" s="20"/>
      <c r="S1757" s="20">
        <v>0</v>
      </c>
      <c r="T1757" s="20">
        <v>0</v>
      </c>
      <c r="U1757" s="20" t="s">
        <v>406</v>
      </c>
      <c r="V1757" s="20" t="s">
        <v>406</v>
      </c>
      <c r="W1757" s="20" t="s">
        <v>406</v>
      </c>
      <c r="X1757" s="20" t="s">
        <v>406</v>
      </c>
      <c r="Y1757" s="117" t="s">
        <v>5759</v>
      </c>
      <c r="Z1757" s="72"/>
      <c r="AA1757" s="72" t="s">
        <v>58</v>
      </c>
      <c r="AB1757" s="72"/>
      <c r="AC1757" s="90"/>
      <c r="AD1757" s="85">
        <f t="shared" ca="1" si="112"/>
        <v>84</v>
      </c>
      <c r="AE1757" s="110" t="s">
        <v>406</v>
      </c>
      <c r="AF1757" s="110" t="s">
        <v>406</v>
      </c>
      <c r="AG1757" s="110">
        <v>45492</v>
      </c>
      <c r="AH1757" s="110" t="s">
        <v>406</v>
      </c>
      <c r="AI1757" s="116">
        <v>45506</v>
      </c>
      <c r="AJ1757" s="93">
        <f t="shared" si="109"/>
        <v>2</v>
      </c>
      <c r="AK1757" s="349">
        <v>45509</v>
      </c>
      <c r="AL1757" s="95" t="s">
        <v>311</v>
      </c>
      <c r="AM1757" s="95" t="s">
        <v>1113</v>
      </c>
      <c r="AN1757" s="95" t="s">
        <v>484</v>
      </c>
    </row>
    <row r="1758" spans="1:40" s="1" customFormat="1" ht="83.45" customHeight="1">
      <c r="A1758" s="5">
        <f t="shared" si="111"/>
        <v>1756</v>
      </c>
      <c r="B1758" s="71" t="s">
        <v>377</v>
      </c>
      <c r="C1758" s="89" t="s">
        <v>5760</v>
      </c>
      <c r="D1758" s="21" t="s">
        <v>145</v>
      </c>
      <c r="E1758" s="139">
        <v>974</v>
      </c>
      <c r="F1758" s="80" t="s">
        <v>2492</v>
      </c>
      <c r="G1758" s="21" t="s">
        <v>401</v>
      </c>
      <c r="H1758" s="21" t="s">
        <v>377</v>
      </c>
      <c r="I1758" s="22" t="s">
        <v>52</v>
      </c>
      <c r="J1758" s="89">
        <v>45502</v>
      </c>
      <c r="K1758" s="85" t="s">
        <v>53</v>
      </c>
      <c r="L1758" s="83" t="s">
        <v>54</v>
      </c>
      <c r="M1758" s="83" t="s">
        <v>55</v>
      </c>
      <c r="N1758" s="22" t="s">
        <v>56</v>
      </c>
      <c r="O1758" s="20"/>
      <c r="P1758" s="20"/>
      <c r="Q1758" s="20"/>
      <c r="R1758" s="20"/>
      <c r="S1758" s="20">
        <v>3</v>
      </c>
      <c r="T1758" s="20">
        <v>2</v>
      </c>
      <c r="U1758" s="20">
        <v>2</v>
      </c>
      <c r="V1758" s="20">
        <v>2</v>
      </c>
      <c r="W1758" s="20">
        <v>3</v>
      </c>
      <c r="X1758" s="20">
        <v>3</v>
      </c>
      <c r="Y1758" s="117" t="s">
        <v>5761</v>
      </c>
      <c r="Z1758" s="72"/>
      <c r="AA1758" s="72" t="s">
        <v>58</v>
      </c>
      <c r="AB1758" s="72"/>
      <c r="AC1758" s="90"/>
      <c r="AD1758" s="85">
        <f t="shared" ca="1" si="112"/>
        <v>83</v>
      </c>
      <c r="AE1758" s="110" t="s">
        <v>406</v>
      </c>
      <c r="AF1758" s="110">
        <v>45502</v>
      </c>
      <c r="AG1758" s="110">
        <v>45502</v>
      </c>
      <c r="AH1758" s="110">
        <v>45502</v>
      </c>
      <c r="AI1758" s="114">
        <v>45520</v>
      </c>
      <c r="AJ1758" s="260">
        <f t="shared" si="109"/>
        <v>2.5714285714285716</v>
      </c>
      <c r="AK1758" s="95" t="s">
        <v>406</v>
      </c>
      <c r="AL1758" s="90" t="s">
        <v>461</v>
      </c>
      <c r="AM1758" s="95" t="s">
        <v>406</v>
      </c>
      <c r="AN1758" s="95" t="s">
        <v>406</v>
      </c>
    </row>
    <row r="1759" spans="1:40" s="1" customFormat="1" ht="83.45" customHeight="1">
      <c r="A1759" s="5">
        <f t="shared" si="111"/>
        <v>1757</v>
      </c>
      <c r="B1759" s="197" t="s">
        <v>5762</v>
      </c>
      <c r="C1759" s="182" t="s">
        <v>5763</v>
      </c>
      <c r="D1759" s="188" t="s">
        <v>100</v>
      </c>
      <c r="E1759" s="323">
        <v>1058</v>
      </c>
      <c r="F1759" s="179" t="s">
        <v>5633</v>
      </c>
      <c r="G1759" s="188" t="s">
        <v>2561</v>
      </c>
      <c r="H1759" s="188" t="s">
        <v>261</v>
      </c>
      <c r="I1759" s="185" t="s">
        <v>71</v>
      </c>
      <c r="J1759" s="182">
        <v>45489</v>
      </c>
      <c r="K1759" s="183" t="s">
        <v>53</v>
      </c>
      <c r="L1759" s="184" t="s">
        <v>393</v>
      </c>
      <c r="M1759" s="184" t="s">
        <v>55</v>
      </c>
      <c r="N1759" s="185" t="s">
        <v>56</v>
      </c>
      <c r="O1759" s="186"/>
      <c r="P1759" s="186"/>
      <c r="Q1759" s="186"/>
      <c r="R1759" s="186"/>
      <c r="S1759" s="186">
        <v>10</v>
      </c>
      <c r="T1759" s="186">
        <v>8</v>
      </c>
      <c r="U1759" s="186">
        <v>3</v>
      </c>
      <c r="V1759" s="186">
        <v>3</v>
      </c>
      <c r="W1759" s="186">
        <v>5</v>
      </c>
      <c r="X1759" s="186">
        <v>5</v>
      </c>
      <c r="Y1759" s="324" t="s">
        <v>5764</v>
      </c>
      <c r="Z1759" s="189"/>
      <c r="AA1759" s="189" t="s">
        <v>58</v>
      </c>
      <c r="AB1759" s="189" t="s">
        <v>5765</v>
      </c>
      <c r="AC1759" s="190"/>
      <c r="AD1759" s="183">
        <f t="shared" ca="1" si="112"/>
        <v>84</v>
      </c>
      <c r="AE1759" s="325" t="s">
        <v>406</v>
      </c>
      <c r="AF1759" s="325">
        <v>45489</v>
      </c>
      <c r="AG1759" s="325">
        <v>45489</v>
      </c>
      <c r="AH1759" s="325">
        <v>45489</v>
      </c>
      <c r="AI1759" s="296">
        <v>45520</v>
      </c>
      <c r="AJ1759" s="351">
        <f t="shared" si="109"/>
        <v>4.4285714285714288</v>
      </c>
      <c r="AK1759" s="95" t="s">
        <v>406</v>
      </c>
      <c r="AL1759" s="190" t="s">
        <v>461</v>
      </c>
      <c r="AM1759" s="95" t="s">
        <v>406</v>
      </c>
      <c r="AN1759" s="95" t="s">
        <v>406</v>
      </c>
    </row>
    <row r="1760" spans="1:40" s="1" customFormat="1" ht="83.45" customHeight="1">
      <c r="A1760" s="22">
        <f t="shared" ref="A1760:A1777" si="113">A1759+1</f>
        <v>1758</v>
      </c>
      <c r="B1760" s="71" t="s">
        <v>103</v>
      </c>
      <c r="C1760" s="89" t="s">
        <v>5766</v>
      </c>
      <c r="D1760" s="21" t="s">
        <v>100</v>
      </c>
      <c r="E1760" s="139">
        <v>1058</v>
      </c>
      <c r="F1760" s="80" t="s">
        <v>5633</v>
      </c>
      <c r="G1760" s="21" t="s">
        <v>2561</v>
      </c>
      <c r="H1760" s="21" t="s">
        <v>103</v>
      </c>
      <c r="I1760" s="22" t="s">
        <v>52</v>
      </c>
      <c r="J1760" s="89">
        <v>45489</v>
      </c>
      <c r="K1760" s="85" t="s">
        <v>53</v>
      </c>
      <c r="L1760" s="83" t="s">
        <v>393</v>
      </c>
      <c r="M1760" s="83" t="s">
        <v>55</v>
      </c>
      <c r="N1760" s="22" t="s">
        <v>56</v>
      </c>
      <c r="O1760" s="20"/>
      <c r="P1760" s="20"/>
      <c r="Q1760" s="20"/>
      <c r="R1760" s="20"/>
      <c r="S1760" s="20">
        <v>3</v>
      </c>
      <c r="T1760" s="20">
        <v>3</v>
      </c>
      <c r="U1760" s="20">
        <v>1</v>
      </c>
      <c r="V1760" s="20">
        <v>1</v>
      </c>
      <c r="W1760" s="20">
        <v>5</v>
      </c>
      <c r="X1760" s="20">
        <v>1</v>
      </c>
      <c r="Y1760" s="117" t="s">
        <v>5767</v>
      </c>
      <c r="Z1760" s="72"/>
      <c r="AA1760" s="72" t="s">
        <v>58</v>
      </c>
      <c r="AB1760" s="72" t="s">
        <v>5768</v>
      </c>
      <c r="AC1760" s="90"/>
      <c r="AD1760" s="85">
        <f t="shared" ca="1" si="112"/>
        <v>84</v>
      </c>
      <c r="AE1760" s="110" t="s">
        <v>406</v>
      </c>
      <c r="AF1760" s="110">
        <v>45489</v>
      </c>
      <c r="AG1760" s="110">
        <v>45489</v>
      </c>
      <c r="AH1760" s="110">
        <v>45489</v>
      </c>
      <c r="AI1760" s="114">
        <v>45520</v>
      </c>
      <c r="AJ1760" s="260">
        <f t="shared" si="109"/>
        <v>4.4285714285714288</v>
      </c>
      <c r="AK1760" s="95" t="s">
        <v>406</v>
      </c>
      <c r="AL1760" s="90" t="s">
        <v>461</v>
      </c>
      <c r="AM1760" s="95" t="s">
        <v>406</v>
      </c>
      <c r="AN1760" s="95" t="s">
        <v>406</v>
      </c>
    </row>
    <row r="1761" spans="1:40" ht="83.45" customHeight="1">
      <c r="A1761" s="22">
        <f t="shared" si="113"/>
        <v>1759</v>
      </c>
      <c r="B1761" s="71" t="s">
        <v>2300</v>
      </c>
      <c r="C1761" s="89" t="s">
        <v>5769</v>
      </c>
      <c r="D1761" s="21" t="s">
        <v>67</v>
      </c>
      <c r="E1761" s="139">
        <v>1345</v>
      </c>
      <c r="F1761" s="80" t="s">
        <v>5770</v>
      </c>
      <c r="G1761" s="21" t="s">
        <v>3128</v>
      </c>
      <c r="H1761" s="21" t="s">
        <v>2300</v>
      </c>
      <c r="I1761" s="22" t="s">
        <v>71</v>
      </c>
      <c r="J1761" s="89">
        <v>45442</v>
      </c>
      <c r="K1761" s="85" t="s">
        <v>53</v>
      </c>
      <c r="L1761" s="83" t="s">
        <v>104</v>
      </c>
      <c r="M1761" s="83" t="s">
        <v>55</v>
      </c>
      <c r="N1761" s="22" t="s">
        <v>56</v>
      </c>
      <c r="O1761" s="20" t="s">
        <v>406</v>
      </c>
      <c r="P1761" s="20" t="s">
        <v>406</v>
      </c>
      <c r="Q1761" s="20"/>
      <c r="R1761" s="20"/>
      <c r="S1761" s="20">
        <v>6</v>
      </c>
      <c r="T1761" s="20">
        <v>2</v>
      </c>
      <c r="U1761" s="20">
        <v>7</v>
      </c>
      <c r="V1761" s="20">
        <v>2</v>
      </c>
      <c r="W1761" s="20">
        <v>4</v>
      </c>
      <c r="X1761" s="20">
        <v>2</v>
      </c>
      <c r="Y1761" s="117" t="s">
        <v>5771</v>
      </c>
      <c r="Z1761" s="72"/>
      <c r="AA1761" s="72" t="s">
        <v>473</v>
      </c>
      <c r="AB1761" s="72"/>
      <c r="AC1761" s="72" t="s">
        <v>5772</v>
      </c>
      <c r="AD1761" s="85"/>
      <c r="AE1761" s="110"/>
      <c r="AF1761" s="110">
        <v>45442</v>
      </c>
      <c r="AG1761" s="110">
        <v>45442</v>
      </c>
      <c r="AH1761" s="110">
        <v>45442</v>
      </c>
      <c r="AI1761" s="116">
        <v>45523</v>
      </c>
      <c r="AJ1761" s="260">
        <f t="shared" si="109"/>
        <v>0</v>
      </c>
      <c r="AK1761" s="107">
        <v>45545</v>
      </c>
      <c r="AL1761" s="95" t="s">
        <v>311</v>
      </c>
      <c r="AM1761" s="95" t="s">
        <v>484</v>
      </c>
      <c r="AN1761" s="95" t="s">
        <v>484</v>
      </c>
    </row>
    <row r="1762" spans="1:40" ht="83.45" customHeight="1">
      <c r="A1762" s="22">
        <f t="shared" si="113"/>
        <v>1760</v>
      </c>
      <c r="B1762" s="197" t="s">
        <v>126</v>
      </c>
      <c r="C1762" s="182" t="s">
        <v>5773</v>
      </c>
      <c r="D1762" s="188" t="s">
        <v>154</v>
      </c>
      <c r="E1762" s="323">
        <v>1267</v>
      </c>
      <c r="F1762" s="179" t="s">
        <v>5619</v>
      </c>
      <c r="G1762" s="188" t="s">
        <v>4069</v>
      </c>
      <c r="H1762" s="188" t="s">
        <v>126</v>
      </c>
      <c r="I1762" s="185" t="s">
        <v>52</v>
      </c>
      <c r="J1762" s="182">
        <v>45523</v>
      </c>
      <c r="K1762" s="183" t="s">
        <v>53</v>
      </c>
      <c r="L1762" s="184" t="s">
        <v>104</v>
      </c>
      <c r="M1762" s="184" t="s">
        <v>453</v>
      </c>
      <c r="N1762" s="185" t="s">
        <v>547</v>
      </c>
      <c r="O1762" s="186" t="s">
        <v>406</v>
      </c>
      <c r="P1762" s="186" t="s">
        <v>406</v>
      </c>
      <c r="Q1762" s="186"/>
      <c r="R1762" s="186"/>
      <c r="S1762" s="186" t="s">
        <v>406</v>
      </c>
      <c r="T1762" s="186" t="s">
        <v>406</v>
      </c>
      <c r="U1762" s="186">
        <v>5</v>
      </c>
      <c r="V1762" s="186">
        <v>5</v>
      </c>
      <c r="W1762" s="186" t="s">
        <v>406</v>
      </c>
      <c r="X1762" s="186" t="s">
        <v>406</v>
      </c>
      <c r="Y1762" s="324" t="s">
        <v>5774</v>
      </c>
      <c r="Z1762" s="189"/>
      <c r="AA1762" s="189" t="s">
        <v>473</v>
      </c>
      <c r="AB1762" s="189" t="s">
        <v>473</v>
      </c>
      <c r="AC1762" s="189" t="s">
        <v>5772</v>
      </c>
      <c r="AD1762" s="183"/>
      <c r="AE1762" s="325"/>
      <c r="AF1762" s="333" t="s">
        <v>406</v>
      </c>
      <c r="AG1762" s="333" t="s">
        <v>406</v>
      </c>
      <c r="AH1762" s="325">
        <v>45523</v>
      </c>
      <c r="AI1762" s="299">
        <v>45523</v>
      </c>
      <c r="AJ1762" s="260">
        <f t="shared" si="109"/>
        <v>0</v>
      </c>
      <c r="AK1762" s="352">
        <v>45545</v>
      </c>
      <c r="AL1762" s="258" t="s">
        <v>311</v>
      </c>
      <c r="AM1762" s="258" t="s">
        <v>45</v>
      </c>
      <c r="AN1762" s="95" t="s">
        <v>448</v>
      </c>
    </row>
    <row r="1763" spans="1:40" s="1" customFormat="1" ht="83.45" customHeight="1">
      <c r="A1763" s="22">
        <f t="shared" si="113"/>
        <v>1761</v>
      </c>
      <c r="B1763" s="71" t="s">
        <v>180</v>
      </c>
      <c r="C1763" s="89" t="s">
        <v>5775</v>
      </c>
      <c r="D1763" s="21" t="s">
        <v>138</v>
      </c>
      <c r="E1763" s="139">
        <v>1124</v>
      </c>
      <c r="F1763" s="80" t="s">
        <v>916</v>
      </c>
      <c r="G1763" s="21" t="s">
        <v>190</v>
      </c>
      <c r="H1763" s="21" t="s">
        <v>180</v>
      </c>
      <c r="I1763" s="22" t="s">
        <v>52</v>
      </c>
      <c r="J1763" s="89">
        <v>45503</v>
      </c>
      <c r="K1763" s="85" t="s">
        <v>53</v>
      </c>
      <c r="L1763" s="83" t="s">
        <v>54</v>
      </c>
      <c r="M1763" s="83" t="s">
        <v>55</v>
      </c>
      <c r="N1763" s="22" t="s">
        <v>95</v>
      </c>
      <c r="O1763" s="20"/>
      <c r="P1763" s="20"/>
      <c r="Q1763" s="20"/>
      <c r="R1763" s="20"/>
      <c r="S1763" s="20">
        <v>7</v>
      </c>
      <c r="T1763" s="20">
        <v>6</v>
      </c>
      <c r="U1763" s="20">
        <v>5</v>
      </c>
      <c r="V1763" s="20">
        <v>5</v>
      </c>
      <c r="W1763" s="20" t="s">
        <v>406</v>
      </c>
      <c r="X1763" s="20" t="s">
        <v>406</v>
      </c>
      <c r="Y1763" s="117" t="s">
        <v>5776</v>
      </c>
      <c r="Z1763" s="72"/>
      <c r="AA1763" s="72" t="s">
        <v>58</v>
      </c>
      <c r="AB1763" s="72"/>
      <c r="AC1763" s="90"/>
      <c r="AD1763" s="85">
        <f ca="1">IF(ISNUMBER(Z1763),ROUNDDOWN((TODAY()-Z1763)/7,0),ROUNDDOWN((TODAY()-J1763)/7,0))-AC1763</f>
        <v>82</v>
      </c>
      <c r="AE1763" s="110" t="s">
        <v>406</v>
      </c>
      <c r="AF1763" s="110">
        <v>45503</v>
      </c>
      <c r="AG1763" s="110">
        <v>45503</v>
      </c>
      <c r="AH1763" s="110">
        <v>45503</v>
      </c>
      <c r="AI1763" s="114">
        <v>45523</v>
      </c>
      <c r="AJ1763" s="260">
        <f t="shared" si="109"/>
        <v>2.8571428571428572</v>
      </c>
      <c r="AK1763" s="138">
        <v>45531</v>
      </c>
      <c r="AL1763" s="90" t="s">
        <v>311</v>
      </c>
      <c r="AM1763" s="90" t="s">
        <v>45</v>
      </c>
      <c r="AN1763" s="90" t="s">
        <v>448</v>
      </c>
    </row>
    <row r="1764" spans="1:40" ht="83.45" customHeight="1">
      <c r="A1764" s="22">
        <f t="shared" si="113"/>
        <v>1762</v>
      </c>
      <c r="B1764" s="71" t="s">
        <v>196</v>
      </c>
      <c r="C1764" s="22" t="s">
        <v>5647</v>
      </c>
      <c r="D1764" s="21" t="s">
        <v>100</v>
      </c>
      <c r="E1764" s="139">
        <v>1058</v>
      </c>
      <c r="F1764" s="80" t="s">
        <v>1235</v>
      </c>
      <c r="G1764" s="21" t="s">
        <v>2104</v>
      </c>
      <c r="H1764" s="67" t="s">
        <v>196</v>
      </c>
      <c r="I1764" s="22" t="s">
        <v>52</v>
      </c>
      <c r="J1764" s="89">
        <v>45468</v>
      </c>
      <c r="K1764" s="85" t="s">
        <v>53</v>
      </c>
      <c r="L1764" s="83" t="s">
        <v>393</v>
      </c>
      <c r="M1764" s="83" t="s">
        <v>55</v>
      </c>
      <c r="N1764" s="22" t="s">
        <v>56</v>
      </c>
      <c r="O1764" s="5"/>
      <c r="P1764" s="5"/>
      <c r="Q1764" s="5"/>
      <c r="R1764" s="5"/>
      <c r="S1764" s="5">
        <v>13</v>
      </c>
      <c r="T1764" s="5">
        <v>7</v>
      </c>
      <c r="U1764" s="5">
        <v>3</v>
      </c>
      <c r="V1764" s="5">
        <v>1</v>
      </c>
      <c r="W1764" s="5">
        <v>5</v>
      </c>
      <c r="X1764" s="5">
        <v>3</v>
      </c>
      <c r="Y1764" s="124" t="s">
        <v>5777</v>
      </c>
      <c r="Z1764" s="72"/>
      <c r="AA1764" s="77" t="s">
        <v>473</v>
      </c>
      <c r="AB1764" s="77" t="s">
        <v>5778</v>
      </c>
      <c r="AC1764" s="91"/>
      <c r="AD1764" s="18">
        <f ca="1">IF(ISNUMBER(Z1764),ROUNDDOWN((TODAY()-Z1764)/7,0),ROUNDDOWN((TODAY()-J1764)/7,0))-AC1764</f>
        <v>87</v>
      </c>
      <c r="AE1764" s="109" t="s">
        <v>406</v>
      </c>
      <c r="AF1764" s="109">
        <v>45468</v>
      </c>
      <c r="AG1764" s="109">
        <v>45468</v>
      </c>
      <c r="AH1764" s="109">
        <v>45468</v>
      </c>
      <c r="AI1764" s="116">
        <v>45525</v>
      </c>
      <c r="AJ1764" s="260">
        <f t="shared" si="109"/>
        <v>8.1428571428571423</v>
      </c>
      <c r="AK1764" s="107">
        <v>45538</v>
      </c>
      <c r="AL1764" s="95" t="s">
        <v>311</v>
      </c>
      <c r="AM1764" s="95" t="s">
        <v>45</v>
      </c>
      <c r="AN1764" s="95" t="s">
        <v>448</v>
      </c>
    </row>
    <row r="1765" spans="1:40" ht="83.45" customHeight="1">
      <c r="A1765" s="22">
        <f t="shared" si="113"/>
        <v>1763</v>
      </c>
      <c r="B1765" s="71" t="s">
        <v>1239</v>
      </c>
      <c r="C1765" s="89" t="s">
        <v>5779</v>
      </c>
      <c r="D1765" s="21" t="s">
        <v>100</v>
      </c>
      <c r="E1765" s="139">
        <v>1073</v>
      </c>
      <c r="F1765" s="80" t="s">
        <v>797</v>
      </c>
      <c r="G1765" s="21" t="s">
        <v>1375</v>
      </c>
      <c r="H1765" s="21" t="s">
        <v>70</v>
      </c>
      <c r="I1765" s="22" t="s">
        <v>52</v>
      </c>
      <c r="J1765" s="89">
        <v>45490</v>
      </c>
      <c r="K1765" s="85" t="s">
        <v>53</v>
      </c>
      <c r="L1765" s="83" t="s">
        <v>104</v>
      </c>
      <c r="M1765" s="83" t="s">
        <v>55</v>
      </c>
      <c r="N1765" s="22" t="s">
        <v>56</v>
      </c>
      <c r="O1765" s="20"/>
      <c r="P1765" s="20"/>
      <c r="Q1765" s="20"/>
      <c r="R1765" s="20"/>
      <c r="S1765" s="20">
        <v>4</v>
      </c>
      <c r="T1765" s="20">
        <v>4</v>
      </c>
      <c r="U1765" s="20">
        <v>0</v>
      </c>
      <c r="V1765" s="20">
        <v>0</v>
      </c>
      <c r="W1765" s="20">
        <v>2</v>
      </c>
      <c r="X1765" s="20">
        <v>2</v>
      </c>
      <c r="Y1765" s="117" t="s">
        <v>5780</v>
      </c>
      <c r="Z1765" s="72"/>
      <c r="AA1765" s="72" t="s">
        <v>58</v>
      </c>
      <c r="AB1765" s="72"/>
      <c r="AC1765" s="90"/>
      <c r="AD1765" s="85">
        <f ca="1">IF(ISNUMBER(Z1765),ROUNDDOWN((TODAY()-Z1765)/7,0),ROUNDDOWN((TODAY()-J1765)/7,0))-AC1765</f>
        <v>84</v>
      </c>
      <c r="AE1765" s="110" t="s">
        <v>406</v>
      </c>
      <c r="AF1765" s="110">
        <v>45490</v>
      </c>
      <c r="AG1765" s="110">
        <v>45490</v>
      </c>
      <c r="AH1765" s="110">
        <v>45490</v>
      </c>
      <c r="AI1765" s="116">
        <v>45525</v>
      </c>
      <c r="AJ1765" s="93">
        <f t="shared" si="109"/>
        <v>5</v>
      </c>
      <c r="AK1765" s="95" t="s">
        <v>406</v>
      </c>
      <c r="AL1765" s="95" t="s">
        <v>461</v>
      </c>
      <c r="AM1765" s="95" t="s">
        <v>406</v>
      </c>
      <c r="AN1765" s="95" t="s">
        <v>406</v>
      </c>
    </row>
    <row r="1766" spans="1:40" s="105" customFormat="1" ht="83.45" customHeight="1">
      <c r="A1766" s="22">
        <f t="shared" si="113"/>
        <v>1764</v>
      </c>
      <c r="B1766" s="71" t="s">
        <v>94</v>
      </c>
      <c r="C1766" s="89" t="s">
        <v>5781</v>
      </c>
      <c r="D1766" s="21" t="s">
        <v>67</v>
      </c>
      <c r="E1766" s="139">
        <v>1047</v>
      </c>
      <c r="F1766" s="80" t="s">
        <v>5340</v>
      </c>
      <c r="G1766" s="21" t="s">
        <v>79</v>
      </c>
      <c r="H1766" s="21" t="s">
        <v>3020</v>
      </c>
      <c r="I1766" s="22" t="s">
        <v>133</v>
      </c>
      <c r="J1766" s="89">
        <v>45505</v>
      </c>
      <c r="K1766" s="85" t="s">
        <v>299</v>
      </c>
      <c r="L1766" s="83" t="s">
        <v>104</v>
      </c>
      <c r="M1766" s="83" t="s">
        <v>453</v>
      </c>
      <c r="N1766" s="22" t="s">
        <v>43</v>
      </c>
      <c r="O1766" s="20"/>
      <c r="P1766" s="20"/>
      <c r="Q1766" s="20"/>
      <c r="R1766" s="20"/>
      <c r="S1766" s="20"/>
      <c r="T1766" s="20"/>
      <c r="U1766" s="20"/>
      <c r="V1766" s="20"/>
      <c r="W1766" s="20">
        <v>3</v>
      </c>
      <c r="X1766" s="20">
        <v>2</v>
      </c>
      <c r="Y1766" s="117" t="s">
        <v>5782</v>
      </c>
      <c r="Z1766" s="142"/>
      <c r="AA1766" s="72" t="s">
        <v>473</v>
      </c>
      <c r="AB1766" s="72"/>
      <c r="AC1766" s="90"/>
      <c r="AD1766" s="85"/>
      <c r="AE1766" s="110"/>
      <c r="AF1766" s="110">
        <v>45505</v>
      </c>
      <c r="AG1766" s="110"/>
      <c r="AH1766" s="110"/>
      <c r="AI1766" s="116">
        <v>45519</v>
      </c>
      <c r="AJ1766" s="93">
        <f t="shared" si="109"/>
        <v>2</v>
      </c>
      <c r="AK1766" s="107">
        <v>45531</v>
      </c>
      <c r="AL1766" s="95" t="s">
        <v>311</v>
      </c>
      <c r="AM1766" s="95" t="s">
        <v>484</v>
      </c>
      <c r="AN1766" s="95" t="s">
        <v>484</v>
      </c>
    </row>
    <row r="1767" spans="1:40" ht="83.45" customHeight="1">
      <c r="A1767" s="22">
        <f t="shared" si="113"/>
        <v>1765</v>
      </c>
      <c r="B1767" s="71" t="s">
        <v>358</v>
      </c>
      <c r="C1767" s="89" t="s">
        <v>5783</v>
      </c>
      <c r="D1767" s="21" t="s">
        <v>100</v>
      </c>
      <c r="E1767" s="139">
        <v>1057</v>
      </c>
      <c r="F1767" s="80" t="s">
        <v>5123</v>
      </c>
      <c r="G1767" s="21" t="s">
        <v>1322</v>
      </c>
      <c r="H1767" s="21" t="s">
        <v>358</v>
      </c>
      <c r="I1767" s="22" t="s">
        <v>133</v>
      </c>
      <c r="J1767" s="89">
        <v>45517</v>
      </c>
      <c r="K1767" s="85" t="s">
        <v>53</v>
      </c>
      <c r="L1767" s="83" t="s">
        <v>54</v>
      </c>
      <c r="M1767" s="83" t="s">
        <v>55</v>
      </c>
      <c r="N1767" s="22" t="s">
        <v>56</v>
      </c>
      <c r="O1767" s="20"/>
      <c r="P1767" s="20"/>
      <c r="Q1767" s="20"/>
      <c r="R1767" s="20"/>
      <c r="S1767" s="20">
        <v>2</v>
      </c>
      <c r="T1767" s="20">
        <v>1</v>
      </c>
      <c r="U1767" s="20">
        <v>2</v>
      </c>
      <c r="V1767" s="20">
        <v>2</v>
      </c>
      <c r="W1767" s="20">
        <v>3</v>
      </c>
      <c r="X1767" s="20">
        <v>2</v>
      </c>
      <c r="Y1767" s="117" t="s">
        <v>5784</v>
      </c>
      <c r="Z1767" s="72"/>
      <c r="AA1767" s="72" t="s">
        <v>473</v>
      </c>
      <c r="AB1767" s="72"/>
      <c r="AC1767" s="90"/>
      <c r="AD1767" s="85">
        <v>0</v>
      </c>
      <c r="AE1767" s="110" t="s">
        <v>406</v>
      </c>
      <c r="AF1767" s="335">
        <v>45517</v>
      </c>
      <c r="AG1767" s="335">
        <v>45517</v>
      </c>
      <c r="AH1767" s="335">
        <v>45517</v>
      </c>
      <c r="AI1767" s="116">
        <v>45525</v>
      </c>
      <c r="AJ1767" s="93">
        <f t="shared" si="109"/>
        <v>1.1428571428571428</v>
      </c>
      <c r="AK1767" s="107">
        <v>45552</v>
      </c>
      <c r="AL1767" s="95" t="s">
        <v>311</v>
      </c>
      <c r="AM1767" s="95" t="s">
        <v>484</v>
      </c>
      <c r="AN1767" s="95" t="s">
        <v>484</v>
      </c>
    </row>
    <row r="1768" spans="1:40" s="1" customFormat="1" ht="83.45" customHeight="1">
      <c r="A1768" s="22">
        <f t="shared" si="113"/>
        <v>1766</v>
      </c>
      <c r="B1768" s="71" t="s">
        <v>5785</v>
      </c>
      <c r="C1768" s="89" t="s">
        <v>5786</v>
      </c>
      <c r="D1768" s="21" t="s">
        <v>171</v>
      </c>
      <c r="E1768" s="139">
        <v>973</v>
      </c>
      <c r="F1768" s="80" t="s">
        <v>5787</v>
      </c>
      <c r="G1768" s="21" t="s">
        <v>173</v>
      </c>
      <c r="H1768" s="21" t="s">
        <v>324</v>
      </c>
      <c r="I1768" s="22" t="s">
        <v>52</v>
      </c>
      <c r="J1768" s="89">
        <v>45517</v>
      </c>
      <c r="K1768" s="85" t="s">
        <v>142</v>
      </c>
      <c r="L1768" s="83" t="s">
        <v>87</v>
      </c>
      <c r="M1768" s="83" t="s">
        <v>55</v>
      </c>
      <c r="N1768" s="22" t="s">
        <v>56</v>
      </c>
      <c r="O1768" s="20"/>
      <c r="P1768" s="20"/>
      <c r="Q1768" s="20"/>
      <c r="R1768" s="20"/>
      <c r="S1768" s="20">
        <v>2</v>
      </c>
      <c r="T1768" s="20">
        <v>2</v>
      </c>
      <c r="U1768" s="20">
        <v>2</v>
      </c>
      <c r="V1768" s="20">
        <v>2</v>
      </c>
      <c r="W1768" s="20">
        <v>0</v>
      </c>
      <c r="X1768" s="20">
        <v>0</v>
      </c>
      <c r="Y1768" s="117" t="s">
        <v>5788</v>
      </c>
      <c r="Z1768" s="72"/>
      <c r="AA1768" s="72" t="s">
        <v>473</v>
      </c>
      <c r="AB1768" s="72"/>
      <c r="AC1768" s="90"/>
      <c r="AD1768" s="85">
        <v>0</v>
      </c>
      <c r="AE1768" s="110" t="s">
        <v>406</v>
      </c>
      <c r="AF1768" s="110">
        <v>45517</v>
      </c>
      <c r="AG1768" s="110">
        <v>45517</v>
      </c>
      <c r="AH1768" s="110">
        <v>45517</v>
      </c>
      <c r="AI1768" s="114">
        <v>45525</v>
      </c>
      <c r="AJ1768" s="260">
        <f t="shared" si="109"/>
        <v>1.1428571428571428</v>
      </c>
      <c r="AK1768" s="138">
        <v>45545</v>
      </c>
      <c r="AL1768" s="95" t="s">
        <v>311</v>
      </c>
      <c r="AM1768" s="90" t="s">
        <v>44</v>
      </c>
      <c r="AN1768" s="90" t="s">
        <v>448</v>
      </c>
    </row>
    <row r="1769" spans="1:40" s="1" customFormat="1" ht="83.45" customHeight="1">
      <c r="A1769" s="22">
        <f t="shared" si="113"/>
        <v>1767</v>
      </c>
      <c r="B1769" s="197" t="s">
        <v>5789</v>
      </c>
      <c r="C1769" s="182" t="s">
        <v>5790</v>
      </c>
      <c r="D1769" s="188" t="s">
        <v>48</v>
      </c>
      <c r="E1769" s="323">
        <v>975</v>
      </c>
      <c r="F1769" s="179" t="s">
        <v>85</v>
      </c>
      <c r="G1769" s="188" t="s">
        <v>190</v>
      </c>
      <c r="H1769" s="188" t="s">
        <v>62</v>
      </c>
      <c r="I1769" s="185" t="s">
        <v>71</v>
      </c>
      <c r="J1769" s="182">
        <v>45489</v>
      </c>
      <c r="K1769" s="183" t="s">
        <v>53</v>
      </c>
      <c r="L1769" s="184" t="s">
        <v>54</v>
      </c>
      <c r="M1769" s="184" t="s">
        <v>55</v>
      </c>
      <c r="N1769" s="185" t="s">
        <v>56</v>
      </c>
      <c r="O1769" s="186"/>
      <c r="P1769" s="186"/>
      <c r="Q1769" s="186"/>
      <c r="R1769" s="186"/>
      <c r="S1769" s="186">
        <v>2</v>
      </c>
      <c r="T1769" s="186">
        <v>1</v>
      </c>
      <c r="U1769" s="186">
        <v>1</v>
      </c>
      <c r="V1769" s="186">
        <v>1</v>
      </c>
      <c r="W1769" s="186">
        <v>4</v>
      </c>
      <c r="X1769" s="186">
        <v>1</v>
      </c>
      <c r="Y1769" s="324" t="s">
        <v>5791</v>
      </c>
      <c r="Z1769" s="189"/>
      <c r="AA1769" s="189" t="s">
        <v>473</v>
      </c>
      <c r="AB1769" s="189" t="s">
        <v>5792</v>
      </c>
      <c r="AC1769" s="190"/>
      <c r="AD1769" s="183">
        <f ca="1">IF(ISNUMBER(Z1769),ROUNDDOWN((TODAY()-Z1769)/7,0),ROUNDDOWN((TODAY()-J1769)/7,0))-AC1769</f>
        <v>84</v>
      </c>
      <c r="AE1769" s="325" t="s">
        <v>406</v>
      </c>
      <c r="AF1769" s="338">
        <v>45489</v>
      </c>
      <c r="AG1769" s="338">
        <v>45489</v>
      </c>
      <c r="AH1769" s="338">
        <v>45489</v>
      </c>
      <c r="AI1769" s="296">
        <v>45520</v>
      </c>
      <c r="AJ1769" s="351">
        <f t="shared" si="109"/>
        <v>4.4285714285714288</v>
      </c>
      <c r="AK1769" s="346">
        <v>45538</v>
      </c>
      <c r="AL1769" s="190" t="s">
        <v>549</v>
      </c>
      <c r="AM1769" s="190" t="s">
        <v>484</v>
      </c>
      <c r="AN1769" s="90" t="s">
        <v>448</v>
      </c>
    </row>
    <row r="1770" spans="1:40" s="1" customFormat="1" ht="83.45" customHeight="1">
      <c r="A1770" s="22">
        <f t="shared" si="113"/>
        <v>1768</v>
      </c>
      <c r="B1770" s="71" t="s">
        <v>5793</v>
      </c>
      <c r="C1770" s="89" t="s">
        <v>5794</v>
      </c>
      <c r="D1770" s="21" t="s">
        <v>100</v>
      </c>
      <c r="E1770" s="139">
        <v>1057</v>
      </c>
      <c r="F1770" s="80" t="s">
        <v>5123</v>
      </c>
      <c r="G1770" s="21" t="s">
        <v>5123</v>
      </c>
      <c r="H1770" s="21" t="s">
        <v>358</v>
      </c>
      <c r="I1770" s="22" t="s">
        <v>133</v>
      </c>
      <c r="J1770" s="89">
        <v>45526</v>
      </c>
      <c r="K1770" s="85" t="s">
        <v>53</v>
      </c>
      <c r="L1770" s="83" t="s">
        <v>54</v>
      </c>
      <c r="M1770" s="83" t="s">
        <v>55</v>
      </c>
      <c r="N1770" s="22" t="s">
        <v>134</v>
      </c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117" t="s">
        <v>5795</v>
      </c>
      <c r="Z1770" s="72"/>
      <c r="AA1770" s="72" t="s">
        <v>473</v>
      </c>
      <c r="AB1770" s="72"/>
      <c r="AC1770" s="90"/>
      <c r="AD1770" s="85">
        <v>0</v>
      </c>
      <c r="AE1770" s="110"/>
      <c r="AF1770" s="110"/>
      <c r="AG1770" s="110">
        <v>45526</v>
      </c>
      <c r="AH1770" s="110"/>
      <c r="AI1770" s="114">
        <v>45526</v>
      </c>
      <c r="AJ1770" s="260">
        <f t="shared" si="109"/>
        <v>0</v>
      </c>
      <c r="AK1770" s="138"/>
      <c r="AL1770" s="258" t="s">
        <v>311</v>
      </c>
      <c r="AM1770" s="190" t="s">
        <v>44</v>
      </c>
      <c r="AN1770" s="90" t="s">
        <v>448</v>
      </c>
    </row>
    <row r="1771" spans="1:40" s="1" customFormat="1" ht="83.45" customHeight="1">
      <c r="A1771" s="22">
        <f t="shared" si="113"/>
        <v>1769</v>
      </c>
      <c r="B1771" s="71" t="s">
        <v>867</v>
      </c>
      <c r="C1771" s="89" t="s">
        <v>5796</v>
      </c>
      <c r="D1771" s="21" t="s">
        <v>353</v>
      </c>
      <c r="E1771" s="139">
        <v>822</v>
      </c>
      <c r="F1771" s="80" t="s">
        <v>5406</v>
      </c>
      <c r="G1771" s="21" t="s">
        <v>3263</v>
      </c>
      <c r="H1771" s="21" t="s">
        <v>196</v>
      </c>
      <c r="I1771" s="22" t="s">
        <v>71</v>
      </c>
      <c r="J1771" s="89">
        <v>45517</v>
      </c>
      <c r="K1771" s="85" t="s">
        <v>53</v>
      </c>
      <c r="L1771" s="83" t="s">
        <v>54</v>
      </c>
      <c r="M1771" s="83" t="s">
        <v>55</v>
      </c>
      <c r="N1771" s="22" t="s">
        <v>56</v>
      </c>
      <c r="O1771" s="20"/>
      <c r="P1771" s="20"/>
      <c r="Q1771" s="20"/>
      <c r="R1771" s="20"/>
      <c r="S1771" s="20">
        <v>4</v>
      </c>
      <c r="T1771" s="20">
        <v>4</v>
      </c>
      <c r="U1771" s="20">
        <v>0</v>
      </c>
      <c r="V1771" s="20">
        <v>0</v>
      </c>
      <c r="W1771" s="20">
        <v>3</v>
      </c>
      <c r="X1771" s="20">
        <v>2</v>
      </c>
      <c r="Y1771" s="117" t="s">
        <v>5797</v>
      </c>
      <c r="Z1771" s="72"/>
      <c r="AA1771" s="72" t="s">
        <v>473</v>
      </c>
      <c r="AB1771" s="72"/>
      <c r="AC1771" s="90"/>
      <c r="AD1771" s="85">
        <v>0</v>
      </c>
      <c r="AE1771" s="110" t="s">
        <v>406</v>
      </c>
      <c r="AF1771" s="110">
        <v>45517</v>
      </c>
      <c r="AG1771" s="110">
        <v>45517</v>
      </c>
      <c r="AH1771" s="110">
        <v>45517</v>
      </c>
      <c r="AI1771" s="114">
        <v>45527</v>
      </c>
      <c r="AJ1771" s="260">
        <f t="shared" si="109"/>
        <v>1.4285714285714286</v>
      </c>
      <c r="AK1771" s="138">
        <v>45552</v>
      </c>
      <c r="AL1771" s="95" t="s">
        <v>311</v>
      </c>
      <c r="AM1771" s="90" t="s">
        <v>44</v>
      </c>
      <c r="AN1771" s="90" t="s">
        <v>448</v>
      </c>
    </row>
    <row r="1772" spans="1:40" s="1" customFormat="1" ht="83.45" customHeight="1">
      <c r="A1772" s="78">
        <f t="shared" si="113"/>
        <v>1770</v>
      </c>
      <c r="B1772" s="71" t="s">
        <v>180</v>
      </c>
      <c r="C1772" s="89" t="s">
        <v>5798</v>
      </c>
      <c r="D1772" s="21" t="s">
        <v>138</v>
      </c>
      <c r="E1772" s="139">
        <v>1124</v>
      </c>
      <c r="F1772" s="80" t="s">
        <v>2150</v>
      </c>
      <c r="G1772" s="21" t="s">
        <v>190</v>
      </c>
      <c r="H1772" s="21" t="s">
        <v>180</v>
      </c>
      <c r="I1772" s="22" t="s">
        <v>52</v>
      </c>
      <c r="J1772" s="89">
        <v>45504</v>
      </c>
      <c r="K1772" s="85" t="s">
        <v>53</v>
      </c>
      <c r="L1772" s="83" t="s">
        <v>54</v>
      </c>
      <c r="M1772" s="83" t="s">
        <v>55</v>
      </c>
      <c r="N1772" s="22" t="s">
        <v>56</v>
      </c>
      <c r="O1772" s="20"/>
      <c r="P1772" s="20"/>
      <c r="Q1772" s="20"/>
      <c r="R1772" s="20"/>
      <c r="S1772" s="20">
        <v>2</v>
      </c>
      <c r="T1772" s="20">
        <v>2</v>
      </c>
      <c r="U1772" s="20">
        <v>0</v>
      </c>
      <c r="V1772" s="20">
        <v>0</v>
      </c>
      <c r="W1772" s="20">
        <v>3</v>
      </c>
      <c r="X1772" s="20">
        <v>1</v>
      </c>
      <c r="Y1772" s="117" t="s">
        <v>5799</v>
      </c>
      <c r="Z1772" s="72"/>
      <c r="AA1772" s="72" t="s">
        <v>473</v>
      </c>
      <c r="AB1772" s="72"/>
      <c r="AC1772" s="90"/>
      <c r="AD1772" s="85">
        <f ca="1">IF(ISNUMBER(Z1772),ROUNDDOWN((TODAY()-Z1772)/7,0),ROUNDDOWN((TODAY()-J1772)/7,0))-AC1772</f>
        <v>82</v>
      </c>
      <c r="AE1772" s="110" t="s">
        <v>406</v>
      </c>
      <c r="AF1772" s="335">
        <v>45504</v>
      </c>
      <c r="AG1772" s="335">
        <v>45504</v>
      </c>
      <c r="AH1772" s="335">
        <v>45504</v>
      </c>
      <c r="AI1772" s="114">
        <v>45527</v>
      </c>
      <c r="AJ1772" s="260">
        <f t="shared" si="109"/>
        <v>3.2857142857142856</v>
      </c>
      <c r="AK1772" s="138">
        <v>45545</v>
      </c>
      <c r="AL1772" s="90" t="s">
        <v>311</v>
      </c>
      <c r="AM1772" s="90" t="s">
        <v>484</v>
      </c>
      <c r="AN1772" s="90" t="s">
        <v>448</v>
      </c>
    </row>
    <row r="1773" spans="1:40" ht="83.45" customHeight="1">
      <c r="A1773" s="78">
        <f t="shared" si="113"/>
        <v>1771</v>
      </c>
      <c r="B1773" s="71" t="s">
        <v>709</v>
      </c>
      <c r="C1773" s="89" t="s">
        <v>5800</v>
      </c>
      <c r="D1773" s="21" t="s">
        <v>48</v>
      </c>
      <c r="E1773" s="139">
        <v>976</v>
      </c>
      <c r="F1773" s="80" t="s">
        <v>5396</v>
      </c>
      <c r="G1773" s="21" t="s">
        <v>1488</v>
      </c>
      <c r="H1773" s="21" t="s">
        <v>157</v>
      </c>
      <c r="I1773" s="22" t="s">
        <v>148</v>
      </c>
      <c r="J1773" s="89">
        <v>45523</v>
      </c>
      <c r="K1773" s="85" t="s">
        <v>53</v>
      </c>
      <c r="L1773" s="83" t="s">
        <v>104</v>
      </c>
      <c r="M1773" s="83" t="s">
        <v>55</v>
      </c>
      <c r="N1773" s="22" t="s">
        <v>547</v>
      </c>
      <c r="O1773" s="20"/>
      <c r="P1773" s="20"/>
      <c r="Q1773" s="20"/>
      <c r="R1773" s="20"/>
      <c r="S1773" s="20" t="s">
        <v>406</v>
      </c>
      <c r="T1773" s="20" t="s">
        <v>406</v>
      </c>
      <c r="U1773" s="20">
        <v>1</v>
      </c>
      <c r="V1773" s="20">
        <v>1</v>
      </c>
      <c r="W1773" s="20" t="s">
        <v>406</v>
      </c>
      <c r="X1773" s="20" t="s">
        <v>406</v>
      </c>
      <c r="Y1773" s="117" t="s">
        <v>5801</v>
      </c>
      <c r="Z1773" s="72"/>
      <c r="AA1773" s="72" t="s">
        <v>473</v>
      </c>
      <c r="AB1773" s="72"/>
      <c r="AC1773" s="90"/>
      <c r="AD1773" s="85">
        <f ca="1">IF(ISNUMBER(Z1773),ROUNDDOWN((TODAY()-Z1773)/7,0),ROUNDDOWN((TODAY()-J1773)/7,0))-AC1773</f>
        <v>80</v>
      </c>
      <c r="AE1773" s="110" t="s">
        <v>406</v>
      </c>
      <c r="AF1773" s="110" t="s">
        <v>297</v>
      </c>
      <c r="AG1773" s="110" t="s">
        <v>297</v>
      </c>
      <c r="AH1773" s="110">
        <v>45523</v>
      </c>
      <c r="AI1773" s="114">
        <v>45523</v>
      </c>
      <c r="AJ1773" s="260">
        <f t="shared" si="109"/>
        <v>0</v>
      </c>
      <c r="AK1773" s="138">
        <v>45545</v>
      </c>
      <c r="AL1773" s="90" t="s">
        <v>311</v>
      </c>
      <c r="AM1773" s="90" t="s">
        <v>45</v>
      </c>
      <c r="AN1773" s="90" t="s">
        <v>484</v>
      </c>
    </row>
    <row r="1774" spans="1:40" ht="83.45" customHeight="1">
      <c r="A1774" s="22">
        <f t="shared" si="113"/>
        <v>1772</v>
      </c>
      <c r="B1774" s="304" t="s">
        <v>230</v>
      </c>
      <c r="C1774" s="305" t="s">
        <v>5802</v>
      </c>
      <c r="D1774" s="306" t="s">
        <v>100</v>
      </c>
      <c r="E1774" s="307">
        <v>1116</v>
      </c>
      <c r="F1774" s="305" t="s">
        <v>101</v>
      </c>
      <c r="G1774" s="306" t="s">
        <v>1375</v>
      </c>
      <c r="H1774" s="306" t="s">
        <v>230</v>
      </c>
      <c r="I1774" s="305" t="s">
        <v>71</v>
      </c>
      <c r="J1774" s="89">
        <v>45421</v>
      </c>
      <c r="K1774" s="306" t="s">
        <v>53</v>
      </c>
      <c r="L1774" s="308" t="s">
        <v>54</v>
      </c>
      <c r="M1774" s="308" t="s">
        <v>55</v>
      </c>
      <c r="N1774" s="305" t="s">
        <v>56</v>
      </c>
      <c r="O1774" s="308" t="s">
        <v>406</v>
      </c>
      <c r="P1774" s="308"/>
      <c r="Q1774" s="308"/>
      <c r="R1774" s="308"/>
      <c r="S1774" s="309" t="s">
        <v>5803</v>
      </c>
      <c r="T1774" s="309" t="s">
        <v>5803</v>
      </c>
      <c r="U1774" s="309" t="s">
        <v>5804</v>
      </c>
      <c r="V1774" s="309" t="s">
        <v>5805</v>
      </c>
      <c r="W1774" s="309" t="s">
        <v>5806</v>
      </c>
      <c r="X1774" s="309">
        <v>3</v>
      </c>
      <c r="Y1774" s="310" t="s">
        <v>5807</v>
      </c>
      <c r="Z1774" s="305"/>
      <c r="AA1774" s="305" t="s">
        <v>319</v>
      </c>
      <c r="AB1774" s="305" t="s">
        <v>5808</v>
      </c>
      <c r="AC1774" s="311">
        <v>4</v>
      </c>
      <c r="AD1774" s="85">
        <f ca="1">IF(ISNUMBER(Z1774),ROUNDDOWN((TODAY()-Z1774)/7,0),ROUNDDOWN((TODAY()-J1774)/7,0))-AC1774</f>
        <v>90</v>
      </c>
      <c r="AE1774" s="312" t="s">
        <v>406</v>
      </c>
      <c r="AF1774" s="336">
        <v>45421</v>
      </c>
      <c r="AG1774" s="336">
        <v>45421</v>
      </c>
      <c r="AH1774" s="336">
        <v>45421</v>
      </c>
      <c r="AI1774" s="116">
        <v>45530</v>
      </c>
      <c r="AJ1774" s="260">
        <f t="shared" si="109"/>
        <v>11.571428571428571</v>
      </c>
      <c r="AK1774" s="107">
        <v>45552</v>
      </c>
      <c r="AL1774" s="95" t="s">
        <v>311</v>
      </c>
      <c r="AM1774" s="95" t="s">
        <v>45</v>
      </c>
      <c r="AN1774" s="95" t="s">
        <v>484</v>
      </c>
    </row>
    <row r="1775" spans="1:40" s="1" customFormat="1" ht="83.45" customHeight="1">
      <c r="A1775" s="22">
        <f t="shared" si="113"/>
        <v>1773</v>
      </c>
      <c r="B1775" s="326" t="s">
        <v>5785</v>
      </c>
      <c r="C1775" s="222" t="s">
        <v>5809</v>
      </c>
      <c r="D1775" s="327" t="s">
        <v>171</v>
      </c>
      <c r="E1775" s="328">
        <v>973</v>
      </c>
      <c r="F1775" s="220" t="s">
        <v>5787</v>
      </c>
      <c r="G1775" s="327" t="s">
        <v>173</v>
      </c>
      <c r="H1775" s="327" t="s">
        <v>324</v>
      </c>
      <c r="I1775" s="225" t="s">
        <v>52</v>
      </c>
      <c r="J1775" s="222">
        <v>45517</v>
      </c>
      <c r="K1775" s="223" t="s">
        <v>142</v>
      </c>
      <c r="L1775" s="224" t="s">
        <v>87</v>
      </c>
      <c r="M1775" s="224" t="s">
        <v>55</v>
      </c>
      <c r="N1775" s="225" t="s">
        <v>56</v>
      </c>
      <c r="O1775" s="226"/>
      <c r="P1775" s="226"/>
      <c r="Q1775" s="226"/>
      <c r="R1775" s="226"/>
      <c r="S1775" s="226">
        <v>2</v>
      </c>
      <c r="T1775" s="226">
        <v>2</v>
      </c>
      <c r="U1775" s="226">
        <v>2</v>
      </c>
      <c r="V1775" s="226">
        <v>2</v>
      </c>
      <c r="W1775" s="226">
        <v>0</v>
      </c>
      <c r="X1775" s="226">
        <v>0</v>
      </c>
      <c r="Y1775" s="329" t="s">
        <v>5810</v>
      </c>
      <c r="Z1775" s="72"/>
      <c r="AA1775" s="228" t="s">
        <v>473</v>
      </c>
      <c r="AB1775" s="228" t="s">
        <v>5811</v>
      </c>
      <c r="AC1775" s="330"/>
      <c r="AD1775" s="223">
        <v>0</v>
      </c>
      <c r="AE1775" s="331" t="s">
        <v>406</v>
      </c>
      <c r="AF1775" s="331">
        <v>45517</v>
      </c>
      <c r="AG1775" s="331">
        <v>45517</v>
      </c>
      <c r="AH1775" s="331">
        <v>45517</v>
      </c>
      <c r="AI1775" s="114">
        <v>45530</v>
      </c>
      <c r="AJ1775" s="260">
        <f t="shared" si="109"/>
        <v>1.8571428571428572</v>
      </c>
      <c r="AK1775" s="138">
        <v>45552</v>
      </c>
      <c r="AL1775" s="95" t="s">
        <v>311</v>
      </c>
      <c r="AM1775" s="90" t="s">
        <v>44</v>
      </c>
      <c r="AN1775" s="90" t="s">
        <v>448</v>
      </c>
    </row>
    <row r="1776" spans="1:40" ht="83.45" customHeight="1">
      <c r="A1776" s="22">
        <f t="shared" si="113"/>
        <v>1774</v>
      </c>
      <c r="B1776" s="71" t="s">
        <v>5812</v>
      </c>
      <c r="C1776" s="65" t="s">
        <v>5813</v>
      </c>
      <c r="D1776" s="3" t="s">
        <v>67</v>
      </c>
      <c r="E1776" s="4">
        <v>1022</v>
      </c>
      <c r="F1776" s="81" t="s">
        <v>1551</v>
      </c>
      <c r="G1776" s="3" t="s">
        <v>1552</v>
      </c>
      <c r="H1776" s="98" t="s">
        <v>90</v>
      </c>
      <c r="I1776" s="78" t="s">
        <v>52</v>
      </c>
      <c r="J1776" s="72">
        <v>45523</v>
      </c>
      <c r="K1776" s="85" t="s">
        <v>53</v>
      </c>
      <c r="L1776" s="83" t="s">
        <v>1279</v>
      </c>
      <c r="M1776" s="83" t="s">
        <v>466</v>
      </c>
      <c r="N1776" s="22" t="s">
        <v>547</v>
      </c>
      <c r="O1776" s="20" t="s">
        <v>406</v>
      </c>
      <c r="P1776" s="20" t="s">
        <v>406</v>
      </c>
      <c r="Q1776" s="20" t="s">
        <v>406</v>
      </c>
      <c r="R1776" s="20" t="s">
        <v>406</v>
      </c>
      <c r="S1776" s="20" t="s">
        <v>406</v>
      </c>
      <c r="T1776" s="20" t="s">
        <v>406</v>
      </c>
      <c r="U1776" s="20">
        <v>1</v>
      </c>
      <c r="V1776" s="20">
        <v>1</v>
      </c>
      <c r="W1776" s="20"/>
      <c r="X1776" s="20"/>
      <c r="Y1776" s="84" t="s">
        <v>5814</v>
      </c>
      <c r="Z1776" s="21"/>
      <c r="AA1776" s="72" t="s">
        <v>473</v>
      </c>
      <c r="AB1776" s="72"/>
      <c r="AC1776" s="90"/>
      <c r="AD1776" s="18">
        <f t="shared" ref="AD1776:AD1796" ca="1" si="114">IF(ISNUMBER(Z1776),ROUNDDOWN((TODAY()-Z1776)/7,0),ROUNDDOWN((TODAY()-J1776)/7,0))-AC1776</f>
        <v>80</v>
      </c>
      <c r="AE1776" s="109" t="s">
        <v>297</v>
      </c>
      <c r="AF1776" s="109" t="s">
        <v>297</v>
      </c>
      <c r="AG1776" s="109" t="s">
        <v>297</v>
      </c>
      <c r="AH1776" s="275">
        <v>45523</v>
      </c>
      <c r="AI1776" s="116">
        <v>45532</v>
      </c>
      <c r="AJ1776" s="170">
        <f t="shared" si="109"/>
        <v>1.2857142857142858</v>
      </c>
      <c r="AK1776" s="107">
        <v>45544</v>
      </c>
      <c r="AL1776" s="95" t="s">
        <v>311</v>
      </c>
      <c r="AM1776" s="95" t="s">
        <v>45</v>
      </c>
      <c r="AN1776" s="95" t="s">
        <v>484</v>
      </c>
    </row>
    <row r="1777" spans="1:40" s="1" customFormat="1" ht="83.45" customHeight="1">
      <c r="A1777" s="22">
        <f t="shared" si="113"/>
        <v>1775</v>
      </c>
      <c r="B1777" s="71" t="s">
        <v>213</v>
      </c>
      <c r="C1777" s="89" t="s">
        <v>5815</v>
      </c>
      <c r="D1777" s="21" t="s">
        <v>100</v>
      </c>
      <c r="E1777" s="139">
        <v>1057</v>
      </c>
      <c r="F1777" s="80" t="s">
        <v>5816</v>
      </c>
      <c r="G1777" s="21" t="s">
        <v>1322</v>
      </c>
      <c r="H1777" s="21" t="s">
        <v>180</v>
      </c>
      <c r="I1777" s="22" t="s">
        <v>71</v>
      </c>
      <c r="J1777" s="89">
        <v>45498</v>
      </c>
      <c r="K1777" s="85" t="s">
        <v>53</v>
      </c>
      <c r="L1777" s="83" t="s">
        <v>104</v>
      </c>
      <c r="M1777" s="83" t="s">
        <v>55</v>
      </c>
      <c r="N1777" s="22" t="s">
        <v>56</v>
      </c>
      <c r="O1777" s="20"/>
      <c r="P1777" s="20"/>
      <c r="Q1777" s="20"/>
      <c r="R1777" s="20"/>
      <c r="S1777" s="20">
        <v>3</v>
      </c>
      <c r="T1777" s="20">
        <v>3</v>
      </c>
      <c r="U1777" s="20">
        <v>1</v>
      </c>
      <c r="V1777" s="20">
        <v>1</v>
      </c>
      <c r="W1777" s="20">
        <v>6</v>
      </c>
      <c r="X1777" s="20">
        <v>2</v>
      </c>
      <c r="Y1777" s="117" t="s">
        <v>5817</v>
      </c>
      <c r="Z1777" s="72"/>
      <c r="AA1777" s="72" t="s">
        <v>473</v>
      </c>
      <c r="AB1777" s="72" t="s">
        <v>5818</v>
      </c>
      <c r="AC1777" s="90"/>
      <c r="AD1777" s="85">
        <f t="shared" ca="1" si="114"/>
        <v>83</v>
      </c>
      <c r="AE1777" s="110" t="s">
        <v>406</v>
      </c>
      <c r="AF1777" s="335">
        <v>45498</v>
      </c>
      <c r="AG1777" s="335">
        <v>45498</v>
      </c>
      <c r="AH1777" s="335">
        <v>45498</v>
      </c>
      <c r="AI1777" s="116">
        <v>45532</v>
      </c>
      <c r="AJ1777" s="170">
        <f t="shared" si="109"/>
        <v>4.8571428571428568</v>
      </c>
      <c r="AK1777" s="107">
        <v>45552</v>
      </c>
      <c r="AL1777" s="95" t="s">
        <v>311</v>
      </c>
      <c r="AM1777" s="95" t="s">
        <v>484</v>
      </c>
      <c r="AN1777" s="95" t="s">
        <v>484</v>
      </c>
    </row>
    <row r="1778" spans="1:40" s="1" customFormat="1" ht="83.45" customHeight="1">
      <c r="A1778" s="196">
        <f t="shared" ref="A1778:A1790" si="115">SUM(A1777+1)</f>
        <v>1776</v>
      </c>
      <c r="B1778" s="197" t="s">
        <v>5819</v>
      </c>
      <c r="C1778" s="182" t="s">
        <v>5820</v>
      </c>
      <c r="D1778" s="188" t="s">
        <v>67</v>
      </c>
      <c r="E1778" s="323">
        <v>1002</v>
      </c>
      <c r="F1778" s="179" t="s">
        <v>5154</v>
      </c>
      <c r="G1778" s="188" t="s">
        <v>2109</v>
      </c>
      <c r="H1778" s="188" t="s">
        <v>324</v>
      </c>
      <c r="I1778" s="185" t="s">
        <v>148</v>
      </c>
      <c r="J1778" s="182">
        <v>45517</v>
      </c>
      <c r="K1778" s="183" t="s">
        <v>53</v>
      </c>
      <c r="L1778" s="184" t="s">
        <v>223</v>
      </c>
      <c r="M1778" s="184" t="s">
        <v>55</v>
      </c>
      <c r="N1778" s="185" t="s">
        <v>547</v>
      </c>
      <c r="O1778" s="186"/>
      <c r="P1778" s="186"/>
      <c r="Q1778" s="186"/>
      <c r="R1778" s="186"/>
      <c r="S1778" s="186" t="s">
        <v>406</v>
      </c>
      <c r="T1778" s="186" t="s">
        <v>406</v>
      </c>
      <c r="U1778" s="186">
        <v>1</v>
      </c>
      <c r="V1778" s="186">
        <v>1</v>
      </c>
      <c r="W1778" s="186" t="s">
        <v>406</v>
      </c>
      <c r="X1778" s="186" t="s">
        <v>406</v>
      </c>
      <c r="Y1778" s="324" t="s">
        <v>5821</v>
      </c>
      <c r="Z1778" s="189"/>
      <c r="AA1778" s="189" t="s">
        <v>58</v>
      </c>
      <c r="AB1778" s="189" t="s">
        <v>297</v>
      </c>
      <c r="AC1778" s="190"/>
      <c r="AD1778" s="183">
        <f t="shared" ca="1" si="114"/>
        <v>80</v>
      </c>
      <c r="AE1778" s="325" t="s">
        <v>406</v>
      </c>
      <c r="AF1778" s="325" t="s">
        <v>297</v>
      </c>
      <c r="AG1778" s="325" t="s">
        <v>297</v>
      </c>
      <c r="AH1778" s="325">
        <v>45522</v>
      </c>
      <c r="AI1778" s="296">
        <v>45532</v>
      </c>
      <c r="AJ1778" s="351">
        <f t="shared" si="109"/>
        <v>2.1428571428571428</v>
      </c>
      <c r="AK1778" s="346">
        <v>45552</v>
      </c>
      <c r="AL1778" s="190" t="s">
        <v>311</v>
      </c>
      <c r="AM1778" s="190" t="s">
        <v>45</v>
      </c>
      <c r="AN1778" s="90" t="s">
        <v>484</v>
      </c>
    </row>
    <row r="1779" spans="1:40" ht="83.45" customHeight="1">
      <c r="A1779" s="196">
        <f t="shared" si="115"/>
        <v>1777</v>
      </c>
      <c r="B1779" s="71" t="s">
        <v>5822</v>
      </c>
      <c r="C1779" s="89" t="s">
        <v>5823</v>
      </c>
      <c r="D1779" s="21" t="s">
        <v>100</v>
      </c>
      <c r="E1779" s="139">
        <v>1073</v>
      </c>
      <c r="F1779" s="80" t="s">
        <v>1348</v>
      </c>
      <c r="G1779" s="21" t="s">
        <v>1375</v>
      </c>
      <c r="H1779" s="21" t="s">
        <v>103</v>
      </c>
      <c r="I1779" s="22" t="s">
        <v>52</v>
      </c>
      <c r="J1779" s="89">
        <v>45497</v>
      </c>
      <c r="K1779" s="85" t="s">
        <v>53</v>
      </c>
      <c r="L1779" s="83" t="s">
        <v>223</v>
      </c>
      <c r="M1779" s="83" t="s">
        <v>55</v>
      </c>
      <c r="N1779" s="22" t="s">
        <v>56</v>
      </c>
      <c r="O1779" s="20"/>
      <c r="P1779" s="20"/>
      <c r="Q1779" s="20"/>
      <c r="R1779" s="20"/>
      <c r="S1779" s="20">
        <v>7</v>
      </c>
      <c r="T1779" s="20">
        <v>7</v>
      </c>
      <c r="U1779" s="20">
        <v>3</v>
      </c>
      <c r="V1779" s="20">
        <v>3</v>
      </c>
      <c r="W1779" s="20">
        <v>0</v>
      </c>
      <c r="X1779" s="20">
        <v>0</v>
      </c>
      <c r="Y1779" s="117" t="s">
        <v>5824</v>
      </c>
      <c r="Z1779" s="72"/>
      <c r="AA1779" s="72" t="s">
        <v>319</v>
      </c>
      <c r="AB1779" s="72" t="s">
        <v>5825</v>
      </c>
      <c r="AC1779" s="90"/>
      <c r="AD1779" s="85">
        <f t="shared" ca="1" si="114"/>
        <v>83</v>
      </c>
      <c r="AE1779" s="110" t="s">
        <v>406</v>
      </c>
      <c r="AF1779" s="110">
        <v>45497</v>
      </c>
      <c r="AG1779" s="110">
        <v>45497</v>
      </c>
      <c r="AH1779" s="110">
        <v>45497</v>
      </c>
      <c r="AI1779" s="114">
        <v>45533</v>
      </c>
      <c r="AJ1779" s="260">
        <f t="shared" si="109"/>
        <v>5.1428571428571432</v>
      </c>
      <c r="AK1779" s="90"/>
      <c r="AL1779" s="90" t="s">
        <v>461</v>
      </c>
      <c r="AM1779" s="94" t="s">
        <v>445</v>
      </c>
      <c r="AN1779" s="94"/>
    </row>
    <row r="1780" spans="1:40" ht="83.45" customHeight="1">
      <c r="A1780" s="196">
        <f t="shared" si="115"/>
        <v>1778</v>
      </c>
      <c r="B1780" s="71" t="s">
        <v>4239</v>
      </c>
      <c r="C1780" s="89" t="s">
        <v>5826</v>
      </c>
      <c r="D1780" s="21" t="s">
        <v>353</v>
      </c>
      <c r="E1780" s="139">
        <v>1032</v>
      </c>
      <c r="F1780" s="80" t="s">
        <v>1567</v>
      </c>
      <c r="G1780" s="21" t="s">
        <v>5827</v>
      </c>
      <c r="H1780" s="21" t="s">
        <v>62</v>
      </c>
      <c r="I1780" s="22" t="s">
        <v>52</v>
      </c>
      <c r="J1780" s="89">
        <v>45517</v>
      </c>
      <c r="K1780" s="85" t="s">
        <v>53</v>
      </c>
      <c r="L1780" s="83" t="s">
        <v>104</v>
      </c>
      <c r="M1780" s="83" t="s">
        <v>55</v>
      </c>
      <c r="N1780" s="22" t="s">
        <v>56</v>
      </c>
      <c r="O1780" s="20"/>
      <c r="P1780" s="20"/>
      <c r="Q1780" s="20"/>
      <c r="R1780" s="20"/>
      <c r="S1780" s="20">
        <v>1</v>
      </c>
      <c r="T1780" s="20">
        <v>1</v>
      </c>
      <c r="U1780" s="20">
        <v>3</v>
      </c>
      <c r="V1780" s="20">
        <v>3</v>
      </c>
      <c r="W1780" s="20">
        <v>3</v>
      </c>
      <c r="X1780" s="20">
        <v>2</v>
      </c>
      <c r="Y1780" s="117" t="s">
        <v>5828</v>
      </c>
      <c r="Z1780" s="72"/>
      <c r="AA1780" s="72" t="s">
        <v>58</v>
      </c>
      <c r="AB1780" s="72" t="s">
        <v>5829</v>
      </c>
      <c r="AC1780" s="90"/>
      <c r="AD1780" s="85">
        <f t="shared" ca="1" si="114"/>
        <v>80</v>
      </c>
      <c r="AE1780" s="110" t="s">
        <v>406</v>
      </c>
      <c r="AF1780" s="110">
        <v>45517</v>
      </c>
      <c r="AG1780" s="110">
        <v>45517</v>
      </c>
      <c r="AH1780" s="110">
        <v>45517</v>
      </c>
      <c r="AI1780" s="116">
        <v>45533</v>
      </c>
      <c r="AJ1780" s="93">
        <f t="shared" si="109"/>
        <v>2.2857142857142856</v>
      </c>
      <c r="AK1780" s="107">
        <v>45559</v>
      </c>
      <c r="AL1780" s="95" t="s">
        <v>311</v>
      </c>
      <c r="AM1780" s="95" t="s">
        <v>45</v>
      </c>
      <c r="AN1780" s="95" t="s">
        <v>448</v>
      </c>
    </row>
    <row r="1781" spans="1:40" ht="83.45" customHeight="1">
      <c r="A1781" s="5">
        <f t="shared" si="115"/>
        <v>1779</v>
      </c>
      <c r="B1781" s="71" t="s">
        <v>4745</v>
      </c>
      <c r="C1781" s="22" t="s">
        <v>5830</v>
      </c>
      <c r="D1781" s="21" t="s">
        <v>171</v>
      </c>
      <c r="E1781" s="139">
        <v>1011</v>
      </c>
      <c r="F1781" s="80" t="s">
        <v>4673</v>
      </c>
      <c r="G1781" s="21" t="s">
        <v>697</v>
      </c>
      <c r="H1781" s="67" t="s">
        <v>2125</v>
      </c>
      <c r="I1781" s="22" t="s">
        <v>1664</v>
      </c>
      <c r="J1781" s="89">
        <v>45258</v>
      </c>
      <c r="K1781" s="85" t="s">
        <v>72</v>
      </c>
      <c r="L1781" s="83" t="s">
        <v>104</v>
      </c>
      <c r="M1781" s="83" t="s">
        <v>55</v>
      </c>
      <c r="N1781" s="22" t="s">
        <v>56</v>
      </c>
      <c r="O1781" s="20">
        <v>0</v>
      </c>
      <c r="P1781" s="20">
        <v>0</v>
      </c>
      <c r="Q1781" s="20"/>
      <c r="R1781" s="20"/>
      <c r="S1781" s="20">
        <v>11</v>
      </c>
      <c r="T1781" s="20">
        <v>11</v>
      </c>
      <c r="U1781" s="20">
        <v>2</v>
      </c>
      <c r="V1781" s="20">
        <v>2</v>
      </c>
      <c r="W1781" s="20">
        <v>3</v>
      </c>
      <c r="X1781" s="20">
        <v>3</v>
      </c>
      <c r="Y1781" s="117" t="s">
        <v>5831</v>
      </c>
      <c r="Z1781" s="72">
        <v>45483</v>
      </c>
      <c r="AA1781" s="72" t="s">
        <v>473</v>
      </c>
      <c r="AB1781" s="72" t="s">
        <v>5832</v>
      </c>
      <c r="AC1781" s="90"/>
      <c r="AD1781" s="85">
        <f t="shared" ca="1" si="114"/>
        <v>85</v>
      </c>
      <c r="AE1781" s="110" t="s">
        <v>406</v>
      </c>
      <c r="AF1781" s="110"/>
      <c r="AG1781" s="110">
        <v>45482</v>
      </c>
      <c r="AH1781" s="110">
        <v>45482</v>
      </c>
      <c r="AI1781" s="116">
        <v>45534</v>
      </c>
      <c r="AJ1781" s="93">
        <f t="shared" si="109"/>
        <v>39.428571428571431</v>
      </c>
      <c r="AK1781" s="107">
        <v>45565</v>
      </c>
      <c r="AL1781" s="95" t="s">
        <v>311</v>
      </c>
      <c r="AM1781" s="95" t="s">
        <v>45</v>
      </c>
      <c r="AN1781" s="95" t="s">
        <v>484</v>
      </c>
    </row>
    <row r="1782" spans="1:40" ht="83.45" customHeight="1">
      <c r="A1782" s="196">
        <f t="shared" si="115"/>
        <v>1780</v>
      </c>
      <c r="B1782" s="71" t="s">
        <v>103</v>
      </c>
      <c r="C1782" s="89" t="s">
        <v>5833</v>
      </c>
      <c r="D1782" s="21" t="s">
        <v>138</v>
      </c>
      <c r="E1782" s="139">
        <v>1124</v>
      </c>
      <c r="F1782" s="80" t="s">
        <v>2677</v>
      </c>
      <c r="G1782" s="21" t="s">
        <v>495</v>
      </c>
      <c r="H1782" s="21" t="s">
        <v>103</v>
      </c>
      <c r="I1782" s="22" t="s">
        <v>71</v>
      </c>
      <c r="J1782" s="89">
        <v>45490</v>
      </c>
      <c r="K1782" s="85" t="s">
        <v>53</v>
      </c>
      <c r="L1782" s="83" t="s">
        <v>54</v>
      </c>
      <c r="M1782" s="83" t="s">
        <v>55</v>
      </c>
      <c r="N1782" s="22" t="s">
        <v>302</v>
      </c>
      <c r="O1782" s="20">
        <v>6</v>
      </c>
      <c r="P1782" s="20">
        <v>6</v>
      </c>
      <c r="Q1782" s="20">
        <v>0</v>
      </c>
      <c r="R1782" s="20">
        <v>0</v>
      </c>
      <c r="S1782" s="20">
        <v>9</v>
      </c>
      <c r="T1782" s="20">
        <v>5</v>
      </c>
      <c r="U1782" s="20">
        <v>1</v>
      </c>
      <c r="V1782" s="20">
        <v>1</v>
      </c>
      <c r="W1782" s="20">
        <v>7</v>
      </c>
      <c r="X1782" s="20">
        <v>2</v>
      </c>
      <c r="Y1782" s="117" t="s">
        <v>5834</v>
      </c>
      <c r="Z1782" s="72"/>
      <c r="AA1782" s="72" t="s">
        <v>473</v>
      </c>
      <c r="AB1782" s="72" t="s">
        <v>5835</v>
      </c>
      <c r="AC1782" s="90"/>
      <c r="AD1782" s="85">
        <f t="shared" ca="1" si="114"/>
        <v>84</v>
      </c>
      <c r="AE1782" s="110" t="s">
        <v>406</v>
      </c>
      <c r="AF1782" s="110">
        <v>45490</v>
      </c>
      <c r="AG1782" s="110">
        <v>45490</v>
      </c>
      <c r="AH1782" s="110">
        <v>45490</v>
      </c>
      <c r="AI1782" s="116">
        <v>45534</v>
      </c>
      <c r="AJ1782" s="93">
        <f t="shared" ref="AJ1782:AJ1845" si="116">IFERROR((((AI1782-J1782)/7)-AC1782),0)</f>
        <v>6.2857142857142856</v>
      </c>
      <c r="AK1782" s="107">
        <v>45546</v>
      </c>
      <c r="AL1782" s="95" t="s">
        <v>311</v>
      </c>
      <c r="AM1782" s="95" t="s">
        <v>45</v>
      </c>
      <c r="AN1782" s="95" t="s">
        <v>448</v>
      </c>
    </row>
    <row r="1783" spans="1:40" ht="83.45" customHeight="1">
      <c r="A1783" s="196">
        <f t="shared" si="115"/>
        <v>1781</v>
      </c>
      <c r="B1783" s="197" t="s">
        <v>196</v>
      </c>
      <c r="C1783" s="182" t="s">
        <v>5836</v>
      </c>
      <c r="D1783" s="188" t="s">
        <v>138</v>
      </c>
      <c r="E1783" s="323">
        <v>1124</v>
      </c>
      <c r="F1783" s="179" t="s">
        <v>1044</v>
      </c>
      <c r="G1783" s="188" t="s">
        <v>206</v>
      </c>
      <c r="H1783" s="188" t="s">
        <v>196</v>
      </c>
      <c r="I1783" s="185" t="s">
        <v>52</v>
      </c>
      <c r="J1783" s="182">
        <v>45534</v>
      </c>
      <c r="K1783" s="183" t="s">
        <v>53</v>
      </c>
      <c r="L1783" s="184" t="s">
        <v>54</v>
      </c>
      <c r="M1783" s="184" t="s">
        <v>453</v>
      </c>
      <c r="N1783" s="185" t="s">
        <v>547</v>
      </c>
      <c r="O1783" s="186">
        <v>6</v>
      </c>
      <c r="P1783" s="186">
        <v>6</v>
      </c>
      <c r="Q1783" s="186">
        <v>0</v>
      </c>
      <c r="R1783" s="186">
        <v>0</v>
      </c>
      <c r="S1783" s="186" t="s">
        <v>406</v>
      </c>
      <c r="T1783" s="186" t="s">
        <v>406</v>
      </c>
      <c r="U1783" s="186">
        <v>1</v>
      </c>
      <c r="V1783" s="186">
        <v>1</v>
      </c>
      <c r="W1783" s="186" t="s">
        <v>406</v>
      </c>
      <c r="X1783" s="186" t="s">
        <v>406</v>
      </c>
      <c r="Y1783" s="324" t="s">
        <v>5837</v>
      </c>
      <c r="Z1783" s="189"/>
      <c r="AA1783" s="189" t="s">
        <v>473</v>
      </c>
      <c r="AB1783" s="189"/>
      <c r="AC1783" s="190"/>
      <c r="AD1783" s="183">
        <f t="shared" ca="1" si="114"/>
        <v>78</v>
      </c>
      <c r="AE1783" s="325" t="s">
        <v>406</v>
      </c>
      <c r="AF1783" s="325">
        <v>45490</v>
      </c>
      <c r="AG1783" s="325">
        <v>45490</v>
      </c>
      <c r="AH1783" s="325">
        <v>45490</v>
      </c>
      <c r="AI1783" s="299">
        <v>45534</v>
      </c>
      <c r="AJ1783" s="93">
        <f t="shared" si="116"/>
        <v>0</v>
      </c>
      <c r="AK1783" s="352">
        <v>45552</v>
      </c>
      <c r="AL1783" s="258" t="s">
        <v>311</v>
      </c>
      <c r="AM1783" s="258" t="s">
        <v>45</v>
      </c>
      <c r="AN1783" s="95" t="s">
        <v>448</v>
      </c>
    </row>
    <row r="1784" spans="1:40" s="1" customFormat="1" ht="83.45" customHeight="1">
      <c r="A1784" s="196">
        <f t="shared" si="115"/>
        <v>1782</v>
      </c>
      <c r="B1784" s="71" t="s">
        <v>388</v>
      </c>
      <c r="C1784" s="89" t="s">
        <v>5838</v>
      </c>
      <c r="D1784" s="21" t="s">
        <v>138</v>
      </c>
      <c r="E1784" s="139">
        <v>1124</v>
      </c>
      <c r="F1784" s="80" t="s">
        <v>5839</v>
      </c>
      <c r="G1784" s="21" t="s">
        <v>5840</v>
      </c>
      <c r="H1784" s="21" t="s">
        <v>392</v>
      </c>
      <c r="I1784" s="22" t="s">
        <v>148</v>
      </c>
      <c r="J1784" s="89">
        <v>45534</v>
      </c>
      <c r="K1784" s="85" t="s">
        <v>53</v>
      </c>
      <c r="L1784" s="83" t="s">
        <v>223</v>
      </c>
      <c r="M1784" s="83" t="s">
        <v>55</v>
      </c>
      <c r="N1784" s="22" t="s">
        <v>134</v>
      </c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117" t="s">
        <v>5841</v>
      </c>
      <c r="Z1784" s="72"/>
      <c r="AA1784" s="72" t="s">
        <v>473</v>
      </c>
      <c r="AB1784" s="72"/>
      <c r="AC1784" s="90"/>
      <c r="AD1784" s="85">
        <f t="shared" ca="1" si="114"/>
        <v>78</v>
      </c>
      <c r="AE1784" s="110"/>
      <c r="AF1784" s="110"/>
      <c r="AG1784" s="110"/>
      <c r="AH1784" s="110"/>
      <c r="AI1784" s="116"/>
      <c r="AJ1784" s="93">
        <f t="shared" si="116"/>
        <v>-6504.8571428571431</v>
      </c>
      <c r="AK1784" s="107">
        <v>45517</v>
      </c>
      <c r="AL1784" s="95" t="s">
        <v>311</v>
      </c>
      <c r="AM1784" s="90" t="s">
        <v>44</v>
      </c>
      <c r="AN1784" s="90" t="s">
        <v>448</v>
      </c>
    </row>
    <row r="1785" spans="1:40" s="1" customFormat="1" ht="83.45" customHeight="1">
      <c r="A1785" s="196">
        <f t="shared" si="115"/>
        <v>1783</v>
      </c>
      <c r="B1785" s="71" t="s">
        <v>5842</v>
      </c>
      <c r="C1785" s="89" t="s">
        <v>5843</v>
      </c>
      <c r="D1785" s="21" t="s">
        <v>353</v>
      </c>
      <c r="E1785" s="139">
        <v>882</v>
      </c>
      <c r="F1785" s="80" t="s">
        <v>5844</v>
      </c>
      <c r="G1785" s="21" t="s">
        <v>4344</v>
      </c>
      <c r="H1785" s="21" t="s">
        <v>392</v>
      </c>
      <c r="I1785" s="22" t="s">
        <v>71</v>
      </c>
      <c r="J1785" s="89">
        <v>45504</v>
      </c>
      <c r="K1785" s="85" t="s">
        <v>142</v>
      </c>
      <c r="L1785" s="83" t="s">
        <v>54</v>
      </c>
      <c r="M1785" s="83" t="s">
        <v>55</v>
      </c>
      <c r="N1785" s="22" t="s">
        <v>56</v>
      </c>
      <c r="O1785" s="20"/>
      <c r="P1785" s="20"/>
      <c r="Q1785" s="20"/>
      <c r="R1785" s="20"/>
      <c r="S1785" s="20">
        <v>7</v>
      </c>
      <c r="T1785" s="20">
        <v>7</v>
      </c>
      <c r="U1785" s="20">
        <v>0</v>
      </c>
      <c r="V1785" s="20">
        <v>0</v>
      </c>
      <c r="W1785" s="20">
        <v>3</v>
      </c>
      <c r="X1785" s="20">
        <v>3</v>
      </c>
      <c r="Y1785" s="117" t="s">
        <v>5845</v>
      </c>
      <c r="Z1785" s="72"/>
      <c r="AA1785" s="72" t="s">
        <v>473</v>
      </c>
      <c r="AB1785" s="72" t="s">
        <v>5846</v>
      </c>
      <c r="AC1785" s="90"/>
      <c r="AD1785" s="85">
        <f t="shared" ca="1" si="114"/>
        <v>82</v>
      </c>
      <c r="AE1785" s="110" t="s">
        <v>406</v>
      </c>
      <c r="AF1785" s="335">
        <v>45504</v>
      </c>
      <c r="AG1785" s="335">
        <v>45504</v>
      </c>
      <c r="AH1785" s="335">
        <v>45504</v>
      </c>
      <c r="AI1785" s="114">
        <v>45526</v>
      </c>
      <c r="AJ1785" s="93">
        <f t="shared" si="116"/>
        <v>3.1428571428571428</v>
      </c>
      <c r="AK1785" s="138">
        <v>45545</v>
      </c>
      <c r="AL1785" s="90" t="s">
        <v>311</v>
      </c>
      <c r="AM1785" s="90" t="s">
        <v>484</v>
      </c>
      <c r="AN1785" s="90" t="s">
        <v>484</v>
      </c>
    </row>
    <row r="1786" spans="1:40" s="1" customFormat="1" ht="83.45" customHeight="1">
      <c r="A1786" s="196">
        <f t="shared" si="115"/>
        <v>1784</v>
      </c>
      <c r="B1786" s="71" t="s">
        <v>5847</v>
      </c>
      <c r="C1786" s="89" t="s">
        <v>5848</v>
      </c>
      <c r="D1786" s="21" t="s">
        <v>67</v>
      </c>
      <c r="E1786" s="139">
        <v>1002</v>
      </c>
      <c r="F1786" s="80" t="s">
        <v>5154</v>
      </c>
      <c r="G1786" s="21" t="s">
        <v>2109</v>
      </c>
      <c r="H1786" s="21" t="s">
        <v>1853</v>
      </c>
      <c r="I1786" s="22" t="s">
        <v>148</v>
      </c>
      <c r="J1786" s="89">
        <v>45538</v>
      </c>
      <c r="K1786" s="85" t="s">
        <v>72</v>
      </c>
      <c r="L1786" s="83" t="s">
        <v>54</v>
      </c>
      <c r="M1786" s="83" t="s">
        <v>55</v>
      </c>
      <c r="N1786" s="22" t="s">
        <v>547</v>
      </c>
      <c r="O1786" s="20"/>
      <c r="P1786" s="20"/>
      <c r="Q1786" s="20"/>
      <c r="R1786" s="20"/>
      <c r="S1786" s="20" t="s">
        <v>406</v>
      </c>
      <c r="T1786" s="20" t="s">
        <v>406</v>
      </c>
      <c r="U1786" s="20">
        <v>1</v>
      </c>
      <c r="V1786" s="20">
        <v>1</v>
      </c>
      <c r="W1786" s="20" t="s">
        <v>406</v>
      </c>
      <c r="X1786" s="20" t="s">
        <v>406</v>
      </c>
      <c r="Y1786" s="117" t="s">
        <v>5849</v>
      </c>
      <c r="Z1786" s="72"/>
      <c r="AA1786" s="72" t="s">
        <v>473</v>
      </c>
      <c r="AB1786" s="72"/>
      <c r="AC1786" s="90"/>
      <c r="AD1786" s="85">
        <f t="shared" ca="1" si="114"/>
        <v>77</v>
      </c>
      <c r="AE1786" s="110" t="s">
        <v>406</v>
      </c>
      <c r="AF1786" s="110" t="s">
        <v>406</v>
      </c>
      <c r="AG1786" s="110" t="s">
        <v>406</v>
      </c>
      <c r="AH1786" s="110">
        <v>45538</v>
      </c>
      <c r="AI1786" s="114">
        <v>45538</v>
      </c>
      <c r="AJ1786" s="260">
        <f t="shared" si="116"/>
        <v>0</v>
      </c>
      <c r="AK1786" s="138">
        <v>45552</v>
      </c>
      <c r="AL1786" s="90" t="s">
        <v>549</v>
      </c>
      <c r="AM1786" s="90" t="s">
        <v>45</v>
      </c>
      <c r="AN1786" s="90" t="s">
        <v>484</v>
      </c>
    </row>
    <row r="1787" spans="1:40" ht="83.45" customHeight="1">
      <c r="A1787" s="196">
        <f t="shared" si="115"/>
        <v>1785</v>
      </c>
      <c r="B1787" s="71" t="s">
        <v>5842</v>
      </c>
      <c r="C1787" s="89" t="s">
        <v>5850</v>
      </c>
      <c r="D1787" s="21" t="s">
        <v>353</v>
      </c>
      <c r="E1787" s="139">
        <v>882</v>
      </c>
      <c r="F1787" s="80" t="s">
        <v>5844</v>
      </c>
      <c r="G1787" s="21" t="s">
        <v>4344</v>
      </c>
      <c r="H1787" s="21" t="s">
        <v>392</v>
      </c>
      <c r="I1787" s="22" t="s">
        <v>133</v>
      </c>
      <c r="J1787" s="89">
        <v>45504</v>
      </c>
      <c r="K1787" s="85" t="s">
        <v>142</v>
      </c>
      <c r="L1787" s="83" t="s">
        <v>54</v>
      </c>
      <c r="M1787" s="83" t="s">
        <v>55</v>
      </c>
      <c r="N1787" s="22" t="s">
        <v>56</v>
      </c>
      <c r="O1787" s="20"/>
      <c r="P1787" s="20"/>
      <c r="Q1787" s="20"/>
      <c r="R1787" s="20"/>
      <c r="S1787" s="20">
        <v>6</v>
      </c>
      <c r="T1787" s="20">
        <v>5</v>
      </c>
      <c r="U1787" s="20">
        <v>0</v>
      </c>
      <c r="V1787" s="20">
        <v>0</v>
      </c>
      <c r="W1787" s="20">
        <v>4</v>
      </c>
      <c r="X1787" s="20">
        <v>2</v>
      </c>
      <c r="Y1787" s="117" t="s">
        <v>5851</v>
      </c>
      <c r="Z1787" s="72"/>
      <c r="AA1787" s="72" t="s">
        <v>473</v>
      </c>
      <c r="AB1787" s="72" t="s">
        <v>5852</v>
      </c>
      <c r="AC1787" s="90"/>
      <c r="AD1787" s="85">
        <f t="shared" ca="1" si="114"/>
        <v>82</v>
      </c>
      <c r="AE1787" s="110" t="s">
        <v>406</v>
      </c>
      <c r="AF1787" s="335">
        <v>45504</v>
      </c>
      <c r="AG1787" s="335">
        <v>45504</v>
      </c>
      <c r="AH1787" s="335">
        <v>45504</v>
      </c>
      <c r="AI1787" s="114">
        <v>45534</v>
      </c>
      <c r="AJ1787" s="260">
        <f t="shared" si="116"/>
        <v>4.2857142857142856</v>
      </c>
      <c r="AK1787" s="138">
        <v>45545</v>
      </c>
      <c r="AL1787" s="90" t="s">
        <v>549</v>
      </c>
      <c r="AM1787" s="90" t="s">
        <v>484</v>
      </c>
      <c r="AN1787" s="90" t="s">
        <v>484</v>
      </c>
    </row>
    <row r="1788" spans="1:40" s="1" customFormat="1" ht="83.45" customHeight="1">
      <c r="A1788" s="196">
        <f t="shared" si="115"/>
        <v>1786</v>
      </c>
      <c r="B1788" s="71" t="s">
        <v>5853</v>
      </c>
      <c r="C1788" s="89" t="s">
        <v>5854</v>
      </c>
      <c r="D1788" s="21" t="s">
        <v>145</v>
      </c>
      <c r="E1788" s="139">
        <v>996</v>
      </c>
      <c r="F1788" s="80" t="s">
        <v>5715</v>
      </c>
      <c r="G1788" s="21" t="s">
        <v>4819</v>
      </c>
      <c r="H1788" s="21" t="s">
        <v>416</v>
      </c>
      <c r="I1788" s="22" t="s">
        <v>71</v>
      </c>
      <c r="J1788" s="89">
        <v>45533</v>
      </c>
      <c r="K1788" s="85" t="s">
        <v>53</v>
      </c>
      <c r="L1788" s="83" t="s">
        <v>54</v>
      </c>
      <c r="M1788" s="83" t="s">
        <v>55</v>
      </c>
      <c r="N1788" s="22" t="s">
        <v>547</v>
      </c>
      <c r="O1788" s="20"/>
      <c r="P1788" s="20"/>
      <c r="Q1788" s="20"/>
      <c r="R1788" s="20"/>
      <c r="S1788" s="20" t="s">
        <v>406</v>
      </c>
      <c r="T1788" s="20" t="s">
        <v>406</v>
      </c>
      <c r="U1788" s="20">
        <v>1</v>
      </c>
      <c r="V1788" s="20">
        <v>1</v>
      </c>
      <c r="W1788" s="20" t="s">
        <v>406</v>
      </c>
      <c r="X1788" s="20" t="s">
        <v>406</v>
      </c>
      <c r="Y1788" s="117" t="s">
        <v>5855</v>
      </c>
      <c r="Z1788" s="72"/>
      <c r="AA1788" s="72" t="s">
        <v>473</v>
      </c>
      <c r="AB1788" s="72"/>
      <c r="AC1788" s="90"/>
      <c r="AD1788" s="85">
        <f t="shared" ca="1" si="114"/>
        <v>78</v>
      </c>
      <c r="AE1788" s="110" t="s">
        <v>406</v>
      </c>
      <c r="AF1788" s="110" t="s">
        <v>406</v>
      </c>
      <c r="AG1788" s="110" t="s">
        <v>406</v>
      </c>
      <c r="AH1788" s="110">
        <v>45533</v>
      </c>
      <c r="AI1788" s="114">
        <v>45534</v>
      </c>
      <c r="AJ1788" s="260">
        <f t="shared" si="116"/>
        <v>0.14285714285714285</v>
      </c>
      <c r="AK1788" s="138">
        <v>45552</v>
      </c>
      <c r="AL1788" s="90" t="s">
        <v>549</v>
      </c>
      <c r="AM1788" s="90" t="s">
        <v>45</v>
      </c>
      <c r="AN1788" s="90" t="s">
        <v>448</v>
      </c>
    </row>
    <row r="1789" spans="1:40" s="1" customFormat="1" ht="83.45" customHeight="1">
      <c r="A1789" s="196">
        <f t="shared" si="115"/>
        <v>1787</v>
      </c>
      <c r="B1789" s="71" t="s">
        <v>103</v>
      </c>
      <c r="C1789" s="89" t="s">
        <v>5856</v>
      </c>
      <c r="D1789" s="21" t="s">
        <v>100</v>
      </c>
      <c r="E1789" s="139">
        <v>1058</v>
      </c>
      <c r="F1789" s="80" t="s">
        <v>5633</v>
      </c>
      <c r="G1789" s="21" t="s">
        <v>2561</v>
      </c>
      <c r="H1789" s="21" t="s">
        <v>103</v>
      </c>
      <c r="I1789" s="22" t="s">
        <v>52</v>
      </c>
      <c r="J1789" s="89">
        <v>45489</v>
      </c>
      <c r="K1789" s="85" t="s">
        <v>53</v>
      </c>
      <c r="L1789" s="83" t="s">
        <v>393</v>
      </c>
      <c r="M1789" s="83" t="s">
        <v>55</v>
      </c>
      <c r="N1789" s="22" t="s">
        <v>56</v>
      </c>
      <c r="O1789" s="20"/>
      <c r="P1789" s="20"/>
      <c r="Q1789" s="20"/>
      <c r="R1789" s="20"/>
      <c r="S1789" s="20">
        <v>8</v>
      </c>
      <c r="T1789" s="20">
        <v>7</v>
      </c>
      <c r="U1789" s="20">
        <v>2</v>
      </c>
      <c r="V1789" s="20">
        <v>2</v>
      </c>
      <c r="W1789" s="20">
        <v>3</v>
      </c>
      <c r="X1789" s="20">
        <v>0</v>
      </c>
      <c r="Y1789" s="117" t="s">
        <v>5857</v>
      </c>
      <c r="Z1789" s="72"/>
      <c r="AA1789" s="72" t="s">
        <v>473</v>
      </c>
      <c r="AB1789" s="72" t="s">
        <v>5858</v>
      </c>
      <c r="AC1789" s="90"/>
      <c r="AD1789" s="85">
        <f t="shared" ca="1" si="114"/>
        <v>84</v>
      </c>
      <c r="AE1789" s="110" t="s">
        <v>406</v>
      </c>
      <c r="AF1789" s="110">
        <v>45489</v>
      </c>
      <c r="AG1789" s="110">
        <v>45489</v>
      </c>
      <c r="AH1789" s="110">
        <v>45489</v>
      </c>
      <c r="AI1789" s="114">
        <v>45534</v>
      </c>
      <c r="AJ1789" s="260">
        <f t="shared" si="116"/>
        <v>6.4285714285714288</v>
      </c>
      <c r="AK1789" s="138">
        <v>45559</v>
      </c>
      <c r="AL1789" s="90" t="s">
        <v>549</v>
      </c>
      <c r="AM1789" s="90" t="s">
        <v>45</v>
      </c>
      <c r="AN1789" s="90" t="s">
        <v>448</v>
      </c>
    </row>
    <row r="1790" spans="1:40" s="1" customFormat="1" ht="83.45" customHeight="1">
      <c r="A1790" s="5">
        <f t="shared" si="115"/>
        <v>1788</v>
      </c>
      <c r="B1790" s="71" t="s">
        <v>103</v>
      </c>
      <c r="C1790" s="89" t="s">
        <v>5859</v>
      </c>
      <c r="D1790" s="21" t="s">
        <v>100</v>
      </c>
      <c r="E1790" s="139">
        <v>1058</v>
      </c>
      <c r="F1790" s="80" t="s">
        <v>5696</v>
      </c>
      <c r="G1790" s="21" t="s">
        <v>2561</v>
      </c>
      <c r="H1790" s="21" t="s">
        <v>103</v>
      </c>
      <c r="I1790" s="22" t="s">
        <v>71</v>
      </c>
      <c r="J1790" s="89">
        <v>45469</v>
      </c>
      <c r="K1790" s="85" t="s">
        <v>53</v>
      </c>
      <c r="L1790" s="83" t="s">
        <v>104</v>
      </c>
      <c r="M1790" s="83" t="s">
        <v>55</v>
      </c>
      <c r="N1790" s="22" t="s">
        <v>56</v>
      </c>
      <c r="O1790" s="20"/>
      <c r="P1790" s="20"/>
      <c r="Q1790" s="20"/>
      <c r="R1790" s="20"/>
      <c r="S1790" s="20">
        <v>11</v>
      </c>
      <c r="T1790" s="20">
        <v>9</v>
      </c>
      <c r="U1790" s="20">
        <v>3</v>
      </c>
      <c r="V1790" s="20">
        <v>3</v>
      </c>
      <c r="W1790" s="20">
        <v>5</v>
      </c>
      <c r="X1790" s="20">
        <v>2</v>
      </c>
      <c r="Y1790" s="117" t="s">
        <v>5860</v>
      </c>
      <c r="Z1790" s="72"/>
      <c r="AA1790" s="72" t="s">
        <v>473</v>
      </c>
      <c r="AB1790" s="72" t="s">
        <v>5861</v>
      </c>
      <c r="AC1790" s="90"/>
      <c r="AD1790" s="85">
        <f t="shared" ca="1" si="114"/>
        <v>87</v>
      </c>
      <c r="AE1790" s="110" t="s">
        <v>406</v>
      </c>
      <c r="AF1790" s="110">
        <v>45469</v>
      </c>
      <c r="AG1790" s="110">
        <v>45469</v>
      </c>
      <c r="AH1790" s="110">
        <v>45469</v>
      </c>
      <c r="AI1790" s="114">
        <v>45538</v>
      </c>
      <c r="AJ1790" s="260">
        <f t="shared" si="116"/>
        <v>9.8571428571428577</v>
      </c>
      <c r="AK1790" s="138">
        <v>45559</v>
      </c>
      <c r="AL1790" s="90" t="s">
        <v>549</v>
      </c>
      <c r="AM1790" s="90" t="s">
        <v>45</v>
      </c>
      <c r="AN1790" s="90" t="s">
        <v>448</v>
      </c>
    </row>
    <row r="1791" spans="1:40" s="1" customFormat="1" ht="83.45" customHeight="1">
      <c r="A1791" s="78">
        <f t="shared" ref="A1791:A1854" si="117">A1790+1</f>
        <v>1789</v>
      </c>
      <c r="B1791" s="76" t="s">
        <v>392</v>
      </c>
      <c r="C1791" s="65" t="s">
        <v>5862</v>
      </c>
      <c r="D1791" s="3" t="s">
        <v>100</v>
      </c>
      <c r="E1791" s="4">
        <v>1058</v>
      </c>
      <c r="F1791" s="120" t="s">
        <v>5633</v>
      </c>
      <c r="G1791" s="3" t="s">
        <v>2561</v>
      </c>
      <c r="H1791" s="3" t="s">
        <v>392</v>
      </c>
      <c r="I1791" s="78" t="s">
        <v>148</v>
      </c>
      <c r="J1791" s="65">
        <v>45489</v>
      </c>
      <c r="K1791" s="18" t="s">
        <v>53</v>
      </c>
      <c r="L1791" s="86" t="s">
        <v>393</v>
      </c>
      <c r="M1791" s="86" t="s">
        <v>55</v>
      </c>
      <c r="N1791" s="78" t="s">
        <v>56</v>
      </c>
      <c r="O1791" s="5"/>
      <c r="P1791" s="5"/>
      <c r="Q1791" s="5"/>
      <c r="R1791" s="5"/>
      <c r="S1791" s="5">
        <v>8</v>
      </c>
      <c r="T1791" s="5">
        <v>7</v>
      </c>
      <c r="U1791" s="5">
        <v>0</v>
      </c>
      <c r="V1791" s="5">
        <v>0</v>
      </c>
      <c r="W1791" s="5">
        <v>0</v>
      </c>
      <c r="X1791" s="5">
        <v>0</v>
      </c>
      <c r="Y1791" s="124" t="s">
        <v>5863</v>
      </c>
      <c r="Z1791" s="77"/>
      <c r="AA1791" s="77" t="s">
        <v>473</v>
      </c>
      <c r="AB1791" s="77" t="s">
        <v>5864</v>
      </c>
      <c r="AC1791" s="91"/>
      <c r="AD1791" s="18">
        <f t="shared" ca="1" si="114"/>
        <v>84</v>
      </c>
      <c r="AE1791" s="109" t="s">
        <v>406</v>
      </c>
      <c r="AF1791" s="103">
        <v>45489</v>
      </c>
      <c r="AG1791" s="103">
        <v>45489</v>
      </c>
      <c r="AH1791" s="103">
        <v>45489</v>
      </c>
      <c r="AI1791" s="151">
        <v>45534</v>
      </c>
      <c r="AJ1791" s="212">
        <f t="shared" si="116"/>
        <v>6.4285714285714288</v>
      </c>
      <c r="AK1791" s="138">
        <v>45552</v>
      </c>
      <c r="AL1791" s="91" t="s">
        <v>311</v>
      </c>
      <c r="AM1791" s="91" t="s">
        <v>484</v>
      </c>
      <c r="AN1791" s="91" t="s">
        <v>448</v>
      </c>
    </row>
    <row r="1792" spans="1:40" s="1" customFormat="1" ht="83.45" customHeight="1">
      <c r="A1792" s="78">
        <f t="shared" si="117"/>
        <v>1790</v>
      </c>
      <c r="B1792" s="76" t="s">
        <v>681</v>
      </c>
      <c r="C1792" s="65" t="s">
        <v>5865</v>
      </c>
      <c r="D1792" s="3" t="s">
        <v>138</v>
      </c>
      <c r="E1792" s="4">
        <v>1124</v>
      </c>
      <c r="F1792" s="120" t="s">
        <v>1274</v>
      </c>
      <c r="G1792" s="3" t="s">
        <v>140</v>
      </c>
      <c r="H1792" s="3" t="s">
        <v>187</v>
      </c>
      <c r="I1792" s="78" t="s">
        <v>71</v>
      </c>
      <c r="J1792" s="65">
        <v>45538</v>
      </c>
      <c r="K1792" s="18" t="s">
        <v>53</v>
      </c>
      <c r="L1792" s="86" t="s">
        <v>181</v>
      </c>
      <c r="M1792" s="86" t="s">
        <v>55</v>
      </c>
      <c r="N1792" s="78" t="s">
        <v>547</v>
      </c>
      <c r="O1792" s="5"/>
      <c r="P1792" s="5"/>
      <c r="Q1792" s="5"/>
      <c r="R1792" s="5"/>
      <c r="S1792" s="5" t="s">
        <v>406</v>
      </c>
      <c r="T1792" s="5" t="s">
        <v>406</v>
      </c>
      <c r="U1792" s="5">
        <v>1</v>
      </c>
      <c r="V1792" s="5">
        <v>1</v>
      </c>
      <c r="W1792" s="5" t="s">
        <v>406</v>
      </c>
      <c r="X1792" s="5" t="s">
        <v>406</v>
      </c>
      <c r="Y1792" s="124" t="s">
        <v>5866</v>
      </c>
      <c r="Z1792" s="77"/>
      <c r="AA1792" s="77"/>
      <c r="AB1792" s="77"/>
      <c r="AC1792" s="91"/>
      <c r="AD1792" s="18">
        <f t="shared" ca="1" si="114"/>
        <v>77</v>
      </c>
      <c r="AE1792" s="109"/>
      <c r="AF1792" s="103"/>
      <c r="AG1792" s="103"/>
      <c r="AH1792" s="103">
        <v>45538</v>
      </c>
      <c r="AI1792" s="151">
        <v>45538</v>
      </c>
      <c r="AJ1792" s="212">
        <f t="shared" si="116"/>
        <v>0</v>
      </c>
      <c r="AK1792" s="138">
        <v>45544</v>
      </c>
      <c r="AL1792" s="91" t="s">
        <v>311</v>
      </c>
      <c r="AM1792" s="91" t="s">
        <v>45</v>
      </c>
      <c r="AN1792" s="91" t="s">
        <v>448</v>
      </c>
    </row>
    <row r="1793" spans="1:40" s="1" customFormat="1" ht="83.45" customHeight="1">
      <c r="A1793" s="78">
        <f t="shared" si="117"/>
        <v>1791</v>
      </c>
      <c r="B1793" s="76" t="s">
        <v>103</v>
      </c>
      <c r="C1793" s="65" t="s">
        <v>5867</v>
      </c>
      <c r="D1793" s="3" t="s">
        <v>372</v>
      </c>
      <c r="E1793" s="4">
        <v>1129</v>
      </c>
      <c r="F1793" s="120" t="s">
        <v>5868</v>
      </c>
      <c r="G1793" s="3" t="s">
        <v>385</v>
      </c>
      <c r="H1793" s="3" t="s">
        <v>103</v>
      </c>
      <c r="I1793" s="78" t="s">
        <v>71</v>
      </c>
      <c r="J1793" s="65">
        <v>45540</v>
      </c>
      <c r="K1793" s="18" t="s">
        <v>53</v>
      </c>
      <c r="L1793" s="86" t="s">
        <v>104</v>
      </c>
      <c r="M1793" s="86" t="s">
        <v>453</v>
      </c>
      <c r="N1793" s="78" t="s">
        <v>547</v>
      </c>
      <c r="O1793" s="5"/>
      <c r="P1793" s="5"/>
      <c r="Q1793" s="5"/>
      <c r="R1793" s="5"/>
      <c r="S1793" s="5" t="s">
        <v>406</v>
      </c>
      <c r="T1793" s="5" t="s">
        <v>406</v>
      </c>
      <c r="U1793" s="5">
        <v>1</v>
      </c>
      <c r="V1793" s="5">
        <v>1</v>
      </c>
      <c r="W1793" s="5" t="s">
        <v>406</v>
      </c>
      <c r="X1793" s="5" t="s">
        <v>406</v>
      </c>
      <c r="Y1793" s="124" t="s">
        <v>5869</v>
      </c>
      <c r="Z1793" s="77"/>
      <c r="AA1793" s="77" t="s">
        <v>473</v>
      </c>
      <c r="AB1793" s="77"/>
      <c r="AC1793" s="91"/>
      <c r="AD1793" s="18">
        <f t="shared" ca="1" si="114"/>
        <v>77</v>
      </c>
      <c r="AE1793" s="109"/>
      <c r="AF1793" s="109" t="s">
        <v>406</v>
      </c>
      <c r="AG1793" s="109" t="s">
        <v>406</v>
      </c>
      <c r="AH1793" s="109">
        <v>45540</v>
      </c>
      <c r="AI1793" s="151">
        <v>45540</v>
      </c>
      <c r="AJ1793" s="212">
        <f t="shared" si="116"/>
        <v>0</v>
      </c>
      <c r="AK1793" s="138">
        <v>45559</v>
      </c>
      <c r="AL1793" s="91" t="s">
        <v>311</v>
      </c>
      <c r="AM1793" s="91" t="s">
        <v>45</v>
      </c>
      <c r="AN1793" s="91" t="s">
        <v>448</v>
      </c>
    </row>
    <row r="1794" spans="1:40" ht="83.45" customHeight="1">
      <c r="A1794" s="78">
        <f t="shared" si="117"/>
        <v>1792</v>
      </c>
      <c r="B1794" s="71" t="s">
        <v>2125</v>
      </c>
      <c r="C1794" s="89" t="s">
        <v>5870</v>
      </c>
      <c r="D1794" s="21" t="s">
        <v>100</v>
      </c>
      <c r="E1794" s="139">
        <v>1046</v>
      </c>
      <c r="F1794" s="80" t="s">
        <v>5049</v>
      </c>
      <c r="G1794" s="21" t="s">
        <v>102</v>
      </c>
      <c r="H1794" s="21" t="s">
        <v>2125</v>
      </c>
      <c r="I1794" s="22" t="s">
        <v>71</v>
      </c>
      <c r="J1794" s="89">
        <v>45511</v>
      </c>
      <c r="K1794" s="85" t="s">
        <v>53</v>
      </c>
      <c r="L1794" s="83" t="s">
        <v>393</v>
      </c>
      <c r="M1794" s="83" t="s">
        <v>55</v>
      </c>
      <c r="N1794" s="22" t="s">
        <v>56</v>
      </c>
      <c r="O1794" s="20"/>
      <c r="P1794" s="20"/>
      <c r="Q1794" s="20"/>
      <c r="R1794" s="20"/>
      <c r="S1794" s="20">
        <v>3</v>
      </c>
      <c r="T1794" s="20">
        <v>3</v>
      </c>
      <c r="U1794" s="20">
        <v>0</v>
      </c>
      <c r="V1794" s="20">
        <v>0</v>
      </c>
      <c r="W1794" s="20">
        <v>5</v>
      </c>
      <c r="X1794" s="20">
        <v>5</v>
      </c>
      <c r="Y1794" s="117" t="s">
        <v>5871</v>
      </c>
      <c r="Z1794" s="72"/>
      <c r="AA1794" s="72" t="s">
        <v>473</v>
      </c>
      <c r="AB1794" s="72" t="s">
        <v>5872</v>
      </c>
      <c r="AC1794" s="90"/>
      <c r="AD1794" s="85">
        <f t="shared" ca="1" si="114"/>
        <v>81</v>
      </c>
      <c r="AE1794" s="110" t="s">
        <v>406</v>
      </c>
      <c r="AF1794" s="110">
        <v>45511</v>
      </c>
      <c r="AG1794" s="110">
        <v>45511</v>
      </c>
      <c r="AH1794" s="110">
        <v>45511</v>
      </c>
      <c r="AI1794" s="114">
        <v>45539</v>
      </c>
      <c r="AJ1794" s="212">
        <f t="shared" si="116"/>
        <v>4</v>
      </c>
      <c r="AK1794" s="138">
        <v>45552</v>
      </c>
      <c r="AL1794" s="95" t="s">
        <v>311</v>
      </c>
      <c r="AM1794" s="90" t="s">
        <v>44</v>
      </c>
      <c r="AN1794" s="90" t="s">
        <v>448</v>
      </c>
    </row>
    <row r="1795" spans="1:40" ht="83.45" customHeight="1">
      <c r="A1795" s="78">
        <f t="shared" si="117"/>
        <v>1793</v>
      </c>
      <c r="B1795" s="71" t="s">
        <v>230</v>
      </c>
      <c r="C1795" s="89" t="s">
        <v>5873</v>
      </c>
      <c r="D1795" s="21" t="s">
        <v>100</v>
      </c>
      <c r="E1795" s="139">
        <v>1057</v>
      </c>
      <c r="F1795" s="80" t="s">
        <v>5816</v>
      </c>
      <c r="G1795" s="21" t="s">
        <v>1322</v>
      </c>
      <c r="H1795" s="21" t="s">
        <v>230</v>
      </c>
      <c r="I1795" s="22" t="s">
        <v>71</v>
      </c>
      <c r="J1795" s="89">
        <v>45498</v>
      </c>
      <c r="K1795" s="85" t="s">
        <v>53</v>
      </c>
      <c r="L1795" s="83" t="s">
        <v>104</v>
      </c>
      <c r="M1795" s="83" t="s">
        <v>55</v>
      </c>
      <c r="N1795" s="22" t="s">
        <v>56</v>
      </c>
      <c r="O1795" s="20"/>
      <c r="P1795" s="20"/>
      <c r="Q1795" s="20"/>
      <c r="R1795" s="20"/>
      <c r="S1795" s="20">
        <v>6</v>
      </c>
      <c r="T1795" s="20">
        <v>6</v>
      </c>
      <c r="U1795" s="20">
        <v>2</v>
      </c>
      <c r="V1795" s="20">
        <v>2</v>
      </c>
      <c r="W1795" s="20">
        <v>4</v>
      </c>
      <c r="X1795" s="20">
        <v>1</v>
      </c>
      <c r="Y1795" s="117" t="s">
        <v>5874</v>
      </c>
      <c r="Z1795" s="72"/>
      <c r="AA1795" s="72" t="s">
        <v>736</v>
      </c>
      <c r="AB1795" s="72" t="s">
        <v>5875</v>
      </c>
      <c r="AC1795" s="90"/>
      <c r="AD1795" s="85">
        <f t="shared" ca="1" si="114"/>
        <v>83</v>
      </c>
      <c r="AE1795" s="110" t="s">
        <v>406</v>
      </c>
      <c r="AF1795" s="110">
        <v>45498</v>
      </c>
      <c r="AG1795" s="110">
        <v>45498</v>
      </c>
      <c r="AH1795" s="110">
        <v>45498</v>
      </c>
      <c r="AI1795" s="116"/>
      <c r="AJ1795" s="212">
        <f t="shared" si="116"/>
        <v>-6499.7142857142853</v>
      </c>
      <c r="AK1795" s="95"/>
      <c r="AL1795" s="95" t="s">
        <v>461</v>
      </c>
      <c r="AM1795" s="90" t="s">
        <v>406</v>
      </c>
      <c r="AN1795" s="90" t="s">
        <v>406</v>
      </c>
    </row>
    <row r="1796" spans="1:40" s="1" customFormat="1" ht="83.45" customHeight="1">
      <c r="A1796" s="78">
        <f t="shared" si="117"/>
        <v>1794</v>
      </c>
      <c r="B1796" s="71" t="s">
        <v>230</v>
      </c>
      <c r="C1796" s="89" t="s">
        <v>5876</v>
      </c>
      <c r="D1796" s="21" t="s">
        <v>100</v>
      </c>
      <c r="E1796" s="139">
        <v>1057</v>
      </c>
      <c r="F1796" s="80" t="s">
        <v>5816</v>
      </c>
      <c r="G1796" s="21" t="s">
        <v>1322</v>
      </c>
      <c r="H1796" s="21" t="s">
        <v>230</v>
      </c>
      <c r="I1796" s="22" t="s">
        <v>71</v>
      </c>
      <c r="J1796" s="89">
        <v>45498</v>
      </c>
      <c r="K1796" s="85" t="s">
        <v>53</v>
      </c>
      <c r="L1796" s="83" t="s">
        <v>104</v>
      </c>
      <c r="M1796" s="83" t="s">
        <v>55</v>
      </c>
      <c r="N1796" s="22" t="s">
        <v>56</v>
      </c>
      <c r="O1796" s="20"/>
      <c r="P1796" s="20"/>
      <c r="Q1796" s="20"/>
      <c r="R1796" s="20"/>
      <c r="S1796" s="20">
        <v>6</v>
      </c>
      <c r="T1796" s="20">
        <v>5</v>
      </c>
      <c r="U1796" s="20">
        <v>1</v>
      </c>
      <c r="V1796" s="20">
        <v>1</v>
      </c>
      <c r="W1796" s="20">
        <v>3</v>
      </c>
      <c r="X1796" s="20">
        <v>1</v>
      </c>
      <c r="Y1796" s="117" t="s">
        <v>5877</v>
      </c>
      <c r="Z1796" s="72"/>
      <c r="AA1796" s="72" t="s">
        <v>736</v>
      </c>
      <c r="AB1796" s="72"/>
      <c r="AC1796" s="90"/>
      <c r="AD1796" s="85">
        <f t="shared" ca="1" si="114"/>
        <v>83</v>
      </c>
      <c r="AE1796" s="110" t="s">
        <v>406</v>
      </c>
      <c r="AF1796" s="110">
        <v>45498</v>
      </c>
      <c r="AG1796" s="110">
        <v>45498</v>
      </c>
      <c r="AH1796" s="110">
        <v>45498</v>
      </c>
      <c r="AI1796" s="116"/>
      <c r="AJ1796" s="212">
        <f t="shared" si="116"/>
        <v>-6499.7142857142853</v>
      </c>
      <c r="AK1796" s="95"/>
      <c r="AL1796" s="95" t="s">
        <v>461</v>
      </c>
      <c r="AM1796" s="90" t="s">
        <v>406</v>
      </c>
      <c r="AN1796" s="90" t="s">
        <v>406</v>
      </c>
    </row>
    <row r="1797" spans="1:40" s="1" customFormat="1" ht="83.45" customHeight="1">
      <c r="A1797" s="78">
        <f t="shared" si="117"/>
        <v>1795</v>
      </c>
      <c r="B1797" s="197" t="s">
        <v>5431</v>
      </c>
      <c r="C1797" s="182" t="s">
        <v>5878</v>
      </c>
      <c r="D1797" s="188" t="s">
        <v>100</v>
      </c>
      <c r="E1797" s="323">
        <v>1046</v>
      </c>
      <c r="F1797" s="179" t="s">
        <v>2172</v>
      </c>
      <c r="G1797" s="188" t="s">
        <v>102</v>
      </c>
      <c r="H1797" s="188" t="s">
        <v>62</v>
      </c>
      <c r="I1797" s="185" t="s">
        <v>71</v>
      </c>
      <c r="J1797" s="182">
        <v>45527</v>
      </c>
      <c r="K1797" s="183" t="s">
        <v>53</v>
      </c>
      <c r="L1797" s="184" t="s">
        <v>104</v>
      </c>
      <c r="M1797" s="184" t="s">
        <v>55</v>
      </c>
      <c r="N1797" s="185" t="s">
        <v>547</v>
      </c>
      <c r="O1797" s="186"/>
      <c r="P1797" s="186"/>
      <c r="Q1797" s="186"/>
      <c r="R1797" s="186"/>
      <c r="S1797" s="186" t="s">
        <v>406</v>
      </c>
      <c r="T1797" s="186" t="s">
        <v>406</v>
      </c>
      <c r="U1797" s="186">
        <v>3</v>
      </c>
      <c r="V1797" s="186">
        <v>3</v>
      </c>
      <c r="W1797" s="186" t="s">
        <v>406</v>
      </c>
      <c r="X1797" s="186" t="s">
        <v>406</v>
      </c>
      <c r="Y1797" s="324" t="s">
        <v>5879</v>
      </c>
      <c r="Z1797" s="189"/>
      <c r="AA1797" s="189" t="s">
        <v>736</v>
      </c>
      <c r="AB1797" s="189"/>
      <c r="AC1797" s="190"/>
      <c r="AD1797" s="183"/>
      <c r="AE1797" s="325"/>
      <c r="AF1797" s="325" t="s">
        <v>406</v>
      </c>
      <c r="AG1797" s="325" t="s">
        <v>406</v>
      </c>
      <c r="AH1797" s="325">
        <v>45527</v>
      </c>
      <c r="AI1797" s="296">
        <v>45539</v>
      </c>
      <c r="AJ1797" s="389">
        <f t="shared" si="116"/>
        <v>1.7142857142857142</v>
      </c>
      <c r="AK1797" s="190"/>
      <c r="AL1797" s="190" t="s">
        <v>461</v>
      </c>
      <c r="AM1797" s="190" t="s">
        <v>406</v>
      </c>
      <c r="AN1797" s="90" t="s">
        <v>406</v>
      </c>
    </row>
    <row r="1798" spans="1:40" ht="83.45" customHeight="1">
      <c r="A1798" s="181">
        <f t="shared" si="117"/>
        <v>1796</v>
      </c>
      <c r="B1798" s="71" t="s">
        <v>377</v>
      </c>
      <c r="C1798" s="89" t="s">
        <v>5880</v>
      </c>
      <c r="D1798" s="21" t="s">
        <v>130</v>
      </c>
      <c r="E1798" s="139">
        <v>808</v>
      </c>
      <c r="F1798" s="80" t="s">
        <v>2310</v>
      </c>
      <c r="G1798" s="21" t="s">
        <v>5839</v>
      </c>
      <c r="H1798" s="21" t="s">
        <v>4994</v>
      </c>
      <c r="I1798" s="22" t="s">
        <v>52</v>
      </c>
      <c r="J1798" s="89">
        <v>45538</v>
      </c>
      <c r="K1798" s="85" t="s">
        <v>53</v>
      </c>
      <c r="L1798" s="83" t="s">
        <v>181</v>
      </c>
      <c r="M1798" s="83" t="s">
        <v>55</v>
      </c>
      <c r="N1798" s="22" t="s">
        <v>134</v>
      </c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84" t="s">
        <v>5881</v>
      </c>
      <c r="Z1798" s="72"/>
      <c r="AA1798" s="72" t="s">
        <v>473</v>
      </c>
      <c r="AB1798" s="72"/>
      <c r="AC1798" s="90"/>
      <c r="AD1798" s="85"/>
      <c r="AE1798" s="110"/>
      <c r="AF1798" s="110" t="s">
        <v>406</v>
      </c>
      <c r="AG1798" s="110">
        <v>45538</v>
      </c>
      <c r="AH1798" s="110" t="s">
        <v>445</v>
      </c>
      <c r="AI1798" s="114">
        <v>45538</v>
      </c>
      <c r="AJ1798" s="212">
        <f t="shared" si="116"/>
        <v>0</v>
      </c>
      <c r="AK1798" s="138">
        <v>45518</v>
      </c>
      <c r="AL1798" s="95" t="s">
        <v>311</v>
      </c>
      <c r="AM1798" s="90" t="s">
        <v>44</v>
      </c>
      <c r="AN1798" s="90" t="s">
        <v>448</v>
      </c>
    </row>
    <row r="1799" spans="1:40" s="1" customFormat="1" ht="83.45" customHeight="1">
      <c r="A1799" s="181">
        <f t="shared" si="117"/>
        <v>1797</v>
      </c>
      <c r="B1799" s="71" t="s">
        <v>5882</v>
      </c>
      <c r="C1799" s="89" t="s">
        <v>5883</v>
      </c>
      <c r="D1799" s="21" t="s">
        <v>154</v>
      </c>
      <c r="E1799" s="139">
        <v>977</v>
      </c>
      <c r="F1799" s="80" t="s">
        <v>4158</v>
      </c>
      <c r="G1799" s="21" t="s">
        <v>1826</v>
      </c>
      <c r="H1799" s="21" t="s">
        <v>70</v>
      </c>
      <c r="I1799" s="22" t="s">
        <v>52</v>
      </c>
      <c r="J1799" s="89">
        <v>45495</v>
      </c>
      <c r="K1799" s="85" t="s">
        <v>53</v>
      </c>
      <c r="L1799" s="83" t="s">
        <v>54</v>
      </c>
      <c r="M1799" s="83" t="s">
        <v>55</v>
      </c>
      <c r="N1799" s="22" t="s">
        <v>56</v>
      </c>
      <c r="O1799" s="20"/>
      <c r="P1799" s="20"/>
      <c r="Q1799" s="20"/>
      <c r="R1799" s="20"/>
      <c r="S1799" s="20">
        <v>5</v>
      </c>
      <c r="T1799" s="20">
        <v>4</v>
      </c>
      <c r="U1799" s="20">
        <v>4</v>
      </c>
      <c r="V1799" s="20">
        <v>3</v>
      </c>
      <c r="W1799" s="20">
        <v>6</v>
      </c>
      <c r="X1799" s="20">
        <v>3</v>
      </c>
      <c r="Y1799" s="117" t="s">
        <v>5884</v>
      </c>
      <c r="Z1799" s="72"/>
      <c r="AA1799" s="72" t="s">
        <v>473</v>
      </c>
      <c r="AB1799" s="72" t="s">
        <v>5885</v>
      </c>
      <c r="AC1799" s="90"/>
      <c r="AD1799" s="85">
        <f ca="1">IF(ISNUMBER(Z1799),ROUNDDOWN((TODAY()-Z1799)/7,0),ROUNDDOWN((TODAY()-J1799)/7,0))-AC1799</f>
        <v>84</v>
      </c>
      <c r="AE1799" s="110" t="s">
        <v>406</v>
      </c>
      <c r="AF1799" s="292">
        <v>45495</v>
      </c>
      <c r="AG1799" s="292">
        <v>45495</v>
      </c>
      <c r="AH1799" s="292">
        <v>45495</v>
      </c>
      <c r="AI1799" s="116">
        <v>45541</v>
      </c>
      <c r="AJ1799" s="93">
        <f t="shared" si="116"/>
        <v>6.5714285714285712</v>
      </c>
      <c r="AK1799" s="107">
        <v>45559</v>
      </c>
      <c r="AL1799" s="293" t="s">
        <v>311</v>
      </c>
      <c r="AM1799" s="293" t="s">
        <v>484</v>
      </c>
      <c r="AN1799" s="293" t="s">
        <v>448</v>
      </c>
    </row>
    <row r="1800" spans="1:40" ht="83.45" customHeight="1">
      <c r="A1800" s="181">
        <f t="shared" si="117"/>
        <v>1798</v>
      </c>
      <c r="B1800" s="71" t="s">
        <v>5886</v>
      </c>
      <c r="C1800" s="89" t="s">
        <v>5887</v>
      </c>
      <c r="D1800" s="21" t="s">
        <v>171</v>
      </c>
      <c r="E1800" s="139">
        <v>826</v>
      </c>
      <c r="F1800" s="80" t="s">
        <v>5580</v>
      </c>
      <c r="G1800" s="21" t="s">
        <v>444</v>
      </c>
      <c r="H1800" s="21" t="s">
        <v>51</v>
      </c>
      <c r="I1800" s="22" t="s">
        <v>52</v>
      </c>
      <c r="J1800" s="89">
        <v>45511</v>
      </c>
      <c r="K1800" s="85" t="s">
        <v>53</v>
      </c>
      <c r="L1800" s="83" t="s">
        <v>54</v>
      </c>
      <c r="M1800" s="83" t="s">
        <v>55</v>
      </c>
      <c r="N1800" s="22" t="s">
        <v>134</v>
      </c>
      <c r="O1800" s="20"/>
      <c r="P1800" s="20"/>
      <c r="Q1800" s="20"/>
      <c r="R1800" s="20"/>
      <c r="S1800" s="20">
        <v>3</v>
      </c>
      <c r="T1800" s="20">
        <v>3</v>
      </c>
      <c r="U1800" s="20" t="s">
        <v>406</v>
      </c>
      <c r="V1800" s="20" t="s">
        <v>406</v>
      </c>
      <c r="W1800" s="20" t="s">
        <v>406</v>
      </c>
      <c r="X1800" s="20" t="s">
        <v>406</v>
      </c>
      <c r="Y1800" s="117" t="s">
        <v>5888</v>
      </c>
      <c r="Z1800" s="72"/>
      <c r="AA1800" s="72" t="s">
        <v>58</v>
      </c>
      <c r="AB1800" s="72" t="s">
        <v>5889</v>
      </c>
      <c r="AC1800" s="90"/>
      <c r="AD1800" s="85">
        <f ca="1">IF(ISNUMBER(Z1800),ROUNDDOWN((TODAY()-Z1800)/7,0),ROUNDDOWN((TODAY()-J1800)/7,0))-AC1800</f>
        <v>81</v>
      </c>
      <c r="AE1800" s="110" t="s">
        <v>406</v>
      </c>
      <c r="AF1800" s="110">
        <v>45511</v>
      </c>
      <c r="AG1800" s="110" t="s">
        <v>406</v>
      </c>
      <c r="AH1800" s="110" t="s">
        <v>406</v>
      </c>
      <c r="AI1800" s="114">
        <v>45530</v>
      </c>
      <c r="AJ1800" s="260">
        <f t="shared" si="116"/>
        <v>2.7142857142857144</v>
      </c>
      <c r="AK1800" s="90"/>
      <c r="AL1800" s="95" t="s">
        <v>311</v>
      </c>
      <c r="AM1800" s="90" t="s">
        <v>44</v>
      </c>
      <c r="AN1800" s="90" t="s">
        <v>448</v>
      </c>
    </row>
    <row r="1801" spans="1:40" ht="83.45" customHeight="1">
      <c r="A1801" s="78">
        <f t="shared" si="117"/>
        <v>1799</v>
      </c>
      <c r="B1801" s="71" t="s">
        <v>196</v>
      </c>
      <c r="C1801" s="22" t="s">
        <v>5890</v>
      </c>
      <c r="D1801" s="21" t="s">
        <v>100</v>
      </c>
      <c r="E1801" s="139">
        <v>1058</v>
      </c>
      <c r="F1801" s="80" t="s">
        <v>2712</v>
      </c>
      <c r="G1801" s="21" t="s">
        <v>2104</v>
      </c>
      <c r="H1801" s="67" t="s">
        <v>196</v>
      </c>
      <c r="I1801" s="22" t="s">
        <v>52</v>
      </c>
      <c r="J1801" s="89">
        <v>45545</v>
      </c>
      <c r="K1801" s="85" t="s">
        <v>53</v>
      </c>
      <c r="L1801" s="83" t="s">
        <v>104</v>
      </c>
      <c r="M1801" s="83" t="s">
        <v>55</v>
      </c>
      <c r="N1801" s="22" t="s">
        <v>547</v>
      </c>
      <c r="O1801" s="5"/>
      <c r="P1801" s="5"/>
      <c r="Q1801" s="5"/>
      <c r="R1801" s="5"/>
      <c r="S1801" s="5" t="s">
        <v>406</v>
      </c>
      <c r="T1801" s="5" t="s">
        <v>406</v>
      </c>
      <c r="U1801" s="5">
        <v>1</v>
      </c>
      <c r="V1801" s="5">
        <v>1</v>
      </c>
      <c r="W1801" s="5" t="s">
        <v>406</v>
      </c>
      <c r="X1801" s="5" t="s">
        <v>406</v>
      </c>
      <c r="Y1801" s="124" t="s">
        <v>5891</v>
      </c>
      <c r="Z1801" s="72"/>
      <c r="AA1801" s="77" t="s">
        <v>473</v>
      </c>
      <c r="AB1801" s="77"/>
      <c r="AC1801" s="91"/>
      <c r="AD1801" s="18">
        <f ca="1">IF(ISNUMBER(Z1801),ROUNDDOWN((TODAY()-Z1801)/7,0),ROUNDDOWN((TODAY()-J1801)/7,0))-AC1801</f>
        <v>76</v>
      </c>
      <c r="AE1801" s="109" t="s">
        <v>406</v>
      </c>
      <c r="AF1801" s="109" t="s">
        <v>406</v>
      </c>
      <c r="AG1801" s="109" t="s">
        <v>406</v>
      </c>
      <c r="AH1801" s="109">
        <v>45545</v>
      </c>
      <c r="AI1801" s="116">
        <v>45545</v>
      </c>
      <c r="AJ1801" s="260">
        <f t="shared" si="116"/>
        <v>0</v>
      </c>
      <c r="AK1801" s="107">
        <v>45559</v>
      </c>
      <c r="AL1801" s="95" t="s">
        <v>311</v>
      </c>
      <c r="AM1801" s="95" t="s">
        <v>45</v>
      </c>
      <c r="AN1801" s="95" t="s">
        <v>448</v>
      </c>
    </row>
    <row r="1802" spans="1:40" ht="83.45" customHeight="1">
      <c r="A1802" s="78">
        <f t="shared" si="117"/>
        <v>1800</v>
      </c>
      <c r="B1802" s="71" t="s">
        <v>867</v>
      </c>
      <c r="C1802" s="89" t="s">
        <v>5892</v>
      </c>
      <c r="D1802" s="21" t="s">
        <v>138</v>
      </c>
      <c r="E1802" s="139">
        <v>1124</v>
      </c>
      <c r="F1802" s="80" t="s">
        <v>1871</v>
      </c>
      <c r="G1802" s="21" t="s">
        <v>190</v>
      </c>
      <c r="H1802" s="21" t="s">
        <v>196</v>
      </c>
      <c r="I1802" s="22" t="s">
        <v>52</v>
      </c>
      <c r="J1802" s="89">
        <v>45164</v>
      </c>
      <c r="K1802" s="85" t="s">
        <v>53</v>
      </c>
      <c r="L1802" s="83" t="s">
        <v>181</v>
      </c>
      <c r="M1802" s="83" t="s">
        <v>55</v>
      </c>
      <c r="N1802" s="22" t="s">
        <v>56</v>
      </c>
      <c r="O1802" s="20"/>
      <c r="P1802" s="20"/>
      <c r="Q1802" s="20"/>
      <c r="R1802" s="20"/>
      <c r="S1802" s="20">
        <v>2</v>
      </c>
      <c r="T1802" s="20">
        <v>2</v>
      </c>
      <c r="U1802" s="20">
        <v>4</v>
      </c>
      <c r="V1802" s="20">
        <v>4</v>
      </c>
      <c r="W1802" s="20">
        <v>2</v>
      </c>
      <c r="X1802" s="20">
        <v>2</v>
      </c>
      <c r="Y1802" s="117" t="s">
        <v>5893</v>
      </c>
      <c r="Z1802" s="72"/>
      <c r="AA1802" s="72" t="s">
        <v>473</v>
      </c>
      <c r="AB1802" s="72"/>
      <c r="AC1802" s="90"/>
      <c r="AD1802" s="85"/>
      <c r="AE1802" s="110"/>
      <c r="AF1802" s="292">
        <v>45530</v>
      </c>
      <c r="AG1802" s="292">
        <v>45530</v>
      </c>
      <c r="AH1802" s="292">
        <v>45530</v>
      </c>
      <c r="AI1802" s="116">
        <v>45546</v>
      </c>
      <c r="AJ1802" s="93">
        <f t="shared" si="116"/>
        <v>54.571428571428569</v>
      </c>
      <c r="AK1802" s="107">
        <v>45559</v>
      </c>
      <c r="AL1802" s="293" t="s">
        <v>311</v>
      </c>
      <c r="AM1802" s="293" t="s">
        <v>484</v>
      </c>
      <c r="AN1802" s="293" t="s">
        <v>448</v>
      </c>
    </row>
    <row r="1803" spans="1:40" ht="83.45" customHeight="1">
      <c r="A1803" s="78">
        <f t="shared" si="117"/>
        <v>1801</v>
      </c>
      <c r="B1803" s="71" t="s">
        <v>630</v>
      </c>
      <c r="C1803" s="89" t="s">
        <v>5554</v>
      </c>
      <c r="D1803" s="21" t="s">
        <v>171</v>
      </c>
      <c r="E1803" s="139">
        <v>1079</v>
      </c>
      <c r="F1803" s="80" t="s">
        <v>610</v>
      </c>
      <c r="G1803" s="21" t="s">
        <v>173</v>
      </c>
      <c r="H1803" s="21" t="s">
        <v>70</v>
      </c>
      <c r="I1803" s="22" t="s">
        <v>52</v>
      </c>
      <c r="J1803" s="89">
        <v>45504</v>
      </c>
      <c r="K1803" s="85" t="s">
        <v>53</v>
      </c>
      <c r="L1803" s="83" t="s">
        <v>54</v>
      </c>
      <c r="M1803" s="83" t="s">
        <v>55</v>
      </c>
      <c r="N1803" s="22" t="s">
        <v>56</v>
      </c>
      <c r="O1803" s="20"/>
      <c r="P1803" s="20"/>
      <c r="Q1803" s="20"/>
      <c r="R1803" s="20"/>
      <c r="S1803" s="20">
        <v>0</v>
      </c>
      <c r="T1803" s="20">
        <v>0</v>
      </c>
      <c r="U1803" s="20">
        <v>0</v>
      </c>
      <c r="V1803" s="20">
        <v>0</v>
      </c>
      <c r="W1803" s="20">
        <v>1</v>
      </c>
      <c r="X1803" s="20">
        <v>1</v>
      </c>
      <c r="Y1803" s="117" t="s">
        <v>5894</v>
      </c>
      <c r="Z1803" s="72"/>
      <c r="AA1803" s="72" t="s">
        <v>473</v>
      </c>
      <c r="AB1803" s="72" t="s">
        <v>5895</v>
      </c>
      <c r="AC1803" s="90"/>
      <c r="AD1803" s="85"/>
      <c r="AF1803" s="292">
        <v>45545</v>
      </c>
      <c r="AG1803" s="292" t="s">
        <v>406</v>
      </c>
      <c r="AH1803" s="292" t="s">
        <v>406</v>
      </c>
      <c r="AI1803" s="116">
        <v>45546</v>
      </c>
      <c r="AJ1803" s="93">
        <f t="shared" si="116"/>
        <v>6</v>
      </c>
      <c r="AK1803" s="107">
        <v>45559</v>
      </c>
      <c r="AL1803" s="293" t="s">
        <v>311</v>
      </c>
      <c r="AM1803" s="293" t="s">
        <v>484</v>
      </c>
      <c r="AN1803" s="293" t="s">
        <v>448</v>
      </c>
    </row>
    <row r="1804" spans="1:40" ht="83.45" customHeight="1">
      <c r="A1804" s="78">
        <f t="shared" si="117"/>
        <v>1802</v>
      </c>
      <c r="B1804" s="71" t="s">
        <v>5896</v>
      </c>
      <c r="C1804" s="89" t="s">
        <v>5897</v>
      </c>
      <c r="D1804" s="21" t="s">
        <v>171</v>
      </c>
      <c r="E1804" s="139">
        <v>1011</v>
      </c>
      <c r="F1804" s="80" t="s">
        <v>3984</v>
      </c>
      <c r="G1804" s="21" t="s">
        <v>697</v>
      </c>
      <c r="H1804" s="21" t="s">
        <v>5022</v>
      </c>
      <c r="I1804" s="22" t="s">
        <v>52</v>
      </c>
      <c r="J1804" s="89">
        <v>45546</v>
      </c>
      <c r="K1804" s="85" t="s">
        <v>72</v>
      </c>
      <c r="L1804" s="83" t="s">
        <v>54</v>
      </c>
      <c r="M1804" s="83" t="s">
        <v>453</v>
      </c>
      <c r="N1804" s="22" t="s">
        <v>547</v>
      </c>
      <c r="O1804" s="20"/>
      <c r="P1804" s="20"/>
      <c r="Q1804" s="20"/>
      <c r="R1804" s="20"/>
      <c r="S1804" s="20" t="s">
        <v>406</v>
      </c>
      <c r="T1804" s="20" t="s">
        <v>406</v>
      </c>
      <c r="U1804" s="20">
        <v>1</v>
      </c>
      <c r="V1804" s="20">
        <v>1</v>
      </c>
      <c r="W1804" s="20" t="s">
        <v>406</v>
      </c>
      <c r="X1804" s="20" t="s">
        <v>406</v>
      </c>
      <c r="Y1804" s="117" t="s">
        <v>5898</v>
      </c>
      <c r="Z1804" s="72"/>
      <c r="AA1804" s="72" t="s">
        <v>473</v>
      </c>
      <c r="AB1804" s="72" t="s">
        <v>297</v>
      </c>
      <c r="AC1804" s="90"/>
      <c r="AD1804" s="85"/>
      <c r="AF1804" s="292" t="s">
        <v>297</v>
      </c>
      <c r="AG1804" s="292" t="s">
        <v>297</v>
      </c>
      <c r="AH1804" s="292">
        <v>45546</v>
      </c>
      <c r="AI1804" s="116">
        <v>45546</v>
      </c>
      <c r="AJ1804" s="93">
        <f t="shared" si="116"/>
        <v>0</v>
      </c>
      <c r="AK1804" s="107">
        <v>45559</v>
      </c>
      <c r="AL1804" s="293" t="s">
        <v>311</v>
      </c>
      <c r="AM1804" s="293" t="s">
        <v>45</v>
      </c>
      <c r="AN1804" s="293" t="s">
        <v>448</v>
      </c>
    </row>
    <row r="1805" spans="1:40" s="1" customFormat="1" ht="83.45" customHeight="1">
      <c r="A1805" s="181">
        <f t="shared" si="117"/>
        <v>1803</v>
      </c>
      <c r="B1805" s="197" t="s">
        <v>122</v>
      </c>
      <c r="C1805" s="182" t="s">
        <v>5899</v>
      </c>
      <c r="D1805" s="188" t="s">
        <v>100</v>
      </c>
      <c r="E1805" s="323">
        <v>1073</v>
      </c>
      <c r="F1805" s="179" t="s">
        <v>2161</v>
      </c>
      <c r="G1805" s="188" t="s">
        <v>1375</v>
      </c>
      <c r="H1805" s="188" t="s">
        <v>126</v>
      </c>
      <c r="I1805" s="185" t="s">
        <v>52</v>
      </c>
      <c r="J1805" s="182">
        <v>45523</v>
      </c>
      <c r="K1805" s="183" t="s">
        <v>53</v>
      </c>
      <c r="L1805" s="184" t="s">
        <v>181</v>
      </c>
      <c r="M1805" s="184" t="s">
        <v>55</v>
      </c>
      <c r="N1805" s="185" t="s">
        <v>56</v>
      </c>
      <c r="O1805" s="186"/>
      <c r="P1805" s="186"/>
      <c r="Q1805" s="186"/>
      <c r="R1805" s="186"/>
      <c r="S1805" s="186">
        <v>7</v>
      </c>
      <c r="T1805" s="186">
        <v>7</v>
      </c>
      <c r="U1805" s="186">
        <v>4</v>
      </c>
      <c r="V1805" s="186">
        <v>4</v>
      </c>
      <c r="W1805" s="186">
        <v>0</v>
      </c>
      <c r="X1805" s="186">
        <v>0</v>
      </c>
      <c r="Y1805" s="324" t="s">
        <v>5900</v>
      </c>
      <c r="Z1805" s="189"/>
      <c r="AA1805" s="189" t="s">
        <v>473</v>
      </c>
      <c r="AB1805" s="189" t="s">
        <v>5901</v>
      </c>
      <c r="AC1805" s="190"/>
      <c r="AD1805" s="183"/>
      <c r="AE1805" s="325"/>
      <c r="AF1805" s="292">
        <v>45523</v>
      </c>
      <c r="AG1805" s="292">
        <v>45523</v>
      </c>
      <c r="AH1805" s="292">
        <v>45523</v>
      </c>
      <c r="AI1805" s="116">
        <v>45546</v>
      </c>
      <c r="AJ1805" s="93">
        <f t="shared" si="116"/>
        <v>3.2857142857142856</v>
      </c>
      <c r="AK1805" s="107">
        <v>45559</v>
      </c>
      <c r="AL1805" s="293" t="s">
        <v>311</v>
      </c>
      <c r="AM1805" s="293" t="s">
        <v>484</v>
      </c>
      <c r="AN1805" s="293" t="s">
        <v>448</v>
      </c>
    </row>
    <row r="1806" spans="1:40" s="1" customFormat="1" ht="83.45" customHeight="1">
      <c r="A1806" s="181">
        <f t="shared" si="117"/>
        <v>1804</v>
      </c>
      <c r="B1806" s="71" t="s">
        <v>103</v>
      </c>
      <c r="C1806" s="89" t="s">
        <v>5902</v>
      </c>
      <c r="D1806" s="21" t="s">
        <v>48</v>
      </c>
      <c r="E1806" s="139">
        <v>963</v>
      </c>
      <c r="F1806" s="80" t="s">
        <v>4784</v>
      </c>
      <c r="G1806" s="21" t="s">
        <v>1463</v>
      </c>
      <c r="H1806" s="21" t="s">
        <v>103</v>
      </c>
      <c r="I1806" s="22" t="s">
        <v>52</v>
      </c>
      <c r="J1806" s="89">
        <v>45503</v>
      </c>
      <c r="K1806" s="85" t="s">
        <v>53</v>
      </c>
      <c r="L1806" s="83" t="s">
        <v>54</v>
      </c>
      <c r="M1806" s="83" t="s">
        <v>55</v>
      </c>
      <c r="N1806" s="22" t="s">
        <v>56</v>
      </c>
      <c r="O1806" s="20"/>
      <c r="P1806" s="20"/>
      <c r="Q1806" s="20"/>
      <c r="R1806" s="20"/>
      <c r="S1806" s="20">
        <v>7</v>
      </c>
      <c r="T1806" s="20">
        <v>3</v>
      </c>
      <c r="U1806" s="20">
        <v>1</v>
      </c>
      <c r="V1806" s="20">
        <v>1</v>
      </c>
      <c r="W1806" s="20">
        <v>2</v>
      </c>
      <c r="X1806" s="20">
        <v>1</v>
      </c>
      <c r="Y1806" s="117" t="s">
        <v>5903</v>
      </c>
      <c r="Z1806" s="72"/>
      <c r="AA1806" s="72" t="s">
        <v>473</v>
      </c>
      <c r="AB1806" s="72" t="s">
        <v>5904</v>
      </c>
      <c r="AC1806" s="90"/>
      <c r="AD1806" s="85">
        <f ca="1">IF(ISNUMBER(Z1806),ROUNDDOWN((TODAY()-Z1806)/7,0),ROUNDDOWN((TODAY()-J1806)/7,0))-AC1806</f>
        <v>82</v>
      </c>
      <c r="AE1806" s="110" t="s">
        <v>406</v>
      </c>
      <c r="AF1806" s="292">
        <v>45503</v>
      </c>
      <c r="AG1806" s="292">
        <v>45503</v>
      </c>
      <c r="AH1806" s="292">
        <v>45503</v>
      </c>
      <c r="AI1806" s="116">
        <v>45548</v>
      </c>
      <c r="AJ1806" s="93">
        <f t="shared" si="116"/>
        <v>6.4285714285714288</v>
      </c>
      <c r="AK1806" s="107">
        <v>45558</v>
      </c>
      <c r="AL1806" s="293" t="s">
        <v>311</v>
      </c>
      <c r="AM1806" s="293" t="s">
        <v>44</v>
      </c>
      <c r="AN1806" s="293" t="s">
        <v>448</v>
      </c>
    </row>
    <row r="1807" spans="1:40" s="1" customFormat="1" ht="83.45" customHeight="1">
      <c r="A1807" s="181">
        <f t="shared" si="117"/>
        <v>1805</v>
      </c>
      <c r="B1807" s="71" t="s">
        <v>213</v>
      </c>
      <c r="C1807" s="89" t="s">
        <v>5905</v>
      </c>
      <c r="D1807" s="21" t="s">
        <v>100</v>
      </c>
      <c r="E1807" s="139">
        <v>1057</v>
      </c>
      <c r="F1807" s="80" t="s">
        <v>5816</v>
      </c>
      <c r="G1807" s="21" t="s">
        <v>1322</v>
      </c>
      <c r="H1807" s="21" t="s">
        <v>180</v>
      </c>
      <c r="I1807" s="22" t="s">
        <v>71</v>
      </c>
      <c r="J1807" s="89">
        <v>45498</v>
      </c>
      <c r="K1807" s="85" t="s">
        <v>53</v>
      </c>
      <c r="L1807" s="83" t="s">
        <v>104</v>
      </c>
      <c r="M1807" s="83" t="s">
        <v>55</v>
      </c>
      <c r="N1807" s="22" t="s">
        <v>56</v>
      </c>
      <c r="O1807" s="20"/>
      <c r="P1807" s="20"/>
      <c r="Q1807" s="20"/>
      <c r="R1807" s="20"/>
      <c r="S1807" s="20">
        <v>6</v>
      </c>
      <c r="T1807" s="20">
        <v>6</v>
      </c>
      <c r="U1807" s="20">
        <v>1</v>
      </c>
      <c r="V1807" s="20">
        <v>1</v>
      </c>
      <c r="W1807" s="20">
        <v>3</v>
      </c>
      <c r="X1807" s="20">
        <v>1</v>
      </c>
      <c r="Y1807" s="117" t="s">
        <v>5906</v>
      </c>
      <c r="Z1807" s="72"/>
      <c r="AA1807" s="72" t="s">
        <v>473</v>
      </c>
      <c r="AB1807" s="72"/>
      <c r="AC1807" s="90"/>
      <c r="AD1807" s="85">
        <f ca="1">IF(ISNUMBER(Z1807),ROUNDDOWN((TODAY()-Z1807)/7,0),ROUNDDOWN((TODAY()-J1807)/7,0))-AC1807</f>
        <v>83</v>
      </c>
      <c r="AE1807" s="110" t="s">
        <v>406</v>
      </c>
      <c r="AF1807" s="292">
        <v>45498</v>
      </c>
      <c r="AG1807" s="292">
        <v>45498</v>
      </c>
      <c r="AH1807" s="292">
        <v>45498</v>
      </c>
      <c r="AI1807" s="116">
        <v>45548</v>
      </c>
      <c r="AJ1807" s="93">
        <f t="shared" si="116"/>
        <v>7.1428571428571432</v>
      </c>
      <c r="AK1807" s="107">
        <v>45573</v>
      </c>
      <c r="AL1807" s="293" t="s">
        <v>311</v>
      </c>
      <c r="AM1807" s="293" t="s">
        <v>44</v>
      </c>
      <c r="AN1807" s="293" t="s">
        <v>448</v>
      </c>
    </row>
    <row r="1808" spans="1:40" s="1" customFormat="1" ht="83.45" customHeight="1">
      <c r="A1808" s="181">
        <f t="shared" si="117"/>
        <v>1806</v>
      </c>
      <c r="B1808" s="71" t="s">
        <v>126</v>
      </c>
      <c r="C1808" s="89" t="s">
        <v>5907</v>
      </c>
      <c r="D1808" s="21" t="s">
        <v>154</v>
      </c>
      <c r="E1808" s="139">
        <v>1267</v>
      </c>
      <c r="F1808" s="80" t="s">
        <v>4068</v>
      </c>
      <c r="G1808" s="21" t="s">
        <v>4069</v>
      </c>
      <c r="H1808" s="21" t="s">
        <v>126</v>
      </c>
      <c r="I1808" s="22" t="s">
        <v>52</v>
      </c>
      <c r="J1808" s="89">
        <v>45548</v>
      </c>
      <c r="K1808" s="85" t="s">
        <v>53</v>
      </c>
      <c r="L1808" s="83" t="s">
        <v>54</v>
      </c>
      <c r="M1808" s="83" t="s">
        <v>55</v>
      </c>
      <c r="N1808" s="22" t="s">
        <v>547</v>
      </c>
      <c r="O1808" s="20"/>
      <c r="P1808" s="20"/>
      <c r="Q1808" s="20"/>
      <c r="R1808" s="20"/>
      <c r="S1808" s="20" t="s">
        <v>406</v>
      </c>
      <c r="T1808" s="20" t="s">
        <v>406</v>
      </c>
      <c r="U1808" s="20">
        <v>1</v>
      </c>
      <c r="V1808" s="20">
        <v>1</v>
      </c>
      <c r="W1808" s="20" t="s">
        <v>406</v>
      </c>
      <c r="X1808" s="20" t="s">
        <v>406</v>
      </c>
      <c r="Y1808" s="117" t="s">
        <v>5908</v>
      </c>
      <c r="Z1808" s="72"/>
      <c r="AA1808" s="72" t="s">
        <v>473</v>
      </c>
      <c r="AB1808" s="72"/>
      <c r="AC1808" s="90"/>
      <c r="AD1808" s="85">
        <f ca="1">IF(ISNUMBER(Z1808),ROUNDDOWN((TODAY()-Z1808)/7,0),ROUNDDOWN((TODAY()-J1808)/7,0))-AC1808</f>
        <v>76</v>
      </c>
      <c r="AE1808" s="110" t="s">
        <v>406</v>
      </c>
      <c r="AF1808" s="292" t="s">
        <v>406</v>
      </c>
      <c r="AG1808" s="292" t="s">
        <v>406</v>
      </c>
      <c r="AH1808" s="292">
        <v>45548</v>
      </c>
      <c r="AI1808" s="116">
        <v>45548</v>
      </c>
      <c r="AJ1808" s="93">
        <f t="shared" si="116"/>
        <v>0</v>
      </c>
      <c r="AK1808" s="107">
        <v>45567</v>
      </c>
      <c r="AL1808" s="293" t="s">
        <v>311</v>
      </c>
      <c r="AM1808" s="293" t="s">
        <v>45</v>
      </c>
      <c r="AN1808" s="293" t="s">
        <v>448</v>
      </c>
    </row>
    <row r="1809" spans="1:40" s="1" customFormat="1" ht="83.45" customHeight="1">
      <c r="A1809" s="181">
        <f t="shared" si="117"/>
        <v>1807</v>
      </c>
      <c r="B1809" s="197" t="s">
        <v>377</v>
      </c>
      <c r="C1809" s="182" t="s">
        <v>5909</v>
      </c>
      <c r="D1809" s="188" t="s">
        <v>130</v>
      </c>
      <c r="E1809" s="323">
        <v>808</v>
      </c>
      <c r="F1809" s="179" t="s">
        <v>2310</v>
      </c>
      <c r="G1809" s="188" t="s">
        <v>5839</v>
      </c>
      <c r="H1809" s="188" t="s">
        <v>377</v>
      </c>
      <c r="I1809" s="185" t="s">
        <v>133</v>
      </c>
      <c r="J1809" s="182">
        <v>45538</v>
      </c>
      <c r="K1809" s="183" t="s">
        <v>53</v>
      </c>
      <c r="L1809" s="184" t="s">
        <v>181</v>
      </c>
      <c r="M1809" s="184" t="s">
        <v>55</v>
      </c>
      <c r="N1809" s="185" t="s">
        <v>56</v>
      </c>
      <c r="O1809" s="186"/>
      <c r="P1809" s="186"/>
      <c r="Q1809" s="186"/>
      <c r="R1809" s="186"/>
      <c r="S1809" s="186">
        <v>3</v>
      </c>
      <c r="T1809" s="186">
        <v>3</v>
      </c>
      <c r="U1809" s="186">
        <v>2</v>
      </c>
      <c r="V1809" s="186">
        <v>2</v>
      </c>
      <c r="W1809" s="186">
        <v>0</v>
      </c>
      <c r="X1809" s="186">
        <v>0</v>
      </c>
      <c r="Y1809" s="324" t="s">
        <v>5910</v>
      </c>
      <c r="Z1809" s="189"/>
      <c r="AA1809" s="189" t="s">
        <v>473</v>
      </c>
      <c r="AB1809" s="189"/>
      <c r="AC1809" s="190"/>
      <c r="AD1809" s="183"/>
      <c r="AE1809" s="325"/>
      <c r="AF1809" s="292">
        <v>45538</v>
      </c>
      <c r="AG1809" s="292">
        <v>45538</v>
      </c>
      <c r="AH1809" s="292">
        <v>45538</v>
      </c>
      <c r="AI1809" s="116">
        <v>45548</v>
      </c>
      <c r="AJ1809" s="93">
        <f t="shared" si="116"/>
        <v>1.4285714285714286</v>
      </c>
      <c r="AK1809" s="107">
        <v>45566</v>
      </c>
      <c r="AL1809" s="293" t="s">
        <v>311</v>
      </c>
      <c r="AM1809" s="293" t="s">
        <v>45</v>
      </c>
      <c r="AN1809" s="293" t="s">
        <v>484</v>
      </c>
    </row>
    <row r="1810" spans="1:40" s="1" customFormat="1" ht="83.45" customHeight="1">
      <c r="A1810" s="78">
        <f t="shared" si="117"/>
        <v>1808</v>
      </c>
      <c r="B1810" s="71" t="s">
        <v>116</v>
      </c>
      <c r="C1810" s="89" t="s">
        <v>5911</v>
      </c>
      <c r="D1810" s="21" t="s">
        <v>154</v>
      </c>
      <c r="E1810" s="139">
        <v>1810</v>
      </c>
      <c r="F1810" s="80" t="s">
        <v>812</v>
      </c>
      <c r="G1810" s="21" t="s">
        <v>1520</v>
      </c>
      <c r="H1810" s="21" t="s">
        <v>70</v>
      </c>
      <c r="I1810" s="22" t="s">
        <v>52</v>
      </c>
      <c r="J1810" s="89">
        <v>45545</v>
      </c>
      <c r="K1810" s="85" t="s">
        <v>53</v>
      </c>
      <c r="L1810" s="83" t="s">
        <v>54</v>
      </c>
      <c r="M1810" s="83" t="s">
        <v>55</v>
      </c>
      <c r="N1810" s="22" t="s">
        <v>56</v>
      </c>
      <c r="O1810" s="20"/>
      <c r="P1810" s="20"/>
      <c r="Q1810" s="20"/>
      <c r="R1810" s="20"/>
      <c r="S1810" s="20">
        <v>0</v>
      </c>
      <c r="T1810" s="20">
        <v>0</v>
      </c>
      <c r="U1810" s="20">
        <v>4</v>
      </c>
      <c r="V1810" s="20">
        <v>4</v>
      </c>
      <c r="W1810" s="20">
        <v>0</v>
      </c>
      <c r="X1810" s="20">
        <v>0</v>
      </c>
      <c r="Y1810" s="117" t="s">
        <v>5912</v>
      </c>
      <c r="Z1810" s="72"/>
      <c r="AA1810" s="72" t="s">
        <v>736</v>
      </c>
      <c r="AB1810" s="72" t="s">
        <v>5913</v>
      </c>
      <c r="AC1810" s="90"/>
      <c r="AD1810" s="85"/>
      <c r="AE1810" s="110"/>
      <c r="AF1810" s="292"/>
      <c r="AG1810" s="292"/>
      <c r="AH1810" s="292"/>
      <c r="AI1810" s="116"/>
      <c r="AJ1810" s="93">
        <f t="shared" si="116"/>
        <v>-6506.4285714285716</v>
      </c>
      <c r="AK1810" s="95" t="s">
        <v>406</v>
      </c>
      <c r="AL1810" s="95" t="s">
        <v>461</v>
      </c>
      <c r="AM1810" s="95" t="s">
        <v>406</v>
      </c>
      <c r="AN1810" s="95" t="s">
        <v>406</v>
      </c>
    </row>
    <row r="1811" spans="1:40" ht="83.45" customHeight="1">
      <c r="A1811" s="22">
        <f t="shared" si="117"/>
        <v>1809</v>
      </c>
      <c r="B1811" s="71" t="s">
        <v>867</v>
      </c>
      <c r="C1811" s="89" t="s">
        <v>5914</v>
      </c>
      <c r="D1811" s="21" t="s">
        <v>138</v>
      </c>
      <c r="E1811" s="139">
        <v>1124</v>
      </c>
      <c r="F1811" s="80" t="s">
        <v>1871</v>
      </c>
      <c r="G1811" s="21" t="s">
        <v>190</v>
      </c>
      <c r="H1811" s="21" t="s">
        <v>196</v>
      </c>
      <c r="I1811" s="22" t="s">
        <v>52</v>
      </c>
      <c r="J1811" s="89">
        <v>45164</v>
      </c>
      <c r="K1811" s="85" t="s">
        <v>53</v>
      </c>
      <c r="L1811" s="83" t="s">
        <v>181</v>
      </c>
      <c r="M1811" s="83" t="s">
        <v>55</v>
      </c>
      <c r="N1811" s="22" t="s">
        <v>56</v>
      </c>
      <c r="O1811" s="20"/>
      <c r="P1811" s="20"/>
      <c r="Q1811" s="20"/>
      <c r="R1811" s="20"/>
      <c r="S1811" s="20">
        <v>3</v>
      </c>
      <c r="T1811" s="20">
        <v>3</v>
      </c>
      <c r="U1811" s="20">
        <v>3</v>
      </c>
      <c r="V1811" s="20">
        <v>3</v>
      </c>
      <c r="W1811" s="20">
        <v>2</v>
      </c>
      <c r="X1811" s="20">
        <v>2</v>
      </c>
      <c r="Y1811" s="117" t="s">
        <v>5915</v>
      </c>
      <c r="Z1811" s="72"/>
      <c r="AA1811" s="72" t="s">
        <v>473</v>
      </c>
      <c r="AB1811" s="72"/>
      <c r="AC1811" s="90"/>
      <c r="AD1811" s="85"/>
      <c r="AE1811" s="110"/>
      <c r="AF1811" s="292">
        <v>45530</v>
      </c>
      <c r="AG1811" s="292">
        <v>45530</v>
      </c>
      <c r="AH1811" s="292">
        <v>45530</v>
      </c>
      <c r="AI1811" s="116">
        <v>45551</v>
      </c>
      <c r="AJ1811" s="93">
        <f t="shared" si="116"/>
        <v>55.285714285714285</v>
      </c>
      <c r="AK1811" s="107">
        <v>45566</v>
      </c>
      <c r="AL1811" s="293" t="s">
        <v>311</v>
      </c>
      <c r="AM1811" s="293" t="s">
        <v>484</v>
      </c>
      <c r="AN1811" s="293" t="s">
        <v>448</v>
      </c>
    </row>
    <row r="1812" spans="1:40" s="1" customFormat="1" ht="83.45" customHeight="1">
      <c r="A1812" s="22">
        <f t="shared" si="117"/>
        <v>1810</v>
      </c>
      <c r="B1812" s="71" t="s">
        <v>110</v>
      </c>
      <c r="C1812" s="89" t="s">
        <v>5916</v>
      </c>
      <c r="D1812" s="21" t="s">
        <v>67</v>
      </c>
      <c r="E1812" s="139">
        <v>1298</v>
      </c>
      <c r="F1812" s="80" t="s">
        <v>5917</v>
      </c>
      <c r="G1812" s="21" t="s">
        <v>79</v>
      </c>
      <c r="H1812" s="21" t="s">
        <v>110</v>
      </c>
      <c r="I1812" s="22" t="s">
        <v>71</v>
      </c>
      <c r="J1812" s="89">
        <v>45516</v>
      </c>
      <c r="K1812" s="85" t="s">
        <v>53</v>
      </c>
      <c r="L1812" s="83" t="s">
        <v>54</v>
      </c>
      <c r="M1812" s="83" t="s">
        <v>55</v>
      </c>
      <c r="N1812" s="22" t="s">
        <v>56</v>
      </c>
      <c r="O1812" s="20"/>
      <c r="P1812" s="20"/>
      <c r="Q1812" s="20"/>
      <c r="R1812" s="20"/>
      <c r="S1812" s="20">
        <v>3</v>
      </c>
      <c r="T1812" s="20">
        <v>3</v>
      </c>
      <c r="U1812" s="20">
        <v>4</v>
      </c>
      <c r="V1812" s="20">
        <v>4</v>
      </c>
      <c r="W1812" s="20">
        <v>2</v>
      </c>
      <c r="X1812" s="20">
        <v>1</v>
      </c>
      <c r="Y1812" s="117" t="s">
        <v>5918</v>
      </c>
      <c r="Z1812" s="72"/>
      <c r="AA1812" s="72" t="s">
        <v>473</v>
      </c>
      <c r="AB1812" s="72"/>
      <c r="AC1812" s="90"/>
      <c r="AD1812" s="85">
        <f ca="1">IF(ISNUMBER(Z1812),ROUNDDOWN((TODAY()-Z1812)/7,0),ROUNDDOWN((TODAY()-J1812)/7,0))-AC1812</f>
        <v>81</v>
      </c>
      <c r="AE1812" s="110" t="s">
        <v>406</v>
      </c>
      <c r="AF1812" s="292">
        <v>45516</v>
      </c>
      <c r="AG1812" s="292">
        <v>45516</v>
      </c>
      <c r="AH1812" s="292">
        <v>45516</v>
      </c>
      <c r="AI1812" s="116">
        <v>45548</v>
      </c>
      <c r="AJ1812" s="93">
        <f t="shared" si="116"/>
        <v>4.5714285714285712</v>
      </c>
      <c r="AK1812" s="107">
        <v>45573</v>
      </c>
      <c r="AL1812" s="293" t="s">
        <v>311</v>
      </c>
      <c r="AM1812" s="293" t="s">
        <v>45</v>
      </c>
      <c r="AN1812" s="293" t="s">
        <v>484</v>
      </c>
    </row>
    <row r="1813" spans="1:40" s="1" customFormat="1" ht="83.45" customHeight="1">
      <c r="A1813" s="22">
        <f t="shared" si="117"/>
        <v>1811</v>
      </c>
      <c r="B1813" s="71" t="s">
        <v>4025</v>
      </c>
      <c r="C1813" s="89" t="s">
        <v>5919</v>
      </c>
      <c r="D1813" s="21" t="s">
        <v>100</v>
      </c>
      <c r="E1813" s="139">
        <v>1058</v>
      </c>
      <c r="F1813" s="80" t="s">
        <v>4415</v>
      </c>
      <c r="G1813" s="21" t="s">
        <v>2561</v>
      </c>
      <c r="H1813" s="21" t="s">
        <v>261</v>
      </c>
      <c r="I1813" s="22" t="s">
        <v>71</v>
      </c>
      <c r="J1813" s="89">
        <v>45539</v>
      </c>
      <c r="K1813" s="85" t="s">
        <v>53</v>
      </c>
      <c r="L1813" s="83" t="s">
        <v>104</v>
      </c>
      <c r="M1813" s="83" t="s">
        <v>55</v>
      </c>
      <c r="N1813" s="22" t="s">
        <v>56</v>
      </c>
      <c r="O1813" s="20"/>
      <c r="P1813" s="20"/>
      <c r="Q1813" s="20"/>
      <c r="R1813" s="20"/>
      <c r="S1813" s="20">
        <v>3</v>
      </c>
      <c r="T1813" s="20">
        <v>3</v>
      </c>
      <c r="U1813" s="20">
        <v>4</v>
      </c>
      <c r="V1813" s="20">
        <v>2</v>
      </c>
      <c r="W1813" s="20">
        <v>3</v>
      </c>
      <c r="X1813" s="20">
        <v>1</v>
      </c>
      <c r="Y1813" s="117" t="s">
        <v>5920</v>
      </c>
      <c r="Z1813" s="72"/>
      <c r="AA1813" s="72" t="s">
        <v>473</v>
      </c>
      <c r="AB1813" s="72"/>
      <c r="AC1813" s="90"/>
      <c r="AD1813" s="85"/>
      <c r="AE1813" s="110" t="s">
        <v>445</v>
      </c>
      <c r="AF1813" s="292">
        <v>45539</v>
      </c>
      <c r="AG1813" s="292">
        <v>45539</v>
      </c>
      <c r="AH1813" s="292">
        <v>45539</v>
      </c>
      <c r="AI1813" s="116">
        <v>45551</v>
      </c>
      <c r="AJ1813" s="93">
        <f t="shared" si="116"/>
        <v>1.7142857142857142</v>
      </c>
      <c r="AK1813" s="107">
        <v>45573</v>
      </c>
      <c r="AL1813" s="293" t="s">
        <v>311</v>
      </c>
      <c r="AM1813" s="293" t="s">
        <v>484</v>
      </c>
      <c r="AN1813" s="293" t="s">
        <v>484</v>
      </c>
    </row>
    <row r="1814" spans="1:40" ht="83.45" customHeight="1">
      <c r="A1814" s="22">
        <f t="shared" si="117"/>
        <v>1812</v>
      </c>
      <c r="B1814" s="71" t="s">
        <v>141</v>
      </c>
      <c r="C1814" s="89" t="s">
        <v>5921</v>
      </c>
      <c r="D1814" s="21" t="s">
        <v>100</v>
      </c>
      <c r="E1814" s="139">
        <v>1116</v>
      </c>
      <c r="F1814" s="80" t="s">
        <v>647</v>
      </c>
      <c r="G1814" s="21" t="s">
        <v>5207</v>
      </c>
      <c r="H1814" s="21" t="s">
        <v>141</v>
      </c>
      <c r="I1814" s="22" t="s">
        <v>52</v>
      </c>
      <c r="J1814" s="89">
        <v>45540</v>
      </c>
      <c r="K1814" s="85" t="s">
        <v>53</v>
      </c>
      <c r="L1814" s="83" t="s">
        <v>104</v>
      </c>
      <c r="M1814" s="83" t="s">
        <v>55</v>
      </c>
      <c r="N1814" s="22" t="s">
        <v>302</v>
      </c>
      <c r="O1814" s="20"/>
      <c r="P1814" s="20"/>
      <c r="Q1814" s="20"/>
      <c r="R1814" s="20"/>
      <c r="S1814" s="20">
        <v>0</v>
      </c>
      <c r="T1814" s="20">
        <v>0</v>
      </c>
      <c r="U1814" s="20">
        <v>5</v>
      </c>
      <c r="V1814" s="20">
        <v>3</v>
      </c>
      <c r="W1814" s="20">
        <v>3</v>
      </c>
      <c r="X1814" s="20">
        <v>3</v>
      </c>
      <c r="Y1814" s="117" t="s">
        <v>5922</v>
      </c>
      <c r="Z1814" s="72"/>
      <c r="AA1814" s="72" t="s">
        <v>473</v>
      </c>
      <c r="AB1814" s="72" t="s">
        <v>5923</v>
      </c>
      <c r="AC1814" s="90"/>
      <c r="AD1814" s="85"/>
      <c r="AE1814" s="110" t="s">
        <v>445</v>
      </c>
      <c r="AF1814" s="110">
        <v>45540</v>
      </c>
      <c r="AG1814" s="110">
        <v>45540</v>
      </c>
      <c r="AH1814" s="110">
        <v>45540</v>
      </c>
      <c r="AI1814" s="116">
        <v>45551</v>
      </c>
      <c r="AJ1814" s="260">
        <f t="shared" si="116"/>
        <v>1.5714285714285714</v>
      </c>
      <c r="AK1814" s="107">
        <v>45573</v>
      </c>
      <c r="AL1814" s="95" t="s">
        <v>311</v>
      </c>
      <c r="AM1814" s="95" t="s">
        <v>45</v>
      </c>
      <c r="AN1814" s="95" t="s">
        <v>448</v>
      </c>
    </row>
    <row r="1815" spans="1:40" s="1" customFormat="1" ht="83.45" customHeight="1">
      <c r="A1815" s="22">
        <f t="shared" si="117"/>
        <v>1813</v>
      </c>
      <c r="B1815" s="71" t="s">
        <v>126</v>
      </c>
      <c r="C1815" s="89" t="s">
        <v>5924</v>
      </c>
      <c r="D1815" s="21" t="s">
        <v>154</v>
      </c>
      <c r="E1815" s="139">
        <v>1247</v>
      </c>
      <c r="F1815" s="80" t="s">
        <v>5925</v>
      </c>
      <c r="G1815" s="21" t="s">
        <v>415</v>
      </c>
      <c r="H1815" s="21" t="s">
        <v>126</v>
      </c>
      <c r="I1815" s="22" t="s">
        <v>52</v>
      </c>
      <c r="J1815" s="89">
        <v>45517</v>
      </c>
      <c r="K1815" s="85" t="s">
        <v>53</v>
      </c>
      <c r="L1815" s="83" t="s">
        <v>5926</v>
      </c>
      <c r="M1815" s="83" t="s">
        <v>55</v>
      </c>
      <c r="N1815" s="22" t="s">
        <v>56</v>
      </c>
      <c r="O1815" s="20"/>
      <c r="P1815" s="20"/>
      <c r="Q1815" s="20"/>
      <c r="R1815" s="20"/>
      <c r="S1815" s="20">
        <v>5</v>
      </c>
      <c r="T1815" s="20">
        <v>4</v>
      </c>
      <c r="U1815" s="20">
        <v>0</v>
      </c>
      <c r="V1815" s="20">
        <v>0</v>
      </c>
      <c r="W1815" s="20">
        <v>4</v>
      </c>
      <c r="X1815" s="20">
        <v>0</v>
      </c>
      <c r="Y1815" s="117" t="s">
        <v>5927</v>
      </c>
      <c r="Z1815" s="72"/>
      <c r="AA1815" s="72" t="s">
        <v>473</v>
      </c>
      <c r="AB1815" s="72" t="s">
        <v>5928</v>
      </c>
      <c r="AC1815" s="90"/>
      <c r="AD1815" s="85">
        <v>0</v>
      </c>
      <c r="AE1815" s="110" t="s">
        <v>406</v>
      </c>
      <c r="AF1815" s="110">
        <v>45517</v>
      </c>
      <c r="AG1815" s="110">
        <v>45517</v>
      </c>
      <c r="AH1815" s="110">
        <v>45517</v>
      </c>
      <c r="AI1815" s="116">
        <v>45552</v>
      </c>
      <c r="AJ1815" s="260">
        <f t="shared" si="116"/>
        <v>5</v>
      </c>
      <c r="AK1815" s="107">
        <v>45566</v>
      </c>
      <c r="AL1815" s="95" t="s">
        <v>311</v>
      </c>
      <c r="AM1815" s="95" t="s">
        <v>44</v>
      </c>
      <c r="AN1815" s="95" t="s">
        <v>448</v>
      </c>
    </row>
    <row r="1816" spans="1:40" s="1" customFormat="1" ht="83.45" customHeight="1">
      <c r="A1816" s="22">
        <f t="shared" si="117"/>
        <v>1814</v>
      </c>
      <c r="B1816" s="71" t="s">
        <v>141</v>
      </c>
      <c r="C1816" s="89" t="s">
        <v>5929</v>
      </c>
      <c r="D1816" s="21" t="s">
        <v>100</v>
      </c>
      <c r="E1816" s="139">
        <v>1116</v>
      </c>
      <c r="F1816" s="80" t="s">
        <v>647</v>
      </c>
      <c r="G1816" s="21" t="s">
        <v>5207</v>
      </c>
      <c r="H1816" s="21" t="s">
        <v>141</v>
      </c>
      <c r="I1816" s="22" t="s">
        <v>52</v>
      </c>
      <c r="J1816" s="89">
        <v>45553</v>
      </c>
      <c r="K1816" s="85" t="s">
        <v>53</v>
      </c>
      <c r="L1816" s="83" t="s">
        <v>54</v>
      </c>
      <c r="M1816" s="83" t="s">
        <v>55</v>
      </c>
      <c r="N1816" s="22" t="s">
        <v>302</v>
      </c>
      <c r="O1816" s="20"/>
      <c r="P1816" s="20"/>
      <c r="Q1816" s="20"/>
      <c r="R1816" s="20"/>
      <c r="S1816" s="20" t="s">
        <v>406</v>
      </c>
      <c r="T1816" s="20" t="s">
        <v>406</v>
      </c>
      <c r="U1816" s="20">
        <v>0</v>
      </c>
      <c r="V1816" s="20">
        <v>0</v>
      </c>
      <c r="W1816" s="20">
        <v>1</v>
      </c>
      <c r="X1816" s="20">
        <v>1</v>
      </c>
      <c r="Y1816" s="84" t="s">
        <v>5930</v>
      </c>
      <c r="Z1816" s="72"/>
      <c r="AA1816" s="72" t="s">
        <v>473</v>
      </c>
      <c r="AB1816" s="72"/>
      <c r="AC1816" s="90"/>
      <c r="AD1816" s="85"/>
      <c r="AE1816" s="110"/>
      <c r="AF1816" s="110">
        <v>45553</v>
      </c>
      <c r="AG1816" s="114" t="s">
        <v>445</v>
      </c>
      <c r="AH1816" s="110">
        <v>45553</v>
      </c>
      <c r="AI1816" s="114">
        <v>45554</v>
      </c>
      <c r="AJ1816" s="260">
        <f t="shared" si="116"/>
        <v>0.14285714285714285</v>
      </c>
      <c r="AK1816" s="138">
        <v>45573</v>
      </c>
      <c r="AL1816" s="90" t="s">
        <v>311</v>
      </c>
      <c r="AM1816" s="90" t="s">
        <v>484</v>
      </c>
      <c r="AN1816" s="90" t="s">
        <v>448</v>
      </c>
    </row>
    <row r="1817" spans="1:40" s="1" customFormat="1" ht="83.45" customHeight="1">
      <c r="A1817" s="22">
        <f t="shared" si="117"/>
        <v>1815</v>
      </c>
      <c r="B1817" s="71" t="s">
        <v>240</v>
      </c>
      <c r="C1817" s="89" t="s">
        <v>5931</v>
      </c>
      <c r="D1817" s="21" t="s">
        <v>154</v>
      </c>
      <c r="E1817" s="139">
        <v>1247</v>
      </c>
      <c r="F1817" s="80" t="s">
        <v>5932</v>
      </c>
      <c r="G1817" s="21" t="s">
        <v>415</v>
      </c>
      <c r="H1817" s="21" t="s">
        <v>240</v>
      </c>
      <c r="I1817" s="22" t="s">
        <v>52</v>
      </c>
      <c r="J1817" s="89">
        <v>45518</v>
      </c>
      <c r="K1817" s="89" t="s">
        <v>53</v>
      </c>
      <c r="L1817" s="83" t="s">
        <v>104</v>
      </c>
      <c r="M1817" s="83" t="s">
        <v>55</v>
      </c>
      <c r="N1817" s="22" t="s">
        <v>56</v>
      </c>
      <c r="O1817" s="20"/>
      <c r="P1817" s="20"/>
      <c r="Q1817" s="20"/>
      <c r="R1817" s="20"/>
      <c r="S1817" s="20">
        <v>6</v>
      </c>
      <c r="T1817" s="20">
        <v>6</v>
      </c>
      <c r="U1817" s="20">
        <v>4</v>
      </c>
      <c r="V1817" s="20">
        <v>4</v>
      </c>
      <c r="W1817" s="20">
        <v>2</v>
      </c>
      <c r="X1817" s="20">
        <v>0</v>
      </c>
      <c r="Y1817" s="117" t="s">
        <v>5933</v>
      </c>
      <c r="Z1817" s="72"/>
      <c r="AA1817" s="72" t="s">
        <v>58</v>
      </c>
      <c r="AB1817" s="72" t="s">
        <v>5934</v>
      </c>
      <c r="AC1817" s="90"/>
      <c r="AD1817" s="85">
        <v>0</v>
      </c>
      <c r="AE1817" s="110" t="s">
        <v>406</v>
      </c>
      <c r="AF1817" s="110">
        <v>45518</v>
      </c>
      <c r="AG1817" s="110">
        <v>45518</v>
      </c>
      <c r="AH1817" s="110">
        <v>45518</v>
      </c>
      <c r="AI1817" s="114">
        <v>45555</v>
      </c>
      <c r="AJ1817" s="260">
        <f t="shared" si="116"/>
        <v>5.2857142857142856</v>
      </c>
      <c r="AK1817" s="138">
        <v>45573</v>
      </c>
      <c r="AL1817" s="90" t="s">
        <v>311</v>
      </c>
      <c r="AM1817" s="90" t="s">
        <v>44</v>
      </c>
      <c r="AN1817" s="90" t="s">
        <v>448</v>
      </c>
    </row>
    <row r="1818" spans="1:40" ht="83.45" customHeight="1">
      <c r="A1818" s="22">
        <f t="shared" si="117"/>
        <v>1816</v>
      </c>
      <c r="B1818" s="71" t="s">
        <v>213</v>
      </c>
      <c r="C1818" s="89" t="s">
        <v>5935</v>
      </c>
      <c r="D1818" s="21" t="s">
        <v>100</v>
      </c>
      <c r="E1818" s="139">
        <v>1116</v>
      </c>
      <c r="F1818" s="80" t="s">
        <v>1805</v>
      </c>
      <c r="G1818" s="21" t="s">
        <v>1375</v>
      </c>
      <c r="H1818" s="21" t="s">
        <v>180</v>
      </c>
      <c r="I1818" s="22" t="s">
        <v>71</v>
      </c>
      <c r="J1818" s="89">
        <v>45539</v>
      </c>
      <c r="K1818" s="85" t="s">
        <v>53</v>
      </c>
      <c r="L1818" s="83" t="s">
        <v>104</v>
      </c>
      <c r="M1818" s="83" t="s">
        <v>55</v>
      </c>
      <c r="N1818" s="22" t="s">
        <v>56</v>
      </c>
      <c r="O1818" s="20"/>
      <c r="P1818" s="20"/>
      <c r="Q1818" s="20"/>
      <c r="R1818" s="20"/>
      <c r="S1818" s="20">
        <v>2</v>
      </c>
      <c r="T1818" s="20">
        <v>2</v>
      </c>
      <c r="U1818" s="20">
        <v>2</v>
      </c>
      <c r="V1818" s="20">
        <v>2</v>
      </c>
      <c r="W1818" s="20">
        <v>2</v>
      </c>
      <c r="X1818" s="20">
        <v>0</v>
      </c>
      <c r="Y1818" s="117" t="s">
        <v>5936</v>
      </c>
      <c r="Z1818" s="72"/>
      <c r="AA1818" s="72" t="s">
        <v>473</v>
      </c>
      <c r="AB1818" s="72"/>
      <c r="AC1818" s="90"/>
      <c r="AD1818" s="85"/>
      <c r="AE1818" s="110" t="s">
        <v>445</v>
      </c>
      <c r="AF1818" s="110">
        <v>45539</v>
      </c>
      <c r="AG1818" s="110">
        <v>45539</v>
      </c>
      <c r="AH1818" s="110">
        <v>45539</v>
      </c>
      <c r="AI1818" s="116">
        <v>45558</v>
      </c>
      <c r="AJ1818" s="260">
        <f t="shared" si="116"/>
        <v>2.7142857142857144</v>
      </c>
      <c r="AK1818" s="107">
        <v>45580</v>
      </c>
      <c r="AL1818" s="95" t="s">
        <v>311</v>
      </c>
      <c r="AM1818" s="95" t="s">
        <v>45</v>
      </c>
      <c r="AN1818" s="95" t="s">
        <v>448</v>
      </c>
    </row>
    <row r="1819" spans="1:40" ht="83.45" customHeight="1">
      <c r="A1819" s="22">
        <f t="shared" si="117"/>
        <v>1817</v>
      </c>
      <c r="B1819" s="71" t="s">
        <v>103</v>
      </c>
      <c r="C1819" s="89" t="s">
        <v>5937</v>
      </c>
      <c r="D1819" s="21" t="s">
        <v>100</v>
      </c>
      <c r="E1819" s="139">
        <v>1116</v>
      </c>
      <c r="F1819" s="80" t="s">
        <v>1389</v>
      </c>
      <c r="G1819" s="21" t="s">
        <v>1375</v>
      </c>
      <c r="H1819" s="21" t="s">
        <v>103</v>
      </c>
      <c r="I1819" s="22" t="s">
        <v>52</v>
      </c>
      <c r="J1819" s="89">
        <v>45540</v>
      </c>
      <c r="K1819" s="85" t="s">
        <v>53</v>
      </c>
      <c r="L1819" s="83" t="s">
        <v>104</v>
      </c>
      <c r="M1819" s="83" t="s">
        <v>55</v>
      </c>
      <c r="N1819" s="22" t="s">
        <v>56</v>
      </c>
      <c r="O1819" s="20"/>
      <c r="P1819" s="20"/>
      <c r="Q1819" s="20"/>
      <c r="R1819" s="20"/>
      <c r="S1819" s="20">
        <v>4</v>
      </c>
      <c r="T1819" s="20">
        <v>4</v>
      </c>
      <c r="U1819" s="20">
        <v>2</v>
      </c>
      <c r="V1819" s="20">
        <v>2</v>
      </c>
      <c r="W1819" s="20">
        <v>0</v>
      </c>
      <c r="X1819" s="20">
        <v>0</v>
      </c>
      <c r="Y1819" s="117" t="s">
        <v>5938</v>
      </c>
      <c r="Z1819" s="72"/>
      <c r="AA1819" s="72" t="s">
        <v>74</v>
      </c>
      <c r="AB1819" s="72" t="s">
        <v>5939</v>
      </c>
      <c r="AC1819" s="90"/>
      <c r="AD1819" s="85"/>
      <c r="AE1819" s="110"/>
      <c r="AF1819" s="110">
        <v>45540</v>
      </c>
      <c r="AG1819" s="110">
        <v>45540</v>
      </c>
      <c r="AH1819" s="110">
        <v>45540</v>
      </c>
      <c r="AI1819" s="116">
        <v>45558</v>
      </c>
      <c r="AJ1819" s="260">
        <f t="shared" si="116"/>
        <v>2.5714285714285716</v>
      </c>
      <c r="AK1819" s="95" t="s">
        <v>406</v>
      </c>
      <c r="AL1819" s="95" t="s">
        <v>311</v>
      </c>
      <c r="AM1819" s="95" t="s">
        <v>406</v>
      </c>
      <c r="AN1819" s="95" t="s">
        <v>406</v>
      </c>
    </row>
    <row r="1820" spans="1:40" ht="83.45" customHeight="1">
      <c r="A1820" s="22">
        <f t="shared" si="117"/>
        <v>1818</v>
      </c>
      <c r="B1820" s="71" t="s">
        <v>103</v>
      </c>
      <c r="C1820" s="89" t="s">
        <v>5940</v>
      </c>
      <c r="D1820" s="21" t="s">
        <v>138</v>
      </c>
      <c r="E1820" s="139">
        <v>1124</v>
      </c>
      <c r="F1820" s="80" t="s">
        <v>5941</v>
      </c>
      <c r="G1820" s="21" t="s">
        <v>206</v>
      </c>
      <c r="H1820" s="21" t="s">
        <v>103</v>
      </c>
      <c r="I1820" s="22" t="s">
        <v>52</v>
      </c>
      <c r="J1820" s="89">
        <v>45533</v>
      </c>
      <c r="K1820" s="85" t="s">
        <v>53</v>
      </c>
      <c r="L1820" s="83" t="s">
        <v>104</v>
      </c>
      <c r="M1820" s="83" t="s">
        <v>55</v>
      </c>
      <c r="N1820" s="22" t="s">
        <v>56</v>
      </c>
      <c r="O1820" s="20"/>
      <c r="P1820" s="20"/>
      <c r="Q1820" s="20"/>
      <c r="R1820" s="20"/>
      <c r="S1820" s="20">
        <v>5</v>
      </c>
      <c r="T1820" s="20">
        <v>5</v>
      </c>
      <c r="U1820" s="20">
        <v>4</v>
      </c>
      <c r="V1820" s="20">
        <v>4</v>
      </c>
      <c r="W1820" s="20">
        <v>2</v>
      </c>
      <c r="X1820" s="20">
        <v>2</v>
      </c>
      <c r="Y1820" s="117" t="s">
        <v>5942</v>
      </c>
      <c r="Z1820" s="72"/>
      <c r="AA1820" s="72" t="s">
        <v>58</v>
      </c>
      <c r="AB1820" s="72"/>
      <c r="AC1820" s="90"/>
      <c r="AD1820" s="85"/>
      <c r="AE1820" s="110"/>
      <c r="AF1820" s="110"/>
      <c r="AG1820" s="110"/>
      <c r="AH1820" s="110"/>
      <c r="AI1820" s="116">
        <v>45558</v>
      </c>
      <c r="AJ1820" s="260">
        <f t="shared" si="116"/>
        <v>3.5714285714285716</v>
      </c>
      <c r="AK1820" s="95" t="s">
        <v>406</v>
      </c>
      <c r="AL1820" s="95" t="s">
        <v>461</v>
      </c>
      <c r="AM1820" s="95" t="s">
        <v>406</v>
      </c>
      <c r="AN1820" s="95" t="s">
        <v>406</v>
      </c>
    </row>
    <row r="1821" spans="1:40" s="1" customFormat="1" ht="83.45" customHeight="1">
      <c r="A1821" s="22">
        <f t="shared" si="117"/>
        <v>1819</v>
      </c>
      <c r="B1821" s="197" t="s">
        <v>867</v>
      </c>
      <c r="C1821" s="182" t="s">
        <v>5943</v>
      </c>
      <c r="D1821" s="188" t="s">
        <v>138</v>
      </c>
      <c r="E1821" s="323">
        <v>1124</v>
      </c>
      <c r="F1821" s="179" t="s">
        <v>1871</v>
      </c>
      <c r="G1821" s="188" t="s">
        <v>190</v>
      </c>
      <c r="H1821" s="188" t="s">
        <v>196</v>
      </c>
      <c r="I1821" s="185" t="s">
        <v>52</v>
      </c>
      <c r="J1821" s="182">
        <v>45530</v>
      </c>
      <c r="K1821" s="183" t="s">
        <v>53</v>
      </c>
      <c r="L1821" s="184" t="s">
        <v>181</v>
      </c>
      <c r="M1821" s="184" t="s">
        <v>55</v>
      </c>
      <c r="N1821" s="185" t="s">
        <v>56</v>
      </c>
      <c r="O1821" s="186"/>
      <c r="P1821" s="186"/>
      <c r="Q1821" s="186"/>
      <c r="R1821" s="186"/>
      <c r="S1821" s="186">
        <v>6</v>
      </c>
      <c r="T1821" s="186">
        <v>5</v>
      </c>
      <c r="U1821" s="186">
        <v>3</v>
      </c>
      <c r="V1821" s="186">
        <v>3</v>
      </c>
      <c r="W1821" s="186">
        <v>1</v>
      </c>
      <c r="X1821" s="186">
        <v>1</v>
      </c>
      <c r="Y1821" s="324" t="s">
        <v>5944</v>
      </c>
      <c r="Z1821" s="189"/>
      <c r="AA1821" s="189" t="s">
        <v>473</v>
      </c>
      <c r="AB1821" s="189"/>
      <c r="AC1821" s="190"/>
      <c r="AD1821" s="183"/>
      <c r="AE1821" s="325"/>
      <c r="AF1821" s="325">
        <v>45530</v>
      </c>
      <c r="AG1821" s="325">
        <v>45530</v>
      </c>
      <c r="AH1821" s="325">
        <v>45530</v>
      </c>
      <c r="AI1821" s="299">
        <v>45559</v>
      </c>
      <c r="AJ1821" s="351">
        <f t="shared" si="116"/>
        <v>4.1428571428571432</v>
      </c>
      <c r="AK1821" s="352">
        <v>45573</v>
      </c>
      <c r="AL1821" s="190" t="s">
        <v>311</v>
      </c>
      <c r="AM1821" s="190" t="s">
        <v>44</v>
      </c>
      <c r="AN1821" s="90" t="s">
        <v>448</v>
      </c>
    </row>
    <row r="1822" spans="1:40" s="1" customFormat="1" ht="83.45" customHeight="1">
      <c r="A1822" s="22">
        <f t="shared" si="117"/>
        <v>1820</v>
      </c>
      <c r="B1822" s="71" t="s">
        <v>70</v>
      </c>
      <c r="C1822" s="89" t="s">
        <v>5945</v>
      </c>
      <c r="D1822" s="21" t="s">
        <v>67</v>
      </c>
      <c r="E1822" s="139">
        <v>1261</v>
      </c>
      <c r="F1822" s="80" t="s">
        <v>4432</v>
      </c>
      <c r="G1822" s="21" t="s">
        <v>79</v>
      </c>
      <c r="H1822" s="21" t="s">
        <v>116</v>
      </c>
      <c r="I1822" s="22" t="s">
        <v>71</v>
      </c>
      <c r="J1822" s="89">
        <v>45552</v>
      </c>
      <c r="K1822" s="85" t="s">
        <v>53</v>
      </c>
      <c r="L1822" s="83" t="s">
        <v>54</v>
      </c>
      <c r="M1822" s="83" t="s">
        <v>55</v>
      </c>
      <c r="N1822" s="22" t="s">
        <v>134</v>
      </c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117" t="s">
        <v>5946</v>
      </c>
      <c r="Z1822" s="72"/>
      <c r="AA1822" s="72" t="s">
        <v>473</v>
      </c>
      <c r="AB1822" s="72"/>
      <c r="AC1822" s="90"/>
      <c r="AD1822" s="85"/>
      <c r="AE1822" s="110"/>
      <c r="AF1822" s="110" t="s">
        <v>445</v>
      </c>
      <c r="AG1822" s="110">
        <v>45552</v>
      </c>
      <c r="AH1822" s="110" t="s">
        <v>445</v>
      </c>
      <c r="AI1822" s="116">
        <v>45558</v>
      </c>
      <c r="AJ1822" s="260">
        <f t="shared" si="116"/>
        <v>0.8571428571428571</v>
      </c>
      <c r="AK1822" s="107">
        <v>45580</v>
      </c>
      <c r="AL1822" s="90" t="s">
        <v>311</v>
      </c>
      <c r="AM1822" s="90" t="s">
        <v>44</v>
      </c>
      <c r="AN1822" s="90" t="s">
        <v>448</v>
      </c>
    </row>
    <row r="1823" spans="1:40" s="1" customFormat="1" ht="83.45" customHeight="1">
      <c r="A1823" s="22">
        <f t="shared" si="117"/>
        <v>1821</v>
      </c>
      <c r="B1823" s="71" t="s">
        <v>213</v>
      </c>
      <c r="C1823" s="89" t="s">
        <v>5947</v>
      </c>
      <c r="D1823" s="21" t="s">
        <v>100</v>
      </c>
      <c r="E1823" s="139">
        <v>1116</v>
      </c>
      <c r="F1823" s="80" t="s">
        <v>1805</v>
      </c>
      <c r="G1823" s="21" t="s">
        <v>1375</v>
      </c>
      <c r="H1823" s="21" t="s">
        <v>180</v>
      </c>
      <c r="I1823" s="22" t="s">
        <v>71</v>
      </c>
      <c r="J1823" s="89">
        <v>45539</v>
      </c>
      <c r="K1823" s="85" t="s">
        <v>53</v>
      </c>
      <c r="L1823" s="83" t="s">
        <v>104</v>
      </c>
      <c r="M1823" s="83" t="s">
        <v>55</v>
      </c>
      <c r="N1823" s="22" t="s">
        <v>56</v>
      </c>
      <c r="O1823" s="20"/>
      <c r="P1823" s="20"/>
      <c r="Q1823" s="20"/>
      <c r="R1823" s="20"/>
      <c r="S1823" s="20">
        <v>2</v>
      </c>
      <c r="T1823" s="20">
        <v>1</v>
      </c>
      <c r="U1823" s="20">
        <v>1</v>
      </c>
      <c r="V1823" s="20">
        <v>0</v>
      </c>
      <c r="W1823" s="20">
        <v>1</v>
      </c>
      <c r="X1823" s="20">
        <v>1</v>
      </c>
      <c r="Y1823" s="117" t="s">
        <v>5948</v>
      </c>
      <c r="Z1823" s="72"/>
      <c r="AA1823" s="72" t="s">
        <v>473</v>
      </c>
      <c r="AB1823" s="72" t="s">
        <v>5949</v>
      </c>
      <c r="AC1823" s="90"/>
      <c r="AD1823" s="85"/>
      <c r="AE1823" s="110" t="s">
        <v>445</v>
      </c>
      <c r="AF1823" s="110">
        <v>45539</v>
      </c>
      <c r="AG1823" s="110">
        <v>45539</v>
      </c>
      <c r="AH1823" s="110">
        <v>45539</v>
      </c>
      <c r="AI1823" s="116">
        <v>45558</v>
      </c>
      <c r="AJ1823" s="260">
        <f t="shared" si="116"/>
        <v>2.7142857142857144</v>
      </c>
      <c r="AK1823" s="107">
        <v>45573</v>
      </c>
      <c r="AL1823" s="90" t="s">
        <v>311</v>
      </c>
      <c r="AM1823" s="90" t="s">
        <v>44</v>
      </c>
      <c r="AN1823" s="90" t="s">
        <v>448</v>
      </c>
    </row>
    <row r="1824" spans="1:40" ht="83.45" customHeight="1">
      <c r="A1824" s="22">
        <f t="shared" si="117"/>
        <v>1822</v>
      </c>
      <c r="B1824" s="71" t="s">
        <v>213</v>
      </c>
      <c r="C1824" s="89" t="s">
        <v>5815</v>
      </c>
      <c r="D1824" s="21" t="s">
        <v>100</v>
      </c>
      <c r="E1824" s="139">
        <v>1057</v>
      </c>
      <c r="F1824" s="80" t="s">
        <v>5816</v>
      </c>
      <c r="G1824" s="21" t="s">
        <v>1322</v>
      </c>
      <c r="H1824" s="21" t="s">
        <v>180</v>
      </c>
      <c r="I1824" s="22" t="s">
        <v>71</v>
      </c>
      <c r="J1824" s="89">
        <v>45498</v>
      </c>
      <c r="K1824" s="85" t="s">
        <v>53</v>
      </c>
      <c r="L1824" s="83" t="s">
        <v>104</v>
      </c>
      <c r="M1824" s="83" t="s">
        <v>55</v>
      </c>
      <c r="N1824" s="22" t="s">
        <v>56</v>
      </c>
      <c r="O1824" s="20"/>
      <c r="P1824" s="20"/>
      <c r="Q1824" s="20"/>
      <c r="R1824" s="20"/>
      <c r="S1824" s="20">
        <v>5</v>
      </c>
      <c r="T1824" s="20">
        <v>5</v>
      </c>
      <c r="U1824" s="20">
        <v>1</v>
      </c>
      <c r="V1824" s="20">
        <v>1</v>
      </c>
      <c r="W1824" s="20">
        <v>6</v>
      </c>
      <c r="X1824" s="20">
        <v>2</v>
      </c>
      <c r="Y1824" s="117" t="s">
        <v>5950</v>
      </c>
      <c r="Z1824" s="72">
        <v>45544</v>
      </c>
      <c r="AA1824" s="72" t="s">
        <v>736</v>
      </c>
      <c r="AB1824" s="72" t="s">
        <v>5818</v>
      </c>
      <c r="AC1824" s="90"/>
      <c r="AD1824" s="85"/>
      <c r="AE1824" s="110" t="s">
        <v>445</v>
      </c>
      <c r="AF1824" s="110">
        <v>45498</v>
      </c>
      <c r="AG1824" s="110">
        <v>45498</v>
      </c>
      <c r="AH1824" s="110">
        <v>45498</v>
      </c>
      <c r="AI1824" s="116">
        <v>45560</v>
      </c>
      <c r="AJ1824" s="93">
        <f t="shared" si="116"/>
        <v>8.8571428571428577</v>
      </c>
      <c r="AK1824" s="95" t="s">
        <v>406</v>
      </c>
      <c r="AL1824" s="95" t="s">
        <v>461</v>
      </c>
      <c r="AM1824" s="95" t="s">
        <v>406</v>
      </c>
      <c r="AN1824" s="95" t="s">
        <v>406</v>
      </c>
    </row>
    <row r="1825" spans="1:40" s="425" customFormat="1" ht="83.45" customHeight="1">
      <c r="A1825" s="22">
        <f t="shared" si="117"/>
        <v>1823</v>
      </c>
      <c r="B1825" s="76" t="s">
        <v>230</v>
      </c>
      <c r="C1825" s="65" t="s">
        <v>5951</v>
      </c>
      <c r="D1825" s="3" t="s">
        <v>100</v>
      </c>
      <c r="E1825" s="4">
        <v>1073</v>
      </c>
      <c r="F1825" s="120" t="s">
        <v>1348</v>
      </c>
      <c r="G1825" s="3" t="s">
        <v>1375</v>
      </c>
      <c r="H1825" s="3" t="s">
        <v>230</v>
      </c>
      <c r="I1825" s="78" t="s">
        <v>52</v>
      </c>
      <c r="J1825" s="65">
        <v>45497</v>
      </c>
      <c r="K1825" s="18" t="s">
        <v>53</v>
      </c>
      <c r="L1825" s="86" t="s">
        <v>181</v>
      </c>
      <c r="M1825" s="86" t="s">
        <v>55</v>
      </c>
      <c r="N1825" s="78" t="s">
        <v>56</v>
      </c>
      <c r="O1825" s="5"/>
      <c r="P1825" s="5"/>
      <c r="Q1825" s="5"/>
      <c r="R1825" s="5"/>
      <c r="S1825" s="5">
        <v>2</v>
      </c>
      <c r="T1825" s="5">
        <v>2</v>
      </c>
      <c r="U1825" s="5">
        <v>0</v>
      </c>
      <c r="V1825" s="5">
        <v>0</v>
      </c>
      <c r="W1825" s="5">
        <v>2</v>
      </c>
      <c r="X1825" s="5">
        <v>2</v>
      </c>
      <c r="Y1825" s="124" t="s">
        <v>5952</v>
      </c>
      <c r="Z1825" s="77">
        <v>45552</v>
      </c>
      <c r="AA1825" s="77" t="s">
        <v>473</v>
      </c>
      <c r="AB1825" s="77" t="s">
        <v>5953</v>
      </c>
      <c r="AC1825" s="91"/>
      <c r="AD1825" s="18">
        <f ca="1">IF(ISNUMBER(Z1825),ROUNDDOWN((TODAY()-Z1825)/7,0),ROUNDDOWN((TODAY()-J1825)/7,0))-AC1825</f>
        <v>75</v>
      </c>
      <c r="AE1825" s="109"/>
      <c r="AF1825" s="275">
        <v>45552</v>
      </c>
      <c r="AG1825" s="275">
        <v>45552</v>
      </c>
      <c r="AH1825" s="275">
        <v>45552</v>
      </c>
      <c r="AI1825" s="151">
        <v>45559</v>
      </c>
      <c r="AJ1825" s="212">
        <f t="shared" si="116"/>
        <v>8.8571428571428577</v>
      </c>
      <c r="AK1825" s="407">
        <v>45573</v>
      </c>
      <c r="AL1825" s="91" t="s">
        <v>311</v>
      </c>
      <c r="AM1825" s="91" t="s">
        <v>484</v>
      </c>
      <c r="AN1825" s="91" t="s">
        <v>448</v>
      </c>
    </row>
    <row r="1826" spans="1:40" ht="83.45" customHeight="1">
      <c r="A1826" s="22">
        <f t="shared" si="117"/>
        <v>1824</v>
      </c>
      <c r="B1826" s="211" t="s">
        <v>5954</v>
      </c>
      <c r="C1826" s="118" t="s">
        <v>5955</v>
      </c>
      <c r="D1826" s="118" t="s">
        <v>154</v>
      </c>
      <c r="E1826" s="242">
        <v>1809</v>
      </c>
      <c r="F1826" s="118" t="s">
        <v>4068</v>
      </c>
      <c r="G1826" s="118" t="s">
        <v>4069</v>
      </c>
      <c r="H1826" s="126" t="s">
        <v>126</v>
      </c>
      <c r="I1826" s="3" t="s">
        <v>52</v>
      </c>
      <c r="J1826" s="65">
        <v>45559</v>
      </c>
      <c r="K1826" s="118" t="s">
        <v>53</v>
      </c>
      <c r="L1826" s="83" t="s">
        <v>54</v>
      </c>
      <c r="M1826" s="118" t="s">
        <v>55</v>
      </c>
      <c r="N1826" s="118" t="s">
        <v>43</v>
      </c>
      <c r="O1826" s="118"/>
      <c r="P1826" s="118"/>
      <c r="Q1826" s="118"/>
      <c r="R1826" s="118"/>
      <c r="S1826" s="118">
        <v>0</v>
      </c>
      <c r="T1826" s="118">
        <v>0</v>
      </c>
      <c r="U1826" s="118">
        <v>0</v>
      </c>
      <c r="V1826" s="118">
        <v>0</v>
      </c>
      <c r="W1826" s="118">
        <v>1</v>
      </c>
      <c r="X1826" s="118">
        <v>1</v>
      </c>
      <c r="Y1826" s="155" t="s">
        <v>5956</v>
      </c>
      <c r="Z1826" s="88"/>
      <c r="AA1826" s="77" t="s">
        <v>473</v>
      </c>
      <c r="AB1826" s="87"/>
      <c r="AC1826" s="87"/>
      <c r="AD1826" s="93"/>
      <c r="AE1826" s="145"/>
      <c r="AF1826" s="339">
        <v>45559</v>
      </c>
      <c r="AG1826" s="300" t="s">
        <v>406</v>
      </c>
      <c r="AH1826" s="470" t="s">
        <v>406</v>
      </c>
      <c r="AI1826" s="116">
        <v>45559</v>
      </c>
      <c r="AJ1826" s="212">
        <f t="shared" si="116"/>
        <v>0</v>
      </c>
      <c r="AK1826" s="107">
        <v>45566</v>
      </c>
      <c r="AL1826" s="95" t="s">
        <v>311</v>
      </c>
      <c r="AM1826" s="95" t="s">
        <v>484</v>
      </c>
      <c r="AN1826" s="95" t="s">
        <v>484</v>
      </c>
    </row>
    <row r="1827" spans="1:40" s="1" customFormat="1" ht="83.45" customHeight="1">
      <c r="A1827" s="22">
        <f t="shared" si="117"/>
        <v>1825</v>
      </c>
      <c r="B1827" s="71" t="s">
        <v>103</v>
      </c>
      <c r="C1827" s="89" t="s">
        <v>5957</v>
      </c>
      <c r="D1827" s="21" t="s">
        <v>100</v>
      </c>
      <c r="E1827" s="139">
        <v>1116</v>
      </c>
      <c r="F1827" s="80" t="s">
        <v>1389</v>
      </c>
      <c r="G1827" s="21" t="s">
        <v>1375</v>
      </c>
      <c r="H1827" s="21" t="s">
        <v>103</v>
      </c>
      <c r="I1827" s="22" t="s">
        <v>71</v>
      </c>
      <c r="J1827" s="89">
        <v>45553</v>
      </c>
      <c r="K1827" s="85" t="s">
        <v>53</v>
      </c>
      <c r="L1827" s="83" t="s">
        <v>54</v>
      </c>
      <c r="M1827" s="83" t="s">
        <v>55</v>
      </c>
      <c r="N1827" s="22" t="s">
        <v>56</v>
      </c>
      <c r="O1827" s="186"/>
      <c r="P1827" s="186"/>
      <c r="Q1827" s="186"/>
      <c r="R1827" s="186"/>
      <c r="S1827" s="20">
        <v>1</v>
      </c>
      <c r="T1827" s="20">
        <v>1</v>
      </c>
      <c r="U1827" s="20">
        <v>2</v>
      </c>
      <c r="V1827" s="20">
        <v>2</v>
      </c>
      <c r="W1827" s="20">
        <v>1</v>
      </c>
      <c r="X1827" s="20">
        <v>1</v>
      </c>
      <c r="Y1827" s="84" t="s">
        <v>5958</v>
      </c>
      <c r="Z1827" s="72"/>
      <c r="AA1827" s="72" t="s">
        <v>473</v>
      </c>
      <c r="AB1827" s="72" t="s">
        <v>5959</v>
      </c>
      <c r="AC1827" s="90"/>
      <c r="AD1827" s="85"/>
      <c r="AE1827" s="325" t="s">
        <v>445</v>
      </c>
      <c r="AF1827" s="114">
        <v>45553</v>
      </c>
      <c r="AG1827" s="114">
        <v>45553</v>
      </c>
      <c r="AH1827" s="114">
        <v>45553</v>
      </c>
      <c r="AI1827" s="114">
        <v>45559</v>
      </c>
      <c r="AJ1827" s="212">
        <f t="shared" si="116"/>
        <v>0.8571428571428571</v>
      </c>
      <c r="AK1827" s="95" t="s">
        <v>406</v>
      </c>
      <c r="AL1827" s="90" t="s">
        <v>461</v>
      </c>
      <c r="AM1827" s="95" t="s">
        <v>406</v>
      </c>
      <c r="AN1827" s="95" t="s">
        <v>406</v>
      </c>
    </row>
    <row r="1828" spans="1:40" s="1" customFormat="1" ht="83.45" customHeight="1">
      <c r="A1828" s="22">
        <f t="shared" si="117"/>
        <v>1826</v>
      </c>
      <c r="B1828" s="71" t="s">
        <v>5960</v>
      </c>
      <c r="C1828" s="89" t="s">
        <v>5961</v>
      </c>
      <c r="D1828" s="21" t="s">
        <v>353</v>
      </c>
      <c r="E1828" s="139">
        <v>1806</v>
      </c>
      <c r="F1828" s="80" t="s">
        <v>5962</v>
      </c>
      <c r="G1828" s="21" t="s">
        <v>179</v>
      </c>
      <c r="H1828" s="21" t="s">
        <v>196</v>
      </c>
      <c r="I1828" s="22" t="s">
        <v>71</v>
      </c>
      <c r="J1828" s="89">
        <v>45538</v>
      </c>
      <c r="K1828" s="85" t="s">
        <v>53</v>
      </c>
      <c r="L1828" s="83" t="s">
        <v>104</v>
      </c>
      <c r="M1828" s="83" t="s">
        <v>55</v>
      </c>
      <c r="N1828" s="22" t="s">
        <v>95</v>
      </c>
      <c r="O1828" s="20"/>
      <c r="P1828" s="20"/>
      <c r="Q1828" s="20"/>
      <c r="R1828" s="20"/>
      <c r="S1828" s="20">
        <v>6</v>
      </c>
      <c r="T1828" s="20">
        <v>6</v>
      </c>
      <c r="U1828" s="20">
        <v>3</v>
      </c>
      <c r="V1828" s="20">
        <v>3</v>
      </c>
      <c r="W1828" s="20"/>
      <c r="X1828" s="20"/>
      <c r="Y1828" s="84" t="s">
        <v>5963</v>
      </c>
      <c r="Z1828" s="72"/>
      <c r="AA1828" s="72" t="s">
        <v>473</v>
      </c>
      <c r="AB1828" s="72"/>
      <c r="AC1828" s="90"/>
      <c r="AD1828" s="85"/>
      <c r="AE1828" s="110"/>
      <c r="AF1828" s="110" t="s">
        <v>445</v>
      </c>
      <c r="AG1828" s="110">
        <v>45538</v>
      </c>
      <c r="AH1828" s="110">
        <v>45538</v>
      </c>
      <c r="AI1828" s="114">
        <v>45561</v>
      </c>
      <c r="AJ1828" s="212">
        <f t="shared" si="116"/>
        <v>3.2857142857142856</v>
      </c>
      <c r="AK1828" s="138">
        <v>45573</v>
      </c>
      <c r="AL1828" s="90" t="s">
        <v>311</v>
      </c>
      <c r="AM1828" s="90" t="s">
        <v>44</v>
      </c>
      <c r="AN1828" s="90" t="s">
        <v>448</v>
      </c>
    </row>
    <row r="1829" spans="1:40" ht="83.45" customHeight="1">
      <c r="A1829" s="22">
        <f t="shared" si="117"/>
        <v>1827</v>
      </c>
      <c r="B1829" s="71" t="s">
        <v>4911</v>
      </c>
      <c r="C1829" s="89" t="s">
        <v>5964</v>
      </c>
      <c r="D1829" s="21" t="s">
        <v>154</v>
      </c>
      <c r="E1829" s="139">
        <v>1812</v>
      </c>
      <c r="F1829" s="80" t="s">
        <v>4913</v>
      </c>
      <c r="G1829" s="21" t="s">
        <v>363</v>
      </c>
      <c r="H1829" s="67" t="s">
        <v>261</v>
      </c>
      <c r="I1829" s="22" t="s">
        <v>71</v>
      </c>
      <c r="J1829" s="89">
        <v>45160</v>
      </c>
      <c r="K1829" s="85" t="s">
        <v>53</v>
      </c>
      <c r="L1829" s="83" t="s">
        <v>104</v>
      </c>
      <c r="M1829" s="83" t="s">
        <v>55</v>
      </c>
      <c r="N1829" s="22" t="s">
        <v>56</v>
      </c>
      <c r="O1829" s="5">
        <v>0</v>
      </c>
      <c r="P1829" s="5">
        <v>0</v>
      </c>
      <c r="Q1829" s="5"/>
      <c r="R1829" s="5"/>
      <c r="S1829" s="5">
        <v>5</v>
      </c>
      <c r="T1829" s="5">
        <v>5</v>
      </c>
      <c r="U1829" s="5">
        <v>4</v>
      </c>
      <c r="V1829" s="5">
        <v>4</v>
      </c>
      <c r="W1829" s="5">
        <v>3</v>
      </c>
      <c r="X1829" s="5">
        <v>3</v>
      </c>
      <c r="Y1829" s="124" t="s">
        <v>5965</v>
      </c>
      <c r="Z1829" s="72"/>
      <c r="AA1829" s="77" t="s">
        <v>736</v>
      </c>
      <c r="AB1829" s="77" t="s">
        <v>5966</v>
      </c>
      <c r="AC1829" s="91">
        <v>2</v>
      </c>
      <c r="AD1829" s="18">
        <f ca="1">IF(ISNUMBER(Z1829),ROUNDDOWN((TODAY()-Z1829)/7,0),ROUNDDOWN((TODAY()-J1829)/7,0))-AC1829</f>
        <v>129</v>
      </c>
      <c r="AE1829" s="109">
        <v>45160</v>
      </c>
      <c r="AF1829" s="292">
        <v>45160</v>
      </c>
      <c r="AG1829" s="292">
        <v>45160</v>
      </c>
      <c r="AH1829" s="292">
        <v>45147</v>
      </c>
      <c r="AI1829" s="114">
        <v>45565</v>
      </c>
      <c r="AJ1829" s="212">
        <f t="shared" si="116"/>
        <v>55.857142857142854</v>
      </c>
      <c r="AK1829" s="138"/>
      <c r="AL1829" s="90" t="s">
        <v>461</v>
      </c>
      <c r="AM1829" s="90"/>
      <c r="AN1829" s="90"/>
    </row>
    <row r="1830" spans="1:40" s="1" customFormat="1" ht="83.45" customHeight="1">
      <c r="A1830" s="22">
        <f t="shared" si="117"/>
        <v>1828</v>
      </c>
      <c r="B1830" s="71" t="s">
        <v>90</v>
      </c>
      <c r="C1830" s="89" t="s">
        <v>5967</v>
      </c>
      <c r="D1830" s="21" t="s">
        <v>67</v>
      </c>
      <c r="E1830" s="139">
        <v>1088</v>
      </c>
      <c r="F1830" s="80" t="s">
        <v>4658</v>
      </c>
      <c r="G1830" s="21" t="s">
        <v>79</v>
      </c>
      <c r="H1830" s="21" t="s">
        <v>90</v>
      </c>
      <c r="I1830" s="22" t="s">
        <v>71</v>
      </c>
      <c r="J1830" s="89">
        <v>45551</v>
      </c>
      <c r="K1830" s="85" t="s">
        <v>53</v>
      </c>
      <c r="L1830" s="83" t="s">
        <v>223</v>
      </c>
      <c r="M1830" s="83" t="s">
        <v>55</v>
      </c>
      <c r="N1830" s="22" t="s">
        <v>56</v>
      </c>
      <c r="O1830" s="20"/>
      <c r="P1830" s="20"/>
      <c r="Q1830" s="20"/>
      <c r="R1830" s="20"/>
      <c r="S1830" s="20">
        <v>11</v>
      </c>
      <c r="T1830" s="20">
        <v>8</v>
      </c>
      <c r="U1830" s="20">
        <v>4</v>
      </c>
      <c r="V1830" s="20">
        <v>4</v>
      </c>
      <c r="W1830" s="20">
        <v>2</v>
      </c>
      <c r="X1830" s="20">
        <v>2</v>
      </c>
      <c r="Y1830" s="117" t="s">
        <v>5968</v>
      </c>
      <c r="Z1830" s="72"/>
      <c r="AA1830" s="72" t="s">
        <v>473</v>
      </c>
      <c r="AB1830" s="72"/>
      <c r="AC1830" s="90"/>
      <c r="AD1830" s="85"/>
      <c r="AE1830" s="110"/>
      <c r="AF1830" s="292">
        <v>45553</v>
      </c>
      <c r="AG1830" s="292">
        <v>45553</v>
      </c>
      <c r="AH1830" s="292">
        <v>45553</v>
      </c>
      <c r="AI1830" s="114">
        <v>45565</v>
      </c>
      <c r="AJ1830" s="212">
        <f t="shared" si="116"/>
        <v>2</v>
      </c>
      <c r="AK1830" s="138">
        <v>45580</v>
      </c>
      <c r="AL1830" s="90" t="s">
        <v>311</v>
      </c>
      <c r="AM1830" s="90" t="s">
        <v>484</v>
      </c>
      <c r="AN1830" s="90" t="s">
        <v>484</v>
      </c>
    </row>
    <row r="1831" spans="1:40" ht="83.45" customHeight="1">
      <c r="A1831" s="22">
        <f t="shared" si="117"/>
        <v>1829</v>
      </c>
      <c r="B1831" s="76" t="s">
        <v>681</v>
      </c>
      <c r="C1831" s="65" t="s">
        <v>5969</v>
      </c>
      <c r="D1831" s="3" t="s">
        <v>138</v>
      </c>
      <c r="E1831" s="4">
        <v>1124</v>
      </c>
      <c r="F1831" s="120" t="s">
        <v>1274</v>
      </c>
      <c r="G1831" s="3" t="s">
        <v>140</v>
      </c>
      <c r="H1831" s="3" t="s">
        <v>187</v>
      </c>
      <c r="I1831" s="78" t="s">
        <v>71</v>
      </c>
      <c r="J1831" s="65">
        <v>45562</v>
      </c>
      <c r="K1831" s="18" t="s">
        <v>53</v>
      </c>
      <c r="L1831" s="86" t="s">
        <v>181</v>
      </c>
      <c r="M1831" s="86" t="s">
        <v>55</v>
      </c>
      <c r="N1831" s="78" t="s">
        <v>547</v>
      </c>
      <c r="O1831" s="5"/>
      <c r="P1831" s="5"/>
      <c r="Q1831" s="5"/>
      <c r="R1831" s="5"/>
      <c r="S1831" s="5" t="s">
        <v>406</v>
      </c>
      <c r="T1831" s="5" t="s">
        <v>406</v>
      </c>
      <c r="U1831" s="5">
        <v>1</v>
      </c>
      <c r="V1831" s="5">
        <v>1</v>
      </c>
      <c r="W1831" s="5" t="s">
        <v>406</v>
      </c>
      <c r="X1831" s="5" t="s">
        <v>406</v>
      </c>
      <c r="Y1831" s="124" t="s">
        <v>5970</v>
      </c>
      <c r="Z1831" s="77"/>
      <c r="AA1831" s="77"/>
      <c r="AB1831" s="77"/>
      <c r="AC1831" s="91"/>
      <c r="AD1831" s="18">
        <f ca="1">IF(ISNUMBER(Z1831),ROUNDDOWN((TODAY()-Z1831)/7,0),ROUNDDOWN((TODAY()-J1831)/7,0))-AC1831</f>
        <v>74</v>
      </c>
      <c r="AE1831" s="109"/>
      <c r="AF1831" s="103"/>
      <c r="AG1831" s="103"/>
      <c r="AH1831" s="103">
        <v>45562</v>
      </c>
      <c r="AI1831" s="114">
        <v>45562</v>
      </c>
      <c r="AJ1831" s="212">
        <f t="shared" si="116"/>
        <v>0</v>
      </c>
      <c r="AK1831" s="138">
        <v>45573</v>
      </c>
      <c r="AL1831" s="91" t="s">
        <v>311</v>
      </c>
      <c r="AM1831" s="91" t="s">
        <v>45</v>
      </c>
      <c r="AN1831" s="91" t="s">
        <v>448</v>
      </c>
    </row>
    <row r="1832" spans="1:40" s="1" customFormat="1" ht="83.45" customHeight="1">
      <c r="A1832" s="22">
        <f t="shared" si="117"/>
        <v>1830</v>
      </c>
      <c r="B1832" s="71" t="s">
        <v>103</v>
      </c>
      <c r="C1832" s="89" t="s">
        <v>5971</v>
      </c>
      <c r="D1832" s="21" t="s">
        <v>100</v>
      </c>
      <c r="E1832" s="139">
        <v>1116</v>
      </c>
      <c r="F1832" s="80" t="s">
        <v>1389</v>
      </c>
      <c r="G1832" s="21" t="s">
        <v>1375</v>
      </c>
      <c r="H1832" s="21" t="s">
        <v>103</v>
      </c>
      <c r="I1832" s="22" t="s">
        <v>71</v>
      </c>
      <c r="J1832" s="89">
        <v>45565</v>
      </c>
      <c r="K1832" s="85" t="s">
        <v>53</v>
      </c>
      <c r="L1832" s="83" t="s">
        <v>54</v>
      </c>
      <c r="M1832" s="83" t="s">
        <v>55</v>
      </c>
      <c r="N1832" s="22" t="s">
        <v>56</v>
      </c>
      <c r="O1832" s="20"/>
      <c r="P1832" s="20"/>
      <c r="Q1832" s="20"/>
      <c r="R1832" s="20"/>
      <c r="S1832" s="20">
        <v>0</v>
      </c>
      <c r="T1832" s="20">
        <v>0</v>
      </c>
      <c r="U1832" s="20">
        <v>1</v>
      </c>
      <c r="V1832" s="20">
        <v>1</v>
      </c>
      <c r="W1832" s="20">
        <v>0</v>
      </c>
      <c r="X1832" s="20">
        <v>0</v>
      </c>
      <c r="Y1832" s="84" t="s">
        <v>5972</v>
      </c>
      <c r="Z1832" s="72"/>
      <c r="AA1832" s="72" t="s">
        <v>473</v>
      </c>
      <c r="AB1832" s="72"/>
      <c r="AC1832" s="90"/>
      <c r="AD1832" s="85"/>
      <c r="AE1832" s="110" t="s">
        <v>445</v>
      </c>
      <c r="AF1832" s="114"/>
      <c r="AG1832" s="114"/>
      <c r="AH1832" s="138">
        <v>45565</v>
      </c>
      <c r="AI1832" s="114">
        <v>45566</v>
      </c>
      <c r="AJ1832" s="212">
        <f t="shared" si="116"/>
        <v>0.14285714285714285</v>
      </c>
      <c r="AK1832" s="138">
        <v>45567</v>
      </c>
      <c r="AL1832" s="90" t="s">
        <v>311</v>
      </c>
      <c r="AM1832" s="90" t="s">
        <v>45</v>
      </c>
      <c r="AN1832" s="90" t="s">
        <v>448</v>
      </c>
    </row>
    <row r="1833" spans="1:40" s="1" customFormat="1" ht="83.45" customHeight="1">
      <c r="A1833" s="22">
        <f t="shared" si="117"/>
        <v>1831</v>
      </c>
      <c r="B1833" s="71" t="s">
        <v>196</v>
      </c>
      <c r="C1833" s="22" t="s">
        <v>5973</v>
      </c>
      <c r="D1833" s="3" t="s">
        <v>353</v>
      </c>
      <c r="E1833" s="4">
        <v>1032</v>
      </c>
      <c r="F1833" s="80" t="s">
        <v>5551</v>
      </c>
      <c r="G1833" s="3" t="s">
        <v>1349</v>
      </c>
      <c r="H1833" s="3" t="s">
        <v>196</v>
      </c>
      <c r="I1833" s="78" t="s">
        <v>133</v>
      </c>
      <c r="J1833" s="89">
        <v>45324</v>
      </c>
      <c r="K1833" s="85" t="s">
        <v>53</v>
      </c>
      <c r="L1833" s="83" t="s">
        <v>1007</v>
      </c>
      <c r="M1833" s="83" t="s">
        <v>55</v>
      </c>
      <c r="N1833" s="22" t="s">
        <v>56</v>
      </c>
      <c r="O1833" s="5">
        <v>0</v>
      </c>
      <c r="P1833" s="5">
        <v>0</v>
      </c>
      <c r="Q1833" s="5"/>
      <c r="R1833" s="5"/>
      <c r="S1833" s="5">
        <v>5</v>
      </c>
      <c r="T1833" s="5">
        <v>5</v>
      </c>
      <c r="U1833" s="5">
        <v>4</v>
      </c>
      <c r="V1833" s="5">
        <v>4</v>
      </c>
      <c r="W1833" s="5">
        <v>4</v>
      </c>
      <c r="X1833" s="5">
        <v>4</v>
      </c>
      <c r="Y1833" s="124" t="s">
        <v>5974</v>
      </c>
      <c r="Z1833" s="72"/>
      <c r="AA1833" s="77" t="s">
        <v>736</v>
      </c>
      <c r="AB1833" s="77" t="s">
        <v>5975</v>
      </c>
      <c r="AC1833" s="91"/>
      <c r="AD1833" s="18">
        <f ca="1">IF(ISNUMBER(Z1833),ROUNDDOWN((TODAY()-Z1833)/7,0),ROUNDDOWN((TODAY()-J1833)/7,0))-AC1833</f>
        <v>108</v>
      </c>
      <c r="AE1833" s="109">
        <v>45324</v>
      </c>
      <c r="AF1833" s="109">
        <v>45324</v>
      </c>
      <c r="AG1833" s="109">
        <v>45324</v>
      </c>
      <c r="AH1833" s="109">
        <v>45324</v>
      </c>
      <c r="AI1833" s="114">
        <v>45567</v>
      </c>
      <c r="AJ1833" s="212">
        <f t="shared" si="116"/>
        <v>34.714285714285715</v>
      </c>
      <c r="AK1833" s="90" t="s">
        <v>406</v>
      </c>
      <c r="AL1833" s="90" t="s">
        <v>461</v>
      </c>
      <c r="AM1833" s="90" t="s">
        <v>406</v>
      </c>
      <c r="AN1833" s="90" t="s">
        <v>406</v>
      </c>
    </row>
    <row r="1834" spans="1:40" s="1" customFormat="1" ht="83.45" customHeight="1">
      <c r="A1834" s="22">
        <f t="shared" si="117"/>
        <v>1832</v>
      </c>
      <c r="B1834" s="71" t="s">
        <v>4807</v>
      </c>
      <c r="C1834" s="22" t="s">
        <v>5976</v>
      </c>
      <c r="D1834" s="21" t="s">
        <v>48</v>
      </c>
      <c r="E1834" s="139">
        <v>963</v>
      </c>
      <c r="F1834" s="80" t="s">
        <v>4784</v>
      </c>
      <c r="G1834" s="21" t="s">
        <v>1746</v>
      </c>
      <c r="H1834" s="21" t="s">
        <v>1204</v>
      </c>
      <c r="I1834" s="22" t="s">
        <v>71</v>
      </c>
      <c r="J1834" s="89">
        <v>45258</v>
      </c>
      <c r="K1834" s="85" t="s">
        <v>53</v>
      </c>
      <c r="L1834" s="83" t="s">
        <v>104</v>
      </c>
      <c r="M1834" s="83" t="s">
        <v>55</v>
      </c>
      <c r="N1834" s="22" t="s">
        <v>56</v>
      </c>
      <c r="O1834" s="5">
        <v>0</v>
      </c>
      <c r="P1834" s="5">
        <v>0</v>
      </c>
      <c r="Q1834" s="5"/>
      <c r="R1834" s="5"/>
      <c r="S1834" s="5">
        <v>4</v>
      </c>
      <c r="T1834" s="5">
        <v>4</v>
      </c>
      <c r="U1834" s="5">
        <v>1</v>
      </c>
      <c r="V1834" s="5">
        <v>1</v>
      </c>
      <c r="W1834" s="5">
        <v>3</v>
      </c>
      <c r="X1834" s="5">
        <v>3</v>
      </c>
      <c r="Y1834" s="124" t="s">
        <v>5977</v>
      </c>
      <c r="Z1834" s="72"/>
      <c r="AA1834" s="77" t="s">
        <v>736</v>
      </c>
      <c r="AB1834" s="77" t="s">
        <v>5978</v>
      </c>
      <c r="AC1834" s="91"/>
      <c r="AD1834" s="18">
        <f ca="1">IF(ISNUMBER(Z1834),ROUNDDOWN((TODAY()-Z1834)/7,0),ROUNDDOWN((TODAY()-J1834)/7,0))-AC1834</f>
        <v>117</v>
      </c>
      <c r="AE1834" s="109">
        <v>45258</v>
      </c>
      <c r="AF1834" s="109">
        <v>45258</v>
      </c>
      <c r="AG1834" s="109">
        <v>45258</v>
      </c>
      <c r="AH1834" s="109">
        <v>45258</v>
      </c>
      <c r="AI1834" s="114">
        <v>45567</v>
      </c>
      <c r="AJ1834" s="212">
        <f t="shared" si="116"/>
        <v>44.142857142857146</v>
      </c>
      <c r="AK1834" s="90" t="s">
        <v>406</v>
      </c>
      <c r="AL1834" s="90" t="s">
        <v>461</v>
      </c>
      <c r="AM1834" s="90" t="s">
        <v>406</v>
      </c>
      <c r="AN1834" s="90" t="s">
        <v>406</v>
      </c>
    </row>
    <row r="1835" spans="1:40" s="1" customFormat="1" ht="83.45" customHeight="1">
      <c r="A1835" s="22">
        <f t="shared" si="117"/>
        <v>1833</v>
      </c>
      <c r="B1835" s="71" t="s">
        <v>358</v>
      </c>
      <c r="C1835" s="22" t="s">
        <v>5979</v>
      </c>
      <c r="D1835" s="3" t="s">
        <v>138</v>
      </c>
      <c r="E1835" s="4">
        <v>1124</v>
      </c>
      <c r="F1835" s="22" t="s">
        <v>5533</v>
      </c>
      <c r="G1835" s="3" t="s">
        <v>5274</v>
      </c>
      <c r="H1835" s="3" t="s">
        <v>358</v>
      </c>
      <c r="I1835" s="78" t="s">
        <v>52</v>
      </c>
      <c r="J1835" s="89">
        <v>45358</v>
      </c>
      <c r="K1835" s="85" t="s">
        <v>142</v>
      </c>
      <c r="L1835" s="83" t="s">
        <v>1007</v>
      </c>
      <c r="M1835" s="83" t="s">
        <v>55</v>
      </c>
      <c r="N1835" s="22" t="s">
        <v>56</v>
      </c>
      <c r="O1835" s="5" t="s">
        <v>406</v>
      </c>
      <c r="P1835" s="5" t="s">
        <v>406</v>
      </c>
      <c r="Q1835" s="5"/>
      <c r="R1835" s="5"/>
      <c r="S1835" s="5">
        <v>6</v>
      </c>
      <c r="T1835" s="5">
        <v>6</v>
      </c>
      <c r="U1835" s="5">
        <v>0</v>
      </c>
      <c r="V1835" s="5">
        <v>0</v>
      </c>
      <c r="W1835" s="5">
        <v>0</v>
      </c>
      <c r="X1835" s="5">
        <v>0</v>
      </c>
      <c r="Y1835" s="124" t="s">
        <v>5980</v>
      </c>
      <c r="Z1835" s="72"/>
      <c r="AA1835" s="77" t="s">
        <v>736</v>
      </c>
      <c r="AB1835" s="77" t="s">
        <v>5981</v>
      </c>
      <c r="AC1835" s="91"/>
      <c r="AD1835" s="18">
        <f ca="1">IF(ISNUMBER(Z1835),ROUNDDOWN((TODAY()-Z1835)/7,0),ROUNDDOWN((TODAY()-J1835)/7,0))-AC1835</f>
        <v>103</v>
      </c>
      <c r="AE1835" s="109" t="s">
        <v>406</v>
      </c>
      <c r="AF1835" s="109">
        <v>45358</v>
      </c>
      <c r="AG1835" s="109">
        <v>45358</v>
      </c>
      <c r="AH1835" s="109">
        <v>45358</v>
      </c>
      <c r="AI1835" s="114">
        <v>45567</v>
      </c>
      <c r="AJ1835" s="212">
        <f t="shared" si="116"/>
        <v>29.857142857142858</v>
      </c>
      <c r="AK1835" s="90" t="s">
        <v>406</v>
      </c>
      <c r="AL1835" s="90" t="s">
        <v>461</v>
      </c>
      <c r="AM1835" s="90" t="s">
        <v>406</v>
      </c>
      <c r="AN1835" s="90" t="s">
        <v>406</v>
      </c>
    </row>
    <row r="1836" spans="1:40" s="1" customFormat="1" ht="83.45" customHeight="1">
      <c r="A1836" s="22">
        <f t="shared" si="117"/>
        <v>1834</v>
      </c>
      <c r="B1836" s="71" t="s">
        <v>5982</v>
      </c>
      <c r="C1836" s="65" t="s">
        <v>5983</v>
      </c>
      <c r="D1836" s="3" t="s">
        <v>67</v>
      </c>
      <c r="E1836" s="4">
        <v>1009</v>
      </c>
      <c r="F1836" s="80" t="s">
        <v>5984</v>
      </c>
      <c r="G1836" s="3" t="s">
        <v>444</v>
      </c>
      <c r="H1836" s="98" t="s">
        <v>116</v>
      </c>
      <c r="I1836" s="78" t="s">
        <v>148</v>
      </c>
      <c r="J1836" s="89">
        <v>45022</v>
      </c>
      <c r="K1836" s="85" t="s">
        <v>53</v>
      </c>
      <c r="L1836" s="83" t="s">
        <v>54</v>
      </c>
      <c r="M1836" s="83" t="s">
        <v>55</v>
      </c>
      <c r="N1836" s="22" t="s">
        <v>56</v>
      </c>
      <c r="O1836" s="20">
        <v>2</v>
      </c>
      <c r="P1836" s="20">
        <v>2</v>
      </c>
      <c r="Q1836" s="20"/>
      <c r="R1836" s="20"/>
      <c r="S1836" s="20">
        <v>7</v>
      </c>
      <c r="T1836" s="20">
        <v>0</v>
      </c>
      <c r="U1836" s="20">
        <v>0</v>
      </c>
      <c r="V1836" s="20">
        <v>0</v>
      </c>
      <c r="W1836" s="20">
        <v>0</v>
      </c>
      <c r="X1836" s="20">
        <v>0</v>
      </c>
      <c r="Y1836" s="84" t="s">
        <v>5985</v>
      </c>
      <c r="Z1836" s="21"/>
      <c r="AA1836" s="77" t="s">
        <v>736</v>
      </c>
      <c r="AB1836" s="72" t="s">
        <v>5986</v>
      </c>
      <c r="AC1836" s="90"/>
      <c r="AD1836" s="18">
        <f ca="1">IF(ISNUMBER(Z1836),ROUNDDOWN((TODAY()-Z1836)/7,0),ROUNDDOWN((TODAY()-J1836)/7,0))-AC1836</f>
        <v>151</v>
      </c>
      <c r="AE1836" s="109">
        <v>45022</v>
      </c>
      <c r="AF1836" s="109">
        <v>45022</v>
      </c>
      <c r="AG1836" s="109">
        <v>45022</v>
      </c>
      <c r="AH1836" s="109"/>
      <c r="AI1836" s="114">
        <v>45567</v>
      </c>
      <c r="AJ1836" s="212">
        <f t="shared" si="116"/>
        <v>77.857142857142861</v>
      </c>
      <c r="AK1836" s="90" t="s">
        <v>406</v>
      </c>
      <c r="AL1836" s="90" t="s">
        <v>461</v>
      </c>
      <c r="AM1836" s="90" t="s">
        <v>406</v>
      </c>
      <c r="AN1836" s="90" t="s">
        <v>406</v>
      </c>
    </row>
    <row r="1837" spans="1:40" s="1" customFormat="1" ht="83.45" customHeight="1">
      <c r="A1837" s="22">
        <f t="shared" si="117"/>
        <v>1835</v>
      </c>
      <c r="B1837" s="71" t="s">
        <v>230</v>
      </c>
      <c r="C1837" s="89" t="s">
        <v>5987</v>
      </c>
      <c r="D1837" s="21" t="s">
        <v>154</v>
      </c>
      <c r="E1837" s="139">
        <v>1267</v>
      </c>
      <c r="F1837" s="80" t="s">
        <v>5988</v>
      </c>
      <c r="G1837" s="21" t="s">
        <v>4069</v>
      </c>
      <c r="H1837" s="21" t="s">
        <v>230</v>
      </c>
      <c r="I1837" s="22" t="s">
        <v>52</v>
      </c>
      <c r="J1837" s="89">
        <v>45559</v>
      </c>
      <c r="K1837" s="85" t="s">
        <v>53</v>
      </c>
      <c r="L1837" s="83" t="s">
        <v>54</v>
      </c>
      <c r="M1837" s="83" t="s">
        <v>55</v>
      </c>
      <c r="N1837" s="22" t="s">
        <v>56</v>
      </c>
      <c r="O1837" s="20"/>
      <c r="P1837" s="20"/>
      <c r="Q1837" s="20"/>
      <c r="R1837" s="20"/>
      <c r="S1837" s="20">
        <v>6</v>
      </c>
      <c r="T1837" s="20">
        <v>5</v>
      </c>
      <c r="U1837" s="20">
        <v>4</v>
      </c>
      <c r="V1837" s="20">
        <v>1</v>
      </c>
      <c r="W1837" s="20">
        <v>4</v>
      </c>
      <c r="X1837" s="20">
        <v>1</v>
      </c>
      <c r="Y1837" s="84" t="s">
        <v>5989</v>
      </c>
      <c r="Z1837" s="72"/>
      <c r="AA1837" s="72" t="s">
        <v>58</v>
      </c>
      <c r="AB1837" s="72"/>
      <c r="AC1837" s="90"/>
      <c r="AD1837" s="85"/>
      <c r="AE1837" s="110"/>
      <c r="AF1837" s="110">
        <v>45559</v>
      </c>
      <c r="AG1837" s="110">
        <v>45559</v>
      </c>
      <c r="AH1837" s="110">
        <v>45559</v>
      </c>
      <c r="AI1837" s="114">
        <v>45567</v>
      </c>
      <c r="AJ1837" s="260">
        <f t="shared" si="116"/>
        <v>1.1428571428571428</v>
      </c>
      <c r="AK1837" s="138">
        <v>45945</v>
      </c>
      <c r="AL1837" s="90" t="s">
        <v>311</v>
      </c>
      <c r="AM1837" s="90" t="s">
        <v>44</v>
      </c>
      <c r="AN1837" s="90" t="s">
        <v>448</v>
      </c>
    </row>
    <row r="1838" spans="1:40" s="1" customFormat="1" ht="83.45" customHeight="1">
      <c r="A1838" s="22">
        <f t="shared" si="117"/>
        <v>1836</v>
      </c>
      <c r="B1838" s="71" t="s">
        <v>377</v>
      </c>
      <c r="C1838" s="65" t="s">
        <v>5990</v>
      </c>
      <c r="D1838" s="3" t="s">
        <v>130</v>
      </c>
      <c r="E1838" s="4">
        <v>799</v>
      </c>
      <c r="F1838" s="80" t="s">
        <v>5991</v>
      </c>
      <c r="G1838" s="3"/>
      <c r="H1838" s="98" t="s">
        <v>377</v>
      </c>
      <c r="I1838" s="78" t="s">
        <v>52</v>
      </c>
      <c r="J1838" s="89">
        <v>45126</v>
      </c>
      <c r="K1838" s="85" t="s">
        <v>53</v>
      </c>
      <c r="L1838" s="83" t="s">
        <v>181</v>
      </c>
      <c r="M1838" s="83" t="s">
        <v>55</v>
      </c>
      <c r="N1838" s="22" t="s">
        <v>467</v>
      </c>
      <c r="O1838" s="5">
        <v>2</v>
      </c>
      <c r="P1838" s="5">
        <v>2</v>
      </c>
      <c r="Q1838" s="5"/>
      <c r="R1838" s="5"/>
      <c r="S1838" s="5" t="s">
        <v>406</v>
      </c>
      <c r="T1838" s="5" t="s">
        <v>406</v>
      </c>
      <c r="U1838" s="5" t="s">
        <v>406</v>
      </c>
      <c r="V1838" s="5" t="s">
        <v>406</v>
      </c>
      <c r="W1838" s="5" t="s">
        <v>406</v>
      </c>
      <c r="X1838" s="5" t="s">
        <v>406</v>
      </c>
      <c r="Y1838" s="124" t="s">
        <v>5992</v>
      </c>
      <c r="Z1838" s="72"/>
      <c r="AA1838" s="77" t="s">
        <v>319</v>
      </c>
      <c r="AB1838" s="77" t="s">
        <v>5993</v>
      </c>
      <c r="AC1838" s="91"/>
      <c r="AD1838" s="18">
        <f t="shared" ref="AD1838:AD1869" ca="1" si="118">IF(ISNUMBER(Z1838),ROUNDDOWN((TODAY()-Z1838)/7,0),ROUNDDOWN((TODAY()-J1838)/7,0))-AC1838</f>
        <v>136</v>
      </c>
      <c r="AE1838" s="109">
        <v>45126</v>
      </c>
      <c r="AF1838" s="109"/>
      <c r="AG1838" s="109"/>
      <c r="AH1838" s="109">
        <v>45131</v>
      </c>
      <c r="AI1838" s="114">
        <v>45567</v>
      </c>
      <c r="AJ1838" s="212">
        <f t="shared" si="116"/>
        <v>63</v>
      </c>
      <c r="AK1838" s="90" t="s">
        <v>406</v>
      </c>
      <c r="AL1838" s="90" t="s">
        <v>461</v>
      </c>
      <c r="AM1838" s="90" t="s">
        <v>406</v>
      </c>
      <c r="AN1838" s="90" t="s">
        <v>406</v>
      </c>
    </row>
    <row r="1839" spans="1:40" s="1" customFormat="1" ht="83.45" customHeight="1">
      <c r="A1839" s="22">
        <f t="shared" si="117"/>
        <v>1837</v>
      </c>
      <c r="B1839" s="197" t="s">
        <v>5994</v>
      </c>
      <c r="C1839" s="177" t="s">
        <v>5995</v>
      </c>
      <c r="D1839" s="178" t="s">
        <v>130</v>
      </c>
      <c r="E1839" s="234">
        <v>1124</v>
      </c>
      <c r="F1839" s="179" t="s">
        <v>4710</v>
      </c>
      <c r="G1839" s="178"/>
      <c r="H1839" s="180" t="s">
        <v>1204</v>
      </c>
      <c r="I1839" s="181" t="s">
        <v>71</v>
      </c>
      <c r="J1839" s="182">
        <v>45131</v>
      </c>
      <c r="K1839" s="183" t="s">
        <v>53</v>
      </c>
      <c r="L1839" s="184" t="s">
        <v>104</v>
      </c>
      <c r="M1839" s="184" t="s">
        <v>55</v>
      </c>
      <c r="N1839" s="185" t="s">
        <v>56</v>
      </c>
      <c r="O1839" s="196">
        <v>6</v>
      </c>
      <c r="P1839" s="196">
        <v>6</v>
      </c>
      <c r="Q1839" s="196"/>
      <c r="R1839" s="196"/>
      <c r="S1839" s="196">
        <v>4</v>
      </c>
      <c r="T1839" s="196">
        <v>4</v>
      </c>
      <c r="U1839" s="196">
        <v>2</v>
      </c>
      <c r="V1839" s="196">
        <v>2</v>
      </c>
      <c r="W1839" s="196">
        <v>0</v>
      </c>
      <c r="X1839" s="196">
        <v>0</v>
      </c>
      <c r="Y1839" s="250" t="s">
        <v>5996</v>
      </c>
      <c r="Z1839" s="189"/>
      <c r="AA1839" s="209" t="s">
        <v>736</v>
      </c>
      <c r="AB1839" s="209" t="s">
        <v>5997</v>
      </c>
      <c r="AC1839" s="210"/>
      <c r="AD1839" s="191">
        <f t="shared" ca="1" si="118"/>
        <v>136</v>
      </c>
      <c r="AE1839" s="192">
        <v>45131</v>
      </c>
      <c r="AF1839" s="192">
        <v>45131</v>
      </c>
      <c r="AG1839" s="192">
        <v>45131</v>
      </c>
      <c r="AH1839" s="192">
        <v>45041</v>
      </c>
      <c r="AI1839" s="296">
        <v>45567</v>
      </c>
      <c r="AJ1839" s="389">
        <f t="shared" si="116"/>
        <v>62.285714285714285</v>
      </c>
      <c r="AK1839" s="190" t="s">
        <v>406</v>
      </c>
      <c r="AL1839" s="190" t="s">
        <v>461</v>
      </c>
      <c r="AM1839" s="190" t="s">
        <v>406</v>
      </c>
      <c r="AN1839" s="90" t="s">
        <v>406</v>
      </c>
    </row>
    <row r="1840" spans="1:40" ht="83.45" customHeight="1">
      <c r="A1840" s="22">
        <f t="shared" si="117"/>
        <v>1838</v>
      </c>
      <c r="B1840" s="127" t="s">
        <v>5225</v>
      </c>
      <c r="C1840" s="128" t="s">
        <v>5998</v>
      </c>
      <c r="D1840" s="128" t="s">
        <v>353</v>
      </c>
      <c r="E1840" s="242">
        <v>882</v>
      </c>
      <c r="F1840" s="128" t="s">
        <v>4903</v>
      </c>
      <c r="G1840" s="128" t="s">
        <v>355</v>
      </c>
      <c r="H1840" s="3" t="s">
        <v>392</v>
      </c>
      <c r="I1840" s="78" t="s">
        <v>71</v>
      </c>
      <c r="J1840" s="126">
        <v>45565</v>
      </c>
      <c r="K1840" s="118" t="s">
        <v>53</v>
      </c>
      <c r="L1840" s="83" t="s">
        <v>181</v>
      </c>
      <c r="M1840" s="118" t="s">
        <v>55</v>
      </c>
      <c r="N1840" s="118" t="s">
        <v>43</v>
      </c>
      <c r="O1840" s="206"/>
      <c r="P1840" s="206"/>
      <c r="Q1840" s="206"/>
      <c r="R1840" s="206"/>
      <c r="S1840" s="118" t="s">
        <v>406</v>
      </c>
      <c r="T1840" s="128" t="s">
        <v>406</v>
      </c>
      <c r="U1840" s="118" t="s">
        <v>406</v>
      </c>
      <c r="V1840" s="128" t="s">
        <v>406</v>
      </c>
      <c r="W1840" s="128">
        <v>1</v>
      </c>
      <c r="X1840" s="128">
        <v>1</v>
      </c>
      <c r="Y1840" s="126" t="s">
        <v>5999</v>
      </c>
      <c r="Z1840" s="126"/>
      <c r="AA1840" s="209" t="s">
        <v>473</v>
      </c>
      <c r="AB1840" s="87"/>
      <c r="AC1840" s="87"/>
      <c r="AD1840" s="340">
        <f t="shared" ca="1" si="118"/>
        <v>74</v>
      </c>
      <c r="AE1840" s="145"/>
      <c r="AF1840" s="109">
        <v>45565</v>
      </c>
      <c r="AG1840" s="109"/>
      <c r="AH1840" s="275"/>
      <c r="AI1840" s="116">
        <v>45565</v>
      </c>
      <c r="AJ1840" s="93">
        <f t="shared" si="116"/>
        <v>0</v>
      </c>
      <c r="AK1840" s="107">
        <v>45573</v>
      </c>
      <c r="AL1840" s="95" t="s">
        <v>311</v>
      </c>
      <c r="AM1840" s="95" t="s">
        <v>484</v>
      </c>
      <c r="AN1840" s="95" t="s">
        <v>484</v>
      </c>
    </row>
    <row r="1841" spans="1:40" ht="83.45" customHeight="1">
      <c r="A1841" s="22">
        <f t="shared" si="117"/>
        <v>1839</v>
      </c>
      <c r="B1841" s="127" t="s">
        <v>4831</v>
      </c>
      <c r="C1841" s="128" t="s">
        <v>6000</v>
      </c>
      <c r="D1841" s="128" t="s">
        <v>353</v>
      </c>
      <c r="E1841" s="242">
        <v>882</v>
      </c>
      <c r="F1841" s="128" t="s">
        <v>4903</v>
      </c>
      <c r="G1841" s="128" t="s">
        <v>355</v>
      </c>
      <c r="H1841" s="180" t="s">
        <v>1204</v>
      </c>
      <c r="I1841" s="78" t="s">
        <v>52</v>
      </c>
      <c r="J1841" s="126">
        <v>45565</v>
      </c>
      <c r="K1841" s="118" t="s">
        <v>53</v>
      </c>
      <c r="L1841" s="83" t="s">
        <v>181</v>
      </c>
      <c r="M1841" s="118" t="s">
        <v>55</v>
      </c>
      <c r="N1841" s="118" t="s">
        <v>43</v>
      </c>
      <c r="O1841" s="206"/>
      <c r="P1841" s="206"/>
      <c r="Q1841" s="206"/>
      <c r="R1841" s="206"/>
      <c r="S1841" s="118" t="s">
        <v>406</v>
      </c>
      <c r="T1841" s="128" t="s">
        <v>406</v>
      </c>
      <c r="U1841" s="118" t="s">
        <v>406</v>
      </c>
      <c r="V1841" s="128" t="s">
        <v>406</v>
      </c>
      <c r="W1841" s="128">
        <v>2</v>
      </c>
      <c r="X1841" s="128">
        <v>1</v>
      </c>
      <c r="Y1841" s="126" t="s">
        <v>6001</v>
      </c>
      <c r="Z1841" s="126"/>
      <c r="AA1841" s="77" t="s">
        <v>473</v>
      </c>
      <c r="AB1841" s="87"/>
      <c r="AC1841" s="87"/>
      <c r="AD1841" s="340">
        <f t="shared" ca="1" si="118"/>
        <v>74</v>
      </c>
      <c r="AE1841" s="145"/>
      <c r="AF1841" s="109">
        <v>45565</v>
      </c>
      <c r="AG1841" s="109"/>
      <c r="AH1841" s="275"/>
      <c r="AI1841" s="116">
        <v>45567</v>
      </c>
      <c r="AJ1841" s="93">
        <f t="shared" si="116"/>
        <v>0.2857142857142857</v>
      </c>
      <c r="AK1841" s="107">
        <v>45580</v>
      </c>
      <c r="AL1841" s="95" t="s">
        <v>311</v>
      </c>
      <c r="AM1841" s="95" t="s">
        <v>484</v>
      </c>
      <c r="AN1841" s="95" t="s">
        <v>448</v>
      </c>
    </row>
    <row r="1842" spans="1:40" ht="83.45" customHeight="1">
      <c r="A1842" s="22">
        <f t="shared" si="117"/>
        <v>1840</v>
      </c>
      <c r="B1842" s="127" t="s">
        <v>4831</v>
      </c>
      <c r="C1842" s="128" t="s">
        <v>6002</v>
      </c>
      <c r="D1842" s="128" t="s">
        <v>353</v>
      </c>
      <c r="E1842" s="242">
        <v>882</v>
      </c>
      <c r="F1842" s="128" t="s">
        <v>4903</v>
      </c>
      <c r="G1842" s="128" t="s">
        <v>355</v>
      </c>
      <c r="H1842" s="98" t="s">
        <v>1204</v>
      </c>
      <c r="I1842" s="78" t="s">
        <v>148</v>
      </c>
      <c r="J1842" s="126">
        <v>45565</v>
      </c>
      <c r="K1842" s="118" t="s">
        <v>53</v>
      </c>
      <c r="L1842" s="83" t="s">
        <v>181</v>
      </c>
      <c r="M1842" s="118" t="s">
        <v>55</v>
      </c>
      <c r="N1842" s="118" t="s">
        <v>43</v>
      </c>
      <c r="O1842" s="206"/>
      <c r="P1842" s="206"/>
      <c r="Q1842" s="206"/>
      <c r="R1842" s="206"/>
      <c r="S1842" s="118" t="s">
        <v>406</v>
      </c>
      <c r="T1842" s="128" t="s">
        <v>406</v>
      </c>
      <c r="U1842" s="118" t="s">
        <v>406</v>
      </c>
      <c r="V1842" s="128" t="s">
        <v>406</v>
      </c>
      <c r="W1842" s="128">
        <v>2</v>
      </c>
      <c r="X1842" s="128">
        <v>1</v>
      </c>
      <c r="Y1842" s="126" t="s">
        <v>6003</v>
      </c>
      <c r="Z1842" s="126"/>
      <c r="AA1842" s="77" t="s">
        <v>473</v>
      </c>
      <c r="AB1842" s="87"/>
      <c r="AC1842" s="87"/>
      <c r="AD1842" s="340">
        <f t="shared" ca="1" si="118"/>
        <v>74</v>
      </c>
      <c r="AE1842" s="145"/>
      <c r="AF1842" s="109">
        <v>45565</v>
      </c>
      <c r="AG1842" s="109"/>
      <c r="AH1842" s="275"/>
      <c r="AI1842" s="116">
        <v>45567</v>
      </c>
      <c r="AJ1842" s="93">
        <f t="shared" si="116"/>
        <v>0.2857142857142857</v>
      </c>
      <c r="AK1842" s="107">
        <v>45580</v>
      </c>
      <c r="AL1842" s="95" t="s">
        <v>311</v>
      </c>
      <c r="AM1842" s="95" t="s">
        <v>484</v>
      </c>
      <c r="AN1842" s="95" t="s">
        <v>448</v>
      </c>
    </row>
    <row r="1843" spans="1:40" s="1" customFormat="1" ht="83.45" customHeight="1">
      <c r="A1843" s="22">
        <f t="shared" si="117"/>
        <v>1841</v>
      </c>
      <c r="B1843" s="99" t="s">
        <v>2766</v>
      </c>
      <c r="C1843" s="89" t="s">
        <v>6004</v>
      </c>
      <c r="D1843" s="21" t="s">
        <v>67</v>
      </c>
      <c r="E1843" s="139">
        <v>1002</v>
      </c>
      <c r="F1843" s="125" t="s">
        <v>6005</v>
      </c>
      <c r="G1843" s="21" t="s">
        <v>2109</v>
      </c>
      <c r="H1843" s="67" t="s">
        <v>358</v>
      </c>
      <c r="I1843" s="22" t="s">
        <v>148</v>
      </c>
      <c r="J1843" s="89">
        <v>44938</v>
      </c>
      <c r="K1843" s="85" t="s">
        <v>72</v>
      </c>
      <c r="L1843" s="83" t="s">
        <v>104</v>
      </c>
      <c r="M1843" s="83" t="s">
        <v>55</v>
      </c>
      <c r="N1843" s="22" t="s">
        <v>56</v>
      </c>
      <c r="O1843" s="20">
        <v>3</v>
      </c>
      <c r="P1843" s="20">
        <v>0</v>
      </c>
      <c r="Q1843" s="20"/>
      <c r="R1843" s="20"/>
      <c r="S1843" s="20">
        <v>3</v>
      </c>
      <c r="T1843" s="20">
        <v>2</v>
      </c>
      <c r="U1843" s="20">
        <v>9</v>
      </c>
      <c r="V1843" s="20">
        <v>1</v>
      </c>
      <c r="W1843" s="20">
        <v>0</v>
      </c>
      <c r="X1843" s="20">
        <v>0</v>
      </c>
      <c r="Y1843" s="84" t="s">
        <v>6006</v>
      </c>
      <c r="Z1843" s="21"/>
      <c r="AA1843" s="72" t="s">
        <v>319</v>
      </c>
      <c r="AB1843" s="72" t="s">
        <v>6007</v>
      </c>
      <c r="AC1843" s="90"/>
      <c r="AD1843" s="18">
        <f t="shared" ca="1" si="118"/>
        <v>163</v>
      </c>
      <c r="AE1843" s="109">
        <v>44938</v>
      </c>
      <c r="AF1843" s="109">
        <v>44938</v>
      </c>
      <c r="AG1843" s="109">
        <v>44938</v>
      </c>
      <c r="AH1843" s="109">
        <v>45006</v>
      </c>
      <c r="AI1843" s="114">
        <v>45568</v>
      </c>
      <c r="AJ1843" s="389">
        <f t="shared" si="116"/>
        <v>90</v>
      </c>
      <c r="AK1843" s="90" t="s">
        <v>406</v>
      </c>
      <c r="AL1843" s="90" t="s">
        <v>461</v>
      </c>
      <c r="AM1843" s="90" t="s">
        <v>406</v>
      </c>
      <c r="AN1843" s="90" t="s">
        <v>406</v>
      </c>
    </row>
    <row r="1844" spans="1:40" ht="83.45" customHeight="1">
      <c r="A1844" s="22">
        <f t="shared" si="117"/>
        <v>1842</v>
      </c>
      <c r="B1844" s="66" t="s">
        <v>1239</v>
      </c>
      <c r="C1844" s="65" t="s">
        <v>6008</v>
      </c>
      <c r="D1844" s="3" t="s">
        <v>67</v>
      </c>
      <c r="E1844" s="4">
        <v>1261</v>
      </c>
      <c r="F1844" s="120" t="s">
        <v>4432</v>
      </c>
      <c r="G1844" s="3" t="s">
        <v>79</v>
      </c>
      <c r="H1844" s="98" t="s">
        <v>116</v>
      </c>
      <c r="I1844" s="78" t="s">
        <v>71</v>
      </c>
      <c r="J1844" s="65">
        <v>45006</v>
      </c>
      <c r="K1844" s="18" t="s">
        <v>298</v>
      </c>
      <c r="L1844" s="86" t="s">
        <v>54</v>
      </c>
      <c r="M1844" s="86" t="s">
        <v>55</v>
      </c>
      <c r="N1844" s="78" t="s">
        <v>56</v>
      </c>
      <c r="O1844" s="5">
        <v>0</v>
      </c>
      <c r="P1844" s="5">
        <v>0</v>
      </c>
      <c r="Q1844" s="5"/>
      <c r="R1844" s="5"/>
      <c r="S1844" s="5">
        <v>5</v>
      </c>
      <c r="T1844" s="5">
        <v>5</v>
      </c>
      <c r="U1844" s="5">
        <v>6</v>
      </c>
      <c r="V1844" s="5">
        <v>3</v>
      </c>
      <c r="W1844" s="5">
        <v>3</v>
      </c>
      <c r="X1844" s="5">
        <v>2</v>
      </c>
      <c r="Y1844" s="27" t="s">
        <v>6009</v>
      </c>
      <c r="Z1844" s="3"/>
      <c r="AA1844" s="77" t="s">
        <v>319</v>
      </c>
      <c r="AB1844" s="77" t="s">
        <v>6010</v>
      </c>
      <c r="AC1844" s="91"/>
      <c r="AD1844" s="18">
        <f t="shared" ca="1" si="118"/>
        <v>153</v>
      </c>
      <c r="AE1844" s="109">
        <v>45006</v>
      </c>
      <c r="AF1844" s="109">
        <v>45006</v>
      </c>
      <c r="AG1844" s="109">
        <v>45006</v>
      </c>
      <c r="AH1844" s="109">
        <v>45022</v>
      </c>
      <c r="AI1844" s="116">
        <v>45569</v>
      </c>
      <c r="AJ1844" s="212">
        <f t="shared" si="116"/>
        <v>80.428571428571431</v>
      </c>
      <c r="AK1844" s="95" t="s">
        <v>406</v>
      </c>
      <c r="AL1844" s="95" t="s">
        <v>6011</v>
      </c>
      <c r="AM1844" s="95" t="s">
        <v>406</v>
      </c>
      <c r="AN1844" s="95" t="s">
        <v>406</v>
      </c>
    </row>
    <row r="1845" spans="1:40" ht="83.45" customHeight="1">
      <c r="A1845" s="22">
        <f t="shared" si="117"/>
        <v>1843</v>
      </c>
      <c r="B1845" s="71" t="s">
        <v>70</v>
      </c>
      <c r="C1845" s="89" t="s">
        <v>6012</v>
      </c>
      <c r="D1845" s="21" t="s">
        <v>154</v>
      </c>
      <c r="E1845" s="139">
        <v>977</v>
      </c>
      <c r="F1845" s="80" t="s">
        <v>2054</v>
      </c>
      <c r="G1845" s="21" t="s">
        <v>1826</v>
      </c>
      <c r="H1845" s="21" t="s">
        <v>70</v>
      </c>
      <c r="I1845" s="22" t="s">
        <v>52</v>
      </c>
      <c r="J1845" s="89">
        <v>45568</v>
      </c>
      <c r="K1845" s="85" t="s">
        <v>53</v>
      </c>
      <c r="L1845" s="83" t="s">
        <v>104</v>
      </c>
      <c r="M1845" s="83" t="s">
        <v>55</v>
      </c>
      <c r="N1845" s="22" t="s">
        <v>547</v>
      </c>
      <c r="O1845" s="20"/>
      <c r="P1845" s="20"/>
      <c r="Q1845" s="20"/>
      <c r="R1845" s="20"/>
      <c r="S1845" s="20" t="s">
        <v>406</v>
      </c>
      <c r="T1845" s="20" t="s">
        <v>406</v>
      </c>
      <c r="U1845" s="20">
        <v>1</v>
      </c>
      <c r="V1845" s="20">
        <v>1</v>
      </c>
      <c r="W1845" s="72" t="s">
        <v>406</v>
      </c>
      <c r="X1845" s="72" t="s">
        <v>406</v>
      </c>
      <c r="Y1845" s="84" t="s">
        <v>6013</v>
      </c>
      <c r="Z1845" s="85"/>
      <c r="AA1845" s="72" t="s">
        <v>473</v>
      </c>
      <c r="AB1845" s="110"/>
      <c r="AC1845" s="110"/>
      <c r="AD1845" s="18">
        <f t="shared" ca="1" si="118"/>
        <v>73</v>
      </c>
      <c r="AE1845" s="94"/>
      <c r="AF1845" s="110" t="s">
        <v>2708</v>
      </c>
      <c r="AG1845" s="110" t="s">
        <v>2708</v>
      </c>
      <c r="AH1845" s="110">
        <v>45568</v>
      </c>
      <c r="AI1845" s="114">
        <v>45568</v>
      </c>
      <c r="AJ1845" s="260">
        <f t="shared" si="116"/>
        <v>0</v>
      </c>
      <c r="AK1845" s="138">
        <v>45572</v>
      </c>
      <c r="AL1845" s="90" t="s">
        <v>311</v>
      </c>
      <c r="AM1845" s="90" t="s">
        <v>45</v>
      </c>
      <c r="AN1845" s="90" t="s">
        <v>448</v>
      </c>
    </row>
    <row r="1846" spans="1:40" ht="83.45" customHeight="1">
      <c r="A1846" s="22">
        <f t="shared" si="117"/>
        <v>1844</v>
      </c>
      <c r="B1846" s="71" t="s">
        <v>6014</v>
      </c>
      <c r="C1846" s="89" t="s">
        <v>6015</v>
      </c>
      <c r="D1846" s="21" t="s">
        <v>171</v>
      </c>
      <c r="E1846" s="139">
        <v>1078</v>
      </c>
      <c r="F1846" s="80" t="s">
        <v>172</v>
      </c>
      <c r="G1846" s="21" t="s">
        <v>173</v>
      </c>
      <c r="H1846" s="21" t="s">
        <v>324</v>
      </c>
      <c r="I1846" s="22" t="s">
        <v>148</v>
      </c>
      <c r="J1846" s="89">
        <v>45568</v>
      </c>
      <c r="K1846" s="85" t="s">
        <v>53</v>
      </c>
      <c r="L1846" s="83" t="s">
        <v>104</v>
      </c>
      <c r="M1846" s="83" t="s">
        <v>55</v>
      </c>
      <c r="N1846" s="22" t="s">
        <v>547</v>
      </c>
      <c r="O1846" s="20"/>
      <c r="P1846" s="20"/>
      <c r="Q1846" s="20"/>
      <c r="R1846" s="20"/>
      <c r="S1846" s="20" t="s">
        <v>406</v>
      </c>
      <c r="T1846" s="20" t="s">
        <v>406</v>
      </c>
      <c r="U1846" s="20">
        <v>1</v>
      </c>
      <c r="V1846" s="20">
        <v>1</v>
      </c>
      <c r="W1846" s="72" t="s">
        <v>406</v>
      </c>
      <c r="X1846" s="72" t="s">
        <v>406</v>
      </c>
      <c r="Y1846" s="84" t="s">
        <v>6016</v>
      </c>
      <c r="Z1846" s="85"/>
      <c r="AA1846" s="72" t="s">
        <v>473</v>
      </c>
      <c r="AB1846" s="110"/>
      <c r="AC1846" s="110"/>
      <c r="AD1846" s="18">
        <f t="shared" ca="1" si="118"/>
        <v>73</v>
      </c>
      <c r="AE1846" s="94"/>
      <c r="AF1846" s="110" t="s">
        <v>2708</v>
      </c>
      <c r="AG1846" s="110" t="s">
        <v>2708</v>
      </c>
      <c r="AH1846" s="110">
        <v>45568</v>
      </c>
      <c r="AI1846" s="114">
        <v>45569</v>
      </c>
      <c r="AJ1846" s="260">
        <f t="shared" ref="AJ1846:AJ1909" si="119">IFERROR((((AI1846-J1846)/7)-AC1846),0)</f>
        <v>0.14285714285714285</v>
      </c>
      <c r="AK1846" s="138">
        <v>45579</v>
      </c>
      <c r="AL1846" s="90" t="s">
        <v>311</v>
      </c>
      <c r="AM1846" s="90" t="s">
        <v>45</v>
      </c>
      <c r="AN1846" s="90" t="s">
        <v>484</v>
      </c>
    </row>
    <row r="1847" spans="1:40" ht="83.45" customHeight="1">
      <c r="A1847" s="22">
        <f t="shared" si="117"/>
        <v>1845</v>
      </c>
      <c r="B1847" s="71" t="s">
        <v>184</v>
      </c>
      <c r="C1847" s="89" t="s">
        <v>6017</v>
      </c>
      <c r="D1847" s="21" t="s">
        <v>353</v>
      </c>
      <c r="E1847" s="139">
        <v>882</v>
      </c>
      <c r="F1847" s="80" t="s">
        <v>271</v>
      </c>
      <c r="G1847" s="21" t="s">
        <v>179</v>
      </c>
      <c r="H1847" s="21" t="s">
        <v>103</v>
      </c>
      <c r="I1847" s="22" t="s">
        <v>52</v>
      </c>
      <c r="J1847" s="89">
        <v>45559</v>
      </c>
      <c r="K1847" s="85" t="s">
        <v>298</v>
      </c>
      <c r="L1847" s="83" t="s">
        <v>348</v>
      </c>
      <c r="M1847" s="83" t="s">
        <v>55</v>
      </c>
      <c r="N1847" s="22" t="s">
        <v>56</v>
      </c>
      <c r="O1847" s="20"/>
      <c r="P1847" s="20"/>
      <c r="Q1847" s="20"/>
      <c r="R1847" s="20"/>
      <c r="S1847" s="20">
        <v>4</v>
      </c>
      <c r="T1847" s="20">
        <v>4</v>
      </c>
      <c r="U1847" s="20">
        <v>3</v>
      </c>
      <c r="V1847" s="20">
        <v>1</v>
      </c>
      <c r="W1847" s="20">
        <v>3</v>
      </c>
      <c r="X1847" s="20">
        <v>3</v>
      </c>
      <c r="Y1847" s="84" t="s">
        <v>6018</v>
      </c>
      <c r="Z1847" s="72"/>
      <c r="AA1847" s="72" t="s">
        <v>473</v>
      </c>
      <c r="AB1847" s="72" t="s">
        <v>6019</v>
      </c>
      <c r="AC1847" s="90"/>
      <c r="AD1847" s="18">
        <f t="shared" ca="1" si="118"/>
        <v>74</v>
      </c>
      <c r="AE1847" s="110"/>
      <c r="AF1847" s="110">
        <v>45559</v>
      </c>
      <c r="AG1847" s="110">
        <v>45559</v>
      </c>
      <c r="AH1847" s="110">
        <v>45559</v>
      </c>
      <c r="AI1847" s="116">
        <v>45572</v>
      </c>
      <c r="AJ1847" s="93">
        <f t="shared" si="119"/>
        <v>1.8571428571428572</v>
      </c>
      <c r="AK1847" s="107">
        <v>45587</v>
      </c>
      <c r="AL1847" s="95" t="s">
        <v>311</v>
      </c>
      <c r="AM1847" s="95" t="s">
        <v>45</v>
      </c>
      <c r="AN1847" s="95" t="s">
        <v>448</v>
      </c>
    </row>
    <row r="1848" spans="1:40" ht="83.45" customHeight="1">
      <c r="A1848" s="22">
        <f t="shared" si="117"/>
        <v>1846</v>
      </c>
      <c r="B1848" s="71" t="s">
        <v>681</v>
      </c>
      <c r="C1848" s="89" t="s">
        <v>6020</v>
      </c>
      <c r="D1848" s="21" t="s">
        <v>353</v>
      </c>
      <c r="E1848" s="139">
        <v>882</v>
      </c>
      <c r="F1848" s="80" t="s">
        <v>6021</v>
      </c>
      <c r="G1848" s="21" t="s">
        <v>3263</v>
      </c>
      <c r="H1848" s="21" t="s">
        <v>358</v>
      </c>
      <c r="I1848" s="22" t="s">
        <v>52</v>
      </c>
      <c r="J1848" s="89">
        <v>45573</v>
      </c>
      <c r="K1848" s="85" t="s">
        <v>53</v>
      </c>
      <c r="L1848" s="83" t="s">
        <v>104</v>
      </c>
      <c r="M1848" s="83" t="s">
        <v>55</v>
      </c>
      <c r="N1848" s="22" t="s">
        <v>547</v>
      </c>
      <c r="O1848" s="20"/>
      <c r="P1848" s="20"/>
      <c r="Q1848" s="20"/>
      <c r="R1848" s="20"/>
      <c r="S1848" s="20" t="s">
        <v>406</v>
      </c>
      <c r="T1848" s="20" t="s">
        <v>406</v>
      </c>
      <c r="U1848" s="20">
        <v>1</v>
      </c>
      <c r="V1848" s="20">
        <v>1</v>
      </c>
      <c r="W1848" s="20" t="s">
        <v>406</v>
      </c>
      <c r="X1848" s="20" t="s">
        <v>406</v>
      </c>
      <c r="Y1848" s="84" t="s">
        <v>6022</v>
      </c>
      <c r="Z1848" s="72"/>
      <c r="AA1848" s="72" t="s">
        <v>473</v>
      </c>
      <c r="AB1848" s="72" t="s">
        <v>6023</v>
      </c>
      <c r="AC1848" s="90" t="s">
        <v>297</v>
      </c>
      <c r="AD1848" s="18" t="e">
        <f t="shared" ca="1" si="118"/>
        <v>#VALUE!</v>
      </c>
      <c r="AE1848" s="110"/>
      <c r="AF1848" s="110" t="s">
        <v>297</v>
      </c>
      <c r="AG1848" s="110" t="s">
        <v>297</v>
      </c>
      <c r="AH1848" s="110">
        <v>45573</v>
      </c>
      <c r="AI1848" s="116">
        <v>45573</v>
      </c>
      <c r="AJ1848" s="93">
        <f t="shared" si="119"/>
        <v>0</v>
      </c>
      <c r="AK1848" s="107">
        <v>45580</v>
      </c>
      <c r="AL1848" s="95" t="s">
        <v>311</v>
      </c>
      <c r="AM1848" s="95" t="s">
        <v>45</v>
      </c>
      <c r="AN1848" s="95" t="s">
        <v>484</v>
      </c>
    </row>
    <row r="1849" spans="1:40" s="1" customFormat="1" ht="83.45" customHeight="1">
      <c r="A1849" s="22">
        <f t="shared" si="117"/>
        <v>1847</v>
      </c>
      <c r="B1849" s="71" t="s">
        <v>3459</v>
      </c>
      <c r="C1849" s="89" t="s">
        <v>6024</v>
      </c>
      <c r="D1849" s="21" t="s">
        <v>353</v>
      </c>
      <c r="E1849" s="139">
        <v>882</v>
      </c>
      <c r="F1849" s="80" t="s">
        <v>6021</v>
      </c>
      <c r="G1849" s="21" t="s">
        <v>3263</v>
      </c>
      <c r="H1849" s="21" t="s">
        <v>358</v>
      </c>
      <c r="I1849" s="22" t="s">
        <v>71</v>
      </c>
      <c r="J1849" s="89">
        <v>45573</v>
      </c>
      <c r="K1849" s="85" t="s">
        <v>53</v>
      </c>
      <c r="L1849" s="83" t="s">
        <v>223</v>
      </c>
      <c r="M1849" s="83" t="s">
        <v>55</v>
      </c>
      <c r="N1849" s="22" t="s">
        <v>56</v>
      </c>
      <c r="O1849" s="20"/>
      <c r="P1849" s="20"/>
      <c r="Q1849" s="20"/>
      <c r="R1849" s="20"/>
      <c r="S1849" s="20">
        <v>8</v>
      </c>
      <c r="T1849" s="20"/>
      <c r="U1849" s="20"/>
      <c r="V1849" s="20"/>
      <c r="W1849" s="20"/>
      <c r="X1849" s="20"/>
      <c r="Y1849" s="117" t="s">
        <v>6025</v>
      </c>
      <c r="Z1849" s="72"/>
      <c r="AA1849" s="72" t="s">
        <v>473</v>
      </c>
      <c r="AB1849" s="72"/>
      <c r="AC1849" s="90"/>
      <c r="AD1849" s="85">
        <f t="shared" ca="1" si="118"/>
        <v>72</v>
      </c>
      <c r="AE1849" s="110"/>
      <c r="AF1849" s="110">
        <v>45573</v>
      </c>
      <c r="AG1849" s="110">
        <v>45573</v>
      </c>
      <c r="AH1849" s="110">
        <v>45573</v>
      </c>
      <c r="AI1849" s="116">
        <v>45575</v>
      </c>
      <c r="AJ1849" s="93">
        <f t="shared" si="119"/>
        <v>0.2857142857142857</v>
      </c>
      <c r="AK1849" s="107">
        <v>45580</v>
      </c>
      <c r="AL1849" s="95" t="s">
        <v>311</v>
      </c>
      <c r="AM1849" s="95" t="s">
        <v>44</v>
      </c>
      <c r="AN1849" s="95" t="s">
        <v>448</v>
      </c>
    </row>
    <row r="1850" spans="1:40" s="1" customFormat="1" ht="83.45" customHeight="1">
      <c r="A1850" s="22">
        <f t="shared" si="117"/>
        <v>1848</v>
      </c>
      <c r="B1850" s="71" t="s">
        <v>141</v>
      </c>
      <c r="C1850" s="89" t="s">
        <v>6026</v>
      </c>
      <c r="D1850" s="21" t="s">
        <v>100</v>
      </c>
      <c r="E1850" s="139">
        <v>1116</v>
      </c>
      <c r="F1850" s="80" t="s">
        <v>6027</v>
      </c>
      <c r="G1850" s="21" t="s">
        <v>1375</v>
      </c>
      <c r="H1850" s="21" t="s">
        <v>141</v>
      </c>
      <c r="I1850" s="22" t="s">
        <v>71</v>
      </c>
      <c r="J1850" s="89">
        <v>45553</v>
      </c>
      <c r="K1850" s="85" t="s">
        <v>53</v>
      </c>
      <c r="L1850" s="83" t="s">
        <v>104</v>
      </c>
      <c r="M1850" s="83" t="s">
        <v>55</v>
      </c>
      <c r="N1850" s="22" t="s">
        <v>56</v>
      </c>
      <c r="O1850" s="20"/>
      <c r="P1850" s="20"/>
      <c r="Q1850" s="20"/>
      <c r="R1850" s="20"/>
      <c r="S1850" s="20">
        <v>5</v>
      </c>
      <c r="T1850" s="20">
        <v>5</v>
      </c>
      <c r="U1850" s="20">
        <v>7</v>
      </c>
      <c r="V1850" s="20">
        <v>5</v>
      </c>
      <c r="W1850" s="20">
        <v>3</v>
      </c>
      <c r="X1850" s="20">
        <v>3</v>
      </c>
      <c r="Y1850" s="84" t="s">
        <v>6028</v>
      </c>
      <c r="Z1850" s="72"/>
      <c r="AA1850" s="72" t="s">
        <v>473</v>
      </c>
      <c r="AB1850" s="72" t="s">
        <v>6029</v>
      </c>
      <c r="AC1850" s="90"/>
      <c r="AD1850" s="85">
        <f t="shared" ca="1" si="118"/>
        <v>75</v>
      </c>
      <c r="AE1850" s="110"/>
      <c r="AF1850" s="110">
        <v>45553</v>
      </c>
      <c r="AG1850" s="110">
        <v>45553</v>
      </c>
      <c r="AH1850" s="110">
        <v>45553</v>
      </c>
      <c r="AI1850" s="116">
        <v>45574</v>
      </c>
      <c r="AJ1850" s="93">
        <f t="shared" si="119"/>
        <v>3</v>
      </c>
      <c r="AK1850" s="107">
        <v>45580</v>
      </c>
      <c r="AL1850" s="95" t="s">
        <v>311</v>
      </c>
      <c r="AM1850" s="95" t="s">
        <v>44</v>
      </c>
      <c r="AN1850" s="95" t="s">
        <v>448</v>
      </c>
    </row>
    <row r="1851" spans="1:40" s="1" customFormat="1" ht="83.45" customHeight="1">
      <c r="A1851" s="22">
        <f t="shared" si="117"/>
        <v>1849</v>
      </c>
      <c r="B1851" s="71" t="s">
        <v>196</v>
      </c>
      <c r="C1851" s="89" t="s">
        <v>6030</v>
      </c>
      <c r="D1851" s="21" t="s">
        <v>145</v>
      </c>
      <c r="E1851" s="139">
        <v>1803</v>
      </c>
      <c r="F1851" s="80" t="s">
        <v>6031</v>
      </c>
      <c r="G1851" s="21" t="s">
        <v>1826</v>
      </c>
      <c r="H1851" s="21" t="s">
        <v>70</v>
      </c>
      <c r="I1851" s="22" t="s">
        <v>52</v>
      </c>
      <c r="J1851" s="89">
        <v>45568</v>
      </c>
      <c r="K1851" s="85" t="s">
        <v>53</v>
      </c>
      <c r="L1851" s="83" t="s">
        <v>393</v>
      </c>
      <c r="M1851" s="83" t="s">
        <v>55</v>
      </c>
      <c r="N1851" s="22" t="s">
        <v>56</v>
      </c>
      <c r="O1851" s="20"/>
      <c r="P1851" s="20"/>
      <c r="Q1851" s="20"/>
      <c r="R1851" s="20"/>
      <c r="S1851" s="20">
        <v>6</v>
      </c>
      <c r="T1851" s="20">
        <v>6</v>
      </c>
      <c r="U1851" s="20">
        <v>3</v>
      </c>
      <c r="V1851" s="20">
        <v>3</v>
      </c>
      <c r="W1851" s="20">
        <v>2</v>
      </c>
      <c r="X1851" s="20">
        <v>2</v>
      </c>
      <c r="Y1851" s="84" t="s">
        <v>6032</v>
      </c>
      <c r="Z1851" s="72"/>
      <c r="AA1851" s="72" t="s">
        <v>473</v>
      </c>
      <c r="AB1851" s="72" t="s">
        <v>6033</v>
      </c>
      <c r="AC1851" s="90"/>
      <c r="AD1851" s="85">
        <f t="shared" ca="1" si="118"/>
        <v>73</v>
      </c>
      <c r="AE1851" s="110"/>
      <c r="AF1851" s="110">
        <v>45568</v>
      </c>
      <c r="AG1851" s="110">
        <v>45568</v>
      </c>
      <c r="AH1851" s="110">
        <v>45568</v>
      </c>
      <c r="AI1851" s="114">
        <v>45580</v>
      </c>
      <c r="AJ1851" s="260">
        <f t="shared" si="119"/>
        <v>1.7142857142857142</v>
      </c>
      <c r="AK1851" s="138">
        <v>45601</v>
      </c>
      <c r="AL1851" s="95" t="s">
        <v>311</v>
      </c>
      <c r="AM1851" s="95" t="s">
        <v>45</v>
      </c>
      <c r="AN1851" s="95" t="s">
        <v>448</v>
      </c>
    </row>
    <row r="1852" spans="1:40" s="1" customFormat="1" ht="83.45" customHeight="1">
      <c r="A1852" s="22">
        <f t="shared" si="117"/>
        <v>1850</v>
      </c>
      <c r="B1852" s="71" t="s">
        <v>3969</v>
      </c>
      <c r="C1852" s="89" t="s">
        <v>6034</v>
      </c>
      <c r="D1852" s="21" t="s">
        <v>67</v>
      </c>
      <c r="E1852" s="139">
        <v>1047</v>
      </c>
      <c r="F1852" s="80" t="s">
        <v>6035</v>
      </c>
      <c r="G1852" s="21" t="s">
        <v>79</v>
      </c>
      <c r="H1852" s="21" t="s">
        <v>94</v>
      </c>
      <c r="I1852" s="22" t="s">
        <v>133</v>
      </c>
      <c r="J1852" s="89">
        <v>45568</v>
      </c>
      <c r="K1852" s="85" t="s">
        <v>299</v>
      </c>
      <c r="L1852" s="83" t="s">
        <v>223</v>
      </c>
      <c r="M1852" s="83" t="s">
        <v>55</v>
      </c>
      <c r="N1852" s="22" t="s">
        <v>56</v>
      </c>
      <c r="O1852" s="20"/>
      <c r="P1852" s="20"/>
      <c r="Q1852" s="20"/>
      <c r="R1852" s="20"/>
      <c r="S1852" s="20">
        <v>5</v>
      </c>
      <c r="T1852" s="20">
        <v>5</v>
      </c>
      <c r="U1852" s="20">
        <v>3</v>
      </c>
      <c r="V1852" s="20">
        <v>3</v>
      </c>
      <c r="W1852" s="20">
        <v>3</v>
      </c>
      <c r="X1852" s="20">
        <v>3</v>
      </c>
      <c r="Y1852" s="84" t="s">
        <v>6036</v>
      </c>
      <c r="Z1852" s="72"/>
      <c r="AA1852" s="72" t="s">
        <v>473</v>
      </c>
      <c r="AB1852" s="72" t="s">
        <v>6037</v>
      </c>
      <c r="AC1852" s="90"/>
      <c r="AD1852" s="85">
        <f t="shared" ca="1" si="118"/>
        <v>73</v>
      </c>
      <c r="AE1852" s="110"/>
      <c r="AF1852" s="110">
        <v>45568</v>
      </c>
      <c r="AG1852" s="110">
        <v>45568</v>
      </c>
      <c r="AH1852" s="110">
        <v>45568</v>
      </c>
      <c r="AI1852" s="114">
        <v>45580</v>
      </c>
      <c r="AJ1852" s="260">
        <f t="shared" si="119"/>
        <v>1.7142857142857142</v>
      </c>
      <c r="AK1852" s="347">
        <v>45600</v>
      </c>
      <c r="AL1852" s="94" t="s">
        <v>311</v>
      </c>
      <c r="AM1852" s="94" t="s">
        <v>484</v>
      </c>
      <c r="AN1852" s="94" t="s">
        <v>484</v>
      </c>
    </row>
    <row r="1853" spans="1:40" s="1" customFormat="1" ht="83.45" customHeight="1">
      <c r="A1853" s="22">
        <f t="shared" si="117"/>
        <v>1851</v>
      </c>
      <c r="B1853" s="71" t="s">
        <v>455</v>
      </c>
      <c r="C1853" s="89" t="s">
        <v>6038</v>
      </c>
      <c r="D1853" s="21" t="s">
        <v>154</v>
      </c>
      <c r="E1853" s="139">
        <v>977</v>
      </c>
      <c r="F1853" s="80" t="s">
        <v>5114</v>
      </c>
      <c r="G1853" s="21" t="s">
        <v>1826</v>
      </c>
      <c r="H1853" s="21" t="s">
        <v>116</v>
      </c>
      <c r="I1853" s="22" t="s">
        <v>52</v>
      </c>
      <c r="J1853" s="89">
        <v>45532</v>
      </c>
      <c r="K1853" s="85" t="s">
        <v>53</v>
      </c>
      <c r="L1853" s="83" t="s">
        <v>104</v>
      </c>
      <c r="M1853" s="83" t="s">
        <v>55</v>
      </c>
      <c r="N1853" s="22" t="s">
        <v>56</v>
      </c>
      <c r="O1853" s="20"/>
      <c r="P1853" s="20"/>
      <c r="Q1853" s="20"/>
      <c r="R1853" s="20"/>
      <c r="S1853" s="20">
        <v>11</v>
      </c>
      <c r="T1853" s="20">
        <v>6</v>
      </c>
      <c r="U1853" s="20">
        <v>15</v>
      </c>
      <c r="V1853" s="20">
        <v>6</v>
      </c>
      <c r="W1853" s="20">
        <v>7</v>
      </c>
      <c r="X1853" s="20">
        <v>4</v>
      </c>
      <c r="Y1853" s="117" t="s">
        <v>6039</v>
      </c>
      <c r="Z1853" s="72"/>
      <c r="AA1853" s="72" t="s">
        <v>473</v>
      </c>
      <c r="AB1853" s="72" t="s">
        <v>6040</v>
      </c>
      <c r="AC1853" s="90"/>
      <c r="AD1853" s="85">
        <f t="shared" ca="1" si="118"/>
        <v>78</v>
      </c>
      <c r="AE1853" s="110"/>
      <c r="AF1853" s="110">
        <v>45532</v>
      </c>
      <c r="AG1853" s="110">
        <v>45532</v>
      </c>
      <c r="AH1853" s="110">
        <v>45532</v>
      </c>
      <c r="AI1853" s="114">
        <v>45580</v>
      </c>
      <c r="AJ1853" s="260">
        <f t="shared" si="119"/>
        <v>6.8571428571428568</v>
      </c>
      <c r="AK1853" s="347">
        <v>45601</v>
      </c>
      <c r="AL1853" s="94" t="s">
        <v>311</v>
      </c>
      <c r="AM1853" s="94" t="s">
        <v>484</v>
      </c>
      <c r="AN1853" s="94" t="s">
        <v>448</v>
      </c>
    </row>
    <row r="1854" spans="1:40" ht="83.45" customHeight="1">
      <c r="A1854" s="22">
        <f t="shared" si="117"/>
        <v>1852</v>
      </c>
      <c r="B1854" s="71" t="s">
        <v>62</v>
      </c>
      <c r="C1854" s="89" t="s">
        <v>6041</v>
      </c>
      <c r="D1854" s="21" t="s">
        <v>67</v>
      </c>
      <c r="E1854" s="139">
        <v>1801</v>
      </c>
      <c r="F1854" s="80" t="s">
        <v>6042</v>
      </c>
      <c r="G1854" s="21" t="s">
        <v>79</v>
      </c>
      <c r="H1854" s="22" t="s">
        <v>62</v>
      </c>
      <c r="I1854" s="22" t="s">
        <v>52</v>
      </c>
      <c r="J1854" s="89">
        <v>45538</v>
      </c>
      <c r="K1854" s="85" t="s">
        <v>53</v>
      </c>
      <c r="L1854" s="83" t="s">
        <v>223</v>
      </c>
      <c r="M1854" s="83" t="s">
        <v>55</v>
      </c>
      <c r="N1854" s="22" t="s">
        <v>547</v>
      </c>
      <c r="O1854" s="20"/>
      <c r="P1854" s="20"/>
      <c r="Q1854" s="20"/>
      <c r="R1854" s="20"/>
      <c r="S1854" s="20" t="s">
        <v>406</v>
      </c>
      <c r="T1854" s="20" t="s">
        <v>406</v>
      </c>
      <c r="U1854" s="20">
        <v>3</v>
      </c>
      <c r="V1854" s="20">
        <v>1</v>
      </c>
      <c r="W1854" s="20" t="s">
        <v>406</v>
      </c>
      <c r="X1854" s="20" t="s">
        <v>406</v>
      </c>
      <c r="Y1854" s="117" t="s">
        <v>6043</v>
      </c>
      <c r="Z1854" s="72"/>
      <c r="AA1854" s="72" t="s">
        <v>473</v>
      </c>
      <c r="AB1854" s="72"/>
      <c r="AC1854" s="90"/>
      <c r="AD1854" s="85">
        <f t="shared" ca="1" si="118"/>
        <v>77</v>
      </c>
      <c r="AE1854" s="110"/>
      <c r="AF1854" s="110"/>
      <c r="AG1854" s="110"/>
      <c r="AH1854" s="110">
        <v>45601</v>
      </c>
      <c r="AI1854" s="114">
        <v>45609</v>
      </c>
      <c r="AJ1854" s="260">
        <f t="shared" si="119"/>
        <v>10.142857142857142</v>
      </c>
      <c r="AK1854" s="138">
        <v>45629</v>
      </c>
      <c r="AL1854" s="90" t="s">
        <v>311</v>
      </c>
      <c r="AM1854" s="90" t="s">
        <v>45</v>
      </c>
      <c r="AN1854" s="90" t="s">
        <v>484</v>
      </c>
    </row>
    <row r="1855" spans="1:40" ht="83.45" customHeight="1">
      <c r="A1855" s="22">
        <f t="shared" ref="A1855:A1918" si="120">A1854+1</f>
        <v>1853</v>
      </c>
      <c r="B1855" s="71" t="s">
        <v>6044</v>
      </c>
      <c r="C1855" s="89" t="s">
        <v>6045</v>
      </c>
      <c r="D1855" s="21" t="s">
        <v>138</v>
      </c>
      <c r="E1855" s="139">
        <v>1124</v>
      </c>
      <c r="F1855" s="80" t="s">
        <v>6046</v>
      </c>
      <c r="G1855" s="21" t="s">
        <v>538</v>
      </c>
      <c r="H1855" s="21" t="s">
        <v>62</v>
      </c>
      <c r="I1855" s="22" t="s">
        <v>52</v>
      </c>
      <c r="J1855" s="89">
        <v>45533</v>
      </c>
      <c r="K1855" s="334" t="s">
        <v>53</v>
      </c>
      <c r="L1855" s="83" t="s">
        <v>567</v>
      </c>
      <c r="M1855" s="83" t="s">
        <v>55</v>
      </c>
      <c r="N1855" s="22" t="s">
        <v>56</v>
      </c>
      <c r="O1855" s="20"/>
      <c r="P1855" s="20"/>
      <c r="Q1855" s="20"/>
      <c r="R1855" s="20"/>
      <c r="S1855" s="20">
        <v>10</v>
      </c>
      <c r="T1855" s="20">
        <v>8</v>
      </c>
      <c r="U1855" s="20">
        <v>9</v>
      </c>
      <c r="V1855" s="20">
        <v>3</v>
      </c>
      <c r="W1855" s="20">
        <v>0</v>
      </c>
      <c r="X1855" s="20">
        <v>0</v>
      </c>
      <c r="Y1855" s="117" t="s">
        <v>6047</v>
      </c>
      <c r="Z1855" s="72"/>
      <c r="AA1855" s="72" t="s">
        <v>473</v>
      </c>
      <c r="AB1855" s="72" t="s">
        <v>6048</v>
      </c>
      <c r="AC1855" s="90"/>
      <c r="AD1855" s="85">
        <f t="shared" ca="1" si="118"/>
        <v>78</v>
      </c>
      <c r="AE1855" s="110"/>
      <c r="AF1855" s="110">
        <v>45533</v>
      </c>
      <c r="AG1855" s="110">
        <v>45533</v>
      </c>
      <c r="AH1855" s="110">
        <v>45533</v>
      </c>
      <c r="AI1855" s="116">
        <v>45579</v>
      </c>
      <c r="AJ1855" s="260">
        <f t="shared" si="119"/>
        <v>6.5714285714285712</v>
      </c>
      <c r="AK1855" s="107">
        <v>45594</v>
      </c>
      <c r="AL1855" s="95" t="s">
        <v>311</v>
      </c>
      <c r="AM1855" s="95" t="s">
        <v>45</v>
      </c>
      <c r="AN1855" s="95" t="s">
        <v>448</v>
      </c>
    </row>
    <row r="1856" spans="1:40" ht="83.45" customHeight="1">
      <c r="A1856" s="22">
        <f t="shared" si="120"/>
        <v>1854</v>
      </c>
      <c r="B1856" s="71" t="s">
        <v>3575</v>
      </c>
      <c r="C1856" s="65" t="s">
        <v>6049</v>
      </c>
      <c r="D1856" s="3" t="s">
        <v>48</v>
      </c>
      <c r="E1856" s="4">
        <v>1179</v>
      </c>
      <c r="F1856" s="80" t="s">
        <v>6050</v>
      </c>
      <c r="G1856" s="3" t="s">
        <v>2311</v>
      </c>
      <c r="H1856" s="98" t="s">
        <v>3575</v>
      </c>
      <c r="I1856" s="78" t="s">
        <v>71</v>
      </c>
      <c r="J1856" s="89">
        <v>45054</v>
      </c>
      <c r="K1856" s="85" t="s">
        <v>53</v>
      </c>
      <c r="L1856" s="83" t="s">
        <v>54</v>
      </c>
      <c r="M1856" s="83" t="s">
        <v>55</v>
      </c>
      <c r="N1856" s="22" t="s">
        <v>56</v>
      </c>
      <c r="O1856" s="5">
        <v>0</v>
      </c>
      <c r="P1856" s="5">
        <v>0</v>
      </c>
      <c r="Q1856" s="5"/>
      <c r="R1856" s="5"/>
      <c r="S1856" s="5">
        <v>3</v>
      </c>
      <c r="T1856" s="5">
        <v>3</v>
      </c>
      <c r="U1856" s="5">
        <v>3</v>
      </c>
      <c r="V1856" s="5">
        <v>3</v>
      </c>
      <c r="W1856" s="5">
        <v>0</v>
      </c>
      <c r="X1856" s="20">
        <v>0</v>
      </c>
      <c r="Y1856" s="27" t="s">
        <v>6051</v>
      </c>
      <c r="Z1856" s="72"/>
      <c r="AA1856" s="77" t="s">
        <v>736</v>
      </c>
      <c r="AB1856" s="77" t="s">
        <v>6052</v>
      </c>
      <c r="AC1856" s="91"/>
      <c r="AD1856" s="18">
        <f t="shared" ca="1" si="118"/>
        <v>147</v>
      </c>
      <c r="AE1856" s="109">
        <v>45051</v>
      </c>
      <c r="AF1856" s="109">
        <v>45051</v>
      </c>
      <c r="AG1856" s="109">
        <v>45051</v>
      </c>
      <c r="AH1856" s="109">
        <v>44938</v>
      </c>
      <c r="AI1856" s="116">
        <v>45582</v>
      </c>
      <c r="AJ1856" s="260">
        <f t="shared" si="119"/>
        <v>75.428571428571431</v>
      </c>
      <c r="AK1856" s="95" t="s">
        <v>406</v>
      </c>
      <c r="AL1856" s="95" t="s">
        <v>461</v>
      </c>
      <c r="AM1856" s="95" t="s">
        <v>406</v>
      </c>
      <c r="AN1856" s="95" t="s">
        <v>406</v>
      </c>
    </row>
    <row r="1857" spans="1:40" ht="83.45" customHeight="1">
      <c r="A1857" s="22">
        <f t="shared" si="120"/>
        <v>1855</v>
      </c>
      <c r="B1857" s="71" t="s">
        <v>6053</v>
      </c>
      <c r="C1857" s="89" t="s">
        <v>6054</v>
      </c>
      <c r="D1857" s="21" t="s">
        <v>67</v>
      </c>
      <c r="E1857" s="139">
        <v>1002</v>
      </c>
      <c r="F1857" s="80" t="s">
        <v>6055</v>
      </c>
      <c r="G1857" s="21" t="s">
        <v>2109</v>
      </c>
      <c r="H1857" s="67" t="s">
        <v>110</v>
      </c>
      <c r="I1857" s="22" t="s">
        <v>52</v>
      </c>
      <c r="J1857" s="89">
        <v>45175</v>
      </c>
      <c r="K1857" s="85" t="s">
        <v>53</v>
      </c>
      <c r="L1857" s="83" t="s">
        <v>54</v>
      </c>
      <c r="M1857" s="83" t="s">
        <v>55</v>
      </c>
      <c r="N1857" s="22" t="s">
        <v>56</v>
      </c>
      <c r="O1857" s="20">
        <v>0</v>
      </c>
      <c r="P1857" s="20">
        <v>0</v>
      </c>
      <c r="Q1857" s="20"/>
      <c r="R1857" s="20"/>
      <c r="S1857" s="20">
        <v>7</v>
      </c>
      <c r="T1857" s="20">
        <v>1</v>
      </c>
      <c r="U1857" s="20">
        <v>3</v>
      </c>
      <c r="V1857" s="20">
        <v>3</v>
      </c>
      <c r="W1857" s="20">
        <v>9</v>
      </c>
      <c r="X1857" s="20">
        <v>0</v>
      </c>
      <c r="Y1857" s="117" t="s">
        <v>6056</v>
      </c>
      <c r="Z1857" s="72"/>
      <c r="AA1857" s="72" t="s">
        <v>736</v>
      </c>
      <c r="AB1857" s="72" t="s">
        <v>6057</v>
      </c>
      <c r="AC1857" s="90"/>
      <c r="AD1857" s="85">
        <f t="shared" ca="1" si="118"/>
        <v>129</v>
      </c>
      <c r="AE1857" s="110">
        <v>45175</v>
      </c>
      <c r="AF1857" s="110">
        <v>45175</v>
      </c>
      <c r="AG1857" s="110">
        <v>45175</v>
      </c>
      <c r="AH1857" s="110">
        <v>45175</v>
      </c>
      <c r="AI1857" s="116">
        <v>45582</v>
      </c>
      <c r="AJ1857" s="260">
        <f t="shared" si="119"/>
        <v>58.142857142857146</v>
      </c>
      <c r="AK1857" s="95" t="s">
        <v>406</v>
      </c>
      <c r="AL1857" s="95" t="s">
        <v>461</v>
      </c>
      <c r="AM1857" s="95" t="s">
        <v>406</v>
      </c>
      <c r="AN1857" s="95" t="s">
        <v>406</v>
      </c>
    </row>
    <row r="1858" spans="1:40" ht="83.45" customHeight="1">
      <c r="A1858" s="22">
        <f t="shared" si="120"/>
        <v>1856</v>
      </c>
      <c r="B1858" s="71" t="s">
        <v>4693</v>
      </c>
      <c r="C1858" s="65" t="s">
        <v>6058</v>
      </c>
      <c r="D1858" s="3" t="s">
        <v>154</v>
      </c>
      <c r="E1858" s="4">
        <v>977</v>
      </c>
      <c r="F1858" s="80" t="s">
        <v>4192</v>
      </c>
      <c r="G1858" s="3" t="s">
        <v>1826</v>
      </c>
      <c r="H1858" s="98" t="s">
        <v>1204</v>
      </c>
      <c r="I1858" s="78" t="s">
        <v>52</v>
      </c>
      <c r="J1858" s="89">
        <v>45436</v>
      </c>
      <c r="K1858" s="85" t="s">
        <v>53</v>
      </c>
      <c r="L1858" s="83" t="s">
        <v>54</v>
      </c>
      <c r="M1858" s="83" t="s">
        <v>55</v>
      </c>
      <c r="N1858" s="22" t="s">
        <v>56</v>
      </c>
      <c r="O1858" s="5" t="s">
        <v>406</v>
      </c>
      <c r="P1858" s="5" t="s">
        <v>406</v>
      </c>
      <c r="Q1858" s="5"/>
      <c r="R1858" s="5"/>
      <c r="S1858" s="5">
        <v>6</v>
      </c>
      <c r="T1858" s="5">
        <v>5</v>
      </c>
      <c r="U1858" s="5">
        <v>0</v>
      </c>
      <c r="V1858" s="5">
        <v>0</v>
      </c>
      <c r="W1858" s="5">
        <v>0</v>
      </c>
      <c r="X1858" s="5">
        <v>0</v>
      </c>
      <c r="Y1858" s="124" t="s">
        <v>6059</v>
      </c>
      <c r="Z1858" s="72"/>
      <c r="AA1858" s="77" t="s">
        <v>736</v>
      </c>
      <c r="AB1858" s="77" t="s">
        <v>6060</v>
      </c>
      <c r="AC1858" s="91"/>
      <c r="AD1858" s="18">
        <f t="shared" ca="1" si="118"/>
        <v>92</v>
      </c>
      <c r="AE1858" s="109" t="s">
        <v>406</v>
      </c>
      <c r="AF1858" s="109">
        <v>45436</v>
      </c>
      <c r="AG1858" s="109">
        <v>45436</v>
      </c>
      <c r="AH1858" s="109">
        <v>45436</v>
      </c>
      <c r="AI1858" s="116">
        <v>45583</v>
      </c>
      <c r="AJ1858" s="93">
        <f t="shared" si="119"/>
        <v>21</v>
      </c>
      <c r="AK1858" s="95" t="s">
        <v>406</v>
      </c>
      <c r="AL1858" s="95" t="s">
        <v>461</v>
      </c>
      <c r="AM1858" s="95" t="s">
        <v>406</v>
      </c>
      <c r="AN1858" s="95" t="s">
        <v>406</v>
      </c>
    </row>
    <row r="1859" spans="1:40" s="1" customFormat="1" ht="83.45" customHeight="1">
      <c r="A1859" s="22">
        <f t="shared" si="120"/>
        <v>1857</v>
      </c>
      <c r="B1859" s="71" t="s">
        <v>122</v>
      </c>
      <c r="C1859" s="89" t="s">
        <v>6061</v>
      </c>
      <c r="D1859" s="21" t="s">
        <v>154</v>
      </c>
      <c r="E1859" s="139">
        <v>491</v>
      </c>
      <c r="F1859" s="80" t="s">
        <v>1825</v>
      </c>
      <c r="G1859" s="21" t="s">
        <v>1826</v>
      </c>
      <c r="H1859" s="21" t="s">
        <v>126</v>
      </c>
      <c r="I1859" s="22" t="s">
        <v>71</v>
      </c>
      <c r="J1859" s="89">
        <v>45572</v>
      </c>
      <c r="K1859" s="85" t="s">
        <v>53</v>
      </c>
      <c r="L1859" s="83" t="s">
        <v>54</v>
      </c>
      <c r="M1859" s="83" t="s">
        <v>55</v>
      </c>
      <c r="N1859" s="22" t="s">
        <v>56</v>
      </c>
      <c r="O1859" s="20"/>
      <c r="P1859" s="20"/>
      <c r="Q1859" s="20"/>
      <c r="R1859" s="20"/>
      <c r="S1859" s="20">
        <v>7</v>
      </c>
      <c r="T1859" s="20">
        <v>7</v>
      </c>
      <c r="U1859" s="20">
        <v>2</v>
      </c>
      <c r="V1859" s="20">
        <v>2</v>
      </c>
      <c r="W1859" s="20">
        <v>3</v>
      </c>
      <c r="X1859" s="20">
        <v>3</v>
      </c>
      <c r="Y1859" s="117" t="s">
        <v>6062</v>
      </c>
      <c r="Z1859" s="72"/>
      <c r="AA1859" s="72" t="s">
        <v>473</v>
      </c>
      <c r="AB1859" s="72"/>
      <c r="AC1859" s="90"/>
      <c r="AD1859" s="85">
        <f t="shared" ca="1" si="118"/>
        <v>73</v>
      </c>
      <c r="AE1859" s="110"/>
      <c r="AF1859" s="110">
        <v>45572</v>
      </c>
      <c r="AG1859" s="110">
        <v>45572</v>
      </c>
      <c r="AH1859" s="110">
        <v>45572</v>
      </c>
      <c r="AI1859" s="116">
        <v>45587</v>
      </c>
      <c r="AJ1859" s="93">
        <f t="shared" si="119"/>
        <v>2.1428571428571428</v>
      </c>
      <c r="AK1859" s="107">
        <v>44858</v>
      </c>
      <c r="AL1859" s="95" t="s">
        <v>311</v>
      </c>
      <c r="AM1859" s="95" t="s">
        <v>44</v>
      </c>
      <c r="AN1859" s="95" t="s">
        <v>448</v>
      </c>
    </row>
    <row r="1860" spans="1:40" s="1" customFormat="1" ht="83.45" customHeight="1">
      <c r="A1860" s="22">
        <f t="shared" si="120"/>
        <v>1858</v>
      </c>
      <c r="B1860" s="71" t="s">
        <v>6063</v>
      </c>
      <c r="C1860" s="89" t="s">
        <v>6064</v>
      </c>
      <c r="D1860" s="21" t="s">
        <v>145</v>
      </c>
      <c r="E1860" s="139">
        <v>996</v>
      </c>
      <c r="F1860" s="80" t="s">
        <v>390</v>
      </c>
      <c r="G1860" s="21" t="s">
        <v>2095</v>
      </c>
      <c r="H1860" s="21" t="s">
        <v>2125</v>
      </c>
      <c r="I1860" s="22" t="s">
        <v>148</v>
      </c>
      <c r="J1860" s="89">
        <v>45587</v>
      </c>
      <c r="K1860" s="85" t="s">
        <v>53</v>
      </c>
      <c r="L1860" s="83" t="s">
        <v>181</v>
      </c>
      <c r="M1860" s="83" t="s">
        <v>55</v>
      </c>
      <c r="N1860" s="22" t="s">
        <v>134</v>
      </c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117" t="s">
        <v>6065</v>
      </c>
      <c r="Z1860" s="72"/>
      <c r="AA1860" s="72" t="s">
        <v>473</v>
      </c>
      <c r="AB1860" s="72"/>
      <c r="AC1860" s="90"/>
      <c r="AD1860" s="85">
        <f t="shared" ca="1" si="118"/>
        <v>70</v>
      </c>
      <c r="AE1860" s="110"/>
      <c r="AF1860" s="114" t="s">
        <v>445</v>
      </c>
      <c r="AG1860" s="110">
        <v>45587</v>
      </c>
      <c r="AH1860" s="114" t="s">
        <v>445</v>
      </c>
      <c r="AI1860" s="116">
        <v>45587</v>
      </c>
      <c r="AJ1860" s="93">
        <f t="shared" si="119"/>
        <v>0</v>
      </c>
      <c r="AK1860" s="107">
        <v>44858</v>
      </c>
      <c r="AL1860" s="95" t="s">
        <v>311</v>
      </c>
      <c r="AM1860" s="95" t="s">
        <v>44</v>
      </c>
      <c r="AN1860" s="95" t="s">
        <v>448</v>
      </c>
    </row>
    <row r="1861" spans="1:40" ht="83.45" customHeight="1">
      <c r="A1861" s="22">
        <f t="shared" si="120"/>
        <v>1859</v>
      </c>
      <c r="B1861" s="71" t="s">
        <v>6066</v>
      </c>
      <c r="C1861" s="89" t="s">
        <v>6067</v>
      </c>
      <c r="D1861" s="21" t="s">
        <v>67</v>
      </c>
      <c r="E1861" s="139">
        <v>1050</v>
      </c>
      <c r="F1861" s="80" t="s">
        <v>316</v>
      </c>
      <c r="G1861" s="21" t="s">
        <v>317</v>
      </c>
      <c r="H1861" s="21" t="s">
        <v>110</v>
      </c>
      <c r="I1861" s="22" t="s">
        <v>71</v>
      </c>
      <c r="J1861" s="89">
        <v>45568</v>
      </c>
      <c r="K1861" s="85" t="s">
        <v>53</v>
      </c>
      <c r="L1861" s="83" t="s">
        <v>104</v>
      </c>
      <c r="M1861" s="83" t="s">
        <v>55</v>
      </c>
      <c r="N1861" s="22" t="s">
        <v>56</v>
      </c>
      <c r="O1861" s="20"/>
      <c r="P1861" s="20"/>
      <c r="Q1861" s="20"/>
      <c r="R1861" s="20"/>
      <c r="S1861" s="20">
        <v>3</v>
      </c>
      <c r="T1861" s="20">
        <v>3</v>
      </c>
      <c r="U1861" s="20">
        <v>5</v>
      </c>
      <c r="V1861" s="20">
        <v>3</v>
      </c>
      <c r="W1861" s="20">
        <v>2</v>
      </c>
      <c r="X1861" s="20">
        <v>2</v>
      </c>
      <c r="Y1861" s="84" t="s">
        <v>6068</v>
      </c>
      <c r="Z1861" s="72"/>
      <c r="AA1861" s="72" t="s">
        <v>473</v>
      </c>
      <c r="AB1861" s="72" t="s">
        <v>6069</v>
      </c>
      <c r="AC1861" s="90"/>
      <c r="AD1861" s="85">
        <f t="shared" ca="1" si="118"/>
        <v>73</v>
      </c>
      <c r="AE1861" s="110"/>
      <c r="AF1861" s="110">
        <v>45568</v>
      </c>
      <c r="AG1861" s="110">
        <v>45568</v>
      </c>
      <c r="AH1861" s="110">
        <v>45568</v>
      </c>
      <c r="AI1861" s="116">
        <v>45588</v>
      </c>
      <c r="AJ1861" s="93">
        <f t="shared" si="119"/>
        <v>2.8571428571428572</v>
      </c>
      <c r="AK1861" s="107">
        <v>45608</v>
      </c>
      <c r="AL1861" s="95" t="s">
        <v>311</v>
      </c>
      <c r="AM1861" s="95" t="s">
        <v>484</v>
      </c>
      <c r="AN1861" s="95" t="s">
        <v>484</v>
      </c>
    </row>
    <row r="1862" spans="1:40" ht="83.45" customHeight="1">
      <c r="A1862" s="22">
        <f t="shared" si="120"/>
        <v>1860</v>
      </c>
      <c r="B1862" s="71" t="s">
        <v>103</v>
      </c>
      <c r="C1862" s="89" t="s">
        <v>6070</v>
      </c>
      <c r="D1862" s="21" t="s">
        <v>100</v>
      </c>
      <c r="E1862" s="139">
        <v>1058</v>
      </c>
      <c r="F1862" s="80" t="s">
        <v>5696</v>
      </c>
      <c r="G1862" s="21" t="s">
        <v>2561</v>
      </c>
      <c r="H1862" s="21" t="s">
        <v>103</v>
      </c>
      <c r="I1862" s="22" t="s">
        <v>71</v>
      </c>
      <c r="J1862" s="89">
        <v>45590</v>
      </c>
      <c r="K1862" s="85" t="s">
        <v>53</v>
      </c>
      <c r="L1862" s="83" t="s">
        <v>54</v>
      </c>
      <c r="M1862" s="83" t="s">
        <v>453</v>
      </c>
      <c r="N1862" s="22" t="s">
        <v>547</v>
      </c>
      <c r="O1862" s="20"/>
      <c r="P1862" s="20"/>
      <c r="Q1862" s="20"/>
      <c r="R1862" s="20"/>
      <c r="S1862" s="20" t="s">
        <v>406</v>
      </c>
      <c r="T1862" s="20" t="s">
        <v>406</v>
      </c>
      <c r="U1862" s="20">
        <v>2</v>
      </c>
      <c r="V1862" s="20">
        <v>2</v>
      </c>
      <c r="W1862" s="20" t="s">
        <v>406</v>
      </c>
      <c r="X1862" s="20" t="s">
        <v>406</v>
      </c>
      <c r="Y1862" s="84" t="s">
        <v>6071</v>
      </c>
      <c r="Z1862" s="72"/>
      <c r="AA1862" s="72" t="s">
        <v>473</v>
      </c>
      <c r="AB1862" s="72"/>
      <c r="AC1862" s="90"/>
      <c r="AD1862" s="85">
        <f t="shared" ca="1" si="118"/>
        <v>70</v>
      </c>
      <c r="AE1862" s="110"/>
      <c r="AF1862" s="114" t="s">
        <v>406</v>
      </c>
      <c r="AG1862" s="114" t="s">
        <v>406</v>
      </c>
      <c r="AH1862" s="114">
        <v>45590</v>
      </c>
      <c r="AI1862" s="116">
        <v>45590</v>
      </c>
      <c r="AJ1862" s="93">
        <f t="shared" si="119"/>
        <v>0</v>
      </c>
      <c r="AK1862" s="107">
        <v>45608</v>
      </c>
      <c r="AL1862" s="95" t="s">
        <v>311</v>
      </c>
      <c r="AM1862" s="95" t="s">
        <v>45</v>
      </c>
      <c r="AN1862" s="95" t="s">
        <v>448</v>
      </c>
    </row>
    <row r="1863" spans="1:40" s="1" customFormat="1" ht="83.45" customHeight="1">
      <c r="A1863" s="22">
        <f t="shared" si="120"/>
        <v>1861</v>
      </c>
      <c r="B1863" s="326" t="s">
        <v>6072</v>
      </c>
      <c r="C1863" s="222" t="s">
        <v>6073</v>
      </c>
      <c r="D1863" s="327" t="s">
        <v>48</v>
      </c>
      <c r="E1863" s="328">
        <v>1178</v>
      </c>
      <c r="F1863" s="220" t="s">
        <v>4784</v>
      </c>
      <c r="G1863" s="327" t="s">
        <v>1746</v>
      </c>
      <c r="H1863" s="327" t="s">
        <v>103</v>
      </c>
      <c r="I1863" s="225" t="s">
        <v>52</v>
      </c>
      <c r="J1863" s="222">
        <v>45575</v>
      </c>
      <c r="K1863" s="223" t="s">
        <v>53</v>
      </c>
      <c r="L1863" s="224" t="s">
        <v>104</v>
      </c>
      <c r="M1863" s="224" t="s">
        <v>55</v>
      </c>
      <c r="N1863" s="225" t="s">
        <v>56</v>
      </c>
      <c r="O1863" s="226"/>
      <c r="P1863" s="226"/>
      <c r="Q1863" s="226"/>
      <c r="R1863" s="226"/>
      <c r="S1863" s="226">
        <v>5</v>
      </c>
      <c r="T1863" s="226">
        <v>4</v>
      </c>
      <c r="U1863" s="226">
        <v>5</v>
      </c>
      <c r="V1863" s="226">
        <v>5</v>
      </c>
      <c r="W1863" s="226">
        <v>2</v>
      </c>
      <c r="X1863" s="226">
        <v>1</v>
      </c>
      <c r="Y1863" s="329" t="s">
        <v>6074</v>
      </c>
      <c r="Z1863" s="228"/>
      <c r="AA1863" s="228" t="s">
        <v>473</v>
      </c>
      <c r="AB1863" s="228"/>
      <c r="AC1863" s="330"/>
      <c r="AD1863" s="223">
        <f t="shared" ca="1" si="118"/>
        <v>72</v>
      </c>
      <c r="AE1863" s="331"/>
      <c r="AF1863" s="331">
        <v>45575</v>
      </c>
      <c r="AG1863" s="331">
        <v>45575</v>
      </c>
      <c r="AH1863" s="331">
        <v>45575</v>
      </c>
      <c r="AI1863" s="116">
        <v>45593</v>
      </c>
      <c r="AJ1863" s="93">
        <f t="shared" si="119"/>
        <v>2.5714285714285716</v>
      </c>
      <c r="AK1863" s="107">
        <v>45608</v>
      </c>
      <c r="AL1863" s="95" t="s">
        <v>311</v>
      </c>
      <c r="AM1863" s="95" t="s">
        <v>44</v>
      </c>
      <c r="AN1863" s="95" t="s">
        <v>448</v>
      </c>
    </row>
    <row r="1864" spans="1:40" s="1" customFormat="1" ht="83.45" customHeight="1">
      <c r="A1864" s="22">
        <f t="shared" si="120"/>
        <v>1862</v>
      </c>
      <c r="B1864" s="71" t="s">
        <v>365</v>
      </c>
      <c r="C1864" s="89" t="s">
        <v>6075</v>
      </c>
      <c r="D1864" s="21" t="s">
        <v>154</v>
      </c>
      <c r="E1864" s="139">
        <v>1736</v>
      </c>
      <c r="F1864" s="80" t="s">
        <v>571</v>
      </c>
      <c r="G1864" s="21" t="s">
        <v>1552</v>
      </c>
      <c r="H1864" s="21" t="s">
        <v>416</v>
      </c>
      <c r="I1864" s="22" t="s">
        <v>52</v>
      </c>
      <c r="J1864" s="89">
        <v>45553</v>
      </c>
      <c r="K1864" s="334" t="s">
        <v>53</v>
      </c>
      <c r="L1864" s="83" t="s">
        <v>54</v>
      </c>
      <c r="M1864" s="83" t="s">
        <v>55</v>
      </c>
      <c r="N1864" s="22" t="s">
        <v>56</v>
      </c>
      <c r="O1864" s="20"/>
      <c r="P1864" s="20"/>
      <c r="Q1864" s="20"/>
      <c r="R1864" s="20"/>
      <c r="S1864" s="20">
        <v>10</v>
      </c>
      <c r="T1864" s="20">
        <v>10</v>
      </c>
      <c r="U1864" s="20">
        <v>6</v>
      </c>
      <c r="V1864" s="20">
        <v>6</v>
      </c>
      <c r="W1864" s="20">
        <v>3</v>
      </c>
      <c r="X1864" s="20">
        <v>1</v>
      </c>
      <c r="Y1864" s="84" t="s">
        <v>6076</v>
      </c>
      <c r="Z1864" s="72"/>
      <c r="AA1864" s="72" t="s">
        <v>473</v>
      </c>
      <c r="AB1864" s="72" t="s">
        <v>6077</v>
      </c>
      <c r="AC1864" s="90"/>
      <c r="AD1864" s="85">
        <f t="shared" ca="1" si="118"/>
        <v>75</v>
      </c>
      <c r="AE1864" s="110"/>
      <c r="AF1864" s="110">
        <v>45553</v>
      </c>
      <c r="AG1864" s="110">
        <v>45553</v>
      </c>
      <c r="AH1864" s="110">
        <v>45553</v>
      </c>
      <c r="AI1864" s="116">
        <v>45593</v>
      </c>
      <c r="AJ1864" s="93">
        <f t="shared" si="119"/>
        <v>5.7142857142857144</v>
      </c>
      <c r="AK1864" s="107">
        <v>45608</v>
      </c>
      <c r="AL1864" s="95" t="s">
        <v>311</v>
      </c>
      <c r="AM1864" s="95" t="s">
        <v>44</v>
      </c>
      <c r="AN1864" s="95" t="s">
        <v>448</v>
      </c>
    </row>
    <row r="1865" spans="1:40" s="1" customFormat="1" ht="83.45" customHeight="1">
      <c r="A1865" s="22">
        <f t="shared" si="120"/>
        <v>1863</v>
      </c>
      <c r="B1865" s="71" t="s">
        <v>103</v>
      </c>
      <c r="C1865" s="89" t="s">
        <v>6078</v>
      </c>
      <c r="D1865" s="21" t="s">
        <v>353</v>
      </c>
      <c r="E1865" s="139">
        <v>1806</v>
      </c>
      <c r="F1865" s="80" t="s">
        <v>6079</v>
      </c>
      <c r="G1865" s="21" t="s">
        <v>4344</v>
      </c>
      <c r="H1865" s="21" t="s">
        <v>103</v>
      </c>
      <c r="I1865" s="22" t="s">
        <v>71</v>
      </c>
      <c r="J1865" s="89">
        <v>45595</v>
      </c>
      <c r="K1865" s="334" t="s">
        <v>53</v>
      </c>
      <c r="L1865" s="83" t="s">
        <v>54</v>
      </c>
      <c r="M1865" s="83" t="s">
        <v>453</v>
      </c>
      <c r="N1865" s="22" t="s">
        <v>547</v>
      </c>
      <c r="O1865" s="20"/>
      <c r="P1865" s="20"/>
      <c r="Q1865" s="20"/>
      <c r="R1865" s="20"/>
      <c r="S1865" s="20" t="s">
        <v>406</v>
      </c>
      <c r="T1865" s="20" t="s">
        <v>406</v>
      </c>
      <c r="U1865" s="20">
        <v>1</v>
      </c>
      <c r="V1865" s="20">
        <v>1</v>
      </c>
      <c r="W1865" s="20" t="s">
        <v>406</v>
      </c>
      <c r="X1865" s="20" t="s">
        <v>406</v>
      </c>
      <c r="Y1865" s="84" t="s">
        <v>6080</v>
      </c>
      <c r="Z1865" s="72"/>
      <c r="AA1865" s="72" t="s">
        <v>473</v>
      </c>
      <c r="AB1865" s="72" t="s">
        <v>6077</v>
      </c>
      <c r="AC1865" s="90"/>
      <c r="AD1865" s="85">
        <f t="shared" ca="1" si="118"/>
        <v>69</v>
      </c>
      <c r="AE1865" s="110"/>
      <c r="AF1865" s="255" t="s">
        <v>406</v>
      </c>
      <c r="AG1865" s="255" t="s">
        <v>406</v>
      </c>
      <c r="AH1865" s="110">
        <v>45595</v>
      </c>
      <c r="AI1865" s="116">
        <v>45595</v>
      </c>
      <c r="AJ1865" s="93">
        <f t="shared" si="119"/>
        <v>0</v>
      </c>
      <c r="AK1865" s="107">
        <v>45615</v>
      </c>
      <c r="AL1865" s="95" t="s">
        <v>311</v>
      </c>
      <c r="AM1865" s="95" t="s">
        <v>45</v>
      </c>
      <c r="AN1865" s="95" t="s">
        <v>448</v>
      </c>
    </row>
    <row r="1866" spans="1:40" ht="83.45" customHeight="1">
      <c r="A1866" s="22">
        <f t="shared" si="120"/>
        <v>1864</v>
      </c>
      <c r="B1866" s="71" t="s">
        <v>103</v>
      </c>
      <c r="C1866" s="89" t="s">
        <v>6081</v>
      </c>
      <c r="D1866" s="21" t="s">
        <v>138</v>
      </c>
      <c r="E1866" s="139">
        <v>1124</v>
      </c>
      <c r="F1866" s="80" t="s">
        <v>4141</v>
      </c>
      <c r="G1866" s="21" t="s">
        <v>495</v>
      </c>
      <c r="H1866" s="21" t="s">
        <v>103</v>
      </c>
      <c r="I1866" s="22" t="s">
        <v>71</v>
      </c>
      <c r="J1866" s="89">
        <v>45595</v>
      </c>
      <c r="K1866" s="334" t="s">
        <v>53</v>
      </c>
      <c r="L1866" s="83" t="s">
        <v>54</v>
      </c>
      <c r="M1866" s="83" t="s">
        <v>453</v>
      </c>
      <c r="N1866" s="22" t="s">
        <v>547</v>
      </c>
      <c r="O1866" s="20">
        <v>6</v>
      </c>
      <c r="P1866" s="20">
        <v>6</v>
      </c>
      <c r="Q1866" s="20">
        <v>0</v>
      </c>
      <c r="R1866" s="20">
        <v>0</v>
      </c>
      <c r="S1866" s="20" t="s">
        <v>406</v>
      </c>
      <c r="T1866" s="20" t="s">
        <v>406</v>
      </c>
      <c r="U1866" s="20">
        <v>1</v>
      </c>
      <c r="V1866" s="20">
        <v>1</v>
      </c>
      <c r="W1866" s="20" t="s">
        <v>406</v>
      </c>
      <c r="X1866" s="20" t="s">
        <v>406</v>
      </c>
      <c r="Y1866" s="117" t="s">
        <v>6082</v>
      </c>
      <c r="Z1866" s="72"/>
      <c r="AA1866" s="72" t="s">
        <v>473</v>
      </c>
      <c r="AB1866" s="72" t="s">
        <v>6083</v>
      </c>
      <c r="AC1866" s="90"/>
      <c r="AD1866" s="85">
        <f t="shared" ca="1" si="118"/>
        <v>69</v>
      </c>
      <c r="AE1866" s="110" t="s">
        <v>406</v>
      </c>
      <c r="AF1866" s="255" t="s">
        <v>1841</v>
      </c>
      <c r="AG1866" s="255" t="s">
        <v>406</v>
      </c>
      <c r="AH1866" s="110">
        <v>45595</v>
      </c>
      <c r="AI1866" s="116">
        <v>45596</v>
      </c>
      <c r="AJ1866" s="93">
        <f t="shared" si="119"/>
        <v>0.14285714285714285</v>
      </c>
      <c r="AK1866" s="107">
        <v>45614</v>
      </c>
      <c r="AL1866" s="95" t="s">
        <v>311</v>
      </c>
      <c r="AM1866" s="95" t="s">
        <v>45</v>
      </c>
      <c r="AN1866" s="95" t="s">
        <v>448</v>
      </c>
    </row>
    <row r="1867" spans="1:40" ht="83.45" customHeight="1">
      <c r="A1867" s="22">
        <f t="shared" si="120"/>
        <v>1865</v>
      </c>
      <c r="B1867" s="71" t="s">
        <v>4745</v>
      </c>
      <c r="C1867" s="22" t="s">
        <v>6084</v>
      </c>
      <c r="D1867" s="21" t="s">
        <v>171</v>
      </c>
      <c r="E1867" s="139">
        <v>1011</v>
      </c>
      <c r="F1867" s="22" t="s">
        <v>4673</v>
      </c>
      <c r="G1867" s="21" t="s">
        <v>697</v>
      </c>
      <c r="H1867" s="21" t="s">
        <v>2125</v>
      </c>
      <c r="I1867" s="22" t="s">
        <v>133</v>
      </c>
      <c r="J1867" s="89">
        <v>45589</v>
      </c>
      <c r="K1867" s="85" t="s">
        <v>72</v>
      </c>
      <c r="L1867" s="83" t="s">
        <v>104</v>
      </c>
      <c r="M1867" s="83" t="s">
        <v>466</v>
      </c>
      <c r="N1867" s="22" t="s">
        <v>43</v>
      </c>
      <c r="O1867" s="22"/>
      <c r="P1867" s="22"/>
      <c r="Q1867" s="22"/>
      <c r="R1867" s="22"/>
      <c r="S1867" s="20" t="s">
        <v>406</v>
      </c>
      <c r="T1867" s="20" t="s">
        <v>406</v>
      </c>
      <c r="U1867" s="20" t="s">
        <v>406</v>
      </c>
      <c r="V1867" s="20" t="s">
        <v>406</v>
      </c>
      <c r="W1867" s="20">
        <v>1</v>
      </c>
      <c r="X1867" s="20">
        <v>1</v>
      </c>
      <c r="Y1867" s="99" t="s">
        <v>6085</v>
      </c>
      <c r="Z1867" s="72"/>
      <c r="AA1867" s="72" t="s">
        <v>473</v>
      </c>
      <c r="AB1867" s="72" t="s">
        <v>6086</v>
      </c>
      <c r="AC1867" s="90"/>
      <c r="AD1867" s="85">
        <f t="shared" ca="1" si="118"/>
        <v>70</v>
      </c>
      <c r="AE1867" s="110">
        <v>45338</v>
      </c>
      <c r="AF1867" s="110">
        <v>45589</v>
      </c>
      <c r="AG1867" s="110"/>
      <c r="AH1867" s="278"/>
      <c r="AI1867" s="116">
        <v>45596</v>
      </c>
      <c r="AJ1867" s="260">
        <f t="shared" si="119"/>
        <v>1</v>
      </c>
      <c r="AK1867" s="107">
        <v>45629</v>
      </c>
      <c r="AL1867" s="95" t="s">
        <v>311</v>
      </c>
      <c r="AM1867" s="95" t="s">
        <v>484</v>
      </c>
      <c r="AN1867" s="95" t="s">
        <v>484</v>
      </c>
    </row>
    <row r="1868" spans="1:40" s="1" customFormat="1" ht="83.45" customHeight="1">
      <c r="A1868" s="22">
        <f t="shared" si="120"/>
        <v>1866</v>
      </c>
      <c r="B1868" s="71" t="s">
        <v>126</v>
      </c>
      <c r="C1868" s="89" t="s">
        <v>6087</v>
      </c>
      <c r="D1868" s="21" t="s">
        <v>154</v>
      </c>
      <c r="E1868" s="139">
        <v>1811</v>
      </c>
      <c r="F1868" s="80" t="s">
        <v>124</v>
      </c>
      <c r="G1868" s="21" t="s">
        <v>363</v>
      </c>
      <c r="H1868" s="21" t="s">
        <v>126</v>
      </c>
      <c r="I1868" s="22" t="s">
        <v>52</v>
      </c>
      <c r="J1868" s="89">
        <v>45583</v>
      </c>
      <c r="K1868" s="85" t="s">
        <v>53</v>
      </c>
      <c r="L1868" s="83" t="s">
        <v>54</v>
      </c>
      <c r="M1868" s="83" t="s">
        <v>55</v>
      </c>
      <c r="N1868" s="22" t="s">
        <v>134</v>
      </c>
      <c r="O1868" s="20"/>
      <c r="P1868" s="20"/>
      <c r="Q1868" s="20"/>
      <c r="R1868" s="20"/>
      <c r="S1868" s="20">
        <v>8</v>
      </c>
      <c r="T1868" s="20">
        <v>6</v>
      </c>
      <c r="U1868" s="20"/>
      <c r="V1868" s="20"/>
      <c r="W1868" s="20"/>
      <c r="X1868" s="20"/>
      <c r="Y1868" s="117" t="s">
        <v>6088</v>
      </c>
      <c r="Z1868" s="72"/>
      <c r="AA1868" s="72"/>
      <c r="AB1868" s="72"/>
      <c r="AC1868" s="90"/>
      <c r="AD1868" s="85">
        <f t="shared" ca="1" si="118"/>
        <v>71</v>
      </c>
      <c r="AE1868" s="110"/>
      <c r="AF1868" s="110"/>
      <c r="AG1868" s="110"/>
      <c r="AH1868" s="110"/>
      <c r="AI1868" s="114">
        <v>45600</v>
      </c>
      <c r="AJ1868" s="260">
        <f t="shared" si="119"/>
        <v>2.4285714285714284</v>
      </c>
      <c r="AK1868" s="138">
        <v>45608</v>
      </c>
      <c r="AL1868" s="95" t="s">
        <v>311</v>
      </c>
      <c r="AM1868" s="95" t="s">
        <v>44</v>
      </c>
      <c r="AN1868" s="95" t="s">
        <v>448</v>
      </c>
    </row>
    <row r="1869" spans="1:40" s="1" customFormat="1" ht="83.45" customHeight="1">
      <c r="A1869" s="22">
        <f t="shared" si="120"/>
        <v>1867</v>
      </c>
      <c r="B1869" s="71" t="s">
        <v>6089</v>
      </c>
      <c r="C1869" s="89" t="s">
        <v>6090</v>
      </c>
      <c r="D1869" s="21" t="s">
        <v>100</v>
      </c>
      <c r="E1869" s="139">
        <v>1114</v>
      </c>
      <c r="F1869" s="80" t="s">
        <v>6091</v>
      </c>
      <c r="G1869" s="21" t="s">
        <v>2919</v>
      </c>
      <c r="H1869" s="21" t="s">
        <v>370</v>
      </c>
      <c r="I1869" s="22" t="s">
        <v>52</v>
      </c>
      <c r="J1869" s="89">
        <v>45546</v>
      </c>
      <c r="K1869" s="334" t="s">
        <v>53</v>
      </c>
      <c r="L1869" s="83" t="s">
        <v>104</v>
      </c>
      <c r="M1869" s="83" t="s">
        <v>55</v>
      </c>
      <c r="N1869" s="22" t="s">
        <v>56</v>
      </c>
      <c r="O1869" s="20"/>
      <c r="P1869" s="20"/>
      <c r="Q1869" s="20"/>
      <c r="R1869" s="20"/>
      <c r="S1869" s="20">
        <v>6</v>
      </c>
      <c r="T1869" s="20">
        <v>5</v>
      </c>
      <c r="U1869" s="20">
        <v>5</v>
      </c>
      <c r="V1869" s="20">
        <v>2</v>
      </c>
      <c r="W1869" s="20">
        <v>3</v>
      </c>
      <c r="X1869" s="20">
        <v>3</v>
      </c>
      <c r="Y1869" s="84" t="s">
        <v>6092</v>
      </c>
      <c r="Z1869" s="72"/>
      <c r="AA1869" s="72" t="s">
        <v>58</v>
      </c>
      <c r="AB1869" s="72" t="s">
        <v>6093</v>
      </c>
      <c r="AC1869" s="90"/>
      <c r="AD1869" s="85">
        <f t="shared" ca="1" si="118"/>
        <v>76</v>
      </c>
      <c r="AE1869" s="110"/>
      <c r="AF1869" s="110"/>
      <c r="AG1869" s="110"/>
      <c r="AH1869" s="110"/>
      <c r="AI1869" s="114">
        <v>45600</v>
      </c>
      <c r="AJ1869" s="260">
        <f t="shared" si="119"/>
        <v>7.7142857142857144</v>
      </c>
      <c r="AK1869" s="138">
        <v>45615</v>
      </c>
      <c r="AL1869" s="95" t="s">
        <v>311</v>
      </c>
      <c r="AM1869" s="95" t="s">
        <v>44</v>
      </c>
      <c r="AN1869" s="95" t="s">
        <v>448</v>
      </c>
    </row>
    <row r="1870" spans="1:40" s="1" customFormat="1" ht="83.45" customHeight="1">
      <c r="A1870" s="22">
        <f t="shared" si="120"/>
        <v>1868</v>
      </c>
      <c r="B1870" s="71" t="s">
        <v>6072</v>
      </c>
      <c r="C1870" s="89" t="s">
        <v>6094</v>
      </c>
      <c r="D1870" s="21" t="s">
        <v>48</v>
      </c>
      <c r="E1870" s="139">
        <v>1178</v>
      </c>
      <c r="F1870" s="80" t="s">
        <v>4784</v>
      </c>
      <c r="G1870" s="21" t="s">
        <v>1746</v>
      </c>
      <c r="H1870" s="21" t="s">
        <v>103</v>
      </c>
      <c r="I1870" s="22" t="s">
        <v>52</v>
      </c>
      <c r="J1870" s="89">
        <v>45575</v>
      </c>
      <c r="K1870" s="85" t="s">
        <v>53</v>
      </c>
      <c r="L1870" s="83" t="s">
        <v>104</v>
      </c>
      <c r="M1870" s="83" t="s">
        <v>55</v>
      </c>
      <c r="N1870" s="22" t="s">
        <v>56</v>
      </c>
      <c r="O1870" s="20"/>
      <c r="P1870" s="20"/>
      <c r="Q1870" s="20"/>
      <c r="R1870" s="20"/>
      <c r="S1870" s="20">
        <v>8</v>
      </c>
      <c r="T1870" s="20">
        <v>7</v>
      </c>
      <c r="U1870" s="20">
        <v>3</v>
      </c>
      <c r="V1870" s="20">
        <v>3</v>
      </c>
      <c r="W1870" s="20">
        <v>2</v>
      </c>
      <c r="X1870" s="20">
        <v>2</v>
      </c>
      <c r="Y1870" s="117" t="s">
        <v>6095</v>
      </c>
      <c r="Z1870" s="72"/>
      <c r="AA1870" s="72" t="s">
        <v>473</v>
      </c>
      <c r="AB1870" s="72" t="s">
        <v>6096</v>
      </c>
      <c r="AC1870" s="90"/>
      <c r="AD1870" s="85">
        <f t="shared" ref="AD1870:AD1901" ca="1" si="121">IF(ISNUMBER(Z1870),ROUNDDOWN((TODAY()-Z1870)/7,0),ROUNDDOWN((TODAY()-J1870)/7,0))-AC1870</f>
        <v>72</v>
      </c>
      <c r="AE1870" s="110"/>
      <c r="AF1870" s="110">
        <v>45575</v>
      </c>
      <c r="AG1870" s="110">
        <v>45575</v>
      </c>
      <c r="AH1870" s="110">
        <v>45575</v>
      </c>
      <c r="AI1870" s="114">
        <v>45602</v>
      </c>
      <c r="AJ1870" s="260">
        <f t="shared" si="119"/>
        <v>3.8571428571428572</v>
      </c>
      <c r="AK1870" s="347">
        <v>45622</v>
      </c>
      <c r="AL1870" s="94" t="s">
        <v>311</v>
      </c>
      <c r="AM1870" s="94" t="s">
        <v>484</v>
      </c>
      <c r="AN1870" s="94" t="s">
        <v>448</v>
      </c>
    </row>
    <row r="1871" spans="1:40" ht="83.45" customHeight="1">
      <c r="A1871" s="22">
        <f t="shared" si="120"/>
        <v>1869</v>
      </c>
      <c r="B1871" s="66" t="s">
        <v>5812</v>
      </c>
      <c r="C1871" s="3" t="s">
        <v>6097</v>
      </c>
      <c r="D1871" s="3" t="s">
        <v>67</v>
      </c>
      <c r="E1871" s="4">
        <v>1022</v>
      </c>
      <c r="F1871" s="3" t="s">
        <v>3589</v>
      </c>
      <c r="G1871" s="3" t="s">
        <v>79</v>
      </c>
      <c r="H1871" s="3" t="s">
        <v>90</v>
      </c>
      <c r="I1871" s="3" t="s">
        <v>1179</v>
      </c>
      <c r="J1871" s="65">
        <v>45603</v>
      </c>
      <c r="K1871" s="3" t="s">
        <v>299</v>
      </c>
      <c r="L1871" s="5" t="s">
        <v>54</v>
      </c>
      <c r="M1871" s="5" t="s">
        <v>466</v>
      </c>
      <c r="N1871" s="78" t="s">
        <v>547</v>
      </c>
      <c r="O1871" s="5" t="s">
        <v>406</v>
      </c>
      <c r="P1871" s="5" t="s">
        <v>406</v>
      </c>
      <c r="Q1871" s="5" t="s">
        <v>445</v>
      </c>
      <c r="R1871" s="5" t="s">
        <v>342</v>
      </c>
      <c r="S1871" s="5" t="s">
        <v>406</v>
      </c>
      <c r="T1871" s="5" t="s">
        <v>406</v>
      </c>
      <c r="U1871" s="5">
        <v>1</v>
      </c>
      <c r="V1871" s="5">
        <v>1</v>
      </c>
      <c r="W1871" s="5" t="s">
        <v>2564</v>
      </c>
      <c r="X1871" s="5" t="s">
        <v>406</v>
      </c>
      <c r="Y1871" s="27" t="s">
        <v>6098</v>
      </c>
      <c r="Z1871" s="3"/>
      <c r="AA1871" s="77" t="s">
        <v>473</v>
      </c>
      <c r="AB1871" s="77"/>
      <c r="AC1871" s="91"/>
      <c r="AD1871" s="18">
        <f t="shared" ca="1" si="121"/>
        <v>68</v>
      </c>
      <c r="AE1871" s="109" t="s">
        <v>297</v>
      </c>
      <c r="AF1871" s="109" t="s">
        <v>297</v>
      </c>
      <c r="AG1871" s="109" t="s">
        <v>297</v>
      </c>
      <c r="AH1871" s="275">
        <v>45603</v>
      </c>
      <c r="AI1871" s="151">
        <v>45603</v>
      </c>
      <c r="AJ1871" s="212">
        <f t="shared" si="119"/>
        <v>0</v>
      </c>
      <c r="AK1871" s="102">
        <v>45614</v>
      </c>
      <c r="AL1871" s="91" t="s">
        <v>311</v>
      </c>
      <c r="AM1871" s="91" t="s">
        <v>45</v>
      </c>
      <c r="AN1871" s="91" t="s">
        <v>484</v>
      </c>
    </row>
    <row r="1872" spans="1:40" ht="83.45" customHeight="1">
      <c r="A1872" s="22">
        <f t="shared" si="120"/>
        <v>1870</v>
      </c>
      <c r="B1872" s="71" t="s">
        <v>184</v>
      </c>
      <c r="C1872" s="22" t="s">
        <v>6099</v>
      </c>
      <c r="D1872" s="21" t="s">
        <v>138</v>
      </c>
      <c r="E1872" s="139">
        <v>1124</v>
      </c>
      <c r="F1872" s="80" t="s">
        <v>718</v>
      </c>
      <c r="G1872" s="21" t="s">
        <v>1885</v>
      </c>
      <c r="H1872" s="21" t="s">
        <v>196</v>
      </c>
      <c r="I1872" s="22" t="s">
        <v>52</v>
      </c>
      <c r="J1872" s="89">
        <v>45609</v>
      </c>
      <c r="K1872" s="85" t="s">
        <v>53</v>
      </c>
      <c r="L1872" s="83" t="s">
        <v>54</v>
      </c>
      <c r="M1872" s="83" t="s">
        <v>466</v>
      </c>
      <c r="N1872" s="22" t="s">
        <v>547</v>
      </c>
      <c r="O1872" s="20"/>
      <c r="P1872" s="20"/>
      <c r="Q1872" s="20"/>
      <c r="R1872" s="20"/>
      <c r="S1872" s="20" t="s">
        <v>406</v>
      </c>
      <c r="T1872" s="20" t="s">
        <v>406</v>
      </c>
      <c r="U1872" s="20">
        <v>1</v>
      </c>
      <c r="V1872" s="20">
        <v>1</v>
      </c>
      <c r="W1872" s="20" t="s">
        <v>406</v>
      </c>
      <c r="X1872" s="20" t="s">
        <v>406</v>
      </c>
      <c r="Y1872" s="117" t="s">
        <v>6100</v>
      </c>
      <c r="Z1872" s="72"/>
      <c r="AA1872" s="72" t="s">
        <v>473</v>
      </c>
      <c r="AB1872" s="72"/>
      <c r="AC1872" s="90"/>
      <c r="AD1872" s="85">
        <f t="shared" ca="1" si="121"/>
        <v>67</v>
      </c>
      <c r="AE1872" s="110"/>
      <c r="AF1872" s="110"/>
      <c r="AG1872" s="110"/>
      <c r="AH1872" s="110">
        <v>45609</v>
      </c>
      <c r="AI1872" s="116">
        <v>45609</v>
      </c>
      <c r="AJ1872" s="212">
        <f t="shared" si="119"/>
        <v>0</v>
      </c>
      <c r="AK1872" s="107">
        <v>45629</v>
      </c>
      <c r="AL1872" s="95" t="s">
        <v>311</v>
      </c>
      <c r="AM1872" s="95" t="s">
        <v>45</v>
      </c>
      <c r="AN1872" s="95" t="s">
        <v>448</v>
      </c>
    </row>
    <row r="1873" spans="1:40" ht="83.45" customHeight="1">
      <c r="A1873" s="22">
        <f t="shared" si="120"/>
        <v>1871</v>
      </c>
      <c r="B1873" s="71" t="s">
        <v>70</v>
      </c>
      <c r="C1873" s="89" t="s">
        <v>6101</v>
      </c>
      <c r="D1873" s="21" t="s">
        <v>154</v>
      </c>
      <c r="E1873" s="139">
        <v>1803</v>
      </c>
      <c r="F1873" s="80" t="s">
        <v>6102</v>
      </c>
      <c r="G1873" s="21" t="s">
        <v>1826</v>
      </c>
      <c r="H1873" s="21" t="s">
        <v>116</v>
      </c>
      <c r="I1873" s="22" t="s">
        <v>52</v>
      </c>
      <c r="J1873" s="89">
        <v>45567</v>
      </c>
      <c r="K1873" s="85" t="s">
        <v>53</v>
      </c>
      <c r="L1873" s="83" t="s">
        <v>54</v>
      </c>
      <c r="M1873" s="83" t="s">
        <v>55</v>
      </c>
      <c r="N1873" s="22" t="s">
        <v>56</v>
      </c>
      <c r="O1873" s="20"/>
      <c r="P1873" s="20"/>
      <c r="Q1873" s="20"/>
      <c r="R1873" s="20"/>
      <c r="S1873" s="20">
        <v>2</v>
      </c>
      <c r="T1873" s="20">
        <v>2</v>
      </c>
      <c r="U1873" s="20">
        <v>3</v>
      </c>
      <c r="V1873" s="20">
        <v>3</v>
      </c>
      <c r="W1873" s="20">
        <v>3</v>
      </c>
      <c r="X1873" s="20">
        <v>3</v>
      </c>
      <c r="Y1873" s="84" t="s">
        <v>6103</v>
      </c>
      <c r="Z1873" s="72"/>
      <c r="AA1873" s="72" t="s">
        <v>736</v>
      </c>
      <c r="AB1873" s="72" t="s">
        <v>6104</v>
      </c>
      <c r="AC1873" s="90"/>
      <c r="AD1873" s="85">
        <f t="shared" ca="1" si="121"/>
        <v>73</v>
      </c>
      <c r="AE1873" s="110"/>
      <c r="AF1873" s="110">
        <v>45567</v>
      </c>
      <c r="AG1873" s="110">
        <v>45567</v>
      </c>
      <c r="AH1873" s="110">
        <v>45567</v>
      </c>
      <c r="AI1873" s="116">
        <v>45610</v>
      </c>
      <c r="AJ1873" s="212">
        <f t="shared" si="119"/>
        <v>6.1428571428571432</v>
      </c>
      <c r="AK1873" s="95" t="s">
        <v>406</v>
      </c>
      <c r="AL1873" s="95" t="s">
        <v>461</v>
      </c>
      <c r="AM1873" s="95" t="s">
        <v>406</v>
      </c>
      <c r="AN1873" s="95" t="s">
        <v>406</v>
      </c>
    </row>
    <row r="1874" spans="1:40" s="1" customFormat="1" ht="83.45" customHeight="1">
      <c r="A1874" s="22">
        <f t="shared" si="120"/>
        <v>1872</v>
      </c>
      <c r="B1874" s="71" t="s">
        <v>187</v>
      </c>
      <c r="C1874" s="22" t="s">
        <v>6105</v>
      </c>
      <c r="D1874" s="21" t="s">
        <v>353</v>
      </c>
      <c r="E1874" s="139">
        <v>1806</v>
      </c>
      <c r="F1874" s="80" t="s">
        <v>5962</v>
      </c>
      <c r="G1874" s="21" t="s">
        <v>179</v>
      </c>
      <c r="H1874" s="21" t="s">
        <v>187</v>
      </c>
      <c r="I1874" s="22" t="s">
        <v>71</v>
      </c>
      <c r="J1874" s="89">
        <v>45601</v>
      </c>
      <c r="K1874" s="85" t="s">
        <v>53</v>
      </c>
      <c r="L1874" s="83" t="s">
        <v>54</v>
      </c>
      <c r="M1874" s="83" t="s">
        <v>55</v>
      </c>
      <c r="N1874" s="22" t="s">
        <v>95</v>
      </c>
      <c r="O1874" s="20"/>
      <c r="P1874" s="20"/>
      <c r="Q1874" s="20"/>
      <c r="R1874" s="20"/>
      <c r="S1874" s="20">
        <v>3</v>
      </c>
      <c r="T1874" s="20">
        <v>2</v>
      </c>
      <c r="U1874" s="20">
        <v>2</v>
      </c>
      <c r="V1874" s="20">
        <v>2</v>
      </c>
      <c r="W1874" s="20" t="s">
        <v>406</v>
      </c>
      <c r="X1874" s="20" t="s">
        <v>406</v>
      </c>
      <c r="Y1874" s="117" t="s">
        <v>6106</v>
      </c>
      <c r="Z1874" s="72"/>
      <c r="AA1874" s="72" t="s">
        <v>473</v>
      </c>
      <c r="AB1874" s="72"/>
      <c r="AC1874" s="90"/>
      <c r="AD1874" s="85">
        <f t="shared" ca="1" si="121"/>
        <v>68</v>
      </c>
      <c r="AE1874" s="110"/>
      <c r="AF1874" s="110" t="s">
        <v>406</v>
      </c>
      <c r="AG1874" s="110">
        <v>45601</v>
      </c>
      <c r="AH1874" s="110">
        <v>45601</v>
      </c>
      <c r="AI1874" s="114">
        <v>45614</v>
      </c>
      <c r="AJ1874" s="260">
        <f t="shared" si="119"/>
        <v>1.8571428571428572</v>
      </c>
      <c r="AK1874" s="138">
        <v>45636</v>
      </c>
      <c r="AL1874" s="90" t="s">
        <v>311</v>
      </c>
      <c r="AM1874" s="90" t="s">
        <v>45</v>
      </c>
      <c r="AN1874" s="90" t="s">
        <v>484</v>
      </c>
    </row>
    <row r="1875" spans="1:40" ht="83.45" customHeight="1">
      <c r="A1875" s="22">
        <f t="shared" si="120"/>
        <v>1873</v>
      </c>
      <c r="B1875" s="71" t="s">
        <v>6107</v>
      </c>
      <c r="C1875" s="22" t="s">
        <v>6108</v>
      </c>
      <c r="D1875" s="21" t="s">
        <v>100</v>
      </c>
      <c r="E1875" s="139">
        <v>1116</v>
      </c>
      <c r="F1875" s="80" t="s">
        <v>6109</v>
      </c>
      <c r="G1875" s="21" t="s">
        <v>1375</v>
      </c>
      <c r="H1875" s="21" t="s">
        <v>331</v>
      </c>
      <c r="I1875" s="22" t="s">
        <v>52</v>
      </c>
      <c r="J1875" s="89">
        <v>45426</v>
      </c>
      <c r="K1875" s="85" t="s">
        <v>53</v>
      </c>
      <c r="L1875" s="83" t="s">
        <v>54</v>
      </c>
      <c r="M1875" s="83" t="s">
        <v>55</v>
      </c>
      <c r="N1875" s="22" t="s">
        <v>56</v>
      </c>
      <c r="O1875" s="20" t="s">
        <v>406</v>
      </c>
      <c r="P1875" s="20" t="s">
        <v>406</v>
      </c>
      <c r="Q1875" s="20"/>
      <c r="R1875" s="20"/>
      <c r="S1875" s="20">
        <v>3</v>
      </c>
      <c r="T1875" s="20">
        <v>1</v>
      </c>
      <c r="U1875" s="20">
        <v>5</v>
      </c>
      <c r="V1875" s="20">
        <v>1</v>
      </c>
      <c r="W1875" s="20">
        <v>3</v>
      </c>
      <c r="X1875" s="20">
        <v>0</v>
      </c>
      <c r="Y1875" s="117" t="s">
        <v>6110</v>
      </c>
      <c r="Z1875" s="72"/>
      <c r="AA1875" s="72" t="s">
        <v>58</v>
      </c>
      <c r="AB1875" s="72" t="s">
        <v>6111</v>
      </c>
      <c r="AC1875" s="90"/>
      <c r="AD1875" s="85">
        <f t="shared" ca="1" si="121"/>
        <v>93</v>
      </c>
      <c r="AE1875" s="110" t="s">
        <v>406</v>
      </c>
      <c r="AF1875" s="110">
        <v>45426</v>
      </c>
      <c r="AG1875" s="110">
        <v>45426</v>
      </c>
      <c r="AH1875" s="110">
        <v>45426</v>
      </c>
      <c r="AI1875" s="116">
        <v>45614</v>
      </c>
      <c r="AJ1875" s="260">
        <f t="shared" si="119"/>
        <v>26.857142857142858</v>
      </c>
      <c r="AK1875" s="95" t="s">
        <v>406</v>
      </c>
      <c r="AL1875" s="95" t="s">
        <v>461</v>
      </c>
      <c r="AM1875" s="95" t="s">
        <v>406</v>
      </c>
      <c r="AN1875" s="95" t="s">
        <v>406</v>
      </c>
    </row>
    <row r="1876" spans="1:40" ht="83.45" customHeight="1">
      <c r="A1876" s="22">
        <f t="shared" si="120"/>
        <v>1874</v>
      </c>
      <c r="B1876" s="71" t="s">
        <v>141</v>
      </c>
      <c r="C1876" s="89" t="s">
        <v>6112</v>
      </c>
      <c r="D1876" s="21" t="s">
        <v>372</v>
      </c>
      <c r="E1876" s="139">
        <v>1129</v>
      </c>
      <c r="F1876" s="80" t="s">
        <v>714</v>
      </c>
      <c r="G1876" s="21" t="s">
        <v>714</v>
      </c>
      <c r="H1876" s="21" t="s">
        <v>141</v>
      </c>
      <c r="I1876" s="22" t="s">
        <v>52</v>
      </c>
      <c r="J1876" s="89">
        <v>45588</v>
      </c>
      <c r="K1876" s="85" t="s">
        <v>6113</v>
      </c>
      <c r="L1876" s="83" t="s">
        <v>104</v>
      </c>
      <c r="M1876" s="83" t="s">
        <v>55</v>
      </c>
      <c r="N1876" s="22" t="s">
        <v>56</v>
      </c>
      <c r="O1876" s="20"/>
      <c r="P1876" s="20"/>
      <c r="Q1876" s="20"/>
      <c r="R1876" s="20"/>
      <c r="S1876" s="20">
        <v>3</v>
      </c>
      <c r="T1876" s="20">
        <v>3</v>
      </c>
      <c r="U1876" s="20">
        <v>5</v>
      </c>
      <c r="V1876" s="20">
        <v>5</v>
      </c>
      <c r="W1876" s="20">
        <v>3</v>
      </c>
      <c r="X1876" s="20">
        <v>3</v>
      </c>
      <c r="Y1876" s="117" t="s">
        <v>6114</v>
      </c>
      <c r="Z1876" s="72"/>
      <c r="AA1876" s="72" t="s">
        <v>74</v>
      </c>
      <c r="AB1876" s="72" t="s">
        <v>6115</v>
      </c>
      <c r="AC1876" s="90"/>
      <c r="AD1876" s="85">
        <f t="shared" ca="1" si="121"/>
        <v>70</v>
      </c>
      <c r="AE1876" s="110"/>
      <c r="AF1876" s="110">
        <v>45588</v>
      </c>
      <c r="AG1876" s="110">
        <v>45588</v>
      </c>
      <c r="AH1876" s="110">
        <v>45588</v>
      </c>
      <c r="AI1876" s="116">
        <v>45614</v>
      </c>
      <c r="AJ1876" s="260">
        <f t="shared" si="119"/>
        <v>3.7142857142857144</v>
      </c>
      <c r="AK1876" s="95" t="s">
        <v>406</v>
      </c>
      <c r="AL1876" s="95" t="s">
        <v>461</v>
      </c>
      <c r="AM1876" s="95" t="s">
        <v>406</v>
      </c>
      <c r="AN1876" s="95" t="s">
        <v>406</v>
      </c>
    </row>
    <row r="1877" spans="1:40" s="1" customFormat="1" ht="83.45" customHeight="1">
      <c r="A1877" s="22">
        <f t="shared" si="120"/>
        <v>1875</v>
      </c>
      <c r="B1877" s="197" t="s">
        <v>196</v>
      </c>
      <c r="C1877" s="185" t="s">
        <v>6116</v>
      </c>
      <c r="D1877" s="188" t="s">
        <v>353</v>
      </c>
      <c r="E1877" s="323">
        <v>1806</v>
      </c>
      <c r="F1877" s="179" t="s">
        <v>5962</v>
      </c>
      <c r="G1877" s="188" t="s">
        <v>179</v>
      </c>
      <c r="H1877" s="188" t="s">
        <v>187</v>
      </c>
      <c r="I1877" s="185" t="s">
        <v>71</v>
      </c>
      <c r="J1877" s="182">
        <v>45601</v>
      </c>
      <c r="K1877" s="183" t="s">
        <v>53</v>
      </c>
      <c r="L1877" s="184" t="s">
        <v>54</v>
      </c>
      <c r="M1877" s="184" t="s">
        <v>55</v>
      </c>
      <c r="N1877" s="185" t="s">
        <v>95</v>
      </c>
      <c r="O1877" s="186"/>
      <c r="P1877" s="186"/>
      <c r="Q1877" s="186"/>
      <c r="R1877" s="186"/>
      <c r="S1877" s="186">
        <v>2</v>
      </c>
      <c r="T1877" s="186">
        <v>2</v>
      </c>
      <c r="U1877" s="186">
        <v>4</v>
      </c>
      <c r="V1877" s="186">
        <v>4</v>
      </c>
      <c r="W1877" s="186" t="s">
        <v>406</v>
      </c>
      <c r="X1877" s="186" t="s">
        <v>406</v>
      </c>
      <c r="Y1877" s="324" t="s">
        <v>6117</v>
      </c>
      <c r="Z1877" s="189"/>
      <c r="AA1877" s="189" t="s">
        <v>473</v>
      </c>
      <c r="AB1877" s="189" t="s">
        <v>6118</v>
      </c>
      <c r="AC1877" s="190"/>
      <c r="AD1877" s="183">
        <f t="shared" ca="1" si="121"/>
        <v>68</v>
      </c>
      <c r="AE1877" s="325"/>
      <c r="AF1877" s="325" t="s">
        <v>406</v>
      </c>
      <c r="AG1877" s="325">
        <v>45601</v>
      </c>
      <c r="AH1877" s="325">
        <v>45601</v>
      </c>
      <c r="AI1877" s="299">
        <v>45614</v>
      </c>
      <c r="AJ1877" s="351">
        <f t="shared" si="119"/>
        <v>1.8571428571428572</v>
      </c>
      <c r="AK1877" s="352">
        <v>45629</v>
      </c>
      <c r="AL1877" s="258" t="s">
        <v>311</v>
      </c>
      <c r="AM1877" s="258" t="s">
        <v>44</v>
      </c>
      <c r="AN1877" s="95" t="s">
        <v>448</v>
      </c>
    </row>
    <row r="1878" spans="1:40" s="1" customFormat="1" ht="83.45" customHeight="1">
      <c r="A1878" s="22">
        <f t="shared" si="120"/>
        <v>1876</v>
      </c>
      <c r="B1878" s="71" t="s">
        <v>4994</v>
      </c>
      <c r="C1878" s="22" t="s">
        <v>6119</v>
      </c>
      <c r="D1878" s="21" t="s">
        <v>154</v>
      </c>
      <c r="E1878" s="139">
        <v>1811</v>
      </c>
      <c r="F1878" s="80" t="s">
        <v>125</v>
      </c>
      <c r="G1878" s="21" t="s">
        <v>363</v>
      </c>
      <c r="H1878" s="21" t="s">
        <v>4994</v>
      </c>
      <c r="I1878" s="22" t="s">
        <v>148</v>
      </c>
      <c r="J1878" s="89">
        <v>45607</v>
      </c>
      <c r="K1878" s="85" t="s">
        <v>53</v>
      </c>
      <c r="L1878" s="83" t="s">
        <v>54</v>
      </c>
      <c r="M1878" s="83" t="s">
        <v>55</v>
      </c>
      <c r="N1878" s="22" t="s">
        <v>134</v>
      </c>
      <c r="O1878" s="20"/>
      <c r="P1878" s="20"/>
      <c r="Q1878" s="20"/>
      <c r="R1878" s="20"/>
      <c r="S1878" s="20">
        <v>8</v>
      </c>
      <c r="T1878" s="20">
        <v>8</v>
      </c>
      <c r="U1878" s="20"/>
      <c r="V1878" s="20"/>
      <c r="W1878" s="20"/>
      <c r="X1878" s="20"/>
      <c r="Y1878" s="117" t="s">
        <v>6120</v>
      </c>
      <c r="Z1878" s="72"/>
      <c r="AA1878" s="72" t="s">
        <v>473</v>
      </c>
      <c r="AB1878" s="72"/>
      <c r="AC1878" s="90"/>
      <c r="AD1878" s="85">
        <f t="shared" ca="1" si="121"/>
        <v>68</v>
      </c>
      <c r="AE1878" s="110"/>
      <c r="AF1878" s="110" t="s">
        <v>406</v>
      </c>
      <c r="AG1878" s="110">
        <v>45607</v>
      </c>
      <c r="AH1878" s="110" t="s">
        <v>445</v>
      </c>
      <c r="AI1878" s="116">
        <v>45614</v>
      </c>
      <c r="AJ1878" s="260">
        <f t="shared" si="119"/>
        <v>1</v>
      </c>
      <c r="AK1878" s="107">
        <v>45629</v>
      </c>
      <c r="AL1878" s="95" t="s">
        <v>311</v>
      </c>
      <c r="AM1878" s="95" t="s">
        <v>44</v>
      </c>
      <c r="AN1878" s="95" t="s">
        <v>448</v>
      </c>
    </row>
    <row r="1879" spans="1:40" s="1" customFormat="1" ht="83.45" customHeight="1">
      <c r="A1879" s="22">
        <f t="shared" si="120"/>
        <v>1877</v>
      </c>
      <c r="B1879" s="71" t="s">
        <v>6121</v>
      </c>
      <c r="C1879" s="22" t="s">
        <v>6122</v>
      </c>
      <c r="D1879" s="21" t="s">
        <v>138</v>
      </c>
      <c r="E1879" s="139">
        <v>1124</v>
      </c>
      <c r="F1879" s="80" t="s">
        <v>1274</v>
      </c>
      <c r="G1879" s="21" t="s">
        <v>1894</v>
      </c>
      <c r="H1879" s="21" t="s">
        <v>187</v>
      </c>
      <c r="I1879" s="22" t="s">
        <v>71</v>
      </c>
      <c r="J1879" s="89">
        <v>45615</v>
      </c>
      <c r="K1879" s="85" t="s">
        <v>53</v>
      </c>
      <c r="L1879" s="83" t="s">
        <v>104</v>
      </c>
      <c r="M1879" s="83" t="s">
        <v>55</v>
      </c>
      <c r="N1879" s="22" t="s">
        <v>134</v>
      </c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84" t="s">
        <v>6123</v>
      </c>
      <c r="Z1879" s="72"/>
      <c r="AA1879" s="72" t="s">
        <v>473</v>
      </c>
      <c r="AB1879" s="72"/>
      <c r="AC1879" s="90"/>
      <c r="AD1879" s="85">
        <f t="shared" ca="1" si="121"/>
        <v>66</v>
      </c>
      <c r="AE1879" s="110"/>
      <c r="AF1879" s="110" t="s">
        <v>406</v>
      </c>
      <c r="AG1879" s="110">
        <v>45615</v>
      </c>
      <c r="AH1879" s="110" t="s">
        <v>406</v>
      </c>
      <c r="AI1879" s="116">
        <v>45615</v>
      </c>
      <c r="AJ1879" s="260">
        <f t="shared" si="119"/>
        <v>0</v>
      </c>
      <c r="AK1879" s="107">
        <v>45629</v>
      </c>
      <c r="AL1879" s="95" t="s">
        <v>311</v>
      </c>
      <c r="AM1879" s="95" t="s">
        <v>44</v>
      </c>
      <c r="AN1879" s="95" t="s">
        <v>448</v>
      </c>
    </row>
    <row r="1880" spans="1:40" s="1" customFormat="1" ht="83.45" customHeight="1">
      <c r="A1880" s="22">
        <f t="shared" si="120"/>
        <v>1878</v>
      </c>
      <c r="B1880" s="71" t="s">
        <v>5373</v>
      </c>
      <c r="C1880" s="22" t="s">
        <v>6124</v>
      </c>
      <c r="D1880" s="21" t="s">
        <v>154</v>
      </c>
      <c r="E1880" s="139">
        <v>1736</v>
      </c>
      <c r="F1880" s="80" t="s">
        <v>5268</v>
      </c>
      <c r="G1880" s="21" t="s">
        <v>1439</v>
      </c>
      <c r="H1880" s="21" t="s">
        <v>416</v>
      </c>
      <c r="I1880" s="22" t="s">
        <v>52</v>
      </c>
      <c r="J1880" s="89">
        <v>45615</v>
      </c>
      <c r="K1880" s="85" t="s">
        <v>53</v>
      </c>
      <c r="L1880" s="83" t="s">
        <v>54</v>
      </c>
      <c r="M1880" s="83" t="s">
        <v>55</v>
      </c>
      <c r="N1880" s="22" t="s">
        <v>547</v>
      </c>
      <c r="O1880" s="20"/>
      <c r="P1880" s="20"/>
      <c r="Q1880" s="20"/>
      <c r="R1880" s="20"/>
      <c r="S1880" s="20" t="s">
        <v>406</v>
      </c>
      <c r="T1880" s="20" t="s">
        <v>406</v>
      </c>
      <c r="U1880" s="20">
        <v>1</v>
      </c>
      <c r="V1880" s="20">
        <v>1</v>
      </c>
      <c r="W1880" s="20" t="s">
        <v>406</v>
      </c>
      <c r="X1880" s="20" t="s">
        <v>406</v>
      </c>
      <c r="Y1880" s="84" t="s">
        <v>6125</v>
      </c>
      <c r="Z1880" s="72"/>
      <c r="AA1880" s="72" t="s">
        <v>473</v>
      </c>
      <c r="AB1880" s="72"/>
      <c r="AC1880" s="90"/>
      <c r="AD1880" s="85">
        <f t="shared" ca="1" si="121"/>
        <v>66</v>
      </c>
      <c r="AE1880" s="110"/>
      <c r="AF1880" s="110" t="s">
        <v>406</v>
      </c>
      <c r="AG1880" s="110" t="s">
        <v>406</v>
      </c>
      <c r="AH1880" s="110">
        <v>45615</v>
      </c>
      <c r="AI1880" s="116">
        <v>45615</v>
      </c>
      <c r="AJ1880" s="260">
        <f t="shared" si="119"/>
        <v>0</v>
      </c>
      <c r="AK1880" s="107">
        <v>45643</v>
      </c>
      <c r="AL1880" s="95" t="s">
        <v>311</v>
      </c>
      <c r="AM1880" s="95" t="s">
        <v>45</v>
      </c>
      <c r="AN1880" s="95" t="s">
        <v>484</v>
      </c>
    </row>
    <row r="1881" spans="1:40" s="1" customFormat="1" ht="83.45" customHeight="1">
      <c r="A1881" s="22">
        <f t="shared" si="120"/>
        <v>1879</v>
      </c>
      <c r="B1881" s="326" t="s">
        <v>6126</v>
      </c>
      <c r="C1881" s="225" t="s">
        <v>6127</v>
      </c>
      <c r="D1881" s="327" t="s">
        <v>138</v>
      </c>
      <c r="E1881" s="328">
        <v>1124</v>
      </c>
      <c r="F1881" s="220" t="s">
        <v>4623</v>
      </c>
      <c r="G1881" s="327" t="s">
        <v>206</v>
      </c>
      <c r="H1881" s="327" t="s">
        <v>358</v>
      </c>
      <c r="I1881" s="225" t="s">
        <v>52</v>
      </c>
      <c r="J1881" s="222">
        <v>45602</v>
      </c>
      <c r="K1881" s="223" t="s">
        <v>298</v>
      </c>
      <c r="L1881" s="224" t="s">
        <v>104</v>
      </c>
      <c r="M1881" s="224" t="s">
        <v>55</v>
      </c>
      <c r="N1881" s="225" t="s">
        <v>56</v>
      </c>
      <c r="O1881" s="226"/>
      <c r="P1881" s="226"/>
      <c r="Q1881" s="226"/>
      <c r="R1881" s="226"/>
      <c r="S1881" s="226">
        <v>4</v>
      </c>
      <c r="T1881" s="226">
        <v>4</v>
      </c>
      <c r="U1881" s="226">
        <v>3</v>
      </c>
      <c r="V1881" s="226">
        <v>3</v>
      </c>
      <c r="W1881" s="226">
        <v>1</v>
      </c>
      <c r="X1881" s="226">
        <v>1</v>
      </c>
      <c r="Y1881" s="329" t="s">
        <v>6128</v>
      </c>
      <c r="Z1881" s="228"/>
      <c r="AA1881" s="228" t="s">
        <v>58</v>
      </c>
      <c r="AB1881" s="228" t="s">
        <v>6129</v>
      </c>
      <c r="AC1881" s="330"/>
      <c r="AD1881" s="223">
        <f t="shared" ca="1" si="121"/>
        <v>68</v>
      </c>
      <c r="AE1881" s="331"/>
      <c r="AF1881" s="110">
        <v>45602</v>
      </c>
      <c r="AG1881" s="110">
        <v>45602</v>
      </c>
      <c r="AH1881" s="110">
        <v>45602</v>
      </c>
      <c r="AI1881" s="116">
        <v>45615</v>
      </c>
      <c r="AJ1881" s="260">
        <f t="shared" si="119"/>
        <v>1.8571428571428572</v>
      </c>
      <c r="AK1881" s="107">
        <v>45629</v>
      </c>
      <c r="AL1881" s="95" t="s">
        <v>311</v>
      </c>
      <c r="AM1881" s="95" t="s">
        <v>45</v>
      </c>
      <c r="AN1881" s="95" t="s">
        <v>484</v>
      </c>
    </row>
    <row r="1882" spans="1:40" ht="83.45" customHeight="1">
      <c r="A1882" s="22">
        <f t="shared" si="120"/>
        <v>1880</v>
      </c>
      <c r="B1882" s="197" t="s">
        <v>2542</v>
      </c>
      <c r="C1882" s="185" t="s">
        <v>6130</v>
      </c>
      <c r="D1882" s="188" t="s">
        <v>100</v>
      </c>
      <c r="E1882" s="323">
        <v>1116</v>
      </c>
      <c r="F1882" s="179" t="s">
        <v>647</v>
      </c>
      <c r="G1882" s="188" t="s">
        <v>1375</v>
      </c>
      <c r="H1882" s="188" t="s">
        <v>187</v>
      </c>
      <c r="I1882" s="185" t="s">
        <v>52</v>
      </c>
      <c r="J1882" s="182">
        <v>45602</v>
      </c>
      <c r="K1882" s="183" t="s">
        <v>53</v>
      </c>
      <c r="L1882" s="184" t="s">
        <v>104</v>
      </c>
      <c r="M1882" s="184" t="s">
        <v>55</v>
      </c>
      <c r="N1882" s="185" t="s">
        <v>56</v>
      </c>
      <c r="O1882" s="186"/>
      <c r="P1882" s="186"/>
      <c r="Q1882" s="186"/>
      <c r="R1882" s="186"/>
      <c r="S1882" s="186">
        <v>9</v>
      </c>
      <c r="T1882" s="186">
        <v>9</v>
      </c>
      <c r="U1882" s="186">
        <v>4</v>
      </c>
      <c r="V1882" s="186">
        <v>4</v>
      </c>
      <c r="W1882" s="186">
        <v>3</v>
      </c>
      <c r="X1882" s="186">
        <v>3</v>
      </c>
      <c r="Y1882" s="324" t="s">
        <v>6131</v>
      </c>
      <c r="Z1882" s="189"/>
      <c r="AA1882" s="189" t="s">
        <v>58</v>
      </c>
      <c r="AB1882" s="189" t="s">
        <v>6132</v>
      </c>
      <c r="AC1882" s="190"/>
      <c r="AD1882" s="183">
        <f t="shared" ca="1" si="121"/>
        <v>68</v>
      </c>
      <c r="AE1882" s="325"/>
      <c r="AF1882" s="110">
        <v>45602</v>
      </c>
      <c r="AG1882" s="110">
        <v>45602</v>
      </c>
      <c r="AH1882" s="110">
        <v>45602</v>
      </c>
      <c r="AI1882" s="116">
        <v>45616</v>
      </c>
      <c r="AJ1882" s="260">
        <f t="shared" si="119"/>
        <v>2</v>
      </c>
      <c r="AK1882" s="107">
        <v>45629</v>
      </c>
      <c r="AL1882" s="258" t="s">
        <v>311</v>
      </c>
      <c r="AM1882" s="258" t="s">
        <v>45</v>
      </c>
      <c r="AN1882" s="95" t="s">
        <v>448</v>
      </c>
    </row>
    <row r="1883" spans="1:40" ht="83.45" customHeight="1">
      <c r="A1883" s="22">
        <f t="shared" si="120"/>
        <v>1881</v>
      </c>
      <c r="B1883" s="71" t="s">
        <v>122</v>
      </c>
      <c r="C1883" s="22" t="s">
        <v>6133</v>
      </c>
      <c r="D1883" s="21" t="s">
        <v>154</v>
      </c>
      <c r="E1883" s="139">
        <v>1811</v>
      </c>
      <c r="F1883" s="80" t="s">
        <v>124</v>
      </c>
      <c r="G1883" s="21" t="s">
        <v>6134</v>
      </c>
      <c r="H1883" s="21" t="s">
        <v>126</v>
      </c>
      <c r="I1883" s="22" t="s">
        <v>71</v>
      </c>
      <c r="J1883" s="89">
        <v>45607</v>
      </c>
      <c r="K1883" s="85" t="s">
        <v>53</v>
      </c>
      <c r="L1883" s="83" t="s">
        <v>54</v>
      </c>
      <c r="M1883" s="83" t="s">
        <v>55</v>
      </c>
      <c r="N1883" s="22" t="s">
        <v>134</v>
      </c>
      <c r="O1883" s="20"/>
      <c r="P1883" s="20"/>
      <c r="Q1883" s="20"/>
      <c r="R1883" s="20"/>
      <c r="S1883" s="20">
        <v>4</v>
      </c>
      <c r="T1883" s="20"/>
      <c r="U1883" s="20"/>
      <c r="V1883" s="20"/>
      <c r="W1883" s="20"/>
      <c r="X1883" s="20"/>
      <c r="Y1883" s="117" t="s">
        <v>6135</v>
      </c>
      <c r="Z1883" s="72"/>
      <c r="AA1883" s="72" t="s">
        <v>473</v>
      </c>
      <c r="AB1883" s="72"/>
      <c r="AC1883" s="90"/>
      <c r="AD1883" s="85">
        <f t="shared" ca="1" si="121"/>
        <v>68</v>
      </c>
      <c r="AE1883" s="110"/>
      <c r="AF1883" s="110" t="s">
        <v>4187</v>
      </c>
      <c r="AG1883" s="110">
        <v>45607</v>
      </c>
      <c r="AH1883" s="110" t="s">
        <v>342</v>
      </c>
      <c r="AI1883" s="116">
        <v>45616</v>
      </c>
      <c r="AJ1883" s="260">
        <f t="shared" si="119"/>
        <v>1.2857142857142858</v>
      </c>
      <c r="AK1883" s="107">
        <v>45636</v>
      </c>
      <c r="AL1883" s="95" t="s">
        <v>311</v>
      </c>
      <c r="AM1883" s="95" t="s">
        <v>44</v>
      </c>
      <c r="AN1883" s="95" t="s">
        <v>448</v>
      </c>
    </row>
    <row r="1884" spans="1:40" ht="83.45" customHeight="1">
      <c r="A1884" s="22">
        <f t="shared" si="120"/>
        <v>1882</v>
      </c>
      <c r="B1884" s="71" t="s">
        <v>103</v>
      </c>
      <c r="C1884" s="22" t="s">
        <v>6136</v>
      </c>
      <c r="D1884" s="21" t="s">
        <v>372</v>
      </c>
      <c r="E1884" s="139">
        <v>1745</v>
      </c>
      <c r="F1884" s="80" t="s">
        <v>2837</v>
      </c>
      <c r="G1884" s="21" t="s">
        <v>5274</v>
      </c>
      <c r="H1884" s="21" t="s">
        <v>103</v>
      </c>
      <c r="I1884" s="22" t="s">
        <v>52</v>
      </c>
      <c r="J1884" s="89">
        <v>45616</v>
      </c>
      <c r="K1884" s="85" t="s">
        <v>53</v>
      </c>
      <c r="L1884" s="83" t="s">
        <v>104</v>
      </c>
      <c r="M1884" s="83" t="s">
        <v>55</v>
      </c>
      <c r="N1884" s="22" t="s">
        <v>134</v>
      </c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84" t="s">
        <v>6137</v>
      </c>
      <c r="Z1884" s="72"/>
      <c r="AA1884" s="72" t="s">
        <v>473</v>
      </c>
      <c r="AB1884" s="72"/>
      <c r="AC1884" s="90"/>
      <c r="AD1884" s="85">
        <f t="shared" ca="1" si="121"/>
        <v>66</v>
      </c>
      <c r="AE1884" s="110"/>
      <c r="AF1884" s="110" t="s">
        <v>4187</v>
      </c>
      <c r="AG1884" s="110">
        <v>45616</v>
      </c>
      <c r="AH1884" s="110" t="s">
        <v>342</v>
      </c>
      <c r="AI1884" s="116">
        <v>45616</v>
      </c>
      <c r="AJ1884" s="260">
        <f t="shared" si="119"/>
        <v>0</v>
      </c>
      <c r="AK1884" s="107">
        <v>45659</v>
      </c>
      <c r="AL1884" s="95" t="s">
        <v>311</v>
      </c>
      <c r="AM1884" s="95" t="s">
        <v>44</v>
      </c>
      <c r="AN1884" s="95" t="s">
        <v>448</v>
      </c>
    </row>
    <row r="1885" spans="1:40" s="1" customFormat="1" ht="83.45" customHeight="1">
      <c r="A1885" s="22">
        <f t="shared" si="120"/>
        <v>1883</v>
      </c>
      <c r="B1885" s="71" t="s">
        <v>126</v>
      </c>
      <c r="C1885" s="22" t="s">
        <v>6138</v>
      </c>
      <c r="D1885" s="21" t="s">
        <v>100</v>
      </c>
      <c r="E1885" s="139">
        <v>1057</v>
      </c>
      <c r="F1885" s="80" t="s">
        <v>683</v>
      </c>
      <c r="G1885" s="21" t="s">
        <v>1322</v>
      </c>
      <c r="H1885" s="21" t="s">
        <v>126</v>
      </c>
      <c r="I1885" s="22" t="s">
        <v>148</v>
      </c>
      <c r="J1885" s="89">
        <v>45602</v>
      </c>
      <c r="K1885" s="85" t="s">
        <v>53</v>
      </c>
      <c r="L1885" s="83" t="s">
        <v>104</v>
      </c>
      <c r="M1885" s="83" t="s">
        <v>55</v>
      </c>
      <c r="N1885" s="22" t="s">
        <v>56</v>
      </c>
      <c r="O1885" s="20"/>
      <c r="P1885" s="20"/>
      <c r="Q1885" s="20"/>
      <c r="R1885" s="20"/>
      <c r="S1885" s="20">
        <v>4</v>
      </c>
      <c r="T1885" s="20">
        <v>4</v>
      </c>
      <c r="U1885" s="20">
        <v>4</v>
      </c>
      <c r="V1885" s="20">
        <v>2</v>
      </c>
      <c r="W1885" s="20">
        <v>7</v>
      </c>
      <c r="X1885" s="20">
        <v>2</v>
      </c>
      <c r="Y1885" s="117" t="s">
        <v>6139</v>
      </c>
      <c r="Z1885" s="72"/>
      <c r="AA1885" s="72" t="s">
        <v>473</v>
      </c>
      <c r="AB1885" s="72"/>
      <c r="AC1885" s="90"/>
      <c r="AD1885" s="85">
        <f t="shared" ca="1" si="121"/>
        <v>68</v>
      </c>
      <c r="AE1885" s="110"/>
      <c r="AF1885" s="110">
        <v>45602</v>
      </c>
      <c r="AG1885" s="110">
        <v>45602</v>
      </c>
      <c r="AH1885" s="110">
        <v>45602</v>
      </c>
      <c r="AI1885" s="116">
        <v>45618</v>
      </c>
      <c r="AJ1885" s="260">
        <f t="shared" si="119"/>
        <v>2.2857142857142856</v>
      </c>
      <c r="AK1885" s="107">
        <v>45629</v>
      </c>
      <c r="AL1885" s="95" t="s">
        <v>311</v>
      </c>
      <c r="AM1885" s="95" t="s">
        <v>484</v>
      </c>
      <c r="AN1885" s="95" t="s">
        <v>448</v>
      </c>
    </row>
    <row r="1886" spans="1:40" s="1" customFormat="1" ht="83.45" customHeight="1">
      <c r="A1886" s="22">
        <f t="shared" si="120"/>
        <v>1884</v>
      </c>
      <c r="B1886" s="71" t="s">
        <v>122</v>
      </c>
      <c r="C1886" s="22" t="s">
        <v>6140</v>
      </c>
      <c r="D1886" s="21" t="s">
        <v>154</v>
      </c>
      <c r="E1886" s="139">
        <v>1811</v>
      </c>
      <c r="F1886" s="80" t="s">
        <v>124</v>
      </c>
      <c r="G1886" s="21" t="s">
        <v>6134</v>
      </c>
      <c r="H1886" s="21" t="s">
        <v>126</v>
      </c>
      <c r="I1886" s="22" t="s">
        <v>52</v>
      </c>
      <c r="J1886" s="89">
        <v>45607</v>
      </c>
      <c r="K1886" s="85" t="s">
        <v>53</v>
      </c>
      <c r="L1886" s="83" t="s">
        <v>54</v>
      </c>
      <c r="M1886" s="83" t="s">
        <v>55</v>
      </c>
      <c r="N1886" s="22" t="s">
        <v>134</v>
      </c>
      <c r="O1886" s="20"/>
      <c r="P1886" s="20"/>
      <c r="Q1886" s="20"/>
      <c r="R1886" s="20"/>
      <c r="S1886" s="20">
        <v>7</v>
      </c>
      <c r="T1886" s="20">
        <v>4</v>
      </c>
      <c r="U1886" s="20"/>
      <c r="V1886" s="20"/>
      <c r="W1886" s="20"/>
      <c r="X1886" s="20"/>
      <c r="Y1886" s="117" t="s">
        <v>6141</v>
      </c>
      <c r="Z1886" s="72"/>
      <c r="AA1886" s="72" t="s">
        <v>473</v>
      </c>
      <c r="AB1886" s="72"/>
      <c r="AC1886" s="90"/>
      <c r="AD1886" s="85">
        <f t="shared" ca="1" si="121"/>
        <v>68</v>
      </c>
      <c r="AE1886" s="110"/>
      <c r="AF1886" s="110" t="s">
        <v>2708</v>
      </c>
      <c r="AG1886" s="110">
        <v>45607</v>
      </c>
      <c r="AH1886" s="110" t="s">
        <v>2708</v>
      </c>
      <c r="AI1886" s="116">
        <v>45618</v>
      </c>
      <c r="AJ1886" s="260">
        <f t="shared" si="119"/>
        <v>1.5714285714285714</v>
      </c>
      <c r="AK1886" s="107">
        <v>45636</v>
      </c>
      <c r="AL1886" s="95" t="s">
        <v>311</v>
      </c>
      <c r="AM1886" s="95" t="s">
        <v>44</v>
      </c>
      <c r="AN1886" s="95" t="s">
        <v>448</v>
      </c>
    </row>
    <row r="1887" spans="1:40" s="1" customFormat="1" ht="83.45" customHeight="1">
      <c r="A1887" s="22">
        <f t="shared" si="120"/>
        <v>1885</v>
      </c>
      <c r="B1887" s="71" t="s">
        <v>192</v>
      </c>
      <c r="C1887" s="22" t="s">
        <v>6142</v>
      </c>
      <c r="D1887" s="21" t="s">
        <v>353</v>
      </c>
      <c r="E1887" s="139">
        <v>882</v>
      </c>
      <c r="F1887" s="80" t="s">
        <v>6143</v>
      </c>
      <c r="G1887" s="21" t="s">
        <v>179</v>
      </c>
      <c r="H1887" s="21" t="s">
        <v>103</v>
      </c>
      <c r="I1887" s="22" t="s">
        <v>52</v>
      </c>
      <c r="J1887" s="89">
        <v>45622</v>
      </c>
      <c r="K1887" s="85" t="s">
        <v>53</v>
      </c>
      <c r="L1887" s="83" t="s">
        <v>87</v>
      </c>
      <c r="M1887" s="83" t="s">
        <v>55</v>
      </c>
      <c r="N1887" s="22" t="s">
        <v>134</v>
      </c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117" t="s">
        <v>6144</v>
      </c>
      <c r="Z1887" s="72"/>
      <c r="AA1887" s="72" t="s">
        <v>473</v>
      </c>
      <c r="AB1887" s="72"/>
      <c r="AC1887" s="90"/>
      <c r="AD1887" s="85">
        <f t="shared" ca="1" si="121"/>
        <v>65</v>
      </c>
      <c r="AE1887" s="110"/>
      <c r="AF1887" s="110" t="s">
        <v>2708</v>
      </c>
      <c r="AG1887" s="110">
        <v>45622</v>
      </c>
      <c r="AH1887" s="110" t="s">
        <v>2708</v>
      </c>
      <c r="AI1887" s="116">
        <v>45622</v>
      </c>
      <c r="AJ1887" s="260">
        <f t="shared" si="119"/>
        <v>0</v>
      </c>
      <c r="AK1887" s="107">
        <v>45616</v>
      </c>
      <c r="AL1887" s="95" t="s">
        <v>311</v>
      </c>
      <c r="AM1887" s="95" t="s">
        <v>44</v>
      </c>
      <c r="AN1887" s="95" t="s">
        <v>448</v>
      </c>
    </row>
    <row r="1888" spans="1:40" s="1" customFormat="1" ht="83.45" customHeight="1">
      <c r="A1888" s="22">
        <f t="shared" si="120"/>
        <v>1886</v>
      </c>
      <c r="B1888" s="71" t="s">
        <v>122</v>
      </c>
      <c r="C1888" s="22" t="s">
        <v>6145</v>
      </c>
      <c r="D1888" s="21" t="s">
        <v>154</v>
      </c>
      <c r="E1888" s="139">
        <v>1811</v>
      </c>
      <c r="F1888" s="80" t="s">
        <v>124</v>
      </c>
      <c r="G1888" s="21" t="s">
        <v>6134</v>
      </c>
      <c r="H1888" s="21" t="s">
        <v>126</v>
      </c>
      <c r="I1888" s="22" t="s">
        <v>52</v>
      </c>
      <c r="J1888" s="89">
        <v>45607</v>
      </c>
      <c r="K1888" s="85" t="s">
        <v>53</v>
      </c>
      <c r="L1888" s="83" t="s">
        <v>54</v>
      </c>
      <c r="M1888" s="83" t="s">
        <v>55</v>
      </c>
      <c r="N1888" s="22" t="s">
        <v>134</v>
      </c>
      <c r="O1888" s="20"/>
      <c r="P1888" s="20"/>
      <c r="Q1888" s="20"/>
      <c r="R1888" s="20"/>
      <c r="S1888" s="20">
        <v>7</v>
      </c>
      <c r="T1888" s="20"/>
      <c r="U1888" s="20"/>
      <c r="V1888" s="20"/>
      <c r="W1888" s="20"/>
      <c r="X1888" s="20"/>
      <c r="Y1888" s="117" t="s">
        <v>6146</v>
      </c>
      <c r="Z1888" s="72"/>
      <c r="AA1888" s="72" t="s">
        <v>473</v>
      </c>
      <c r="AB1888" s="72"/>
      <c r="AC1888" s="90"/>
      <c r="AD1888" s="85">
        <f t="shared" ca="1" si="121"/>
        <v>68</v>
      </c>
      <c r="AE1888" s="110"/>
      <c r="AF1888" s="110" t="s">
        <v>2708</v>
      </c>
      <c r="AG1888" s="110">
        <v>45607</v>
      </c>
      <c r="AH1888" s="110" t="s">
        <v>2708</v>
      </c>
      <c r="AI1888" s="116">
        <v>45621</v>
      </c>
      <c r="AJ1888" s="260">
        <f t="shared" si="119"/>
        <v>2</v>
      </c>
      <c r="AK1888" s="107">
        <v>45636</v>
      </c>
      <c r="AL1888" s="95" t="s">
        <v>311</v>
      </c>
      <c r="AM1888" s="95" t="s">
        <v>44</v>
      </c>
      <c r="AN1888" s="95" t="s">
        <v>448</v>
      </c>
    </row>
    <row r="1889" spans="1:40" s="1" customFormat="1" ht="83.45" customHeight="1">
      <c r="A1889" s="22">
        <f t="shared" si="120"/>
        <v>1887</v>
      </c>
      <c r="B1889" s="71" t="s">
        <v>122</v>
      </c>
      <c r="C1889" s="22" t="s">
        <v>6147</v>
      </c>
      <c r="D1889" s="21" t="s">
        <v>154</v>
      </c>
      <c r="E1889" s="139">
        <v>1811</v>
      </c>
      <c r="F1889" s="80" t="s">
        <v>124</v>
      </c>
      <c r="G1889" s="21" t="s">
        <v>6134</v>
      </c>
      <c r="H1889" s="21" t="s">
        <v>126</v>
      </c>
      <c r="I1889" s="22" t="s">
        <v>52</v>
      </c>
      <c r="J1889" s="89">
        <v>45607</v>
      </c>
      <c r="K1889" s="85" t="s">
        <v>53</v>
      </c>
      <c r="L1889" s="83" t="s">
        <v>54</v>
      </c>
      <c r="M1889" s="83" t="s">
        <v>55</v>
      </c>
      <c r="N1889" s="22" t="s">
        <v>134</v>
      </c>
      <c r="O1889" s="20"/>
      <c r="P1889" s="20"/>
      <c r="Q1889" s="20"/>
      <c r="R1889" s="20"/>
      <c r="S1889" s="20">
        <v>12</v>
      </c>
      <c r="T1889" s="20">
        <v>9</v>
      </c>
      <c r="U1889" s="20"/>
      <c r="V1889" s="20"/>
      <c r="W1889" s="20"/>
      <c r="X1889" s="20"/>
      <c r="Y1889" s="117" t="s">
        <v>6148</v>
      </c>
      <c r="Z1889" s="72"/>
      <c r="AA1889" s="72" t="s">
        <v>473</v>
      </c>
      <c r="AB1889" s="72" t="s">
        <v>6149</v>
      </c>
      <c r="AC1889" s="90"/>
      <c r="AD1889" s="85">
        <f t="shared" ca="1" si="121"/>
        <v>68</v>
      </c>
      <c r="AE1889" s="110"/>
      <c r="AF1889" s="110" t="s">
        <v>2708</v>
      </c>
      <c r="AG1889" s="110">
        <v>45607</v>
      </c>
      <c r="AH1889" s="110" t="s">
        <v>2708</v>
      </c>
      <c r="AI1889" s="116">
        <v>45628</v>
      </c>
      <c r="AJ1889" s="260">
        <f t="shared" si="119"/>
        <v>3</v>
      </c>
      <c r="AK1889" s="107">
        <v>45643</v>
      </c>
      <c r="AL1889" s="95" t="s">
        <v>311</v>
      </c>
      <c r="AM1889" s="95" t="s">
        <v>44</v>
      </c>
      <c r="AN1889" s="95" t="s">
        <v>448</v>
      </c>
    </row>
    <row r="1890" spans="1:40" ht="83.45" customHeight="1">
      <c r="A1890" s="22">
        <f t="shared" si="120"/>
        <v>1888</v>
      </c>
      <c r="B1890" s="71" t="s">
        <v>103</v>
      </c>
      <c r="C1890" s="22" t="s">
        <v>6150</v>
      </c>
      <c r="D1890" s="21" t="s">
        <v>100</v>
      </c>
      <c r="E1890" s="139">
        <v>1057</v>
      </c>
      <c r="F1890" s="80" t="s">
        <v>6151</v>
      </c>
      <c r="G1890" s="21" t="s">
        <v>2713</v>
      </c>
      <c r="H1890" s="21" t="s">
        <v>103</v>
      </c>
      <c r="I1890" s="22" t="s">
        <v>52</v>
      </c>
      <c r="J1890" s="89">
        <v>45603</v>
      </c>
      <c r="K1890" s="85" t="s">
        <v>53</v>
      </c>
      <c r="L1890" s="83" t="s">
        <v>54</v>
      </c>
      <c r="M1890" s="83" t="s">
        <v>55</v>
      </c>
      <c r="N1890" s="22" t="s">
        <v>56</v>
      </c>
      <c r="O1890" s="20"/>
      <c r="P1890" s="20"/>
      <c r="Q1890" s="20"/>
      <c r="R1890" s="20"/>
      <c r="S1890" s="20">
        <v>6</v>
      </c>
      <c r="T1890" s="20">
        <v>6</v>
      </c>
      <c r="U1890" s="20">
        <v>4</v>
      </c>
      <c r="V1890" s="20">
        <v>4</v>
      </c>
      <c r="W1890" s="20">
        <v>5</v>
      </c>
      <c r="X1890" s="20">
        <v>5</v>
      </c>
      <c r="Y1890" s="117" t="s">
        <v>6152</v>
      </c>
      <c r="Z1890" s="72"/>
      <c r="AA1890" s="72" t="s">
        <v>736</v>
      </c>
      <c r="AB1890" s="72" t="s">
        <v>6153</v>
      </c>
      <c r="AC1890" s="90"/>
      <c r="AD1890" s="85">
        <f t="shared" ca="1" si="121"/>
        <v>68</v>
      </c>
      <c r="AE1890" s="110"/>
      <c r="AF1890" s="110">
        <v>45603</v>
      </c>
      <c r="AG1890" s="110">
        <v>45603</v>
      </c>
      <c r="AH1890" s="110">
        <v>45603</v>
      </c>
      <c r="AI1890" s="116">
        <v>45629</v>
      </c>
      <c r="AJ1890" s="260">
        <f t="shared" si="119"/>
        <v>3.7142857142857144</v>
      </c>
      <c r="AK1890" s="107" t="s">
        <v>406</v>
      </c>
      <c r="AL1890" s="95" t="s">
        <v>461</v>
      </c>
      <c r="AM1890" s="95" t="s">
        <v>406</v>
      </c>
      <c r="AN1890" s="95" t="s">
        <v>406</v>
      </c>
    </row>
    <row r="1891" spans="1:40" ht="83.45" customHeight="1">
      <c r="A1891" s="22">
        <f t="shared" si="120"/>
        <v>1889</v>
      </c>
      <c r="B1891" s="71" t="s">
        <v>6154</v>
      </c>
      <c r="C1891" s="22" t="s">
        <v>6155</v>
      </c>
      <c r="D1891" s="21" t="s">
        <v>67</v>
      </c>
      <c r="E1891" s="139">
        <v>1299</v>
      </c>
      <c r="F1891" s="80" t="s">
        <v>1723</v>
      </c>
      <c r="G1891" s="21" t="s">
        <v>109</v>
      </c>
      <c r="H1891" s="21" t="s">
        <v>163</v>
      </c>
      <c r="I1891" s="22" t="s">
        <v>71</v>
      </c>
      <c r="J1891" s="89">
        <v>45629</v>
      </c>
      <c r="K1891" s="85" t="s">
        <v>53</v>
      </c>
      <c r="L1891" s="83" t="s">
        <v>54</v>
      </c>
      <c r="M1891" s="83" t="s">
        <v>55</v>
      </c>
      <c r="N1891" s="22" t="s">
        <v>547</v>
      </c>
      <c r="O1891" s="20"/>
      <c r="P1891" s="20"/>
      <c r="Q1891" s="20"/>
      <c r="R1891" s="20"/>
      <c r="S1891" s="20" t="s">
        <v>406</v>
      </c>
      <c r="T1891" s="20" t="s">
        <v>406</v>
      </c>
      <c r="U1891" s="20">
        <v>1</v>
      </c>
      <c r="V1891" s="20">
        <v>1</v>
      </c>
      <c r="W1891" s="20" t="s">
        <v>406</v>
      </c>
      <c r="X1891" s="20" t="s">
        <v>406</v>
      </c>
      <c r="Y1891" s="117" t="s">
        <v>6156</v>
      </c>
      <c r="Z1891" s="72"/>
      <c r="AA1891" s="72" t="s">
        <v>473</v>
      </c>
      <c r="AB1891" s="72"/>
      <c r="AC1891" s="90"/>
      <c r="AD1891" s="85">
        <f t="shared" ca="1" si="121"/>
        <v>64</v>
      </c>
      <c r="AE1891" s="110"/>
      <c r="AF1891" s="110" t="s">
        <v>297</v>
      </c>
      <c r="AG1891" s="110" t="s">
        <v>297</v>
      </c>
      <c r="AH1891" s="110">
        <v>45629</v>
      </c>
      <c r="AI1891" s="116">
        <v>45629</v>
      </c>
      <c r="AJ1891" s="260">
        <f t="shared" si="119"/>
        <v>0</v>
      </c>
      <c r="AK1891" s="107">
        <v>45643</v>
      </c>
      <c r="AL1891" s="95" t="s">
        <v>311</v>
      </c>
      <c r="AM1891" s="95" t="s">
        <v>45</v>
      </c>
      <c r="AN1891" s="95" t="s">
        <v>448</v>
      </c>
    </row>
    <row r="1892" spans="1:40" s="1" customFormat="1" ht="83.45" customHeight="1">
      <c r="A1892" s="22">
        <f t="shared" si="120"/>
        <v>1890</v>
      </c>
      <c r="B1892" s="197" t="s">
        <v>3459</v>
      </c>
      <c r="C1892" s="185" t="s">
        <v>6157</v>
      </c>
      <c r="D1892" s="188" t="s">
        <v>100</v>
      </c>
      <c r="E1892" s="323">
        <v>1073</v>
      </c>
      <c r="F1892" s="179" t="s">
        <v>6158</v>
      </c>
      <c r="G1892" s="188" t="s">
        <v>1375</v>
      </c>
      <c r="H1892" s="188" t="s">
        <v>358</v>
      </c>
      <c r="I1892" s="185" t="s">
        <v>148</v>
      </c>
      <c r="J1892" s="182">
        <v>45607</v>
      </c>
      <c r="K1892" s="183" t="s">
        <v>53</v>
      </c>
      <c r="L1892" s="184" t="s">
        <v>54</v>
      </c>
      <c r="M1892" s="184" t="s">
        <v>55</v>
      </c>
      <c r="N1892" s="185" t="s">
        <v>56</v>
      </c>
      <c r="O1892" s="186"/>
      <c r="P1892" s="186"/>
      <c r="Q1892" s="186"/>
      <c r="R1892" s="186"/>
      <c r="S1892" s="186">
        <v>5</v>
      </c>
      <c r="T1892" s="186">
        <v>5</v>
      </c>
      <c r="U1892" s="186">
        <v>0</v>
      </c>
      <c r="V1892" s="186">
        <v>0</v>
      </c>
      <c r="W1892" s="186">
        <v>4</v>
      </c>
      <c r="X1892" s="186">
        <v>3</v>
      </c>
      <c r="Y1892" s="324" t="s">
        <v>6159</v>
      </c>
      <c r="Z1892" s="189"/>
      <c r="AA1892" s="189" t="s">
        <v>473</v>
      </c>
      <c r="AB1892" s="189" t="s">
        <v>6160</v>
      </c>
      <c r="AC1892" s="190"/>
      <c r="AD1892" s="183">
        <f t="shared" ca="1" si="121"/>
        <v>68</v>
      </c>
      <c r="AE1892" s="325"/>
      <c r="AF1892" s="325">
        <v>45608</v>
      </c>
      <c r="AG1892" s="325">
        <v>45608</v>
      </c>
      <c r="AH1892" s="325">
        <v>45608</v>
      </c>
      <c r="AI1892" s="296">
        <v>45629</v>
      </c>
      <c r="AJ1892" s="351">
        <f t="shared" si="119"/>
        <v>3.1428571428571428</v>
      </c>
      <c r="AK1892" s="346">
        <v>45643</v>
      </c>
      <c r="AL1892" s="190" t="s">
        <v>311</v>
      </c>
      <c r="AM1892" s="190" t="s">
        <v>484</v>
      </c>
      <c r="AN1892" s="90" t="s">
        <v>448</v>
      </c>
    </row>
    <row r="1893" spans="1:40" s="1" customFormat="1" ht="83.45" customHeight="1">
      <c r="A1893" s="22">
        <f t="shared" si="120"/>
        <v>1891</v>
      </c>
      <c r="B1893" s="71" t="s">
        <v>681</v>
      </c>
      <c r="C1893" s="22" t="s">
        <v>6161</v>
      </c>
      <c r="D1893" s="21" t="s">
        <v>372</v>
      </c>
      <c r="E1893" s="139">
        <v>1129</v>
      </c>
      <c r="F1893" s="80" t="s">
        <v>1833</v>
      </c>
      <c r="G1893" s="21" t="s">
        <v>429</v>
      </c>
      <c r="H1893" s="21" t="s">
        <v>141</v>
      </c>
      <c r="I1893" s="22" t="s">
        <v>52</v>
      </c>
      <c r="J1893" s="89">
        <v>45629</v>
      </c>
      <c r="K1893" s="85" t="s">
        <v>298</v>
      </c>
      <c r="L1893" s="83" t="s">
        <v>54</v>
      </c>
      <c r="M1893" s="83" t="s">
        <v>55</v>
      </c>
      <c r="N1893" s="22" t="s">
        <v>56</v>
      </c>
      <c r="O1893" s="20"/>
      <c r="P1893" s="20"/>
      <c r="Q1893" s="20"/>
      <c r="R1893" s="20"/>
      <c r="S1893" s="20">
        <v>4</v>
      </c>
      <c r="T1893" s="20">
        <v>4</v>
      </c>
      <c r="U1893" s="20">
        <v>3</v>
      </c>
      <c r="V1893" s="20">
        <v>1</v>
      </c>
      <c r="W1893" s="20">
        <v>2</v>
      </c>
      <c r="X1893" s="20">
        <v>2</v>
      </c>
      <c r="Y1893" s="117" t="s">
        <v>6162</v>
      </c>
      <c r="Z1893" s="72"/>
      <c r="AA1893" s="72" t="s">
        <v>58</v>
      </c>
      <c r="AB1893" s="72"/>
      <c r="AC1893" s="90"/>
      <c r="AD1893" s="85">
        <f t="shared" ca="1" si="121"/>
        <v>64</v>
      </c>
      <c r="AE1893" s="110"/>
      <c r="AF1893" s="110">
        <v>45629</v>
      </c>
      <c r="AG1893" s="110">
        <v>45629</v>
      </c>
      <c r="AH1893" s="110">
        <v>45629</v>
      </c>
      <c r="AI1893" s="114">
        <v>45630</v>
      </c>
      <c r="AJ1893" s="260">
        <f t="shared" si="119"/>
        <v>0.14285714285714285</v>
      </c>
      <c r="AK1893" s="90" t="s">
        <v>406</v>
      </c>
      <c r="AL1893" s="94" t="s">
        <v>461</v>
      </c>
      <c r="AM1893" s="94" t="s">
        <v>406</v>
      </c>
      <c r="AN1893" s="94" t="s">
        <v>406</v>
      </c>
    </row>
    <row r="1894" spans="1:40" s="1" customFormat="1" ht="83.45" customHeight="1">
      <c r="A1894" s="22">
        <f t="shared" si="120"/>
        <v>1892</v>
      </c>
      <c r="B1894" s="71" t="s">
        <v>1059</v>
      </c>
      <c r="C1894" s="22" t="s">
        <v>6163</v>
      </c>
      <c r="D1894" s="21" t="s">
        <v>353</v>
      </c>
      <c r="E1894" s="139">
        <v>882</v>
      </c>
      <c r="F1894" s="80" t="s">
        <v>4903</v>
      </c>
      <c r="G1894" s="21" t="s">
        <v>355</v>
      </c>
      <c r="H1894" s="21" t="s">
        <v>51</v>
      </c>
      <c r="I1894" s="22" t="s">
        <v>52</v>
      </c>
      <c r="J1894" s="89">
        <v>45628</v>
      </c>
      <c r="K1894" s="118" t="s">
        <v>53</v>
      </c>
      <c r="L1894" s="83" t="s">
        <v>104</v>
      </c>
      <c r="M1894" s="83" t="s">
        <v>453</v>
      </c>
      <c r="N1894" s="22" t="s">
        <v>43</v>
      </c>
      <c r="O1894" s="206"/>
      <c r="P1894" s="206"/>
      <c r="Q1894" s="206"/>
      <c r="R1894" s="206"/>
      <c r="S1894" s="118" t="s">
        <v>406</v>
      </c>
      <c r="T1894" s="128" t="s">
        <v>406</v>
      </c>
      <c r="U1894" s="128" t="s">
        <v>406</v>
      </c>
      <c r="V1894" s="128" t="s">
        <v>406</v>
      </c>
      <c r="W1894" s="128">
        <v>2</v>
      </c>
      <c r="X1894" s="128">
        <v>1</v>
      </c>
      <c r="Y1894" s="130" t="s">
        <v>6164</v>
      </c>
      <c r="Z1894" s="88"/>
      <c r="AA1894" s="72" t="s">
        <v>473</v>
      </c>
      <c r="AB1894" s="87"/>
      <c r="AC1894" s="87"/>
      <c r="AD1894" s="85">
        <f t="shared" ca="1" si="121"/>
        <v>65</v>
      </c>
      <c r="AE1894" s="110"/>
      <c r="AF1894" s="110">
        <v>45628</v>
      </c>
      <c r="AG1894" s="110"/>
      <c r="AH1894" s="110"/>
      <c r="AI1894" s="114">
        <v>45636</v>
      </c>
      <c r="AJ1894" s="260">
        <f t="shared" si="119"/>
        <v>1.1428571428571428</v>
      </c>
      <c r="AK1894" s="255">
        <v>45652</v>
      </c>
      <c r="AL1894" s="90" t="s">
        <v>311</v>
      </c>
      <c r="AM1894" s="90" t="s">
        <v>484</v>
      </c>
      <c r="AN1894" s="90" t="s">
        <v>448</v>
      </c>
    </row>
    <row r="1895" spans="1:40" s="1" customFormat="1" ht="83.45" customHeight="1">
      <c r="A1895" s="22">
        <f t="shared" si="120"/>
        <v>1893</v>
      </c>
      <c r="B1895" s="71" t="s">
        <v>2300</v>
      </c>
      <c r="C1895" s="22" t="s">
        <v>6165</v>
      </c>
      <c r="D1895" s="21" t="s">
        <v>372</v>
      </c>
      <c r="E1895" s="139">
        <v>1129</v>
      </c>
      <c r="F1895" s="80" t="s">
        <v>2703</v>
      </c>
      <c r="G1895" s="21" t="s">
        <v>385</v>
      </c>
      <c r="H1895" s="21" t="s">
        <v>2300</v>
      </c>
      <c r="I1895" s="22" t="s">
        <v>71</v>
      </c>
      <c r="J1895" s="89">
        <v>45631</v>
      </c>
      <c r="K1895" s="85" t="s">
        <v>53</v>
      </c>
      <c r="L1895" s="83" t="s">
        <v>223</v>
      </c>
      <c r="M1895" s="83" t="s">
        <v>55</v>
      </c>
      <c r="N1895" s="22" t="s">
        <v>56</v>
      </c>
      <c r="O1895" s="20"/>
      <c r="P1895" s="20"/>
      <c r="Q1895" s="20"/>
      <c r="R1895" s="20"/>
      <c r="S1895" s="20">
        <v>4</v>
      </c>
      <c r="T1895" s="20">
        <v>4</v>
      </c>
      <c r="U1895" s="20">
        <v>0</v>
      </c>
      <c r="V1895" s="20">
        <v>0</v>
      </c>
      <c r="W1895" s="20">
        <v>0</v>
      </c>
      <c r="X1895" s="20">
        <v>0</v>
      </c>
      <c r="Y1895" s="117" t="s">
        <v>6166</v>
      </c>
      <c r="Z1895" s="72"/>
      <c r="AA1895" s="72" t="s">
        <v>58</v>
      </c>
      <c r="AB1895" s="72"/>
      <c r="AC1895" s="90"/>
      <c r="AD1895" s="85">
        <f t="shared" ca="1" si="121"/>
        <v>64</v>
      </c>
      <c r="AE1895" s="110"/>
      <c r="AF1895" s="110">
        <v>45631</v>
      </c>
      <c r="AG1895" s="110">
        <v>45631</v>
      </c>
      <c r="AH1895" s="110">
        <v>45631</v>
      </c>
      <c r="AI1895" s="116">
        <v>45637</v>
      </c>
      <c r="AJ1895" s="93">
        <f t="shared" si="119"/>
        <v>0.8571428571428571</v>
      </c>
      <c r="AK1895" s="255">
        <v>45664</v>
      </c>
      <c r="AL1895" s="95" t="s">
        <v>311</v>
      </c>
      <c r="AM1895" s="95" t="s">
        <v>44</v>
      </c>
      <c r="AN1895" s="95" t="s">
        <v>448</v>
      </c>
    </row>
    <row r="1896" spans="1:40" s="1" customFormat="1" ht="83.45" customHeight="1">
      <c r="A1896" s="22">
        <f t="shared" si="120"/>
        <v>1894</v>
      </c>
      <c r="B1896" s="71" t="s">
        <v>126</v>
      </c>
      <c r="C1896" s="22" t="s">
        <v>6167</v>
      </c>
      <c r="D1896" s="21" t="s">
        <v>100</v>
      </c>
      <c r="E1896" s="139">
        <v>1057</v>
      </c>
      <c r="F1896" s="80" t="s">
        <v>683</v>
      </c>
      <c r="G1896" s="21" t="s">
        <v>1322</v>
      </c>
      <c r="H1896" s="21" t="s">
        <v>126</v>
      </c>
      <c r="I1896" s="22" t="s">
        <v>148</v>
      </c>
      <c r="J1896" s="89">
        <v>45630</v>
      </c>
      <c r="K1896" s="85" t="s">
        <v>53</v>
      </c>
      <c r="L1896" s="83" t="s">
        <v>104</v>
      </c>
      <c r="M1896" s="83" t="s">
        <v>55</v>
      </c>
      <c r="N1896" s="22" t="s">
        <v>56</v>
      </c>
      <c r="O1896" s="20"/>
      <c r="P1896" s="20"/>
      <c r="Q1896" s="20"/>
      <c r="R1896" s="20"/>
      <c r="S1896" s="20">
        <v>2</v>
      </c>
      <c r="T1896" s="20">
        <v>1</v>
      </c>
      <c r="U1896" s="20">
        <v>2</v>
      </c>
      <c r="V1896" s="20">
        <v>1</v>
      </c>
      <c r="W1896" s="20">
        <v>1</v>
      </c>
      <c r="X1896" s="20">
        <v>1</v>
      </c>
      <c r="Y1896" s="117" t="s">
        <v>6168</v>
      </c>
      <c r="Z1896" s="72"/>
      <c r="AA1896" s="72" t="s">
        <v>473</v>
      </c>
      <c r="AB1896" s="72"/>
      <c r="AC1896" s="90"/>
      <c r="AD1896" s="85">
        <f t="shared" ca="1" si="121"/>
        <v>64</v>
      </c>
      <c r="AE1896" s="110"/>
      <c r="AF1896" s="110">
        <v>45630</v>
      </c>
      <c r="AG1896" s="110">
        <v>45630</v>
      </c>
      <c r="AH1896" s="110">
        <v>45630</v>
      </c>
      <c r="AI1896" s="116">
        <v>45643</v>
      </c>
      <c r="AJ1896" s="93">
        <f t="shared" si="119"/>
        <v>1.8571428571428572</v>
      </c>
      <c r="AK1896" s="255">
        <v>45658</v>
      </c>
      <c r="AL1896" s="95" t="s">
        <v>311</v>
      </c>
      <c r="AM1896" s="95" t="s">
        <v>44</v>
      </c>
      <c r="AN1896" s="95" t="s">
        <v>448</v>
      </c>
    </row>
    <row r="1897" spans="1:40" s="1" customFormat="1" ht="83.45" customHeight="1">
      <c r="A1897" s="22">
        <f t="shared" si="120"/>
        <v>1895</v>
      </c>
      <c r="B1897" s="71" t="s">
        <v>90</v>
      </c>
      <c r="C1897" s="22" t="s">
        <v>6169</v>
      </c>
      <c r="D1897" s="21" t="s">
        <v>67</v>
      </c>
      <c r="E1897" s="139">
        <v>1088</v>
      </c>
      <c r="F1897" s="80" t="s">
        <v>4658</v>
      </c>
      <c r="G1897" s="21" t="s">
        <v>79</v>
      </c>
      <c r="H1897" s="21" t="s">
        <v>90</v>
      </c>
      <c r="I1897" s="22" t="s">
        <v>71</v>
      </c>
      <c r="J1897" s="89">
        <v>45615</v>
      </c>
      <c r="K1897" s="85" t="s">
        <v>53</v>
      </c>
      <c r="L1897" s="83" t="s">
        <v>223</v>
      </c>
      <c r="M1897" s="83" t="s">
        <v>55</v>
      </c>
      <c r="N1897" s="22" t="s">
        <v>56</v>
      </c>
      <c r="O1897" s="20"/>
      <c r="P1897" s="20"/>
      <c r="Q1897" s="20"/>
      <c r="R1897" s="20"/>
      <c r="S1897" s="20">
        <v>11</v>
      </c>
      <c r="T1897" s="20">
        <v>9</v>
      </c>
      <c r="U1897" s="20">
        <v>3</v>
      </c>
      <c r="V1897" s="20">
        <v>3</v>
      </c>
      <c r="W1897" s="20">
        <v>3</v>
      </c>
      <c r="X1897" s="20">
        <v>1</v>
      </c>
      <c r="Y1897" s="117" t="s">
        <v>6170</v>
      </c>
      <c r="Z1897" s="72"/>
      <c r="AA1897" s="72" t="s">
        <v>473</v>
      </c>
      <c r="AB1897" s="72" t="s">
        <v>6171</v>
      </c>
      <c r="AC1897" s="90"/>
      <c r="AD1897" s="85">
        <f t="shared" ca="1" si="121"/>
        <v>66</v>
      </c>
      <c r="AE1897" s="110"/>
      <c r="AF1897" s="110">
        <v>45615</v>
      </c>
      <c r="AG1897" s="110">
        <v>45615</v>
      </c>
      <c r="AH1897" s="110">
        <v>45615</v>
      </c>
      <c r="AI1897" s="116">
        <v>45642</v>
      </c>
      <c r="AJ1897" s="93">
        <f t="shared" si="119"/>
        <v>3.8571428571428572</v>
      </c>
      <c r="AK1897" s="255">
        <v>45663</v>
      </c>
      <c r="AL1897" s="95" t="s">
        <v>311</v>
      </c>
      <c r="AM1897" s="95" t="s">
        <v>44</v>
      </c>
      <c r="AN1897" s="95" t="s">
        <v>448</v>
      </c>
    </row>
    <row r="1898" spans="1:40" ht="83.45" customHeight="1">
      <c r="A1898" s="22">
        <f t="shared" si="120"/>
        <v>1896</v>
      </c>
      <c r="B1898" s="71" t="s">
        <v>196</v>
      </c>
      <c r="C1898" s="22" t="s">
        <v>6172</v>
      </c>
      <c r="D1898" s="21" t="s">
        <v>372</v>
      </c>
      <c r="E1898" s="139">
        <v>1129</v>
      </c>
      <c r="F1898" s="80" t="s">
        <v>6173</v>
      </c>
      <c r="G1898" s="21" t="s">
        <v>6174</v>
      </c>
      <c r="H1898" s="21" t="s">
        <v>196</v>
      </c>
      <c r="I1898" s="22" t="s">
        <v>52</v>
      </c>
      <c r="J1898" s="89">
        <v>45628</v>
      </c>
      <c r="K1898" s="85" t="s">
        <v>298</v>
      </c>
      <c r="L1898" s="83" t="s">
        <v>104</v>
      </c>
      <c r="M1898" s="83" t="s">
        <v>55</v>
      </c>
      <c r="N1898" s="22" t="s">
        <v>56</v>
      </c>
      <c r="O1898" s="20"/>
      <c r="P1898" s="20"/>
      <c r="Q1898" s="20"/>
      <c r="R1898" s="20"/>
      <c r="S1898" s="20">
        <v>5</v>
      </c>
      <c r="T1898" s="20">
        <v>5</v>
      </c>
      <c r="U1898" s="20">
        <v>0</v>
      </c>
      <c r="V1898" s="20">
        <v>0</v>
      </c>
      <c r="W1898" s="20">
        <v>1</v>
      </c>
      <c r="X1898" s="20">
        <v>1</v>
      </c>
      <c r="Y1898" s="117" t="s">
        <v>6175</v>
      </c>
      <c r="Z1898" s="72"/>
      <c r="AA1898" s="72" t="s">
        <v>473</v>
      </c>
      <c r="AB1898" s="72"/>
      <c r="AC1898" s="90">
        <v>1</v>
      </c>
      <c r="AD1898" s="85">
        <f t="shared" ca="1" si="121"/>
        <v>64</v>
      </c>
      <c r="AE1898" s="110"/>
      <c r="AF1898" s="110">
        <v>45628</v>
      </c>
      <c r="AG1898" s="110">
        <v>45628</v>
      </c>
      <c r="AH1898" s="110">
        <v>45628</v>
      </c>
      <c r="AI1898" s="116">
        <v>45644</v>
      </c>
      <c r="AJ1898" s="93">
        <f t="shared" si="119"/>
        <v>1.2857142857142856</v>
      </c>
      <c r="AK1898" s="255">
        <v>45664</v>
      </c>
      <c r="AL1898" s="95" t="s">
        <v>311</v>
      </c>
      <c r="AM1898" s="95" t="s">
        <v>45</v>
      </c>
      <c r="AN1898" s="95" t="s">
        <v>448</v>
      </c>
    </row>
    <row r="1899" spans="1:40" ht="83.45" customHeight="1">
      <c r="A1899" s="22">
        <f t="shared" si="120"/>
        <v>1897</v>
      </c>
      <c r="B1899" s="71" t="s">
        <v>110</v>
      </c>
      <c r="C1899" s="22" t="s">
        <v>6176</v>
      </c>
      <c r="D1899" s="21" t="s">
        <v>67</v>
      </c>
      <c r="E1899" s="139">
        <v>1002</v>
      </c>
      <c r="F1899" s="22" t="s">
        <v>5154</v>
      </c>
      <c r="G1899" s="21" t="s">
        <v>2109</v>
      </c>
      <c r="H1899" s="21" t="s">
        <v>163</v>
      </c>
      <c r="I1899" s="22" t="s">
        <v>148</v>
      </c>
      <c r="J1899" s="89">
        <v>45645</v>
      </c>
      <c r="K1899" s="85" t="s">
        <v>53</v>
      </c>
      <c r="L1899" s="83" t="s">
        <v>104</v>
      </c>
      <c r="M1899" s="83" t="s">
        <v>466</v>
      </c>
      <c r="N1899" s="22" t="s">
        <v>547</v>
      </c>
      <c r="O1899" s="20" t="s">
        <v>406</v>
      </c>
      <c r="P1899" s="20" t="s">
        <v>406</v>
      </c>
      <c r="Q1899" s="20"/>
      <c r="R1899" s="20"/>
      <c r="S1899" s="20" t="s">
        <v>406</v>
      </c>
      <c r="T1899" s="20" t="s">
        <v>406</v>
      </c>
      <c r="U1899" s="20">
        <v>1</v>
      </c>
      <c r="V1899" s="20">
        <v>1</v>
      </c>
      <c r="W1899" s="20" t="s">
        <v>406</v>
      </c>
      <c r="X1899" s="20" t="s">
        <v>406</v>
      </c>
      <c r="Y1899" s="117" t="s">
        <v>6177</v>
      </c>
      <c r="Z1899" s="72"/>
      <c r="AA1899" s="72" t="s">
        <v>473</v>
      </c>
      <c r="AB1899" s="72" t="s">
        <v>297</v>
      </c>
      <c r="AC1899" s="90"/>
      <c r="AD1899" s="85">
        <f t="shared" ca="1" si="121"/>
        <v>62</v>
      </c>
      <c r="AE1899" s="110" t="s">
        <v>406</v>
      </c>
      <c r="AF1899" s="110" t="s">
        <v>297</v>
      </c>
      <c r="AG1899" s="110" t="s">
        <v>2762</v>
      </c>
      <c r="AH1899" s="110">
        <v>45645</v>
      </c>
      <c r="AI1899" s="116">
        <v>45645</v>
      </c>
      <c r="AJ1899" s="93">
        <f t="shared" si="119"/>
        <v>0</v>
      </c>
      <c r="AK1899" s="255">
        <v>45670</v>
      </c>
      <c r="AL1899" s="95" t="s">
        <v>311</v>
      </c>
      <c r="AM1899" s="95" t="s">
        <v>45</v>
      </c>
      <c r="AN1899" s="95" t="s">
        <v>484</v>
      </c>
    </row>
    <row r="1900" spans="1:40" ht="83.45" customHeight="1">
      <c r="A1900" s="22">
        <f t="shared" si="120"/>
        <v>1898</v>
      </c>
      <c r="B1900" s="71" t="s">
        <v>1383</v>
      </c>
      <c r="C1900" s="22" t="s">
        <v>6178</v>
      </c>
      <c r="D1900" s="21" t="s">
        <v>171</v>
      </c>
      <c r="E1900" s="139">
        <v>1079</v>
      </c>
      <c r="F1900" s="80" t="s">
        <v>872</v>
      </c>
      <c r="G1900" s="21" t="s">
        <v>173</v>
      </c>
      <c r="H1900" s="21" t="s">
        <v>116</v>
      </c>
      <c r="I1900" s="22" t="s">
        <v>71</v>
      </c>
      <c r="J1900" s="89">
        <v>45635</v>
      </c>
      <c r="K1900" s="85" t="s">
        <v>53</v>
      </c>
      <c r="L1900" s="83" t="s">
        <v>104</v>
      </c>
      <c r="M1900" s="83" t="s">
        <v>55</v>
      </c>
      <c r="N1900" s="22" t="s">
        <v>56</v>
      </c>
      <c r="O1900" s="20"/>
      <c r="P1900" s="20"/>
      <c r="Q1900" s="20"/>
      <c r="R1900" s="20"/>
      <c r="S1900" s="20">
        <v>5</v>
      </c>
      <c r="T1900" s="20">
        <v>5</v>
      </c>
      <c r="U1900" s="20">
        <v>3</v>
      </c>
      <c r="V1900" s="20">
        <v>3</v>
      </c>
      <c r="W1900" s="20">
        <v>2</v>
      </c>
      <c r="X1900" s="20">
        <v>0</v>
      </c>
      <c r="Y1900" s="117" t="s">
        <v>6179</v>
      </c>
      <c r="Z1900" s="72"/>
      <c r="AA1900" s="72" t="s">
        <v>473</v>
      </c>
      <c r="AB1900" s="72"/>
      <c r="AC1900" s="90"/>
      <c r="AD1900" s="85">
        <f t="shared" ca="1" si="121"/>
        <v>64</v>
      </c>
      <c r="AE1900" s="110"/>
      <c r="AF1900" s="110">
        <v>45636</v>
      </c>
      <c r="AG1900" s="110">
        <v>45636</v>
      </c>
      <c r="AH1900" s="110">
        <v>45636</v>
      </c>
      <c r="AI1900" s="116">
        <v>45645</v>
      </c>
      <c r="AJ1900" s="93">
        <f t="shared" si="119"/>
        <v>1.4285714285714286</v>
      </c>
      <c r="AK1900" s="255">
        <v>45671</v>
      </c>
      <c r="AL1900" s="95" t="s">
        <v>311</v>
      </c>
      <c r="AM1900" s="95" t="s">
        <v>45</v>
      </c>
      <c r="AN1900" s="95" t="s">
        <v>448</v>
      </c>
    </row>
    <row r="1901" spans="1:40" s="1" customFormat="1" ht="83.45" customHeight="1">
      <c r="A1901" s="22">
        <f t="shared" si="120"/>
        <v>1899</v>
      </c>
      <c r="B1901" s="197" t="s">
        <v>196</v>
      </c>
      <c r="C1901" s="185" t="s">
        <v>6180</v>
      </c>
      <c r="D1901" s="188" t="s">
        <v>100</v>
      </c>
      <c r="E1901" s="323">
        <v>1057</v>
      </c>
      <c r="F1901" s="179" t="s">
        <v>6181</v>
      </c>
      <c r="G1901" s="188" t="s">
        <v>938</v>
      </c>
      <c r="H1901" s="188" t="s">
        <v>196</v>
      </c>
      <c r="I1901" s="185" t="s">
        <v>52</v>
      </c>
      <c r="J1901" s="182">
        <v>45638</v>
      </c>
      <c r="K1901" s="183" t="s">
        <v>53</v>
      </c>
      <c r="L1901" s="184" t="s">
        <v>104</v>
      </c>
      <c r="M1901" s="184" t="s">
        <v>55</v>
      </c>
      <c r="N1901" s="185" t="s">
        <v>134</v>
      </c>
      <c r="O1901" s="186"/>
      <c r="P1901" s="186"/>
      <c r="Q1901" s="186"/>
      <c r="R1901" s="186"/>
      <c r="S1901" s="186">
        <v>4</v>
      </c>
      <c r="T1901" s="186">
        <v>4</v>
      </c>
      <c r="U1901" s="186" t="s">
        <v>406</v>
      </c>
      <c r="V1901" s="186" t="s">
        <v>406</v>
      </c>
      <c r="W1901" s="186" t="s">
        <v>406</v>
      </c>
      <c r="X1901" s="186" t="s">
        <v>406</v>
      </c>
      <c r="Y1901" s="324" t="s">
        <v>6182</v>
      </c>
      <c r="Z1901" s="189"/>
      <c r="AA1901" s="189" t="s">
        <v>473</v>
      </c>
      <c r="AB1901" s="189"/>
      <c r="AC1901" s="190"/>
      <c r="AD1901" s="183">
        <f t="shared" ca="1" si="121"/>
        <v>63</v>
      </c>
      <c r="AE1901" s="325"/>
      <c r="AF1901" s="325" t="s">
        <v>406</v>
      </c>
      <c r="AG1901" s="325">
        <v>45638</v>
      </c>
      <c r="AH1901" s="325" t="s">
        <v>406</v>
      </c>
      <c r="AI1901" s="299">
        <v>45645</v>
      </c>
      <c r="AJ1901" s="257">
        <f t="shared" si="119"/>
        <v>1</v>
      </c>
      <c r="AK1901" s="255">
        <v>45671</v>
      </c>
      <c r="AL1901" s="258" t="s">
        <v>311</v>
      </c>
      <c r="AM1901" s="258" t="s">
        <v>44</v>
      </c>
      <c r="AN1901" s="95" t="s">
        <v>448</v>
      </c>
    </row>
    <row r="1902" spans="1:40" s="1" customFormat="1" ht="83.45" customHeight="1">
      <c r="A1902" s="22">
        <f t="shared" si="120"/>
        <v>1900</v>
      </c>
      <c r="B1902" s="71" t="s">
        <v>6183</v>
      </c>
      <c r="C1902" s="22" t="s">
        <v>6184</v>
      </c>
      <c r="D1902" s="21" t="s">
        <v>570</v>
      </c>
      <c r="E1902" s="139">
        <v>1275</v>
      </c>
      <c r="F1902" s="80" t="s">
        <v>6185</v>
      </c>
      <c r="G1902" s="21" t="s">
        <v>6186</v>
      </c>
      <c r="H1902" s="21" t="s">
        <v>2714</v>
      </c>
      <c r="I1902" s="22" t="s">
        <v>52</v>
      </c>
      <c r="J1902" s="89">
        <v>45646</v>
      </c>
      <c r="K1902" s="85" t="s">
        <v>53</v>
      </c>
      <c r="L1902" s="83" t="s">
        <v>104</v>
      </c>
      <c r="M1902" s="83" t="s">
        <v>55</v>
      </c>
      <c r="N1902" s="22" t="s">
        <v>134</v>
      </c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117" t="s">
        <v>6187</v>
      </c>
      <c r="Z1902" s="72"/>
      <c r="AA1902" s="72" t="s">
        <v>473</v>
      </c>
      <c r="AB1902" s="72"/>
      <c r="AC1902" s="90"/>
      <c r="AD1902" s="85"/>
      <c r="AE1902" s="110"/>
      <c r="AF1902" s="110" t="s">
        <v>406</v>
      </c>
      <c r="AG1902" s="110">
        <v>45646</v>
      </c>
      <c r="AH1902" s="110" t="s">
        <v>406</v>
      </c>
      <c r="AI1902" s="116">
        <v>45670</v>
      </c>
      <c r="AJ1902" s="93">
        <f t="shared" si="119"/>
        <v>3.4285714285714284</v>
      </c>
      <c r="AK1902" s="255">
        <v>45671</v>
      </c>
      <c r="AL1902" s="95" t="s">
        <v>311</v>
      </c>
      <c r="AM1902" s="95" t="s">
        <v>44</v>
      </c>
      <c r="AN1902" s="95" t="s">
        <v>448</v>
      </c>
    </row>
    <row r="1903" spans="1:40" s="1" customFormat="1" ht="83.45" customHeight="1">
      <c r="A1903" s="22">
        <f t="shared" si="120"/>
        <v>1901</v>
      </c>
      <c r="B1903" s="71" t="s">
        <v>6183</v>
      </c>
      <c r="C1903" s="22" t="s">
        <v>6188</v>
      </c>
      <c r="D1903" s="21" t="s">
        <v>570</v>
      </c>
      <c r="E1903" s="139">
        <v>1275</v>
      </c>
      <c r="F1903" s="80" t="s">
        <v>6185</v>
      </c>
      <c r="G1903" s="21" t="s">
        <v>6186</v>
      </c>
      <c r="H1903" s="21" t="s">
        <v>2714</v>
      </c>
      <c r="I1903" s="22" t="s">
        <v>52</v>
      </c>
      <c r="J1903" s="89">
        <v>45646</v>
      </c>
      <c r="K1903" s="85" t="s">
        <v>53</v>
      </c>
      <c r="L1903" s="83" t="s">
        <v>104</v>
      </c>
      <c r="M1903" s="83" t="s">
        <v>55</v>
      </c>
      <c r="N1903" s="22" t="s">
        <v>134</v>
      </c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117" t="s">
        <v>6189</v>
      </c>
      <c r="Z1903" s="72"/>
      <c r="AA1903" s="72" t="s">
        <v>473</v>
      </c>
      <c r="AB1903" s="72"/>
      <c r="AC1903" s="90"/>
      <c r="AD1903" s="85"/>
      <c r="AE1903" s="110"/>
      <c r="AF1903" s="110" t="s">
        <v>406</v>
      </c>
      <c r="AG1903" s="110">
        <v>45646</v>
      </c>
      <c r="AH1903" s="110" t="s">
        <v>406</v>
      </c>
      <c r="AI1903" s="116">
        <v>45670</v>
      </c>
      <c r="AJ1903" s="93">
        <f t="shared" si="119"/>
        <v>3.4285714285714284</v>
      </c>
      <c r="AK1903" s="255">
        <v>45671</v>
      </c>
      <c r="AL1903" s="95" t="s">
        <v>311</v>
      </c>
      <c r="AM1903" s="95" t="s">
        <v>44</v>
      </c>
      <c r="AN1903" s="95" t="s">
        <v>448</v>
      </c>
    </row>
    <row r="1904" spans="1:40" s="426" customFormat="1" ht="83.45" customHeight="1">
      <c r="A1904" s="22">
        <f t="shared" si="120"/>
        <v>1902</v>
      </c>
      <c r="B1904" s="127" t="s">
        <v>126</v>
      </c>
      <c r="C1904" s="128" t="s">
        <v>6190</v>
      </c>
      <c r="D1904" s="128" t="s">
        <v>154</v>
      </c>
      <c r="E1904" s="139">
        <v>1267</v>
      </c>
      <c r="F1904" s="80" t="s">
        <v>4069</v>
      </c>
      <c r="G1904" s="21" t="s">
        <v>4068</v>
      </c>
      <c r="H1904" s="126" t="s">
        <v>126</v>
      </c>
      <c r="I1904" s="22" t="s">
        <v>52</v>
      </c>
      <c r="J1904" s="89">
        <v>45649</v>
      </c>
      <c r="K1904" s="354" t="s">
        <v>53</v>
      </c>
      <c r="L1904" s="83" t="s">
        <v>54</v>
      </c>
      <c r="M1904" s="83" t="s">
        <v>55</v>
      </c>
      <c r="N1904" s="22" t="s">
        <v>43</v>
      </c>
      <c r="O1904" s="200"/>
      <c r="P1904" s="200"/>
      <c r="Q1904" s="200"/>
      <c r="R1904" s="200"/>
      <c r="S1904" s="118" t="s">
        <v>406</v>
      </c>
      <c r="T1904" s="128" t="s">
        <v>406</v>
      </c>
      <c r="U1904" s="128" t="s">
        <v>406</v>
      </c>
      <c r="V1904" s="128" t="s">
        <v>406</v>
      </c>
      <c r="W1904" s="199">
        <v>1</v>
      </c>
      <c r="X1904" s="199">
        <v>1</v>
      </c>
      <c r="Y1904" s="130" t="s">
        <v>6191</v>
      </c>
      <c r="Z1904" s="355"/>
      <c r="AA1904" s="72" t="s">
        <v>473</v>
      </c>
      <c r="AB1904" s="199"/>
      <c r="AC1904" s="199"/>
      <c r="AD1904" s="356"/>
      <c r="AE1904" s="357"/>
      <c r="AF1904" s="357"/>
      <c r="AG1904" s="358"/>
      <c r="AH1904" s="469"/>
      <c r="AI1904" s="114">
        <v>45649</v>
      </c>
      <c r="AJ1904" s="93">
        <f t="shared" si="119"/>
        <v>0</v>
      </c>
      <c r="AK1904" s="255">
        <v>45658</v>
      </c>
      <c r="AL1904" s="359" t="s">
        <v>311</v>
      </c>
      <c r="AM1904" s="359" t="s">
        <v>484</v>
      </c>
      <c r="AN1904" s="359" t="s">
        <v>448</v>
      </c>
    </row>
    <row r="1905" spans="1:40" s="1" customFormat="1" ht="83.45" customHeight="1">
      <c r="A1905" s="22">
        <f t="shared" si="120"/>
        <v>1903</v>
      </c>
      <c r="B1905" s="71" t="s">
        <v>126</v>
      </c>
      <c r="C1905" s="22" t="s">
        <v>6192</v>
      </c>
      <c r="D1905" s="21" t="s">
        <v>100</v>
      </c>
      <c r="E1905" s="139">
        <v>1057</v>
      </c>
      <c r="F1905" s="80" t="s">
        <v>683</v>
      </c>
      <c r="G1905" s="21" t="s">
        <v>1322</v>
      </c>
      <c r="H1905" s="21" t="s">
        <v>126</v>
      </c>
      <c r="I1905" s="22" t="s">
        <v>148</v>
      </c>
      <c r="J1905" s="89">
        <v>45652</v>
      </c>
      <c r="K1905" s="85" t="s">
        <v>53</v>
      </c>
      <c r="L1905" s="83" t="s">
        <v>684</v>
      </c>
      <c r="M1905" s="83" t="s">
        <v>55</v>
      </c>
      <c r="N1905" s="22" t="s">
        <v>134</v>
      </c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117" t="s">
        <v>6193</v>
      </c>
      <c r="Z1905" s="72"/>
      <c r="AA1905" s="72" t="s">
        <v>473</v>
      </c>
      <c r="AB1905" s="72"/>
      <c r="AC1905" s="90"/>
      <c r="AD1905" s="85"/>
      <c r="AE1905" s="110"/>
      <c r="AF1905" s="110" t="s">
        <v>406</v>
      </c>
      <c r="AG1905" s="110">
        <v>45652</v>
      </c>
      <c r="AH1905" s="110" t="s">
        <v>406</v>
      </c>
      <c r="AI1905" s="116">
        <v>45664</v>
      </c>
      <c r="AJ1905" s="93">
        <f t="shared" si="119"/>
        <v>1.7142857142857142</v>
      </c>
      <c r="AK1905" s="255"/>
      <c r="AL1905" s="95" t="s">
        <v>311</v>
      </c>
      <c r="AM1905" s="95" t="s">
        <v>44</v>
      </c>
      <c r="AN1905" s="95" t="s">
        <v>448</v>
      </c>
    </row>
    <row r="1906" spans="1:40" s="1" customFormat="1" ht="83.45" customHeight="1">
      <c r="A1906" s="22">
        <f t="shared" si="120"/>
        <v>1904</v>
      </c>
      <c r="B1906" s="71" t="s">
        <v>126</v>
      </c>
      <c r="C1906" s="22" t="s">
        <v>6194</v>
      </c>
      <c r="D1906" s="21" t="s">
        <v>100</v>
      </c>
      <c r="E1906" s="139">
        <v>1057</v>
      </c>
      <c r="F1906" s="80" t="s">
        <v>683</v>
      </c>
      <c r="G1906" s="21" t="s">
        <v>1322</v>
      </c>
      <c r="H1906" s="21" t="s">
        <v>126</v>
      </c>
      <c r="I1906" s="22" t="s">
        <v>148</v>
      </c>
      <c r="J1906" s="89">
        <v>45652</v>
      </c>
      <c r="K1906" s="85" t="s">
        <v>53</v>
      </c>
      <c r="L1906" s="83" t="s">
        <v>684</v>
      </c>
      <c r="M1906" s="83" t="s">
        <v>55</v>
      </c>
      <c r="N1906" s="22" t="s">
        <v>134</v>
      </c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117" t="s">
        <v>6195</v>
      </c>
      <c r="Z1906" s="72"/>
      <c r="AA1906" s="72" t="s">
        <v>473</v>
      </c>
      <c r="AB1906" s="72"/>
      <c r="AC1906" s="90"/>
      <c r="AD1906" s="85"/>
      <c r="AE1906" s="110"/>
      <c r="AF1906" s="110" t="s">
        <v>406</v>
      </c>
      <c r="AG1906" s="110">
        <v>45652</v>
      </c>
      <c r="AH1906" s="110" t="s">
        <v>406</v>
      </c>
      <c r="AI1906" s="116">
        <v>45652</v>
      </c>
      <c r="AJ1906" s="93">
        <f t="shared" si="119"/>
        <v>0</v>
      </c>
      <c r="AK1906" s="255"/>
      <c r="AL1906" s="95" t="s">
        <v>311</v>
      </c>
      <c r="AM1906" s="95" t="s">
        <v>44</v>
      </c>
      <c r="AN1906" s="95" t="s">
        <v>448</v>
      </c>
    </row>
    <row r="1907" spans="1:40" ht="83.45" customHeight="1">
      <c r="A1907" s="22">
        <f t="shared" si="120"/>
        <v>1905</v>
      </c>
      <c r="B1907" s="127" t="s">
        <v>126</v>
      </c>
      <c r="C1907" s="128" t="s">
        <v>6196</v>
      </c>
      <c r="D1907" s="128" t="s">
        <v>100</v>
      </c>
      <c r="E1907" s="139">
        <v>1057</v>
      </c>
      <c r="F1907" s="128" t="s">
        <v>5599</v>
      </c>
      <c r="G1907" s="128" t="s">
        <v>2713</v>
      </c>
      <c r="H1907" s="126" t="s">
        <v>126</v>
      </c>
      <c r="I1907" s="118" t="s">
        <v>148</v>
      </c>
      <c r="J1907" s="126">
        <v>45657</v>
      </c>
      <c r="K1907" s="118" t="s">
        <v>53</v>
      </c>
      <c r="L1907" s="129" t="s">
        <v>54</v>
      </c>
      <c r="M1907" s="129" t="s">
        <v>55</v>
      </c>
      <c r="N1907" s="118" t="s">
        <v>43</v>
      </c>
      <c r="O1907" s="206"/>
      <c r="P1907" s="206"/>
      <c r="Q1907" s="206"/>
      <c r="R1907" s="206"/>
      <c r="S1907" s="206"/>
      <c r="T1907" s="87"/>
      <c r="U1907" s="87"/>
      <c r="V1907" s="87"/>
      <c r="W1907" s="129">
        <v>1</v>
      </c>
      <c r="X1907" s="129">
        <v>1</v>
      </c>
      <c r="Y1907" s="130" t="s">
        <v>6197</v>
      </c>
      <c r="Z1907" s="88"/>
      <c r="AA1907" s="118" t="s">
        <v>473</v>
      </c>
      <c r="AB1907" s="118" t="s">
        <v>6198</v>
      </c>
      <c r="AC1907" s="87"/>
      <c r="AD1907" s="85">
        <f t="shared" ref="AD1907:AD1918" ca="1" si="122">IF(ISNUMBER(Z1907),ROUNDDOWN((TODAY()-Z1907)/7,0),ROUNDDOWN((TODAY()-J1907)/7,0))-AC1907</f>
        <v>60</v>
      </c>
      <c r="AE1907" s="145"/>
      <c r="AF1907" s="278">
        <v>45657</v>
      </c>
      <c r="AG1907" s="278" t="s">
        <v>445</v>
      </c>
      <c r="AH1907" s="360" t="s">
        <v>445</v>
      </c>
      <c r="AI1907" s="116">
        <v>45657</v>
      </c>
      <c r="AJ1907" s="93">
        <f t="shared" si="119"/>
        <v>0</v>
      </c>
      <c r="AK1907" s="255">
        <v>45658</v>
      </c>
      <c r="AL1907" s="95" t="s">
        <v>311</v>
      </c>
      <c r="AM1907" s="95" t="s">
        <v>484</v>
      </c>
      <c r="AN1907" s="95" t="s">
        <v>484</v>
      </c>
    </row>
    <row r="1908" spans="1:40" ht="83.45" customHeight="1">
      <c r="A1908" s="22">
        <f t="shared" si="120"/>
        <v>1906</v>
      </c>
      <c r="B1908" s="127" t="s">
        <v>122</v>
      </c>
      <c r="C1908" s="128" t="s">
        <v>6199</v>
      </c>
      <c r="D1908" s="128" t="s">
        <v>154</v>
      </c>
      <c r="E1908" s="139">
        <v>1820</v>
      </c>
      <c r="F1908" s="128" t="s">
        <v>4597</v>
      </c>
      <c r="G1908" s="128" t="s">
        <v>6200</v>
      </c>
      <c r="H1908" s="126" t="s">
        <v>126</v>
      </c>
      <c r="I1908" s="22" t="s">
        <v>52</v>
      </c>
      <c r="J1908" s="126">
        <v>45663</v>
      </c>
      <c r="K1908" s="118" t="s">
        <v>53</v>
      </c>
      <c r="L1908" s="129" t="s">
        <v>104</v>
      </c>
      <c r="M1908" s="129" t="s">
        <v>55</v>
      </c>
      <c r="N1908" s="118" t="s">
        <v>547</v>
      </c>
      <c r="O1908" s="206"/>
      <c r="P1908" s="206"/>
      <c r="Q1908" s="206"/>
      <c r="R1908" s="206"/>
      <c r="S1908" s="20">
        <v>0</v>
      </c>
      <c r="T1908" s="20">
        <v>0</v>
      </c>
      <c r="U1908" s="129">
        <v>1</v>
      </c>
      <c r="V1908" s="129">
        <v>1</v>
      </c>
      <c r="W1908" s="129">
        <v>0</v>
      </c>
      <c r="X1908" s="129">
        <v>0</v>
      </c>
      <c r="Y1908" s="130" t="s">
        <v>6201</v>
      </c>
      <c r="Z1908" s="88"/>
      <c r="AA1908" s="118" t="s">
        <v>473</v>
      </c>
      <c r="AB1908" s="118"/>
      <c r="AC1908" s="87"/>
      <c r="AD1908" s="85">
        <f t="shared" ca="1" si="122"/>
        <v>60</v>
      </c>
      <c r="AE1908" s="145"/>
      <c r="AF1908" s="278" t="s">
        <v>445</v>
      </c>
      <c r="AG1908" s="278" t="s">
        <v>445</v>
      </c>
      <c r="AH1908" s="116">
        <v>45663</v>
      </c>
      <c r="AI1908" s="116">
        <v>45663</v>
      </c>
      <c r="AJ1908" s="93">
        <f t="shared" si="119"/>
        <v>0</v>
      </c>
      <c r="AK1908" s="255">
        <v>45664</v>
      </c>
      <c r="AL1908" s="95" t="s">
        <v>311</v>
      </c>
      <c r="AM1908" s="95" t="s">
        <v>45</v>
      </c>
      <c r="AN1908" s="95" t="s">
        <v>448</v>
      </c>
    </row>
    <row r="1909" spans="1:40" ht="83.45" customHeight="1">
      <c r="A1909" s="22">
        <f t="shared" si="120"/>
        <v>1907</v>
      </c>
      <c r="B1909" s="127" t="s">
        <v>122</v>
      </c>
      <c r="C1909" s="128" t="s">
        <v>6202</v>
      </c>
      <c r="D1909" s="128" t="s">
        <v>154</v>
      </c>
      <c r="E1909" s="139">
        <v>1820</v>
      </c>
      <c r="F1909" s="128" t="s">
        <v>4597</v>
      </c>
      <c r="G1909" s="128" t="s">
        <v>6200</v>
      </c>
      <c r="H1909" s="126" t="s">
        <v>126</v>
      </c>
      <c r="I1909" s="22" t="s">
        <v>71</v>
      </c>
      <c r="J1909" s="126">
        <v>45663</v>
      </c>
      <c r="K1909" s="118" t="s">
        <v>53</v>
      </c>
      <c r="L1909" s="129" t="s">
        <v>104</v>
      </c>
      <c r="M1909" s="129" t="s">
        <v>55</v>
      </c>
      <c r="N1909" s="118" t="s">
        <v>547</v>
      </c>
      <c r="O1909" s="206"/>
      <c r="P1909" s="206"/>
      <c r="Q1909" s="206"/>
      <c r="R1909" s="206"/>
      <c r="S1909" s="20">
        <v>0</v>
      </c>
      <c r="T1909" s="20">
        <v>0</v>
      </c>
      <c r="U1909" s="129">
        <v>1</v>
      </c>
      <c r="V1909" s="129">
        <v>1</v>
      </c>
      <c r="W1909" s="129">
        <v>0</v>
      </c>
      <c r="X1909" s="129">
        <v>0</v>
      </c>
      <c r="Y1909" s="130" t="s">
        <v>6203</v>
      </c>
      <c r="Z1909" s="88"/>
      <c r="AA1909" s="118" t="s">
        <v>473</v>
      </c>
      <c r="AB1909" s="118"/>
      <c r="AC1909" s="87"/>
      <c r="AD1909" s="85">
        <f t="shared" ca="1" si="122"/>
        <v>60</v>
      </c>
      <c r="AE1909" s="145"/>
      <c r="AF1909" s="278" t="s">
        <v>445</v>
      </c>
      <c r="AG1909" s="278" t="s">
        <v>445</v>
      </c>
      <c r="AH1909" s="116">
        <v>45663</v>
      </c>
      <c r="AI1909" s="116">
        <v>45663</v>
      </c>
      <c r="AJ1909" s="93">
        <f t="shared" si="119"/>
        <v>0</v>
      </c>
      <c r="AK1909" s="255">
        <v>45664</v>
      </c>
      <c r="AL1909" s="95" t="s">
        <v>311</v>
      </c>
      <c r="AM1909" s="95" t="s">
        <v>45</v>
      </c>
      <c r="AN1909" s="95" t="s">
        <v>448</v>
      </c>
    </row>
    <row r="1910" spans="1:40" ht="83.45" customHeight="1">
      <c r="A1910" s="22">
        <f t="shared" si="120"/>
        <v>1908</v>
      </c>
      <c r="B1910" s="127" t="s">
        <v>122</v>
      </c>
      <c r="C1910" s="128" t="s">
        <v>6204</v>
      </c>
      <c r="D1910" s="128" t="s">
        <v>154</v>
      </c>
      <c r="E1910" s="139">
        <v>1820</v>
      </c>
      <c r="F1910" s="128" t="s">
        <v>4597</v>
      </c>
      <c r="G1910" s="128" t="s">
        <v>6200</v>
      </c>
      <c r="H1910" s="126" t="s">
        <v>126</v>
      </c>
      <c r="I1910" s="22" t="s">
        <v>71</v>
      </c>
      <c r="J1910" s="126">
        <v>45663</v>
      </c>
      <c r="K1910" s="118" t="s">
        <v>53</v>
      </c>
      <c r="L1910" s="129" t="s">
        <v>104</v>
      </c>
      <c r="M1910" s="129" t="s">
        <v>55</v>
      </c>
      <c r="N1910" s="118" t="s">
        <v>547</v>
      </c>
      <c r="O1910" s="206"/>
      <c r="P1910" s="206"/>
      <c r="Q1910" s="206"/>
      <c r="R1910" s="206"/>
      <c r="S1910" s="20">
        <v>0</v>
      </c>
      <c r="T1910" s="20">
        <v>0</v>
      </c>
      <c r="U1910" s="129">
        <v>1</v>
      </c>
      <c r="V1910" s="129">
        <v>1</v>
      </c>
      <c r="W1910" s="129">
        <v>0</v>
      </c>
      <c r="X1910" s="129">
        <v>0</v>
      </c>
      <c r="Y1910" s="130" t="s">
        <v>6205</v>
      </c>
      <c r="Z1910" s="88"/>
      <c r="AA1910" s="118" t="s">
        <v>473</v>
      </c>
      <c r="AB1910" s="118"/>
      <c r="AC1910" s="87"/>
      <c r="AD1910" s="85">
        <f t="shared" ca="1" si="122"/>
        <v>60</v>
      </c>
      <c r="AE1910" s="145"/>
      <c r="AF1910" s="278" t="s">
        <v>445</v>
      </c>
      <c r="AG1910" s="278" t="s">
        <v>445</v>
      </c>
      <c r="AH1910" s="116">
        <v>45663</v>
      </c>
      <c r="AI1910" s="116">
        <v>45663</v>
      </c>
      <c r="AJ1910" s="93">
        <f t="shared" ref="AJ1910:AJ1973" si="123">IFERROR((((AI1910-J1910)/7)-AC1910),0)</f>
        <v>0</v>
      </c>
      <c r="AK1910" s="255">
        <v>45664</v>
      </c>
      <c r="AL1910" s="95" t="s">
        <v>311</v>
      </c>
      <c r="AM1910" s="95" t="s">
        <v>45</v>
      </c>
      <c r="AN1910" s="95" t="s">
        <v>448</v>
      </c>
    </row>
    <row r="1911" spans="1:40" ht="83.45" customHeight="1">
      <c r="A1911" s="22">
        <f t="shared" si="120"/>
        <v>1909</v>
      </c>
      <c r="B1911" s="127" t="s">
        <v>122</v>
      </c>
      <c r="C1911" s="128" t="s">
        <v>6206</v>
      </c>
      <c r="D1911" s="128" t="s">
        <v>154</v>
      </c>
      <c r="E1911" s="139">
        <v>1820</v>
      </c>
      <c r="F1911" s="128" t="s">
        <v>4597</v>
      </c>
      <c r="G1911" s="128" t="s">
        <v>6200</v>
      </c>
      <c r="H1911" s="126" t="s">
        <v>126</v>
      </c>
      <c r="I1911" s="22" t="s">
        <v>52</v>
      </c>
      <c r="J1911" s="126">
        <v>45663</v>
      </c>
      <c r="K1911" s="118" t="s">
        <v>53</v>
      </c>
      <c r="L1911" s="129" t="s">
        <v>104</v>
      </c>
      <c r="M1911" s="129" t="s">
        <v>55</v>
      </c>
      <c r="N1911" s="118" t="s">
        <v>547</v>
      </c>
      <c r="O1911" s="206"/>
      <c r="P1911" s="206"/>
      <c r="Q1911" s="206"/>
      <c r="R1911" s="206"/>
      <c r="S1911" s="20">
        <v>0</v>
      </c>
      <c r="T1911" s="20">
        <v>0</v>
      </c>
      <c r="U1911" s="129">
        <v>1</v>
      </c>
      <c r="V1911" s="129">
        <v>1</v>
      </c>
      <c r="W1911" s="129">
        <v>0</v>
      </c>
      <c r="X1911" s="129">
        <v>0</v>
      </c>
      <c r="Y1911" s="130" t="s">
        <v>6207</v>
      </c>
      <c r="Z1911" s="88"/>
      <c r="AA1911" s="118" t="s">
        <v>473</v>
      </c>
      <c r="AB1911" s="118"/>
      <c r="AC1911" s="87"/>
      <c r="AD1911" s="85">
        <f t="shared" ca="1" si="122"/>
        <v>60</v>
      </c>
      <c r="AE1911" s="145"/>
      <c r="AF1911" s="278" t="s">
        <v>445</v>
      </c>
      <c r="AG1911" s="278" t="s">
        <v>445</v>
      </c>
      <c r="AH1911" s="116">
        <v>45663</v>
      </c>
      <c r="AI1911" s="116">
        <v>45663</v>
      </c>
      <c r="AJ1911" s="93">
        <f t="shared" si="123"/>
        <v>0</v>
      </c>
      <c r="AK1911" s="255">
        <v>45664</v>
      </c>
      <c r="AL1911" s="95" t="s">
        <v>311</v>
      </c>
      <c r="AM1911" s="95" t="s">
        <v>45</v>
      </c>
      <c r="AN1911" s="95" t="s">
        <v>448</v>
      </c>
    </row>
    <row r="1912" spans="1:40" s="1" customFormat="1" ht="83.45" customHeight="1">
      <c r="A1912" s="22">
        <f t="shared" si="120"/>
        <v>1910</v>
      </c>
      <c r="B1912" s="71" t="s">
        <v>187</v>
      </c>
      <c r="C1912" s="22" t="s">
        <v>6208</v>
      </c>
      <c r="D1912" s="21" t="s">
        <v>138</v>
      </c>
      <c r="E1912" s="139">
        <v>1124</v>
      </c>
      <c r="F1912" s="80" t="s">
        <v>2403</v>
      </c>
      <c r="G1912" s="80" t="s">
        <v>216</v>
      </c>
      <c r="H1912" s="21" t="s">
        <v>187</v>
      </c>
      <c r="I1912" s="22" t="s">
        <v>52</v>
      </c>
      <c r="J1912" s="89">
        <v>45644</v>
      </c>
      <c r="K1912" s="85" t="s">
        <v>53</v>
      </c>
      <c r="L1912" s="83" t="s">
        <v>104</v>
      </c>
      <c r="M1912" s="83" t="s">
        <v>55</v>
      </c>
      <c r="N1912" s="22" t="s">
        <v>43</v>
      </c>
      <c r="O1912" s="20"/>
      <c r="P1912" s="20"/>
      <c r="Q1912" s="20"/>
      <c r="R1912" s="20"/>
      <c r="S1912" s="20">
        <v>0</v>
      </c>
      <c r="T1912" s="20">
        <v>0</v>
      </c>
      <c r="U1912" s="20">
        <v>0</v>
      </c>
      <c r="V1912" s="20">
        <v>0</v>
      </c>
      <c r="W1912" s="20">
        <v>3</v>
      </c>
      <c r="X1912" s="20">
        <v>3</v>
      </c>
      <c r="Y1912" s="117" t="s">
        <v>6209</v>
      </c>
      <c r="Z1912" s="72"/>
      <c r="AA1912" s="118" t="s">
        <v>473</v>
      </c>
      <c r="AB1912" s="72"/>
      <c r="AC1912" s="90"/>
      <c r="AD1912" s="85">
        <f t="shared" ca="1" si="122"/>
        <v>62</v>
      </c>
      <c r="AE1912" s="110"/>
      <c r="AF1912" s="278">
        <v>45644</v>
      </c>
      <c r="AG1912" s="278" t="s">
        <v>406</v>
      </c>
      <c r="AH1912" s="278" t="s">
        <v>406</v>
      </c>
      <c r="AI1912" s="114">
        <v>45663</v>
      </c>
      <c r="AJ1912" s="260">
        <f t="shared" si="123"/>
        <v>2.7142857142857144</v>
      </c>
      <c r="AK1912" s="255">
        <v>45685</v>
      </c>
      <c r="AL1912" s="90" t="s">
        <v>311</v>
      </c>
      <c r="AM1912" s="90" t="s">
        <v>484</v>
      </c>
      <c r="AN1912" s="90" t="s">
        <v>448</v>
      </c>
    </row>
    <row r="1913" spans="1:40" s="1" customFormat="1" ht="83.45" customHeight="1">
      <c r="A1913" s="22">
        <f t="shared" si="120"/>
        <v>1911</v>
      </c>
      <c r="B1913" s="197" t="s">
        <v>416</v>
      </c>
      <c r="C1913" s="185" t="s">
        <v>6210</v>
      </c>
      <c r="D1913" s="188" t="s">
        <v>171</v>
      </c>
      <c r="E1913" s="323">
        <v>1079</v>
      </c>
      <c r="F1913" s="179" t="s">
        <v>6211</v>
      </c>
      <c r="G1913" s="179" t="s">
        <v>6212</v>
      </c>
      <c r="H1913" s="188" t="s">
        <v>416</v>
      </c>
      <c r="I1913" s="185" t="s">
        <v>133</v>
      </c>
      <c r="J1913" s="182">
        <v>45642</v>
      </c>
      <c r="K1913" s="183" t="s">
        <v>142</v>
      </c>
      <c r="L1913" s="184" t="s">
        <v>181</v>
      </c>
      <c r="M1913" s="184" t="s">
        <v>55</v>
      </c>
      <c r="N1913" s="185" t="s">
        <v>56</v>
      </c>
      <c r="O1913" s="186"/>
      <c r="P1913" s="186"/>
      <c r="Q1913" s="186"/>
      <c r="R1913" s="186"/>
      <c r="S1913" s="186">
        <v>5</v>
      </c>
      <c r="T1913" s="186">
        <v>5</v>
      </c>
      <c r="U1913" s="186">
        <v>0</v>
      </c>
      <c r="V1913" s="186">
        <v>0</v>
      </c>
      <c r="W1913" s="186">
        <v>2</v>
      </c>
      <c r="X1913" s="186">
        <v>2</v>
      </c>
      <c r="Y1913" s="324" t="s">
        <v>6213</v>
      </c>
      <c r="Z1913" s="189"/>
      <c r="AA1913" s="189" t="s">
        <v>473</v>
      </c>
      <c r="AB1913" s="189" t="s">
        <v>473</v>
      </c>
      <c r="AC1913" s="190"/>
      <c r="AD1913" s="183">
        <f t="shared" ca="1" si="122"/>
        <v>63</v>
      </c>
      <c r="AE1913" s="325"/>
      <c r="AF1913" s="361">
        <v>45642</v>
      </c>
      <c r="AG1913" s="361">
        <v>45642</v>
      </c>
      <c r="AH1913" s="361">
        <v>45642</v>
      </c>
      <c r="AI1913" s="296">
        <v>45664</v>
      </c>
      <c r="AJ1913" s="351">
        <f t="shared" si="123"/>
        <v>3.1428571428571428</v>
      </c>
      <c r="AK1913" s="255">
        <v>45678</v>
      </c>
      <c r="AL1913" s="190" t="s">
        <v>311</v>
      </c>
      <c r="AM1913" s="190" t="s">
        <v>484</v>
      </c>
      <c r="AN1913" s="90" t="s">
        <v>484</v>
      </c>
    </row>
    <row r="1914" spans="1:40" s="1" customFormat="1" ht="83.45" customHeight="1">
      <c r="A1914" s="22">
        <f t="shared" si="120"/>
        <v>1912</v>
      </c>
      <c r="B1914" s="71" t="s">
        <v>196</v>
      </c>
      <c r="C1914" s="22" t="s">
        <v>6214</v>
      </c>
      <c r="D1914" s="21" t="s">
        <v>372</v>
      </c>
      <c r="E1914" s="139">
        <v>1129</v>
      </c>
      <c r="F1914" s="80" t="s">
        <v>6173</v>
      </c>
      <c r="G1914" s="21" t="s">
        <v>6174</v>
      </c>
      <c r="H1914" s="21" t="s">
        <v>196</v>
      </c>
      <c r="I1914" s="22" t="s">
        <v>52</v>
      </c>
      <c r="J1914" s="89">
        <v>45628</v>
      </c>
      <c r="K1914" s="85" t="s">
        <v>298</v>
      </c>
      <c r="L1914" s="83" t="s">
        <v>104</v>
      </c>
      <c r="M1914" s="83" t="s">
        <v>55</v>
      </c>
      <c r="N1914" s="22" t="s">
        <v>56</v>
      </c>
      <c r="O1914" s="20"/>
      <c r="P1914" s="20"/>
      <c r="Q1914" s="20"/>
      <c r="R1914" s="20"/>
      <c r="S1914" s="20">
        <v>4</v>
      </c>
      <c r="T1914" s="20">
        <v>4</v>
      </c>
      <c r="U1914" s="20">
        <v>1</v>
      </c>
      <c r="V1914" s="20">
        <v>1</v>
      </c>
      <c r="W1914" s="20">
        <v>3</v>
      </c>
      <c r="X1914" s="20">
        <v>3</v>
      </c>
      <c r="Y1914" s="117" t="s">
        <v>6215</v>
      </c>
      <c r="Z1914" s="72"/>
      <c r="AA1914" s="72" t="s">
        <v>473</v>
      </c>
      <c r="AB1914" s="72"/>
      <c r="AC1914" s="90"/>
      <c r="AD1914" s="85">
        <f t="shared" ca="1" si="122"/>
        <v>65</v>
      </c>
      <c r="AE1914" s="110"/>
      <c r="AF1914" s="278">
        <v>45628</v>
      </c>
      <c r="AG1914" s="278">
        <v>45628</v>
      </c>
      <c r="AH1914" s="278">
        <v>45628</v>
      </c>
      <c r="AI1914" s="114">
        <v>45665</v>
      </c>
      <c r="AJ1914" s="260">
        <f t="shared" si="123"/>
        <v>5.2857142857142856</v>
      </c>
      <c r="AK1914" s="255">
        <v>45671</v>
      </c>
      <c r="AL1914" s="95" t="s">
        <v>311</v>
      </c>
      <c r="AM1914" s="95" t="s">
        <v>44</v>
      </c>
      <c r="AN1914" s="95" t="s">
        <v>448</v>
      </c>
    </row>
    <row r="1915" spans="1:40" s="1" customFormat="1" ht="83.45" customHeight="1">
      <c r="A1915" s="22">
        <f t="shared" si="120"/>
        <v>1913</v>
      </c>
      <c r="B1915" s="71" t="s">
        <v>122</v>
      </c>
      <c r="C1915" s="22" t="s">
        <v>6216</v>
      </c>
      <c r="D1915" s="21" t="s">
        <v>154</v>
      </c>
      <c r="E1915" s="139">
        <v>1532</v>
      </c>
      <c r="F1915" s="80" t="s">
        <v>6217</v>
      </c>
      <c r="G1915" s="80" t="s">
        <v>292</v>
      </c>
      <c r="H1915" s="21" t="s">
        <v>126</v>
      </c>
      <c r="I1915" s="22" t="s">
        <v>52</v>
      </c>
      <c r="J1915" s="89">
        <v>45660</v>
      </c>
      <c r="K1915" s="85" t="s">
        <v>53</v>
      </c>
      <c r="L1915" s="83" t="s">
        <v>54</v>
      </c>
      <c r="M1915" s="83" t="s">
        <v>55</v>
      </c>
      <c r="N1915" s="22" t="s">
        <v>134</v>
      </c>
      <c r="O1915" s="20"/>
      <c r="P1915" s="20"/>
      <c r="Q1915" s="20"/>
      <c r="R1915" s="20"/>
      <c r="S1915" s="20">
        <v>8</v>
      </c>
      <c r="T1915" s="20">
        <v>7</v>
      </c>
      <c r="U1915" s="20" t="s">
        <v>406</v>
      </c>
      <c r="V1915" s="20" t="s">
        <v>406</v>
      </c>
      <c r="W1915" s="20" t="s">
        <v>406</v>
      </c>
      <c r="X1915" s="20" t="s">
        <v>406</v>
      </c>
      <c r="Y1915" s="99" t="s">
        <v>6218</v>
      </c>
      <c r="Z1915" s="85"/>
      <c r="AA1915" s="72" t="s">
        <v>473</v>
      </c>
      <c r="AB1915" s="110"/>
      <c r="AC1915" s="110"/>
      <c r="AD1915" s="85">
        <f t="shared" ca="1" si="122"/>
        <v>60</v>
      </c>
      <c r="AE1915" s="110"/>
      <c r="AF1915" s="110"/>
      <c r="AG1915" s="110">
        <v>45660</v>
      </c>
      <c r="AH1915" s="110"/>
      <c r="AI1915" s="114">
        <v>45665</v>
      </c>
      <c r="AJ1915" s="260">
        <f t="shared" si="123"/>
        <v>0.7142857142857143</v>
      </c>
      <c r="AK1915" s="255">
        <v>45685</v>
      </c>
      <c r="AL1915" s="95" t="s">
        <v>311</v>
      </c>
      <c r="AM1915" s="95" t="s">
        <v>44</v>
      </c>
      <c r="AN1915" s="95" t="s">
        <v>448</v>
      </c>
    </row>
    <row r="1916" spans="1:40" s="1" customFormat="1" ht="83.45" customHeight="1">
      <c r="A1916" s="22">
        <f t="shared" si="120"/>
        <v>1914</v>
      </c>
      <c r="B1916" s="71" t="s">
        <v>6219</v>
      </c>
      <c r="C1916" s="22" t="s">
        <v>6220</v>
      </c>
      <c r="D1916" s="21" t="s">
        <v>100</v>
      </c>
      <c r="E1916" s="139">
        <v>2468</v>
      </c>
      <c r="F1916" s="80" t="s">
        <v>6221</v>
      </c>
      <c r="G1916" s="80" t="s">
        <v>2104</v>
      </c>
      <c r="H1916" s="21" t="s">
        <v>103</v>
      </c>
      <c r="I1916" s="22" t="s">
        <v>52</v>
      </c>
      <c r="J1916" s="89">
        <v>45664</v>
      </c>
      <c r="K1916" s="85" t="s">
        <v>53</v>
      </c>
      <c r="L1916" s="83" t="s">
        <v>104</v>
      </c>
      <c r="M1916" s="83" t="s">
        <v>453</v>
      </c>
      <c r="N1916" s="22" t="s">
        <v>43</v>
      </c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99" t="s">
        <v>6222</v>
      </c>
      <c r="Z1916" s="85"/>
      <c r="AA1916" s="72" t="s">
        <v>473</v>
      </c>
      <c r="AB1916" s="110" t="s">
        <v>6223</v>
      </c>
      <c r="AC1916" s="110"/>
      <c r="AD1916" s="85">
        <f t="shared" ca="1" si="122"/>
        <v>59</v>
      </c>
      <c r="AE1916" s="110"/>
      <c r="AF1916" s="110"/>
      <c r="AG1916" s="110"/>
      <c r="AH1916" s="110"/>
      <c r="AI1916" s="114">
        <v>45665</v>
      </c>
      <c r="AJ1916" s="260">
        <f t="shared" si="123"/>
        <v>0.14285714285714285</v>
      </c>
      <c r="AK1916" s="255">
        <v>45685</v>
      </c>
      <c r="AL1916" s="95" t="s">
        <v>311</v>
      </c>
      <c r="AM1916" s="95" t="s">
        <v>484</v>
      </c>
      <c r="AN1916" s="95" t="s">
        <v>448</v>
      </c>
    </row>
    <row r="1917" spans="1:40" s="1" customFormat="1" ht="83.45" customHeight="1">
      <c r="A1917" s="22">
        <f t="shared" si="120"/>
        <v>1915</v>
      </c>
      <c r="B1917" s="71" t="s">
        <v>6219</v>
      </c>
      <c r="C1917" s="22" t="s">
        <v>6224</v>
      </c>
      <c r="D1917" s="21" t="s">
        <v>100</v>
      </c>
      <c r="E1917" s="139">
        <v>2468</v>
      </c>
      <c r="F1917" s="80" t="s">
        <v>6221</v>
      </c>
      <c r="G1917" s="80" t="s">
        <v>2104</v>
      </c>
      <c r="H1917" s="21" t="s">
        <v>103</v>
      </c>
      <c r="I1917" s="22" t="s">
        <v>52</v>
      </c>
      <c r="J1917" s="89">
        <v>45664</v>
      </c>
      <c r="K1917" s="85" t="s">
        <v>53</v>
      </c>
      <c r="L1917" s="83" t="s">
        <v>104</v>
      </c>
      <c r="M1917" s="83" t="s">
        <v>55</v>
      </c>
      <c r="N1917" s="22" t="s">
        <v>43</v>
      </c>
      <c r="O1917" s="20"/>
      <c r="P1917" s="20"/>
      <c r="Q1917" s="20"/>
      <c r="R1917" s="20"/>
      <c r="S1917" s="20"/>
      <c r="T1917" s="20"/>
      <c r="U1917" s="20"/>
      <c r="V1917" s="20"/>
      <c r="W1917" s="20">
        <v>1</v>
      </c>
      <c r="X1917" s="20">
        <v>1</v>
      </c>
      <c r="Y1917" s="99" t="s">
        <v>6225</v>
      </c>
      <c r="Z1917" s="85"/>
      <c r="AA1917" s="72" t="s">
        <v>473</v>
      </c>
      <c r="AB1917" s="110" t="s">
        <v>6226</v>
      </c>
      <c r="AC1917" s="110"/>
      <c r="AD1917" s="85">
        <f t="shared" ca="1" si="122"/>
        <v>59</v>
      </c>
      <c r="AE1917" s="110"/>
      <c r="AF1917" s="110">
        <v>45664</v>
      </c>
      <c r="AG1917" s="110"/>
      <c r="AH1917" s="110"/>
      <c r="AI1917" s="114">
        <v>45665</v>
      </c>
      <c r="AJ1917" s="260">
        <f t="shared" si="123"/>
        <v>0.14285714285714285</v>
      </c>
      <c r="AK1917" s="255">
        <v>45685</v>
      </c>
      <c r="AL1917" s="95" t="s">
        <v>311</v>
      </c>
      <c r="AM1917" s="95" t="s">
        <v>484</v>
      </c>
      <c r="AN1917" s="95" t="s">
        <v>448</v>
      </c>
    </row>
    <row r="1918" spans="1:40" s="1" customFormat="1" ht="83.45" customHeight="1">
      <c r="A1918" s="22">
        <f t="shared" si="120"/>
        <v>1916</v>
      </c>
      <c r="B1918" s="71" t="s">
        <v>6227</v>
      </c>
      <c r="C1918" s="22" t="s">
        <v>6228</v>
      </c>
      <c r="D1918" s="21" t="s">
        <v>100</v>
      </c>
      <c r="E1918" s="139">
        <v>1073</v>
      </c>
      <c r="F1918" s="80" t="s">
        <v>1348</v>
      </c>
      <c r="G1918" s="80" t="s">
        <v>1375</v>
      </c>
      <c r="H1918" s="21" t="s">
        <v>116</v>
      </c>
      <c r="I1918" s="22" t="s">
        <v>52</v>
      </c>
      <c r="J1918" s="89">
        <v>45659</v>
      </c>
      <c r="K1918" s="85" t="s">
        <v>53</v>
      </c>
      <c r="L1918" s="83" t="s">
        <v>104</v>
      </c>
      <c r="M1918" s="83" t="s">
        <v>55</v>
      </c>
      <c r="N1918" s="22" t="s">
        <v>43</v>
      </c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99" t="s">
        <v>6229</v>
      </c>
      <c r="Z1918" s="85"/>
      <c r="AA1918" s="72" t="s">
        <v>473</v>
      </c>
      <c r="AB1918" s="110"/>
      <c r="AC1918" s="110"/>
      <c r="AD1918" s="85">
        <f t="shared" ca="1" si="122"/>
        <v>60</v>
      </c>
      <c r="AE1918" s="110"/>
      <c r="AF1918" s="110">
        <v>45663</v>
      </c>
      <c r="AG1918" s="110"/>
      <c r="AH1918" s="110"/>
      <c r="AI1918" s="114">
        <v>45663</v>
      </c>
      <c r="AJ1918" s="260">
        <f t="shared" si="123"/>
        <v>0.5714285714285714</v>
      </c>
      <c r="AK1918" s="255">
        <v>45678</v>
      </c>
      <c r="AL1918" s="95" t="s">
        <v>311</v>
      </c>
      <c r="AM1918" s="95" t="s">
        <v>484</v>
      </c>
      <c r="AN1918" s="95" t="s">
        <v>448</v>
      </c>
    </row>
    <row r="1919" spans="1:40" s="1" customFormat="1" ht="83.45" customHeight="1">
      <c r="A1919" s="22">
        <f t="shared" ref="A1919:A1982" si="124">A1918+1</f>
        <v>1917</v>
      </c>
      <c r="B1919" s="71" t="s">
        <v>6230</v>
      </c>
      <c r="C1919" s="22" t="s">
        <v>6231</v>
      </c>
      <c r="D1919" s="21" t="s">
        <v>570</v>
      </c>
      <c r="E1919" s="139">
        <v>1253</v>
      </c>
      <c r="F1919" s="80" t="s">
        <v>6232</v>
      </c>
      <c r="G1919" s="21" t="s">
        <v>6185</v>
      </c>
      <c r="H1919" s="21" t="s">
        <v>2714</v>
      </c>
      <c r="I1919" s="22" t="s">
        <v>52</v>
      </c>
      <c r="J1919" s="89">
        <v>45666</v>
      </c>
      <c r="K1919" s="85" t="s">
        <v>53</v>
      </c>
      <c r="L1919" s="83" t="s">
        <v>104</v>
      </c>
      <c r="M1919" s="83" t="s">
        <v>55</v>
      </c>
      <c r="N1919" s="22" t="s">
        <v>134</v>
      </c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117" t="s">
        <v>6233</v>
      </c>
      <c r="Z1919" s="72"/>
      <c r="AA1919" s="72" t="s">
        <v>473</v>
      </c>
      <c r="AB1919" s="72"/>
      <c r="AC1919" s="90"/>
      <c r="AD1919" s="85"/>
      <c r="AE1919" s="110"/>
      <c r="AF1919" s="110" t="s">
        <v>406</v>
      </c>
      <c r="AG1919" s="110">
        <v>45666</v>
      </c>
      <c r="AH1919" s="110" t="s">
        <v>406</v>
      </c>
      <c r="AI1919" s="116">
        <v>45666</v>
      </c>
      <c r="AJ1919" s="93">
        <f t="shared" si="123"/>
        <v>0</v>
      </c>
      <c r="AK1919" s="255">
        <v>45678</v>
      </c>
      <c r="AL1919" s="95" t="s">
        <v>311</v>
      </c>
      <c r="AM1919" s="95" t="s">
        <v>44</v>
      </c>
      <c r="AN1919" s="95" t="s">
        <v>448</v>
      </c>
    </row>
    <row r="1920" spans="1:40" s="1" customFormat="1" ht="83.45" customHeight="1">
      <c r="A1920" s="22">
        <f t="shared" si="124"/>
        <v>1918</v>
      </c>
      <c r="B1920" s="71" t="s">
        <v>6230</v>
      </c>
      <c r="C1920" s="22" t="s">
        <v>6234</v>
      </c>
      <c r="D1920" s="21" t="s">
        <v>570</v>
      </c>
      <c r="E1920" s="139">
        <v>1253</v>
      </c>
      <c r="F1920" s="80" t="s">
        <v>6232</v>
      </c>
      <c r="G1920" s="21" t="s">
        <v>6185</v>
      </c>
      <c r="H1920" s="21" t="s">
        <v>2714</v>
      </c>
      <c r="I1920" s="22" t="s">
        <v>52</v>
      </c>
      <c r="J1920" s="89">
        <v>45666</v>
      </c>
      <c r="K1920" s="85" t="s">
        <v>53</v>
      </c>
      <c r="L1920" s="83" t="s">
        <v>104</v>
      </c>
      <c r="M1920" s="83" t="s">
        <v>55</v>
      </c>
      <c r="N1920" s="22" t="s">
        <v>134</v>
      </c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117" t="s">
        <v>6235</v>
      </c>
      <c r="Z1920" s="72"/>
      <c r="AA1920" s="72" t="s">
        <v>473</v>
      </c>
      <c r="AB1920" s="72"/>
      <c r="AC1920" s="90"/>
      <c r="AD1920" s="85"/>
      <c r="AE1920" s="110"/>
      <c r="AF1920" s="110" t="s">
        <v>406</v>
      </c>
      <c r="AG1920" s="110">
        <v>45666</v>
      </c>
      <c r="AH1920" s="110" t="s">
        <v>406</v>
      </c>
      <c r="AI1920" s="116">
        <v>45666</v>
      </c>
      <c r="AJ1920" s="93">
        <f t="shared" si="123"/>
        <v>0</v>
      </c>
      <c r="AK1920" s="255">
        <v>45678</v>
      </c>
      <c r="AL1920" s="95" t="s">
        <v>311</v>
      </c>
      <c r="AM1920" s="95" t="s">
        <v>44</v>
      </c>
      <c r="AN1920" s="95" t="s">
        <v>448</v>
      </c>
    </row>
    <row r="1921" spans="1:40" s="1" customFormat="1" ht="83.45" customHeight="1">
      <c r="A1921" s="22">
        <f t="shared" si="124"/>
        <v>1919</v>
      </c>
      <c r="B1921" s="71" t="s">
        <v>6230</v>
      </c>
      <c r="C1921" s="22" t="s">
        <v>6236</v>
      </c>
      <c r="D1921" s="21" t="s">
        <v>570</v>
      </c>
      <c r="E1921" s="139">
        <v>1253</v>
      </c>
      <c r="F1921" s="80" t="s">
        <v>6232</v>
      </c>
      <c r="G1921" s="21" t="s">
        <v>6185</v>
      </c>
      <c r="H1921" s="21" t="s">
        <v>2714</v>
      </c>
      <c r="I1921" s="22" t="s">
        <v>52</v>
      </c>
      <c r="J1921" s="89">
        <v>45666</v>
      </c>
      <c r="K1921" s="85" t="s">
        <v>53</v>
      </c>
      <c r="L1921" s="83" t="s">
        <v>104</v>
      </c>
      <c r="M1921" s="83" t="s">
        <v>55</v>
      </c>
      <c r="N1921" s="22" t="s">
        <v>134</v>
      </c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117" t="s">
        <v>6237</v>
      </c>
      <c r="Z1921" s="72"/>
      <c r="AA1921" s="72" t="s">
        <v>473</v>
      </c>
      <c r="AB1921" s="72"/>
      <c r="AC1921" s="90"/>
      <c r="AD1921" s="85"/>
      <c r="AE1921" s="110"/>
      <c r="AF1921" s="110" t="s">
        <v>406</v>
      </c>
      <c r="AG1921" s="110">
        <v>45666</v>
      </c>
      <c r="AH1921" s="110" t="s">
        <v>406</v>
      </c>
      <c r="AI1921" s="116">
        <v>45666</v>
      </c>
      <c r="AJ1921" s="93">
        <f t="shared" si="123"/>
        <v>0</v>
      </c>
      <c r="AK1921" s="255">
        <v>45698</v>
      </c>
      <c r="AL1921" s="95" t="s">
        <v>311</v>
      </c>
      <c r="AM1921" s="95" t="s">
        <v>44</v>
      </c>
      <c r="AN1921" s="95" t="s">
        <v>448</v>
      </c>
    </row>
    <row r="1922" spans="1:40" s="1" customFormat="1" ht="83.45" customHeight="1">
      <c r="A1922" s="22">
        <f t="shared" si="124"/>
        <v>1920</v>
      </c>
      <c r="B1922" s="71" t="s">
        <v>6238</v>
      </c>
      <c r="C1922" s="22" t="s">
        <v>6239</v>
      </c>
      <c r="D1922" s="21" t="s">
        <v>570</v>
      </c>
      <c r="E1922" s="139">
        <v>1253</v>
      </c>
      <c r="F1922" s="80" t="s">
        <v>6240</v>
      </c>
      <c r="G1922" s="21" t="s">
        <v>6185</v>
      </c>
      <c r="H1922" s="21" t="s">
        <v>2714</v>
      </c>
      <c r="I1922" s="22" t="s">
        <v>52</v>
      </c>
      <c r="J1922" s="89">
        <v>45666</v>
      </c>
      <c r="K1922" s="85" t="s">
        <v>53</v>
      </c>
      <c r="L1922" s="83" t="s">
        <v>104</v>
      </c>
      <c r="M1922" s="83" t="s">
        <v>55</v>
      </c>
      <c r="N1922" s="22" t="s">
        <v>134</v>
      </c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117" t="s">
        <v>6241</v>
      </c>
      <c r="Z1922" s="72"/>
      <c r="AA1922" s="72" t="s">
        <v>473</v>
      </c>
      <c r="AB1922" s="72"/>
      <c r="AC1922" s="90"/>
      <c r="AD1922" s="85"/>
      <c r="AE1922" s="110"/>
      <c r="AF1922" s="110" t="s">
        <v>406</v>
      </c>
      <c r="AG1922" s="110">
        <v>45666</v>
      </c>
      <c r="AH1922" s="110" t="s">
        <v>406</v>
      </c>
      <c r="AI1922" s="116">
        <v>45666</v>
      </c>
      <c r="AJ1922" s="93">
        <f t="shared" si="123"/>
        <v>0</v>
      </c>
      <c r="AK1922" s="255">
        <v>45698</v>
      </c>
      <c r="AL1922" s="95" t="s">
        <v>311</v>
      </c>
      <c r="AM1922" s="95" t="s">
        <v>44</v>
      </c>
      <c r="AN1922" s="95" t="s">
        <v>448</v>
      </c>
    </row>
    <row r="1923" spans="1:40" s="1" customFormat="1" ht="83.45" customHeight="1">
      <c r="A1923" s="22">
        <f t="shared" si="124"/>
        <v>1921</v>
      </c>
      <c r="B1923" s="71" t="s">
        <v>5549</v>
      </c>
      <c r="C1923" s="22" t="s">
        <v>6242</v>
      </c>
      <c r="D1923" s="21" t="s">
        <v>372</v>
      </c>
      <c r="E1923" s="139">
        <v>1129</v>
      </c>
      <c r="F1923" s="80" t="s">
        <v>2703</v>
      </c>
      <c r="G1923" s="21" t="s">
        <v>385</v>
      </c>
      <c r="H1923" s="21" t="s">
        <v>180</v>
      </c>
      <c r="I1923" s="22" t="s">
        <v>71</v>
      </c>
      <c r="J1923" s="89">
        <v>45631</v>
      </c>
      <c r="K1923" s="85" t="s">
        <v>53</v>
      </c>
      <c r="L1923" s="83" t="s">
        <v>223</v>
      </c>
      <c r="M1923" s="83" t="s">
        <v>55</v>
      </c>
      <c r="N1923" s="22" t="s">
        <v>56</v>
      </c>
      <c r="O1923" s="20"/>
      <c r="P1923" s="20"/>
      <c r="Q1923" s="20"/>
      <c r="R1923" s="20"/>
      <c r="S1923" s="20">
        <v>3</v>
      </c>
      <c r="T1923" s="20">
        <v>3</v>
      </c>
      <c r="U1923" s="20">
        <v>8</v>
      </c>
      <c r="V1923" s="20">
        <v>5</v>
      </c>
      <c r="W1923" s="20">
        <v>3</v>
      </c>
      <c r="X1923" s="20">
        <v>3</v>
      </c>
      <c r="Y1923" s="117" t="s">
        <v>6243</v>
      </c>
      <c r="Z1923" s="72"/>
      <c r="AA1923" s="72" t="s">
        <v>473</v>
      </c>
      <c r="AB1923" s="72"/>
      <c r="AC1923" s="90"/>
      <c r="AD1923" s="85">
        <f t="shared" ref="AD1923:AD1932" ca="1" si="125">IF(ISNUMBER(Z1923),ROUNDDOWN((TODAY()-Z1923)/7,0),ROUNDDOWN((TODAY()-J1923)/7,0))-AC1923</f>
        <v>64</v>
      </c>
      <c r="AE1923" s="110"/>
      <c r="AF1923" s="110">
        <v>45631</v>
      </c>
      <c r="AG1923" s="110">
        <v>45631</v>
      </c>
      <c r="AH1923" s="110">
        <v>45631</v>
      </c>
      <c r="AI1923" s="116">
        <v>45666</v>
      </c>
      <c r="AJ1923" s="93">
        <f t="shared" si="123"/>
        <v>5</v>
      </c>
      <c r="AK1923" s="255">
        <v>45685</v>
      </c>
      <c r="AL1923" s="95" t="s">
        <v>311</v>
      </c>
      <c r="AM1923" s="95" t="s">
        <v>484</v>
      </c>
      <c r="AN1923" s="95" t="s">
        <v>448</v>
      </c>
    </row>
    <row r="1924" spans="1:40" s="1" customFormat="1" ht="83.45" customHeight="1">
      <c r="A1924" s="22">
        <f t="shared" si="124"/>
        <v>1922</v>
      </c>
      <c r="B1924" s="76" t="s">
        <v>230</v>
      </c>
      <c r="C1924" s="78" t="s">
        <v>5390</v>
      </c>
      <c r="D1924" s="3" t="s">
        <v>154</v>
      </c>
      <c r="E1924" s="4">
        <v>977</v>
      </c>
      <c r="F1924" s="78" t="s">
        <v>636</v>
      </c>
      <c r="G1924" s="3" t="s">
        <v>1826</v>
      </c>
      <c r="H1924" s="3" t="s">
        <v>230</v>
      </c>
      <c r="I1924" s="78" t="s">
        <v>52</v>
      </c>
      <c r="J1924" s="65">
        <v>45414</v>
      </c>
      <c r="K1924" s="18" t="s">
        <v>53</v>
      </c>
      <c r="L1924" s="86" t="s">
        <v>54</v>
      </c>
      <c r="M1924" s="86" t="s">
        <v>55</v>
      </c>
      <c r="N1924" s="78" t="s">
        <v>56</v>
      </c>
      <c r="O1924" s="5" t="s">
        <v>406</v>
      </c>
      <c r="P1924" s="5" t="s">
        <v>406</v>
      </c>
      <c r="Q1924" s="5"/>
      <c r="R1924" s="5"/>
      <c r="S1924" s="5">
        <v>14</v>
      </c>
      <c r="T1924" s="5">
        <v>13</v>
      </c>
      <c r="U1924" s="5">
        <v>4</v>
      </c>
      <c r="V1924" s="5">
        <v>4</v>
      </c>
      <c r="W1924" s="5">
        <v>0</v>
      </c>
      <c r="X1924" s="5">
        <v>0</v>
      </c>
      <c r="Y1924" s="124" t="s">
        <v>6244</v>
      </c>
      <c r="Z1924" s="77"/>
      <c r="AA1924" s="77" t="s">
        <v>736</v>
      </c>
      <c r="AB1924" s="77" t="s">
        <v>6245</v>
      </c>
      <c r="AC1924" s="91"/>
      <c r="AD1924" s="18">
        <f t="shared" ca="1" si="125"/>
        <v>95</v>
      </c>
      <c r="AE1924" s="109" t="s">
        <v>406</v>
      </c>
      <c r="AF1924" s="109">
        <v>45414</v>
      </c>
      <c r="AG1924" s="109">
        <v>45414</v>
      </c>
      <c r="AH1924" s="109">
        <v>45414</v>
      </c>
      <c r="AI1924" s="116">
        <v>45667</v>
      </c>
      <c r="AJ1924" s="93">
        <f t="shared" si="123"/>
        <v>36.142857142857146</v>
      </c>
      <c r="AK1924" s="255" t="s">
        <v>445</v>
      </c>
      <c r="AL1924" s="95" t="s">
        <v>461</v>
      </c>
      <c r="AM1924" s="95" t="s">
        <v>445</v>
      </c>
      <c r="AN1924" s="95" t="s">
        <v>445</v>
      </c>
    </row>
    <row r="1925" spans="1:40" s="1" customFormat="1" ht="83.45" customHeight="1">
      <c r="A1925" s="22">
        <f t="shared" si="124"/>
        <v>1923</v>
      </c>
      <c r="B1925" s="71" t="s">
        <v>6246</v>
      </c>
      <c r="C1925" s="22" t="s">
        <v>6247</v>
      </c>
      <c r="D1925" s="21" t="s">
        <v>100</v>
      </c>
      <c r="E1925" s="139">
        <v>1058</v>
      </c>
      <c r="F1925" s="80" t="s">
        <v>5633</v>
      </c>
      <c r="G1925" s="80" t="s">
        <v>2561</v>
      </c>
      <c r="H1925" s="21" t="s">
        <v>1482</v>
      </c>
      <c r="I1925" s="22" t="s">
        <v>52</v>
      </c>
      <c r="J1925" s="89">
        <v>45652</v>
      </c>
      <c r="K1925" s="85" t="s">
        <v>53</v>
      </c>
      <c r="L1925" s="83" t="s">
        <v>104</v>
      </c>
      <c r="M1925" s="83" t="s">
        <v>55</v>
      </c>
      <c r="N1925" s="22" t="s">
        <v>56</v>
      </c>
      <c r="O1925" s="20"/>
      <c r="P1925" s="20"/>
      <c r="Q1925" s="20"/>
      <c r="R1925" s="20"/>
      <c r="S1925" s="20">
        <v>2</v>
      </c>
      <c r="T1925" s="20">
        <v>1</v>
      </c>
      <c r="U1925" s="20">
        <v>3</v>
      </c>
      <c r="V1925" s="20">
        <v>3</v>
      </c>
      <c r="W1925" s="20">
        <v>2</v>
      </c>
      <c r="X1925" s="20">
        <v>1</v>
      </c>
      <c r="Y1925" s="99" t="s">
        <v>6248</v>
      </c>
      <c r="Z1925" s="85"/>
      <c r="AA1925" s="77" t="s">
        <v>473</v>
      </c>
      <c r="AB1925" s="110"/>
      <c r="AC1925" s="110"/>
      <c r="AD1925" s="85">
        <f t="shared" ca="1" si="125"/>
        <v>61</v>
      </c>
      <c r="AE1925" s="110"/>
      <c r="AF1925" s="110">
        <v>45652</v>
      </c>
      <c r="AG1925" s="110">
        <v>45652</v>
      </c>
      <c r="AH1925" s="110">
        <v>45652</v>
      </c>
      <c r="AI1925" s="114">
        <v>45667</v>
      </c>
      <c r="AJ1925" s="260">
        <f t="shared" si="123"/>
        <v>2.1428571428571428</v>
      </c>
      <c r="AK1925" s="255">
        <v>45685</v>
      </c>
      <c r="AL1925" s="90" t="s">
        <v>311</v>
      </c>
      <c r="AM1925" s="90" t="s">
        <v>484</v>
      </c>
      <c r="AN1925" s="90" t="s">
        <v>484</v>
      </c>
    </row>
    <row r="1926" spans="1:40" s="1" customFormat="1" ht="83.45" customHeight="1">
      <c r="A1926" s="22">
        <f t="shared" si="124"/>
        <v>1924</v>
      </c>
      <c r="B1926" s="71" t="s">
        <v>416</v>
      </c>
      <c r="C1926" s="22" t="s">
        <v>6249</v>
      </c>
      <c r="D1926" s="21" t="s">
        <v>171</v>
      </c>
      <c r="E1926" s="139">
        <v>1079</v>
      </c>
      <c r="F1926" s="80" t="s">
        <v>6211</v>
      </c>
      <c r="G1926" s="80" t="s">
        <v>6212</v>
      </c>
      <c r="H1926" s="21" t="s">
        <v>416</v>
      </c>
      <c r="I1926" s="22" t="s">
        <v>133</v>
      </c>
      <c r="J1926" s="89">
        <v>45667</v>
      </c>
      <c r="K1926" s="85" t="s">
        <v>72</v>
      </c>
      <c r="L1926" s="83" t="s">
        <v>181</v>
      </c>
      <c r="M1926" s="83" t="s">
        <v>55</v>
      </c>
      <c r="N1926" s="22" t="s">
        <v>547</v>
      </c>
      <c r="O1926" s="20"/>
      <c r="P1926" s="20"/>
      <c r="Q1926" s="20"/>
      <c r="R1926" s="20"/>
      <c r="S1926" s="20" t="s">
        <v>406</v>
      </c>
      <c r="T1926" s="20" t="s">
        <v>406</v>
      </c>
      <c r="U1926" s="20">
        <v>1</v>
      </c>
      <c r="V1926" s="20">
        <v>1</v>
      </c>
      <c r="W1926" s="20" t="s">
        <v>406</v>
      </c>
      <c r="X1926" s="20" t="s">
        <v>406</v>
      </c>
      <c r="Y1926" s="117" t="s">
        <v>6250</v>
      </c>
      <c r="Z1926" s="72"/>
      <c r="AA1926" s="72" t="s">
        <v>473</v>
      </c>
      <c r="AB1926" s="72" t="s">
        <v>473</v>
      </c>
      <c r="AC1926" s="90"/>
      <c r="AD1926" s="85">
        <f t="shared" ca="1" si="125"/>
        <v>59</v>
      </c>
      <c r="AE1926" s="110"/>
      <c r="AF1926" s="278" t="s">
        <v>297</v>
      </c>
      <c r="AG1926" s="278" t="s">
        <v>297</v>
      </c>
      <c r="AH1926" s="278">
        <v>45667</v>
      </c>
      <c r="AI1926" s="114">
        <v>45667</v>
      </c>
      <c r="AJ1926" s="260">
        <f t="shared" si="123"/>
        <v>0</v>
      </c>
      <c r="AK1926" s="255">
        <v>45685</v>
      </c>
      <c r="AL1926" s="90" t="s">
        <v>311</v>
      </c>
      <c r="AM1926" s="90" t="s">
        <v>45</v>
      </c>
      <c r="AN1926" s="90" t="s">
        <v>484</v>
      </c>
    </row>
    <row r="1927" spans="1:40" s="1" customFormat="1" ht="83.45" customHeight="1">
      <c r="A1927" s="22">
        <f t="shared" si="124"/>
        <v>1925</v>
      </c>
      <c r="B1927" s="71" t="s">
        <v>6251</v>
      </c>
      <c r="C1927" s="22" t="s">
        <v>6252</v>
      </c>
      <c r="D1927" s="21" t="s">
        <v>100</v>
      </c>
      <c r="E1927" s="139">
        <v>1058</v>
      </c>
      <c r="F1927" s="22" t="s">
        <v>6253</v>
      </c>
      <c r="G1927" s="21" t="s">
        <v>2561</v>
      </c>
      <c r="H1927" s="21" t="s">
        <v>4708</v>
      </c>
      <c r="I1927" s="22" t="s">
        <v>148</v>
      </c>
      <c r="J1927" s="89">
        <v>45350</v>
      </c>
      <c r="K1927" s="85" t="s">
        <v>53</v>
      </c>
      <c r="L1927" s="83" t="s">
        <v>54</v>
      </c>
      <c r="M1927" s="83" t="s">
        <v>55</v>
      </c>
      <c r="N1927" s="22" t="s">
        <v>56</v>
      </c>
      <c r="O1927" s="20">
        <v>0</v>
      </c>
      <c r="P1927" s="20">
        <v>0</v>
      </c>
      <c r="Q1927" s="20"/>
      <c r="R1927" s="20"/>
      <c r="S1927" s="20">
        <v>1</v>
      </c>
      <c r="T1927" s="20">
        <v>1</v>
      </c>
      <c r="U1927" s="20">
        <v>0</v>
      </c>
      <c r="V1927" s="20">
        <v>1</v>
      </c>
      <c r="W1927" s="20">
        <v>1</v>
      </c>
      <c r="X1927" s="20">
        <v>0</v>
      </c>
      <c r="Y1927" s="117" t="s">
        <v>6254</v>
      </c>
      <c r="Z1927" s="72"/>
      <c r="AA1927" s="72" t="s">
        <v>736</v>
      </c>
      <c r="AB1927" s="72" t="s">
        <v>6255</v>
      </c>
      <c r="AC1927" s="90"/>
      <c r="AD1927" s="85">
        <f t="shared" ca="1" si="125"/>
        <v>104</v>
      </c>
      <c r="AE1927" s="110">
        <v>45350</v>
      </c>
      <c r="AF1927" s="110">
        <v>45350</v>
      </c>
      <c r="AG1927" s="110">
        <v>45350</v>
      </c>
      <c r="AH1927" s="110">
        <v>45350</v>
      </c>
      <c r="AI1927" s="116">
        <v>45667</v>
      </c>
      <c r="AJ1927" s="93">
        <f t="shared" si="123"/>
        <v>45.285714285714285</v>
      </c>
      <c r="AK1927" s="255" t="s">
        <v>445</v>
      </c>
      <c r="AL1927" s="95" t="s">
        <v>461</v>
      </c>
      <c r="AM1927" s="95" t="s">
        <v>445</v>
      </c>
      <c r="AN1927" s="95" t="s">
        <v>445</v>
      </c>
    </row>
    <row r="1928" spans="1:40" s="1" customFormat="1" ht="83.45" customHeight="1">
      <c r="A1928" s="22">
        <f t="shared" si="124"/>
        <v>1926</v>
      </c>
      <c r="B1928" s="71" t="s">
        <v>103</v>
      </c>
      <c r="C1928" s="89" t="s">
        <v>6256</v>
      </c>
      <c r="D1928" s="21" t="s">
        <v>100</v>
      </c>
      <c r="E1928" s="139">
        <v>1046</v>
      </c>
      <c r="F1928" s="80" t="s">
        <v>1326</v>
      </c>
      <c r="G1928" s="21" t="s">
        <v>102</v>
      </c>
      <c r="H1928" s="21" t="s">
        <v>196</v>
      </c>
      <c r="I1928" s="22" t="s">
        <v>71</v>
      </c>
      <c r="J1928" s="89">
        <v>45589</v>
      </c>
      <c r="K1928" s="85" t="s">
        <v>53</v>
      </c>
      <c r="L1928" s="83" t="s">
        <v>104</v>
      </c>
      <c r="M1928" s="83" t="s">
        <v>55</v>
      </c>
      <c r="N1928" s="22" t="s">
        <v>56</v>
      </c>
      <c r="O1928" s="20"/>
      <c r="P1928" s="20"/>
      <c r="Q1928" s="20"/>
      <c r="R1928" s="20"/>
      <c r="S1928" s="20">
        <v>2</v>
      </c>
      <c r="T1928" s="20">
        <v>2</v>
      </c>
      <c r="U1928" s="20">
        <v>3</v>
      </c>
      <c r="V1928" s="20">
        <v>3</v>
      </c>
      <c r="W1928" s="20">
        <v>2</v>
      </c>
      <c r="X1928" s="20">
        <v>2</v>
      </c>
      <c r="Y1928" s="117" t="s">
        <v>6257</v>
      </c>
      <c r="Z1928" s="72"/>
      <c r="AA1928" s="72" t="s">
        <v>736</v>
      </c>
      <c r="AB1928" s="72" t="s">
        <v>6258</v>
      </c>
      <c r="AC1928" s="90"/>
      <c r="AD1928" s="85">
        <f t="shared" ca="1" si="125"/>
        <v>70</v>
      </c>
      <c r="AE1928" s="110"/>
      <c r="AF1928" s="110">
        <v>45589</v>
      </c>
      <c r="AG1928" s="110">
        <v>45589</v>
      </c>
      <c r="AH1928" s="110">
        <v>45588</v>
      </c>
      <c r="AI1928" s="114">
        <v>45659</v>
      </c>
      <c r="AJ1928" s="260">
        <f t="shared" si="123"/>
        <v>10</v>
      </c>
      <c r="AK1928" s="255"/>
      <c r="AL1928" s="90" t="s">
        <v>461</v>
      </c>
      <c r="AM1928" s="90" t="s">
        <v>445</v>
      </c>
      <c r="AN1928" s="90"/>
    </row>
    <row r="1929" spans="1:40" s="1" customFormat="1" ht="83.45" customHeight="1">
      <c r="A1929" s="22">
        <f t="shared" si="124"/>
        <v>1927</v>
      </c>
      <c r="B1929" s="71" t="s">
        <v>681</v>
      </c>
      <c r="C1929" s="22" t="s">
        <v>6259</v>
      </c>
      <c r="D1929" s="21" t="s">
        <v>372</v>
      </c>
      <c r="E1929" s="139">
        <v>1129</v>
      </c>
      <c r="F1929" s="80" t="s">
        <v>1833</v>
      </c>
      <c r="G1929" s="21" t="s">
        <v>429</v>
      </c>
      <c r="H1929" s="21" t="s">
        <v>141</v>
      </c>
      <c r="I1929" s="22" t="s">
        <v>52</v>
      </c>
      <c r="J1929" s="89">
        <v>45629</v>
      </c>
      <c r="K1929" s="85" t="s">
        <v>298</v>
      </c>
      <c r="L1929" s="83" t="s">
        <v>54</v>
      </c>
      <c r="M1929" s="83" t="s">
        <v>55</v>
      </c>
      <c r="N1929" s="22" t="s">
        <v>56</v>
      </c>
      <c r="O1929" s="20"/>
      <c r="P1929" s="20"/>
      <c r="Q1929" s="20"/>
      <c r="R1929" s="20"/>
      <c r="S1929" s="20">
        <v>3</v>
      </c>
      <c r="T1929" s="20">
        <v>2</v>
      </c>
      <c r="U1929" s="20">
        <v>2</v>
      </c>
      <c r="V1929" s="20">
        <v>2</v>
      </c>
      <c r="W1929" s="20">
        <v>2</v>
      </c>
      <c r="X1929" s="20">
        <v>1</v>
      </c>
      <c r="Y1929" s="117" t="s">
        <v>6260</v>
      </c>
      <c r="Z1929" s="72"/>
      <c r="AA1929" s="72" t="s">
        <v>58</v>
      </c>
      <c r="AB1929" s="72"/>
      <c r="AC1929" s="90"/>
      <c r="AD1929" s="85">
        <f t="shared" ca="1" si="125"/>
        <v>64</v>
      </c>
      <c r="AE1929" s="110"/>
      <c r="AF1929" s="110">
        <v>45629</v>
      </c>
      <c r="AG1929" s="110">
        <v>45629</v>
      </c>
      <c r="AH1929" s="110">
        <v>45629</v>
      </c>
      <c r="AI1929" s="114">
        <v>45643</v>
      </c>
      <c r="AJ1929" s="260">
        <f t="shared" si="123"/>
        <v>2</v>
      </c>
      <c r="AK1929" s="255"/>
      <c r="AL1929" s="90" t="s">
        <v>311</v>
      </c>
      <c r="AM1929" s="90" t="s">
        <v>45</v>
      </c>
      <c r="AN1929" s="90" t="s">
        <v>448</v>
      </c>
    </row>
    <row r="1930" spans="1:40" ht="83.45" customHeight="1">
      <c r="A1930" s="22">
        <f t="shared" si="124"/>
        <v>1928</v>
      </c>
      <c r="B1930" s="71" t="s">
        <v>2125</v>
      </c>
      <c r="C1930" s="22" t="s">
        <v>6261</v>
      </c>
      <c r="D1930" s="21" t="s">
        <v>100</v>
      </c>
      <c r="E1930" s="139">
        <v>1046</v>
      </c>
      <c r="F1930" s="80" t="s">
        <v>5049</v>
      </c>
      <c r="G1930" s="21" t="s">
        <v>102</v>
      </c>
      <c r="H1930" s="21" t="s">
        <v>2125</v>
      </c>
      <c r="I1930" s="22" t="s">
        <v>52</v>
      </c>
      <c r="J1930" s="89">
        <v>45610</v>
      </c>
      <c r="K1930" s="85" t="s">
        <v>53</v>
      </c>
      <c r="L1930" s="83" t="s">
        <v>104</v>
      </c>
      <c r="M1930" s="83" t="s">
        <v>55</v>
      </c>
      <c r="N1930" s="22" t="s">
        <v>56</v>
      </c>
      <c r="O1930" s="20"/>
      <c r="P1930" s="20"/>
      <c r="Q1930" s="20"/>
      <c r="R1930" s="20"/>
      <c r="S1930" s="20">
        <v>3</v>
      </c>
      <c r="T1930" s="20">
        <v>2</v>
      </c>
      <c r="U1930" s="20">
        <v>3</v>
      </c>
      <c r="V1930" s="20">
        <v>3</v>
      </c>
      <c r="W1930" s="20">
        <v>2</v>
      </c>
      <c r="X1930" s="20">
        <v>2</v>
      </c>
      <c r="Y1930" s="99" t="s">
        <v>6262</v>
      </c>
      <c r="Z1930" s="72"/>
      <c r="AA1930" s="72" t="s">
        <v>736</v>
      </c>
      <c r="AB1930" s="72" t="s">
        <v>6263</v>
      </c>
      <c r="AC1930" s="90"/>
      <c r="AD1930" s="85">
        <f t="shared" ca="1" si="125"/>
        <v>67</v>
      </c>
      <c r="AE1930" s="110"/>
      <c r="AF1930" s="110">
        <v>45610</v>
      </c>
      <c r="AG1930" s="110">
        <v>45610</v>
      </c>
      <c r="AH1930" s="110">
        <v>45610</v>
      </c>
      <c r="AI1930" s="114">
        <v>45671</v>
      </c>
      <c r="AJ1930" s="260">
        <f t="shared" si="123"/>
        <v>8.7142857142857135</v>
      </c>
      <c r="AK1930" s="255"/>
      <c r="AL1930" s="90" t="s">
        <v>461</v>
      </c>
      <c r="AM1930" s="90" t="s">
        <v>342</v>
      </c>
      <c r="AN1930" s="90" t="s">
        <v>445</v>
      </c>
    </row>
    <row r="1931" spans="1:40" ht="83.45" customHeight="1">
      <c r="A1931" s="22">
        <f t="shared" si="124"/>
        <v>1929</v>
      </c>
      <c r="B1931" s="71" t="s">
        <v>3448</v>
      </c>
      <c r="C1931" s="22" t="s">
        <v>6264</v>
      </c>
      <c r="D1931" s="21" t="s">
        <v>138</v>
      </c>
      <c r="E1931" s="139">
        <v>1124</v>
      </c>
      <c r="F1931" s="80" t="s">
        <v>329</v>
      </c>
      <c r="G1931" s="21"/>
      <c r="H1931" s="21" t="s">
        <v>62</v>
      </c>
      <c r="I1931" s="22" t="s">
        <v>52</v>
      </c>
      <c r="J1931" s="89">
        <v>45639</v>
      </c>
      <c r="K1931" s="85" t="s">
        <v>53</v>
      </c>
      <c r="L1931" s="83" t="s">
        <v>54</v>
      </c>
      <c r="M1931" s="83" t="s">
        <v>55</v>
      </c>
      <c r="N1931" s="22" t="s">
        <v>547</v>
      </c>
      <c r="O1931" s="20"/>
      <c r="P1931" s="20"/>
      <c r="Q1931" s="20"/>
      <c r="R1931" s="20"/>
      <c r="S1931" s="20"/>
      <c r="T1931" s="20"/>
      <c r="U1931" s="20">
        <v>1</v>
      </c>
      <c r="V1931" s="20">
        <v>1</v>
      </c>
      <c r="W1931" s="20"/>
      <c r="X1931" s="20"/>
      <c r="Y1931" s="99" t="s">
        <v>6265</v>
      </c>
      <c r="Z1931" s="72"/>
      <c r="AA1931" s="72"/>
      <c r="AB1931" s="72"/>
      <c r="AC1931" s="90"/>
      <c r="AD1931" s="85">
        <f t="shared" ca="1" si="125"/>
        <v>63</v>
      </c>
      <c r="AE1931" s="110"/>
      <c r="AF1931" s="110"/>
      <c r="AG1931" s="110"/>
      <c r="AH1931" s="110">
        <v>45639</v>
      </c>
      <c r="AI1931" s="114">
        <v>45643</v>
      </c>
      <c r="AJ1931" s="260">
        <f t="shared" si="123"/>
        <v>0.5714285714285714</v>
      </c>
      <c r="AK1931" s="255">
        <v>45672</v>
      </c>
      <c r="AL1931" s="90" t="s">
        <v>311</v>
      </c>
      <c r="AM1931" s="90" t="s">
        <v>45</v>
      </c>
      <c r="AN1931" s="90" t="s">
        <v>484</v>
      </c>
    </row>
    <row r="1932" spans="1:40" ht="83.45" customHeight="1">
      <c r="A1932" s="22">
        <f t="shared" si="124"/>
        <v>1930</v>
      </c>
      <c r="B1932" s="71" t="s">
        <v>196</v>
      </c>
      <c r="C1932" s="22" t="s">
        <v>6266</v>
      </c>
      <c r="D1932" s="21" t="s">
        <v>138</v>
      </c>
      <c r="E1932" s="139">
        <v>1124</v>
      </c>
      <c r="F1932" s="80" t="s">
        <v>1044</v>
      </c>
      <c r="G1932" s="21" t="s">
        <v>206</v>
      </c>
      <c r="H1932" s="21" t="s">
        <v>196</v>
      </c>
      <c r="I1932" s="22" t="s">
        <v>52</v>
      </c>
      <c r="J1932" s="89">
        <v>45673</v>
      </c>
      <c r="K1932" s="85" t="s">
        <v>53</v>
      </c>
      <c r="L1932" s="83" t="s">
        <v>104</v>
      </c>
      <c r="M1932" s="83" t="s">
        <v>55</v>
      </c>
      <c r="N1932" s="22" t="s">
        <v>547</v>
      </c>
      <c r="O1932" s="20"/>
      <c r="P1932" s="20"/>
      <c r="Q1932" s="20"/>
      <c r="R1932" s="20"/>
      <c r="S1932" s="20"/>
      <c r="T1932" s="20"/>
      <c r="U1932" s="20">
        <v>1</v>
      </c>
      <c r="V1932" s="20">
        <v>1</v>
      </c>
      <c r="W1932" s="20"/>
      <c r="X1932" s="20"/>
      <c r="Y1932" s="99" t="s">
        <v>6267</v>
      </c>
      <c r="Z1932" s="72"/>
      <c r="AA1932" s="72" t="s">
        <v>473</v>
      </c>
      <c r="AB1932" s="72"/>
      <c r="AC1932" s="90"/>
      <c r="AD1932" s="85">
        <f t="shared" ca="1" si="125"/>
        <v>58</v>
      </c>
      <c r="AE1932" s="110"/>
      <c r="AF1932" s="110"/>
      <c r="AG1932" s="110"/>
      <c r="AH1932" s="110">
        <v>45673</v>
      </c>
      <c r="AI1932" s="114">
        <v>45673</v>
      </c>
      <c r="AJ1932" s="260">
        <f t="shared" si="123"/>
        <v>0</v>
      </c>
      <c r="AK1932" s="255">
        <v>45684</v>
      </c>
      <c r="AL1932" s="90" t="s">
        <v>311</v>
      </c>
      <c r="AM1932" s="90" t="s">
        <v>45</v>
      </c>
      <c r="AN1932" s="90" t="s">
        <v>448</v>
      </c>
    </row>
    <row r="1933" spans="1:40" ht="83.45" customHeight="1">
      <c r="A1933" s="22">
        <f t="shared" si="124"/>
        <v>1931</v>
      </c>
      <c r="B1933" s="71" t="s">
        <v>6268</v>
      </c>
      <c r="C1933" s="89" t="s">
        <v>6269</v>
      </c>
      <c r="D1933" s="21" t="s">
        <v>145</v>
      </c>
      <c r="E1933" s="139">
        <v>997</v>
      </c>
      <c r="F1933" s="80" t="s">
        <v>6270</v>
      </c>
      <c r="G1933" s="21" t="s">
        <v>401</v>
      </c>
      <c r="H1933" s="21" t="s">
        <v>331</v>
      </c>
      <c r="I1933" s="22" t="s">
        <v>148</v>
      </c>
      <c r="J1933" s="89">
        <v>45516</v>
      </c>
      <c r="K1933" s="85" t="s">
        <v>53</v>
      </c>
      <c r="L1933" s="83" t="s">
        <v>54</v>
      </c>
      <c r="M1933" s="83" t="s">
        <v>55</v>
      </c>
      <c r="N1933" s="22" t="s">
        <v>56</v>
      </c>
      <c r="O1933" s="20"/>
      <c r="P1933" s="20"/>
      <c r="Q1933" s="20"/>
      <c r="R1933" s="20"/>
      <c r="S1933" s="20">
        <v>4</v>
      </c>
      <c r="T1933" s="20">
        <v>4</v>
      </c>
      <c r="U1933" s="20">
        <v>4</v>
      </c>
      <c r="V1933" s="20">
        <v>4</v>
      </c>
      <c r="W1933" s="20">
        <v>2</v>
      </c>
      <c r="X1933" s="20">
        <v>2</v>
      </c>
      <c r="Y1933" s="99" t="s">
        <v>6271</v>
      </c>
      <c r="Z1933" s="72"/>
      <c r="AA1933" s="72" t="s">
        <v>736</v>
      </c>
      <c r="AB1933" s="72" t="s">
        <v>6272</v>
      </c>
      <c r="AC1933" s="90"/>
      <c r="AD1933" s="85">
        <v>0</v>
      </c>
      <c r="AE1933" s="110" t="s">
        <v>406</v>
      </c>
      <c r="AF1933" s="110">
        <v>45516</v>
      </c>
      <c r="AG1933" s="110">
        <v>45516</v>
      </c>
      <c r="AH1933" s="110">
        <v>45516</v>
      </c>
      <c r="AI1933" s="114">
        <v>45674</v>
      </c>
      <c r="AJ1933" s="260">
        <f t="shared" si="123"/>
        <v>22.571428571428573</v>
      </c>
      <c r="AK1933" s="255" t="s">
        <v>445</v>
      </c>
      <c r="AL1933" s="90" t="s">
        <v>461</v>
      </c>
      <c r="AM1933" s="90" t="s">
        <v>445</v>
      </c>
      <c r="AN1933" s="90" t="s">
        <v>445</v>
      </c>
    </row>
    <row r="1934" spans="1:40" ht="83.45" customHeight="1">
      <c r="A1934" s="22">
        <f t="shared" si="124"/>
        <v>1932</v>
      </c>
      <c r="B1934" s="71" t="s">
        <v>70</v>
      </c>
      <c r="C1934" s="89" t="s">
        <v>6273</v>
      </c>
      <c r="D1934" s="21" t="s">
        <v>353</v>
      </c>
      <c r="E1934" s="139">
        <v>1032</v>
      </c>
      <c r="F1934" s="80" t="s">
        <v>5537</v>
      </c>
      <c r="G1934" s="21" t="s">
        <v>4344</v>
      </c>
      <c r="H1934" s="21" t="s">
        <v>70</v>
      </c>
      <c r="I1934" s="22" t="s">
        <v>71</v>
      </c>
      <c r="J1934" s="89">
        <v>45503</v>
      </c>
      <c r="K1934" s="85" t="s">
        <v>53</v>
      </c>
      <c r="L1934" s="83" t="s">
        <v>54</v>
      </c>
      <c r="M1934" s="83" t="s">
        <v>55</v>
      </c>
      <c r="N1934" s="22" t="s">
        <v>95</v>
      </c>
      <c r="O1934" s="20"/>
      <c r="P1934" s="20"/>
      <c r="Q1934" s="20"/>
      <c r="R1934" s="20"/>
      <c r="S1934" s="20">
        <v>5</v>
      </c>
      <c r="T1934" s="20">
        <v>5</v>
      </c>
      <c r="U1934" s="20">
        <v>3</v>
      </c>
      <c r="V1934" s="20">
        <v>3</v>
      </c>
      <c r="W1934" s="20">
        <v>0</v>
      </c>
      <c r="X1934" s="20">
        <v>0</v>
      </c>
      <c r="Y1934" s="99" t="s">
        <v>6274</v>
      </c>
      <c r="Z1934" s="72"/>
      <c r="AA1934" s="72" t="s">
        <v>736</v>
      </c>
      <c r="AB1934" s="72" t="s">
        <v>6275</v>
      </c>
      <c r="AC1934" s="90"/>
      <c r="AD1934" s="85">
        <f t="shared" ref="AD1934:AD1965" ca="1" si="126">IF(ISNUMBER(Z1934),ROUNDDOWN((TODAY()-Z1934)/7,0),ROUNDDOWN((TODAY()-J1934)/7,0))-AC1934</f>
        <v>82</v>
      </c>
      <c r="AE1934" s="110" t="s">
        <v>406</v>
      </c>
      <c r="AF1934" s="110">
        <v>45503</v>
      </c>
      <c r="AG1934" s="110">
        <v>45503</v>
      </c>
      <c r="AH1934" s="110">
        <v>45503</v>
      </c>
      <c r="AI1934" s="114">
        <v>45674</v>
      </c>
      <c r="AJ1934" s="260">
        <f t="shared" si="123"/>
        <v>24.428571428571427</v>
      </c>
      <c r="AK1934" s="255" t="s">
        <v>445</v>
      </c>
      <c r="AL1934" s="90" t="s">
        <v>461</v>
      </c>
      <c r="AM1934" s="90" t="s">
        <v>445</v>
      </c>
      <c r="AN1934" s="90" t="s">
        <v>445</v>
      </c>
    </row>
    <row r="1935" spans="1:40" ht="83.45" customHeight="1">
      <c r="A1935" s="22">
        <f t="shared" si="124"/>
        <v>1933</v>
      </c>
      <c r="B1935" s="66" t="s">
        <v>4049</v>
      </c>
      <c r="C1935" s="3" t="s">
        <v>6276</v>
      </c>
      <c r="D1935" s="3" t="s">
        <v>67</v>
      </c>
      <c r="E1935" s="4">
        <v>1262</v>
      </c>
      <c r="F1935" s="3" t="s">
        <v>4051</v>
      </c>
      <c r="G1935" s="3" t="s">
        <v>109</v>
      </c>
      <c r="H1935" s="3" t="s">
        <v>110</v>
      </c>
      <c r="I1935" s="78" t="s">
        <v>52</v>
      </c>
      <c r="J1935" s="65">
        <v>45041</v>
      </c>
      <c r="K1935" s="3" t="s">
        <v>53</v>
      </c>
      <c r="L1935" s="5" t="s">
        <v>104</v>
      </c>
      <c r="M1935" s="5" t="s">
        <v>55</v>
      </c>
      <c r="N1935" s="78" t="s">
        <v>56</v>
      </c>
      <c r="O1935" s="5">
        <v>4</v>
      </c>
      <c r="P1935" s="5">
        <v>0</v>
      </c>
      <c r="Q1935" s="5"/>
      <c r="R1935" s="5"/>
      <c r="S1935" s="5">
        <v>8</v>
      </c>
      <c r="T1935" s="5">
        <v>0</v>
      </c>
      <c r="U1935" s="5">
        <v>1</v>
      </c>
      <c r="V1935" s="5">
        <v>1</v>
      </c>
      <c r="W1935" s="5">
        <v>11</v>
      </c>
      <c r="X1935" s="5">
        <v>1</v>
      </c>
      <c r="Y1935" s="3" t="s">
        <v>6277</v>
      </c>
      <c r="Z1935" s="3"/>
      <c r="AA1935" s="77" t="s">
        <v>736</v>
      </c>
      <c r="AB1935" s="77" t="s">
        <v>6278</v>
      </c>
      <c r="AC1935" s="91">
        <v>5</v>
      </c>
      <c r="AD1935" s="18">
        <f t="shared" ca="1" si="126"/>
        <v>143</v>
      </c>
      <c r="AE1935" s="109">
        <v>45041</v>
      </c>
      <c r="AF1935" s="109">
        <v>45041</v>
      </c>
      <c r="AG1935" s="109">
        <v>45041</v>
      </c>
      <c r="AH1935" s="109">
        <v>45160</v>
      </c>
      <c r="AI1935" s="114">
        <v>45674</v>
      </c>
      <c r="AJ1935" s="260">
        <f t="shared" si="123"/>
        <v>85.428571428571431</v>
      </c>
      <c r="AK1935" s="255" t="s">
        <v>445</v>
      </c>
      <c r="AL1935" s="90" t="s">
        <v>461</v>
      </c>
      <c r="AM1935" s="90" t="s">
        <v>445</v>
      </c>
      <c r="AN1935" s="90" t="s">
        <v>445</v>
      </c>
    </row>
    <row r="1936" spans="1:40" ht="83.45" customHeight="1">
      <c r="A1936" s="22">
        <f t="shared" si="124"/>
        <v>1934</v>
      </c>
      <c r="B1936" s="71" t="s">
        <v>141</v>
      </c>
      <c r="C1936" s="89" t="s">
        <v>6279</v>
      </c>
      <c r="D1936" s="21" t="s">
        <v>100</v>
      </c>
      <c r="E1936" s="139">
        <v>1057</v>
      </c>
      <c r="F1936" s="80" t="s">
        <v>6280</v>
      </c>
      <c r="G1936" s="21" t="s">
        <v>1322</v>
      </c>
      <c r="H1936" s="21" t="s">
        <v>358</v>
      </c>
      <c r="I1936" s="22" t="s">
        <v>52</v>
      </c>
      <c r="J1936" s="89">
        <v>45502</v>
      </c>
      <c r="K1936" s="85" t="s">
        <v>298</v>
      </c>
      <c r="L1936" s="83" t="s">
        <v>393</v>
      </c>
      <c r="M1936" s="83" t="s">
        <v>55</v>
      </c>
      <c r="N1936" s="22" t="s">
        <v>56</v>
      </c>
      <c r="O1936" s="20"/>
      <c r="P1936" s="20"/>
      <c r="Q1936" s="20"/>
      <c r="R1936" s="20"/>
      <c r="S1936" s="20">
        <v>7</v>
      </c>
      <c r="T1936" s="20">
        <v>5</v>
      </c>
      <c r="U1936" s="20">
        <v>0</v>
      </c>
      <c r="V1936" s="20">
        <v>0</v>
      </c>
      <c r="W1936" s="20">
        <v>2</v>
      </c>
      <c r="X1936" s="20">
        <v>2</v>
      </c>
      <c r="Y1936" s="99" t="s">
        <v>6281</v>
      </c>
      <c r="Z1936" s="72"/>
      <c r="AA1936" s="72" t="s">
        <v>736</v>
      </c>
      <c r="AB1936" s="72" t="s">
        <v>6282</v>
      </c>
      <c r="AC1936" s="91"/>
      <c r="AD1936" s="85">
        <f t="shared" ca="1" si="126"/>
        <v>83</v>
      </c>
      <c r="AE1936" s="110" t="s">
        <v>406</v>
      </c>
      <c r="AF1936" s="110">
        <v>45502</v>
      </c>
      <c r="AG1936" s="110">
        <v>45502</v>
      </c>
      <c r="AH1936" s="110">
        <v>45502</v>
      </c>
      <c r="AI1936" s="114">
        <v>45674</v>
      </c>
      <c r="AJ1936" s="260">
        <f t="shared" si="123"/>
        <v>24.571428571428573</v>
      </c>
      <c r="AK1936" s="255" t="s">
        <v>445</v>
      </c>
      <c r="AL1936" s="90" t="s">
        <v>461</v>
      </c>
      <c r="AM1936" s="90" t="s">
        <v>445</v>
      </c>
      <c r="AN1936" s="90" t="s">
        <v>445</v>
      </c>
    </row>
    <row r="1937" spans="1:40" ht="83.45" customHeight="1">
      <c r="A1937" s="22">
        <f t="shared" si="124"/>
        <v>1935</v>
      </c>
      <c r="B1937" s="71" t="s">
        <v>6283</v>
      </c>
      <c r="C1937" s="22" t="s">
        <v>6284</v>
      </c>
      <c r="D1937" s="21" t="s">
        <v>171</v>
      </c>
      <c r="E1937" s="139">
        <v>1011</v>
      </c>
      <c r="F1937" s="80" t="s">
        <v>4681</v>
      </c>
      <c r="G1937" s="21" t="s">
        <v>697</v>
      </c>
      <c r="H1937" s="21" t="s">
        <v>5022</v>
      </c>
      <c r="I1937" s="22" t="s">
        <v>52</v>
      </c>
      <c r="J1937" s="89">
        <v>45630</v>
      </c>
      <c r="K1937" s="85" t="s">
        <v>142</v>
      </c>
      <c r="L1937" s="83" t="s">
        <v>393</v>
      </c>
      <c r="M1937" s="83" t="s">
        <v>55</v>
      </c>
      <c r="N1937" s="22" t="s">
        <v>56</v>
      </c>
      <c r="O1937" s="20"/>
      <c r="P1937" s="20"/>
      <c r="Q1937" s="20"/>
      <c r="R1937" s="20"/>
      <c r="S1937" s="20">
        <v>4</v>
      </c>
      <c r="T1937" s="20">
        <v>3</v>
      </c>
      <c r="U1937" s="20">
        <v>3</v>
      </c>
      <c r="V1937" s="20">
        <v>3</v>
      </c>
      <c r="W1937" s="20">
        <v>4</v>
      </c>
      <c r="X1937" s="20">
        <v>3</v>
      </c>
      <c r="Y1937" s="99" t="s">
        <v>6285</v>
      </c>
      <c r="Z1937" s="72"/>
      <c r="AA1937" s="72" t="s">
        <v>736</v>
      </c>
      <c r="AB1937" s="72" t="s">
        <v>6286</v>
      </c>
      <c r="AC1937" s="91"/>
      <c r="AD1937" s="85">
        <f t="shared" ca="1" si="126"/>
        <v>64</v>
      </c>
      <c r="AE1937" s="110"/>
      <c r="AF1937" s="110">
        <v>45630</v>
      </c>
      <c r="AG1937" s="110">
        <v>45630</v>
      </c>
      <c r="AH1937" s="110">
        <v>45630</v>
      </c>
      <c r="AI1937" s="114">
        <v>45674</v>
      </c>
      <c r="AJ1937" s="260">
        <f t="shared" si="123"/>
        <v>6.2857142857142856</v>
      </c>
      <c r="AK1937" s="255" t="s">
        <v>445</v>
      </c>
      <c r="AL1937" s="90" t="s">
        <v>461</v>
      </c>
      <c r="AM1937" s="90" t="s">
        <v>445</v>
      </c>
      <c r="AN1937" s="90" t="s">
        <v>445</v>
      </c>
    </row>
    <row r="1938" spans="1:40" ht="83.45" customHeight="1">
      <c r="A1938" s="22">
        <f t="shared" si="124"/>
        <v>1936</v>
      </c>
      <c r="B1938" s="71" t="s">
        <v>196</v>
      </c>
      <c r="C1938" s="22" t="s">
        <v>6287</v>
      </c>
      <c r="D1938" s="21" t="s">
        <v>353</v>
      </c>
      <c r="E1938" s="139">
        <v>1032</v>
      </c>
      <c r="F1938" s="80" t="s">
        <v>4903</v>
      </c>
      <c r="G1938" s="21" t="s">
        <v>4344</v>
      </c>
      <c r="H1938" s="21" t="s">
        <v>196</v>
      </c>
      <c r="I1938" s="22" t="s">
        <v>52</v>
      </c>
      <c r="J1938" s="89">
        <v>45672</v>
      </c>
      <c r="K1938" s="85" t="s">
        <v>53</v>
      </c>
      <c r="L1938" s="83" t="s">
        <v>104</v>
      </c>
      <c r="M1938" s="83" t="s">
        <v>453</v>
      </c>
      <c r="N1938" s="22" t="s">
        <v>43</v>
      </c>
      <c r="O1938" s="20"/>
      <c r="P1938" s="20"/>
      <c r="Q1938" s="20"/>
      <c r="R1938" s="20"/>
      <c r="S1938" s="20">
        <v>0</v>
      </c>
      <c r="T1938" s="20">
        <v>0</v>
      </c>
      <c r="U1938" s="20">
        <v>0</v>
      </c>
      <c r="V1938" s="20">
        <v>0</v>
      </c>
      <c r="W1938" s="20">
        <v>1</v>
      </c>
      <c r="X1938" s="20">
        <v>1</v>
      </c>
      <c r="Y1938" s="21" t="s">
        <v>6288</v>
      </c>
      <c r="Z1938" s="72"/>
      <c r="AA1938" s="72" t="s">
        <v>473</v>
      </c>
      <c r="AB1938" s="72" t="s">
        <v>6289</v>
      </c>
      <c r="AC1938" s="91"/>
      <c r="AD1938" s="85">
        <f t="shared" ca="1" si="126"/>
        <v>58</v>
      </c>
      <c r="AE1938" s="110"/>
      <c r="AF1938" s="110">
        <v>45672</v>
      </c>
      <c r="AG1938" s="110"/>
      <c r="AH1938" s="110"/>
      <c r="AI1938" s="114">
        <v>45681</v>
      </c>
      <c r="AJ1938" s="260">
        <f t="shared" si="123"/>
        <v>1.2857142857142858</v>
      </c>
      <c r="AK1938" s="255">
        <v>45692</v>
      </c>
      <c r="AL1938" s="90" t="s">
        <v>311</v>
      </c>
      <c r="AM1938" s="90" t="s">
        <v>484</v>
      </c>
      <c r="AN1938" s="90" t="s">
        <v>484</v>
      </c>
    </row>
    <row r="1939" spans="1:40" s="1" customFormat="1" ht="83.45" customHeight="1">
      <c r="A1939" s="22">
        <f t="shared" si="124"/>
        <v>1937</v>
      </c>
      <c r="B1939" s="71" t="s">
        <v>3791</v>
      </c>
      <c r="C1939" s="22" t="s">
        <v>6290</v>
      </c>
      <c r="D1939" s="21" t="s">
        <v>100</v>
      </c>
      <c r="E1939" s="139">
        <v>1058</v>
      </c>
      <c r="F1939" s="80" t="s">
        <v>2712</v>
      </c>
      <c r="G1939" s="80" t="s">
        <v>2104</v>
      </c>
      <c r="H1939" s="21" t="s">
        <v>392</v>
      </c>
      <c r="I1939" s="22" t="s">
        <v>52</v>
      </c>
      <c r="J1939" s="89">
        <v>45649</v>
      </c>
      <c r="K1939" s="85" t="s">
        <v>53</v>
      </c>
      <c r="L1939" s="83" t="s">
        <v>104</v>
      </c>
      <c r="M1939" s="83" t="s">
        <v>55</v>
      </c>
      <c r="N1939" s="22" t="s">
        <v>56</v>
      </c>
      <c r="O1939" s="20"/>
      <c r="P1939" s="20"/>
      <c r="Q1939" s="20"/>
      <c r="R1939" s="20"/>
      <c r="S1939" s="20">
        <v>2</v>
      </c>
      <c r="T1939" s="20">
        <v>2</v>
      </c>
      <c r="U1939" s="20">
        <v>5</v>
      </c>
      <c r="V1939" s="20">
        <v>5</v>
      </c>
      <c r="W1939" s="20">
        <v>2</v>
      </c>
      <c r="X1939" s="20">
        <v>2</v>
      </c>
      <c r="Y1939" s="99" t="s">
        <v>6291</v>
      </c>
      <c r="Z1939" s="72"/>
      <c r="AA1939" s="72" t="s">
        <v>736</v>
      </c>
      <c r="AB1939" s="72" t="s">
        <v>6292</v>
      </c>
      <c r="AC1939" s="91"/>
      <c r="AD1939" s="85">
        <f t="shared" ca="1" si="126"/>
        <v>62</v>
      </c>
      <c r="AE1939" s="110"/>
      <c r="AF1939" s="110">
        <v>45649</v>
      </c>
      <c r="AG1939" s="110">
        <v>45649</v>
      </c>
      <c r="AH1939" s="110">
        <v>45649</v>
      </c>
      <c r="AI1939" s="114">
        <v>45679</v>
      </c>
      <c r="AJ1939" s="260">
        <f t="shared" si="123"/>
        <v>4.2857142857142856</v>
      </c>
      <c r="AK1939" s="255">
        <v>45699</v>
      </c>
      <c r="AL1939" s="90" t="s">
        <v>461</v>
      </c>
      <c r="AM1939" s="90" t="s">
        <v>445</v>
      </c>
      <c r="AN1939" s="90" t="s">
        <v>445</v>
      </c>
    </row>
    <row r="1940" spans="1:40" s="1" customFormat="1" ht="83.45" customHeight="1">
      <c r="A1940" s="22">
        <f t="shared" si="124"/>
        <v>1938</v>
      </c>
      <c r="B1940" s="71" t="s">
        <v>3791</v>
      </c>
      <c r="C1940" s="22" t="s">
        <v>6293</v>
      </c>
      <c r="D1940" s="21" t="s">
        <v>100</v>
      </c>
      <c r="E1940" s="139">
        <v>2468</v>
      </c>
      <c r="F1940" s="80" t="s">
        <v>2619</v>
      </c>
      <c r="G1940" s="80" t="s">
        <v>2104</v>
      </c>
      <c r="H1940" s="21" t="s">
        <v>392</v>
      </c>
      <c r="I1940" s="22" t="s">
        <v>52</v>
      </c>
      <c r="J1940" s="89">
        <v>45691</v>
      </c>
      <c r="K1940" s="85" t="s">
        <v>53</v>
      </c>
      <c r="L1940" s="83" t="s">
        <v>104</v>
      </c>
      <c r="M1940" s="83" t="s">
        <v>55</v>
      </c>
      <c r="N1940" s="22" t="s">
        <v>43</v>
      </c>
      <c r="O1940" s="20"/>
      <c r="P1940" s="20"/>
      <c r="Q1940" s="20"/>
      <c r="R1940" s="20"/>
      <c r="S1940" s="20" t="s">
        <v>406</v>
      </c>
      <c r="T1940" s="20" t="s">
        <v>406</v>
      </c>
      <c r="U1940" s="20" t="s">
        <v>406</v>
      </c>
      <c r="V1940" s="20" t="s">
        <v>406</v>
      </c>
      <c r="W1940" s="20">
        <v>2</v>
      </c>
      <c r="X1940" s="20">
        <v>2</v>
      </c>
      <c r="Y1940" s="99" t="s">
        <v>6294</v>
      </c>
      <c r="Z1940" s="72"/>
      <c r="AA1940" s="72" t="s">
        <v>473</v>
      </c>
      <c r="AB1940" s="72" t="s">
        <v>6295</v>
      </c>
      <c r="AC1940" s="91"/>
      <c r="AD1940" s="85">
        <f t="shared" ca="1" si="126"/>
        <v>56</v>
      </c>
      <c r="AE1940" s="110"/>
      <c r="AF1940" s="110">
        <v>45691</v>
      </c>
      <c r="AG1940" s="110"/>
      <c r="AH1940" s="110"/>
      <c r="AI1940" s="114">
        <v>45692</v>
      </c>
      <c r="AJ1940" s="260">
        <f t="shared" si="123"/>
        <v>0.14285714285714285</v>
      </c>
      <c r="AK1940" s="255">
        <v>45699</v>
      </c>
      <c r="AL1940" s="90" t="s">
        <v>311</v>
      </c>
      <c r="AM1940" s="90" t="s">
        <v>484</v>
      </c>
      <c r="AN1940" s="90" t="s">
        <v>448</v>
      </c>
    </row>
    <row r="1941" spans="1:40" s="1" customFormat="1" ht="83.45" customHeight="1">
      <c r="A1941" s="22">
        <f t="shared" si="124"/>
        <v>1939</v>
      </c>
      <c r="B1941" s="71" t="s">
        <v>4621</v>
      </c>
      <c r="C1941" s="22" t="s">
        <v>6296</v>
      </c>
      <c r="D1941" s="21" t="s">
        <v>372</v>
      </c>
      <c r="E1941" s="139">
        <v>1129</v>
      </c>
      <c r="F1941" s="80" t="s">
        <v>384</v>
      </c>
      <c r="G1941" s="21" t="s">
        <v>6174</v>
      </c>
      <c r="H1941" s="21" t="s">
        <v>103</v>
      </c>
      <c r="I1941" s="22" t="s">
        <v>71</v>
      </c>
      <c r="J1941" s="89">
        <v>45629</v>
      </c>
      <c r="K1941" s="85" t="s">
        <v>53</v>
      </c>
      <c r="L1941" s="83" t="s">
        <v>54</v>
      </c>
      <c r="M1941" s="83" t="s">
        <v>55</v>
      </c>
      <c r="N1941" s="22" t="s">
        <v>56</v>
      </c>
      <c r="O1941" s="20"/>
      <c r="P1941" s="20"/>
      <c r="Q1941" s="20"/>
      <c r="R1941" s="20"/>
      <c r="S1941" s="20">
        <v>6</v>
      </c>
      <c r="T1941" s="20">
        <v>4</v>
      </c>
      <c r="U1941" s="20">
        <v>2</v>
      </c>
      <c r="V1941" s="20">
        <v>2</v>
      </c>
      <c r="W1941" s="20">
        <v>2</v>
      </c>
      <c r="X1941" s="20">
        <v>1</v>
      </c>
      <c r="Y1941" s="99" t="s">
        <v>6297</v>
      </c>
      <c r="Z1941" s="72"/>
      <c r="AA1941" s="72" t="s">
        <v>473</v>
      </c>
      <c r="AB1941" s="72" t="s">
        <v>6298</v>
      </c>
      <c r="AC1941" s="91"/>
      <c r="AD1941" s="85">
        <f t="shared" ca="1" si="126"/>
        <v>64</v>
      </c>
      <c r="AE1941" s="110"/>
      <c r="AF1941" s="110">
        <v>45629</v>
      </c>
      <c r="AG1941" s="110">
        <v>45629</v>
      </c>
      <c r="AH1941" s="110">
        <v>45629</v>
      </c>
      <c r="AI1941" s="114">
        <v>45679</v>
      </c>
      <c r="AJ1941" s="260">
        <f t="shared" si="123"/>
        <v>7.1428571428571432</v>
      </c>
      <c r="AK1941" s="255">
        <v>45692</v>
      </c>
      <c r="AL1941" s="90" t="s">
        <v>311</v>
      </c>
      <c r="AM1941" s="90" t="s">
        <v>484</v>
      </c>
      <c r="AN1941" s="90" t="s">
        <v>448</v>
      </c>
    </row>
    <row r="1942" spans="1:40" s="1" customFormat="1" ht="83.45" customHeight="1">
      <c r="A1942" s="22">
        <f t="shared" si="124"/>
        <v>1940</v>
      </c>
      <c r="B1942" s="71" t="s">
        <v>103</v>
      </c>
      <c r="C1942" s="22" t="s">
        <v>6299</v>
      </c>
      <c r="D1942" s="21" t="s">
        <v>100</v>
      </c>
      <c r="E1942" s="139">
        <v>1057</v>
      </c>
      <c r="F1942" s="80" t="s">
        <v>6300</v>
      </c>
      <c r="G1942" s="80" t="s">
        <v>2713</v>
      </c>
      <c r="H1942" s="21" t="s">
        <v>103</v>
      </c>
      <c r="I1942" s="22" t="s">
        <v>71</v>
      </c>
      <c r="J1942" s="89">
        <v>45670</v>
      </c>
      <c r="K1942" s="85" t="s">
        <v>53</v>
      </c>
      <c r="L1942" s="83" t="s">
        <v>104</v>
      </c>
      <c r="M1942" s="83" t="s">
        <v>55</v>
      </c>
      <c r="N1942" s="22" t="s">
        <v>56</v>
      </c>
      <c r="O1942" s="20"/>
      <c r="P1942" s="20"/>
      <c r="Q1942" s="20"/>
      <c r="R1942" s="20"/>
      <c r="S1942" s="20">
        <v>0</v>
      </c>
      <c r="T1942" s="20">
        <v>0</v>
      </c>
      <c r="U1942" s="20">
        <v>3</v>
      </c>
      <c r="V1942" s="20">
        <v>3</v>
      </c>
      <c r="W1942" s="20">
        <v>0</v>
      </c>
      <c r="X1942" s="20">
        <v>0</v>
      </c>
      <c r="Y1942" s="99" t="s">
        <v>6301</v>
      </c>
      <c r="Z1942" s="85"/>
      <c r="AA1942" s="72" t="s">
        <v>473</v>
      </c>
      <c r="AB1942" s="110"/>
      <c r="AC1942" s="91"/>
      <c r="AD1942" s="85">
        <f t="shared" ca="1" si="126"/>
        <v>59</v>
      </c>
      <c r="AE1942" s="110"/>
      <c r="AF1942" s="110">
        <v>45670</v>
      </c>
      <c r="AG1942" s="110">
        <v>45670</v>
      </c>
      <c r="AH1942" s="110">
        <v>45670</v>
      </c>
      <c r="AI1942" s="114">
        <v>45680</v>
      </c>
      <c r="AJ1942" s="260">
        <f t="shared" si="123"/>
        <v>1.4285714285714286</v>
      </c>
      <c r="AK1942" s="255">
        <v>45699</v>
      </c>
      <c r="AL1942" s="90" t="s">
        <v>311</v>
      </c>
      <c r="AM1942" s="90" t="s">
        <v>45</v>
      </c>
      <c r="AN1942" s="90" t="s">
        <v>448</v>
      </c>
    </row>
    <row r="1943" spans="1:40" s="1" customFormat="1" ht="83.45" customHeight="1">
      <c r="A1943" s="22">
        <f t="shared" si="124"/>
        <v>1941</v>
      </c>
      <c r="B1943" s="71" t="s">
        <v>327</v>
      </c>
      <c r="C1943" s="22" t="s">
        <v>6302</v>
      </c>
      <c r="D1943" s="21" t="s">
        <v>138</v>
      </c>
      <c r="E1943" s="139">
        <v>1124</v>
      </c>
      <c r="F1943" s="80" t="s">
        <v>329</v>
      </c>
      <c r="G1943" s="80" t="s">
        <v>1227</v>
      </c>
      <c r="H1943" s="21" t="s">
        <v>331</v>
      </c>
      <c r="I1943" s="22" t="s">
        <v>52</v>
      </c>
      <c r="J1943" s="89">
        <v>45639</v>
      </c>
      <c r="K1943" s="85" t="s">
        <v>298</v>
      </c>
      <c r="L1943" s="83" t="s">
        <v>54</v>
      </c>
      <c r="M1943" s="83" t="s">
        <v>55</v>
      </c>
      <c r="N1943" s="22" t="s">
        <v>95</v>
      </c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99" t="s">
        <v>6303</v>
      </c>
      <c r="Z1943" s="72"/>
      <c r="AA1943" s="72" t="s">
        <v>473</v>
      </c>
      <c r="AB1943" s="72"/>
      <c r="AC1943" s="91"/>
      <c r="AD1943" s="85">
        <f t="shared" ca="1" si="126"/>
        <v>63</v>
      </c>
      <c r="AE1943" s="110"/>
      <c r="AF1943" s="110"/>
      <c r="AG1943" s="110">
        <v>46004</v>
      </c>
      <c r="AH1943" s="110">
        <v>46004</v>
      </c>
      <c r="AI1943" s="114">
        <v>45679</v>
      </c>
      <c r="AJ1943" s="260">
        <f t="shared" si="123"/>
        <v>5.7142857142857144</v>
      </c>
      <c r="AK1943" s="255">
        <v>45699</v>
      </c>
      <c r="AL1943" s="90" t="s">
        <v>311</v>
      </c>
      <c r="AM1943" s="90" t="s">
        <v>44</v>
      </c>
      <c r="AN1943" s="90" t="s">
        <v>448</v>
      </c>
    </row>
    <row r="1944" spans="1:40" s="1" customFormat="1" ht="83.45" customHeight="1">
      <c r="A1944" s="22">
        <f t="shared" si="124"/>
        <v>1942</v>
      </c>
      <c r="B1944" s="71" t="s">
        <v>6304</v>
      </c>
      <c r="C1944" s="22" t="s">
        <v>6305</v>
      </c>
      <c r="D1944" s="21" t="s">
        <v>154</v>
      </c>
      <c r="E1944" s="139">
        <v>1819</v>
      </c>
      <c r="F1944" s="80" t="s">
        <v>6306</v>
      </c>
      <c r="G1944" s="80" t="s">
        <v>6307</v>
      </c>
      <c r="H1944" s="21" t="s">
        <v>4379</v>
      </c>
      <c r="I1944" s="22" t="s">
        <v>148</v>
      </c>
      <c r="J1944" s="89">
        <v>45672</v>
      </c>
      <c r="K1944" s="85" t="s">
        <v>53</v>
      </c>
      <c r="L1944" s="83" t="s">
        <v>1007</v>
      </c>
      <c r="M1944" s="83" t="s">
        <v>55</v>
      </c>
      <c r="N1944" s="22" t="s">
        <v>134</v>
      </c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1" t="s">
        <v>6308</v>
      </c>
      <c r="Z1944" s="72"/>
      <c r="AA1944" s="72" t="s">
        <v>473</v>
      </c>
      <c r="AB1944" s="72"/>
      <c r="AC1944" s="91"/>
      <c r="AD1944" s="85">
        <f t="shared" ca="1" si="126"/>
        <v>58</v>
      </c>
      <c r="AE1944" s="110"/>
      <c r="AF1944" s="110"/>
      <c r="AG1944" s="110">
        <v>45672</v>
      </c>
      <c r="AH1944" s="110"/>
      <c r="AI1944" s="114">
        <v>45679</v>
      </c>
      <c r="AJ1944" s="260">
        <f t="shared" si="123"/>
        <v>1</v>
      </c>
      <c r="AK1944" s="255">
        <v>45687</v>
      </c>
      <c r="AL1944" s="90" t="s">
        <v>311</v>
      </c>
      <c r="AM1944" s="90" t="s">
        <v>44</v>
      </c>
      <c r="AN1944" s="90" t="s">
        <v>448</v>
      </c>
    </row>
    <row r="1945" spans="1:40" s="1" customFormat="1" ht="83.45" customHeight="1">
      <c r="A1945" s="22">
        <f t="shared" si="124"/>
        <v>1943</v>
      </c>
      <c r="B1945" s="71" t="s">
        <v>180</v>
      </c>
      <c r="C1945" s="22" t="s">
        <v>6309</v>
      </c>
      <c r="D1945" s="21" t="s">
        <v>100</v>
      </c>
      <c r="E1945" s="139">
        <v>1057</v>
      </c>
      <c r="F1945" s="80" t="s">
        <v>6300</v>
      </c>
      <c r="G1945" s="80" t="s">
        <v>2713</v>
      </c>
      <c r="H1945" s="21" t="s">
        <v>180</v>
      </c>
      <c r="I1945" s="22" t="s">
        <v>71</v>
      </c>
      <c r="J1945" s="89">
        <v>45667</v>
      </c>
      <c r="K1945" s="85" t="s">
        <v>53</v>
      </c>
      <c r="L1945" s="83" t="s">
        <v>104</v>
      </c>
      <c r="M1945" s="83" t="s">
        <v>55</v>
      </c>
      <c r="N1945" s="22" t="s">
        <v>56</v>
      </c>
      <c r="O1945" s="20"/>
      <c r="P1945" s="20"/>
      <c r="Q1945" s="20"/>
      <c r="R1945" s="20"/>
      <c r="S1945" s="20">
        <v>5</v>
      </c>
      <c r="T1945" s="20">
        <v>5</v>
      </c>
      <c r="U1945" s="20">
        <v>4</v>
      </c>
      <c r="V1945" s="20">
        <v>4</v>
      </c>
      <c r="W1945" s="20">
        <v>3</v>
      </c>
      <c r="X1945" s="20">
        <v>3</v>
      </c>
      <c r="Y1945" s="99" t="s">
        <v>6310</v>
      </c>
      <c r="Z1945" s="85"/>
      <c r="AA1945" s="72" t="s">
        <v>473</v>
      </c>
      <c r="AB1945" s="110"/>
      <c r="AC1945" s="91"/>
      <c r="AD1945" s="85">
        <f t="shared" ca="1" si="126"/>
        <v>59</v>
      </c>
      <c r="AE1945" s="110"/>
      <c r="AF1945" s="110">
        <v>45667</v>
      </c>
      <c r="AG1945" s="110">
        <v>45667</v>
      </c>
      <c r="AH1945" s="110">
        <v>45667</v>
      </c>
      <c r="AI1945" s="114">
        <v>45680</v>
      </c>
      <c r="AJ1945" s="260">
        <f t="shared" si="123"/>
        <v>1.8571428571428572</v>
      </c>
      <c r="AK1945" s="255">
        <v>45699</v>
      </c>
      <c r="AL1945" s="90" t="s">
        <v>311</v>
      </c>
      <c r="AM1945" s="90" t="s">
        <v>45</v>
      </c>
      <c r="AN1945" s="90" t="s">
        <v>448</v>
      </c>
    </row>
    <row r="1946" spans="1:40" ht="83.45" customHeight="1">
      <c r="A1946" s="22">
        <f t="shared" si="124"/>
        <v>1944</v>
      </c>
      <c r="B1946" s="353" t="s">
        <v>141</v>
      </c>
      <c r="C1946" s="22" t="s">
        <v>6311</v>
      </c>
      <c r="D1946" s="21" t="s">
        <v>372</v>
      </c>
      <c r="E1946" s="139">
        <v>1129</v>
      </c>
      <c r="F1946" s="80" t="s">
        <v>5661</v>
      </c>
      <c r="G1946" s="21" t="s">
        <v>385</v>
      </c>
      <c r="H1946" s="21" t="s">
        <v>141</v>
      </c>
      <c r="I1946" s="22" t="s">
        <v>52</v>
      </c>
      <c r="J1946" s="89">
        <v>45631</v>
      </c>
      <c r="K1946" s="85" t="s">
        <v>53</v>
      </c>
      <c r="L1946" s="83" t="s">
        <v>104</v>
      </c>
      <c r="M1946" s="83" t="s">
        <v>55</v>
      </c>
      <c r="N1946" s="22" t="s">
        <v>56</v>
      </c>
      <c r="O1946" s="20"/>
      <c r="P1946" s="20"/>
      <c r="Q1946" s="20"/>
      <c r="R1946" s="20"/>
      <c r="S1946" s="20">
        <v>7</v>
      </c>
      <c r="T1946" s="20">
        <v>6</v>
      </c>
      <c r="U1946" s="20">
        <v>3</v>
      </c>
      <c r="V1946" s="20">
        <v>3</v>
      </c>
      <c r="W1946" s="20">
        <v>1</v>
      </c>
      <c r="X1946" s="20">
        <v>1</v>
      </c>
      <c r="Y1946" s="99" t="s">
        <v>6312</v>
      </c>
      <c r="Z1946" s="72"/>
      <c r="AA1946" s="72" t="s">
        <v>473</v>
      </c>
      <c r="AB1946" s="72"/>
      <c r="AC1946" s="91"/>
      <c r="AD1946" s="85">
        <f t="shared" ca="1" si="126"/>
        <v>64</v>
      </c>
      <c r="AE1946" s="110"/>
      <c r="AF1946" s="110">
        <v>45631</v>
      </c>
      <c r="AG1946" s="110">
        <v>45631</v>
      </c>
      <c r="AH1946" s="110">
        <v>45631</v>
      </c>
      <c r="AI1946" s="116">
        <v>45684</v>
      </c>
      <c r="AJ1946" s="93">
        <f t="shared" si="123"/>
        <v>7.5714285714285712</v>
      </c>
      <c r="AK1946" s="113">
        <v>45699</v>
      </c>
      <c r="AL1946" s="95" t="s">
        <v>311</v>
      </c>
      <c r="AM1946" s="95" t="s">
        <v>45</v>
      </c>
      <c r="AN1946" s="95" t="s">
        <v>448</v>
      </c>
    </row>
    <row r="1947" spans="1:40" s="1" customFormat="1" ht="83.45" customHeight="1">
      <c r="A1947" s="22">
        <f t="shared" si="124"/>
        <v>1945</v>
      </c>
      <c r="B1947" s="71" t="s">
        <v>126</v>
      </c>
      <c r="C1947" s="22" t="s">
        <v>6313</v>
      </c>
      <c r="D1947" s="21" t="s">
        <v>154</v>
      </c>
      <c r="E1947" s="139">
        <v>491</v>
      </c>
      <c r="F1947" s="80" t="s">
        <v>1825</v>
      </c>
      <c r="G1947" s="80" t="s">
        <v>1826</v>
      </c>
      <c r="H1947" s="21" t="s">
        <v>126</v>
      </c>
      <c r="I1947" s="22" t="s">
        <v>52</v>
      </c>
      <c r="J1947" s="89">
        <v>45660</v>
      </c>
      <c r="K1947" s="85" t="s">
        <v>53</v>
      </c>
      <c r="L1947" s="83" t="s">
        <v>54</v>
      </c>
      <c r="M1947" s="83" t="s">
        <v>55</v>
      </c>
      <c r="N1947" s="22" t="s">
        <v>56</v>
      </c>
      <c r="O1947" s="20"/>
      <c r="P1947" s="20"/>
      <c r="Q1947" s="20"/>
      <c r="R1947" s="20"/>
      <c r="S1947" s="20">
        <v>3</v>
      </c>
      <c r="T1947" s="20">
        <v>3</v>
      </c>
      <c r="U1947" s="20">
        <v>0</v>
      </c>
      <c r="V1947" s="20">
        <v>0</v>
      </c>
      <c r="W1947" s="20">
        <v>4</v>
      </c>
      <c r="X1947" s="20">
        <v>4</v>
      </c>
      <c r="Y1947" s="99" t="s">
        <v>6314</v>
      </c>
      <c r="Z1947" s="85"/>
      <c r="AA1947" s="72" t="s">
        <v>473</v>
      </c>
      <c r="AB1947" s="110"/>
      <c r="AC1947" s="91"/>
      <c r="AD1947" s="85">
        <f t="shared" ca="1" si="126"/>
        <v>60</v>
      </c>
      <c r="AE1947" s="110"/>
      <c r="AF1947" s="110">
        <v>45660</v>
      </c>
      <c r="AG1947" s="110">
        <v>45660</v>
      </c>
      <c r="AH1947" s="110">
        <v>45660</v>
      </c>
      <c r="AI1947" s="114">
        <v>45681</v>
      </c>
      <c r="AJ1947" s="260">
        <f t="shared" si="123"/>
        <v>3</v>
      </c>
      <c r="AK1947" s="255">
        <v>45699</v>
      </c>
      <c r="AL1947" s="90" t="s">
        <v>311</v>
      </c>
      <c r="AM1947" s="90" t="s">
        <v>484</v>
      </c>
      <c r="AN1947" s="90" t="s">
        <v>448</v>
      </c>
    </row>
    <row r="1948" spans="1:40" s="1" customFormat="1" ht="83.45" customHeight="1">
      <c r="A1948" s="22">
        <f t="shared" si="124"/>
        <v>1946</v>
      </c>
      <c r="B1948" s="71" t="s">
        <v>3235</v>
      </c>
      <c r="C1948" s="22" t="s">
        <v>6315</v>
      </c>
      <c r="D1948" s="3" t="s">
        <v>171</v>
      </c>
      <c r="E1948" s="4">
        <v>1079</v>
      </c>
      <c r="F1948" s="80" t="s">
        <v>3471</v>
      </c>
      <c r="G1948" s="3" t="s">
        <v>173</v>
      </c>
      <c r="H1948" s="3" t="s">
        <v>377</v>
      </c>
      <c r="I1948" s="78" t="s">
        <v>52</v>
      </c>
      <c r="J1948" s="89">
        <v>45681</v>
      </c>
      <c r="K1948" s="85" t="s">
        <v>72</v>
      </c>
      <c r="L1948" s="83" t="s">
        <v>54</v>
      </c>
      <c r="M1948" s="83" t="s">
        <v>55</v>
      </c>
      <c r="N1948" s="22" t="s">
        <v>56</v>
      </c>
      <c r="O1948" s="5" t="s">
        <v>406</v>
      </c>
      <c r="P1948" s="5" t="s">
        <v>406</v>
      </c>
      <c r="Q1948" s="5"/>
      <c r="R1948" s="5"/>
      <c r="S1948" s="5">
        <v>0</v>
      </c>
      <c r="T1948" s="5">
        <v>0</v>
      </c>
      <c r="U1948" s="5">
        <v>3</v>
      </c>
      <c r="V1948" s="5">
        <v>3</v>
      </c>
      <c r="W1948" s="5">
        <v>0</v>
      </c>
      <c r="X1948" s="5">
        <v>0</v>
      </c>
      <c r="Y1948" s="3" t="s">
        <v>6316</v>
      </c>
      <c r="Z1948" s="72"/>
      <c r="AA1948" s="77" t="s">
        <v>473</v>
      </c>
      <c r="AB1948" s="77"/>
      <c r="AC1948" s="91"/>
      <c r="AD1948" s="18">
        <f t="shared" ca="1" si="126"/>
        <v>57</v>
      </c>
      <c r="AE1948" s="109" t="s">
        <v>406</v>
      </c>
      <c r="AF1948" s="109">
        <v>45681</v>
      </c>
      <c r="AG1948" s="109">
        <v>45681</v>
      </c>
      <c r="AH1948" s="109">
        <v>45681</v>
      </c>
      <c r="AI1948" s="114">
        <v>45681</v>
      </c>
      <c r="AJ1948" s="260">
        <f t="shared" si="123"/>
        <v>0</v>
      </c>
      <c r="AK1948" s="255">
        <v>45699</v>
      </c>
      <c r="AL1948" s="90" t="s">
        <v>311</v>
      </c>
      <c r="AM1948" s="90" t="s">
        <v>44</v>
      </c>
      <c r="AN1948" s="90" t="s">
        <v>448</v>
      </c>
    </row>
    <row r="1949" spans="1:40" s="1" customFormat="1" ht="83.45" customHeight="1">
      <c r="A1949" s="22">
        <f t="shared" si="124"/>
        <v>1947</v>
      </c>
      <c r="B1949" s="71" t="s">
        <v>6107</v>
      </c>
      <c r="C1949" s="89" t="s">
        <v>6317</v>
      </c>
      <c r="D1949" s="21" t="s">
        <v>100</v>
      </c>
      <c r="E1949" s="139">
        <v>1116</v>
      </c>
      <c r="F1949" s="80" t="s">
        <v>3566</v>
      </c>
      <c r="G1949" s="21" t="s">
        <v>1375</v>
      </c>
      <c r="H1949" s="21" t="s">
        <v>331</v>
      </c>
      <c r="I1949" s="22" t="s">
        <v>52</v>
      </c>
      <c r="J1949" s="89">
        <v>45532</v>
      </c>
      <c r="K1949" s="334" t="s">
        <v>53</v>
      </c>
      <c r="L1949" s="83" t="s">
        <v>54</v>
      </c>
      <c r="M1949" s="83" t="s">
        <v>55</v>
      </c>
      <c r="N1949" s="22" t="s">
        <v>56</v>
      </c>
      <c r="O1949" s="20"/>
      <c r="P1949" s="20"/>
      <c r="Q1949" s="20"/>
      <c r="R1949" s="20"/>
      <c r="S1949" s="20">
        <v>6</v>
      </c>
      <c r="T1949" s="20">
        <v>2</v>
      </c>
      <c r="U1949" s="20">
        <v>1</v>
      </c>
      <c r="V1949" s="20">
        <v>0</v>
      </c>
      <c r="W1949" s="20">
        <v>5</v>
      </c>
      <c r="X1949" s="20">
        <v>0</v>
      </c>
      <c r="Y1949" s="99" t="s">
        <v>6318</v>
      </c>
      <c r="Z1949" s="72"/>
      <c r="AA1949" s="72" t="s">
        <v>473</v>
      </c>
      <c r="AB1949" s="72" t="s">
        <v>6319</v>
      </c>
      <c r="AC1949" s="91"/>
      <c r="AD1949" s="85">
        <f t="shared" ca="1" si="126"/>
        <v>78</v>
      </c>
      <c r="AE1949" s="110"/>
      <c r="AF1949" s="110">
        <v>45532</v>
      </c>
      <c r="AG1949" s="368">
        <v>45532</v>
      </c>
      <c r="AH1949" s="110">
        <v>45532</v>
      </c>
      <c r="AI1949" s="260"/>
      <c r="AJ1949" s="260">
        <f t="shared" si="123"/>
        <v>-6504.5714285714284</v>
      </c>
      <c r="AK1949" s="420"/>
      <c r="AL1949" s="90" t="s">
        <v>461</v>
      </c>
      <c r="AM1949" s="90" t="s">
        <v>445</v>
      </c>
      <c r="AN1949" s="90" t="s">
        <v>445</v>
      </c>
    </row>
    <row r="1950" spans="1:40" s="1" customFormat="1" ht="83.45" customHeight="1">
      <c r="A1950" s="22">
        <f t="shared" si="124"/>
        <v>1948</v>
      </c>
      <c r="B1950" s="71" t="s">
        <v>70</v>
      </c>
      <c r="C1950" s="22" t="s">
        <v>6320</v>
      </c>
      <c r="D1950" s="21" t="s">
        <v>100</v>
      </c>
      <c r="E1950" s="139">
        <v>1116</v>
      </c>
      <c r="F1950" s="80" t="s">
        <v>6321</v>
      </c>
      <c r="G1950" s="21" t="s">
        <v>1375</v>
      </c>
      <c r="H1950" s="21" t="s">
        <v>116</v>
      </c>
      <c r="I1950" s="22" t="s">
        <v>52</v>
      </c>
      <c r="J1950" s="89">
        <v>45629</v>
      </c>
      <c r="K1950" s="85" t="s">
        <v>53</v>
      </c>
      <c r="L1950" s="83" t="s">
        <v>104</v>
      </c>
      <c r="M1950" s="83" t="s">
        <v>55</v>
      </c>
      <c r="N1950" s="22" t="s">
        <v>56</v>
      </c>
      <c r="O1950" s="20"/>
      <c r="P1950" s="20"/>
      <c r="Q1950" s="20"/>
      <c r="R1950" s="20"/>
      <c r="S1950" s="20">
        <v>0</v>
      </c>
      <c r="T1950" s="20">
        <v>0</v>
      </c>
      <c r="U1950" s="20">
        <v>0</v>
      </c>
      <c r="V1950" s="20">
        <v>0</v>
      </c>
      <c r="W1950" s="20">
        <v>0</v>
      </c>
      <c r="X1950" s="20">
        <v>0</v>
      </c>
      <c r="Y1950" s="99" t="s">
        <v>6322</v>
      </c>
      <c r="Z1950" s="72"/>
      <c r="AA1950" s="72" t="s">
        <v>736</v>
      </c>
      <c r="AB1950" s="72" t="s">
        <v>6323</v>
      </c>
      <c r="AC1950" s="91"/>
      <c r="AD1950" s="85">
        <f t="shared" ca="1" si="126"/>
        <v>64</v>
      </c>
      <c r="AE1950" s="110"/>
      <c r="AF1950" s="110">
        <v>45629</v>
      </c>
      <c r="AG1950" s="110">
        <v>45629</v>
      </c>
      <c r="AH1950" s="110">
        <v>45629</v>
      </c>
      <c r="AI1950" s="114">
        <v>45685</v>
      </c>
      <c r="AJ1950" s="260">
        <f t="shared" si="123"/>
        <v>8</v>
      </c>
      <c r="AK1950" s="420"/>
      <c r="AL1950" s="90" t="s">
        <v>461</v>
      </c>
      <c r="AM1950" s="90" t="s">
        <v>445</v>
      </c>
      <c r="AN1950" s="90" t="s">
        <v>445</v>
      </c>
    </row>
    <row r="1951" spans="1:40" s="1" customFormat="1" ht="83.45" customHeight="1">
      <c r="A1951" s="22">
        <f t="shared" si="124"/>
        <v>1949</v>
      </c>
      <c r="B1951" s="71" t="s">
        <v>3791</v>
      </c>
      <c r="C1951" s="22" t="s">
        <v>6324</v>
      </c>
      <c r="D1951" s="21" t="s">
        <v>130</v>
      </c>
      <c r="E1951" s="139">
        <v>808</v>
      </c>
      <c r="F1951" s="194" t="s">
        <v>2310</v>
      </c>
      <c r="G1951" s="80" t="s">
        <v>5839</v>
      </c>
      <c r="H1951" s="21" t="s">
        <v>392</v>
      </c>
      <c r="I1951" s="22" t="s">
        <v>71</v>
      </c>
      <c r="J1951" s="89">
        <v>45649</v>
      </c>
      <c r="K1951" s="85" t="s">
        <v>53</v>
      </c>
      <c r="L1951" s="83" t="s">
        <v>181</v>
      </c>
      <c r="M1951" s="83" t="s">
        <v>55</v>
      </c>
      <c r="N1951" s="22" t="s">
        <v>56</v>
      </c>
      <c r="O1951" s="20"/>
      <c r="P1951" s="20"/>
      <c r="Q1951" s="20"/>
      <c r="R1951" s="20"/>
      <c r="S1951" s="20">
        <v>5</v>
      </c>
      <c r="T1951" s="20">
        <v>3</v>
      </c>
      <c r="U1951" s="20">
        <v>2</v>
      </c>
      <c r="V1951" s="20">
        <v>2</v>
      </c>
      <c r="W1951" s="20">
        <v>2</v>
      </c>
      <c r="X1951" s="20">
        <v>1</v>
      </c>
      <c r="Y1951" s="99" t="s">
        <v>6325</v>
      </c>
      <c r="Z1951" s="72"/>
      <c r="AA1951" s="72" t="s">
        <v>473</v>
      </c>
      <c r="AB1951" s="72"/>
      <c r="AC1951" s="91"/>
      <c r="AD1951" s="85">
        <f t="shared" ca="1" si="126"/>
        <v>62</v>
      </c>
      <c r="AE1951" s="110"/>
      <c r="AF1951" s="110"/>
      <c r="AG1951" s="110"/>
      <c r="AH1951" s="110"/>
      <c r="AI1951" s="114">
        <v>45685</v>
      </c>
      <c r="AJ1951" s="260">
        <f t="shared" si="123"/>
        <v>5.1428571428571432</v>
      </c>
      <c r="AK1951" s="255">
        <v>45699</v>
      </c>
      <c r="AL1951" s="90" t="s">
        <v>311</v>
      </c>
      <c r="AM1951" s="90" t="s">
        <v>44</v>
      </c>
      <c r="AN1951" s="90" t="s">
        <v>448</v>
      </c>
    </row>
    <row r="1952" spans="1:40" s="1" customFormat="1" ht="83.45" customHeight="1">
      <c r="A1952" s="22">
        <f t="shared" si="124"/>
        <v>1950</v>
      </c>
      <c r="B1952" s="71" t="s">
        <v>6230</v>
      </c>
      <c r="C1952" s="22" t="s">
        <v>6326</v>
      </c>
      <c r="D1952" s="21" t="s">
        <v>130</v>
      </c>
      <c r="E1952" s="139">
        <v>1545</v>
      </c>
      <c r="F1952" s="80" t="s">
        <v>6327</v>
      </c>
      <c r="G1952" s="80" t="s">
        <v>6328</v>
      </c>
      <c r="H1952" s="21" t="s">
        <v>2714</v>
      </c>
      <c r="I1952" s="22" t="s">
        <v>52</v>
      </c>
      <c r="J1952" s="89">
        <v>45660</v>
      </c>
      <c r="K1952" s="85" t="s">
        <v>53</v>
      </c>
      <c r="L1952" s="83" t="s">
        <v>54</v>
      </c>
      <c r="M1952" s="83" t="s">
        <v>55</v>
      </c>
      <c r="N1952" s="22" t="s">
        <v>95</v>
      </c>
      <c r="O1952" s="20"/>
      <c r="P1952" s="20"/>
      <c r="Q1952" s="20"/>
      <c r="R1952" s="20"/>
      <c r="S1952" s="20">
        <v>3</v>
      </c>
      <c r="T1952" s="20">
        <v>3</v>
      </c>
      <c r="U1952" s="20">
        <v>0</v>
      </c>
      <c r="V1952" s="20">
        <v>0</v>
      </c>
      <c r="W1952" s="20" t="s">
        <v>406</v>
      </c>
      <c r="X1952" s="20" t="s">
        <v>406</v>
      </c>
      <c r="Y1952" s="99" t="s">
        <v>6329</v>
      </c>
      <c r="Z1952" s="85"/>
      <c r="AA1952" s="72" t="s">
        <v>473</v>
      </c>
      <c r="AB1952" s="110"/>
      <c r="AC1952" s="91"/>
      <c r="AD1952" s="85">
        <f t="shared" ca="1" si="126"/>
        <v>60</v>
      </c>
      <c r="AE1952" s="110"/>
      <c r="AF1952" s="110" t="s">
        <v>297</v>
      </c>
      <c r="AG1952" s="110">
        <v>45660</v>
      </c>
      <c r="AH1952" s="110">
        <v>45660</v>
      </c>
      <c r="AI1952" s="114">
        <v>45685</v>
      </c>
      <c r="AJ1952" s="260">
        <f t="shared" si="123"/>
        <v>3.5714285714285716</v>
      </c>
      <c r="AK1952" s="255">
        <v>45699</v>
      </c>
      <c r="AL1952" s="90" t="s">
        <v>311</v>
      </c>
      <c r="AM1952" s="90" t="s">
        <v>44</v>
      </c>
      <c r="AN1952" s="90" t="s">
        <v>484</v>
      </c>
    </row>
    <row r="1953" spans="1:40" s="1" customFormat="1" ht="83.45" customHeight="1">
      <c r="A1953" s="22">
        <f t="shared" si="124"/>
        <v>1951</v>
      </c>
      <c r="B1953" s="71" t="s">
        <v>781</v>
      </c>
      <c r="C1953" s="22" t="s">
        <v>6330</v>
      </c>
      <c r="D1953" s="21" t="s">
        <v>154</v>
      </c>
      <c r="E1953" s="139">
        <v>897</v>
      </c>
      <c r="F1953" s="80" t="s">
        <v>1477</v>
      </c>
      <c r="G1953" s="80" t="s">
        <v>6331</v>
      </c>
      <c r="H1953" s="21" t="s">
        <v>157</v>
      </c>
      <c r="I1953" s="22" t="s">
        <v>52</v>
      </c>
      <c r="J1953" s="89">
        <v>45660</v>
      </c>
      <c r="K1953" s="85" t="s">
        <v>53</v>
      </c>
      <c r="L1953" s="83" t="s">
        <v>54</v>
      </c>
      <c r="M1953" s="83" t="s">
        <v>55</v>
      </c>
      <c r="N1953" s="22" t="s">
        <v>56</v>
      </c>
      <c r="O1953" s="20"/>
      <c r="P1953" s="20"/>
      <c r="Q1953" s="20"/>
      <c r="R1953" s="20"/>
      <c r="S1953" s="20">
        <v>6</v>
      </c>
      <c r="T1953" s="20">
        <v>6</v>
      </c>
      <c r="U1953" s="20">
        <v>5</v>
      </c>
      <c r="V1953" s="20">
        <v>5</v>
      </c>
      <c r="W1953" s="20">
        <v>0</v>
      </c>
      <c r="X1953" s="20">
        <v>0</v>
      </c>
      <c r="Y1953" s="99" t="s">
        <v>6332</v>
      </c>
      <c r="Z1953" s="85"/>
      <c r="AA1953" s="72" t="s">
        <v>473</v>
      </c>
      <c r="AB1953" s="110"/>
      <c r="AC1953" s="91"/>
      <c r="AD1953" s="85">
        <f t="shared" ca="1" si="126"/>
        <v>60</v>
      </c>
      <c r="AE1953" s="110"/>
      <c r="AF1953" s="110">
        <v>45660</v>
      </c>
      <c r="AG1953" s="110">
        <v>45660</v>
      </c>
      <c r="AH1953" s="110">
        <v>45660</v>
      </c>
      <c r="AI1953" s="114">
        <v>45685</v>
      </c>
      <c r="AJ1953" s="260">
        <f t="shared" si="123"/>
        <v>3.5714285714285716</v>
      </c>
      <c r="AK1953" s="255">
        <v>45699</v>
      </c>
      <c r="AL1953" s="90" t="s">
        <v>311</v>
      </c>
      <c r="AM1953" s="90" t="s">
        <v>44</v>
      </c>
      <c r="AN1953" s="90" t="s">
        <v>448</v>
      </c>
    </row>
    <row r="1954" spans="1:40" s="1" customFormat="1" ht="83.45" customHeight="1">
      <c r="A1954" s="22">
        <f t="shared" si="124"/>
        <v>1952</v>
      </c>
      <c r="B1954" s="71" t="s">
        <v>5209</v>
      </c>
      <c r="C1954" s="22" t="s">
        <v>6333</v>
      </c>
      <c r="D1954" s="3" t="s">
        <v>67</v>
      </c>
      <c r="E1954" s="4">
        <v>1047</v>
      </c>
      <c r="F1954" s="22" t="s">
        <v>5211</v>
      </c>
      <c r="G1954" s="3" t="s">
        <v>4587</v>
      </c>
      <c r="H1954" s="3" t="s">
        <v>94</v>
      </c>
      <c r="I1954" s="78" t="s">
        <v>133</v>
      </c>
      <c r="J1954" s="89">
        <v>45674</v>
      </c>
      <c r="K1954" s="85" t="s">
        <v>53</v>
      </c>
      <c r="L1954" s="83" t="s">
        <v>223</v>
      </c>
      <c r="M1954" s="83" t="s">
        <v>55</v>
      </c>
      <c r="N1954" s="22" t="s">
        <v>134</v>
      </c>
      <c r="O1954" s="5" t="s">
        <v>406</v>
      </c>
      <c r="P1954" s="5" t="s">
        <v>406</v>
      </c>
      <c r="Q1954" s="5"/>
      <c r="R1954" s="5"/>
      <c r="S1954" s="5">
        <v>3</v>
      </c>
      <c r="T1954" s="5">
        <v>3</v>
      </c>
      <c r="U1954" s="5" t="s">
        <v>406</v>
      </c>
      <c r="V1954" s="5" t="s">
        <v>406</v>
      </c>
      <c r="W1954" s="5" t="s">
        <v>406</v>
      </c>
      <c r="X1954" s="5" t="s">
        <v>406</v>
      </c>
      <c r="Y1954" s="3" t="s">
        <v>6334</v>
      </c>
      <c r="Z1954" s="72"/>
      <c r="AA1954" s="72" t="s">
        <v>473</v>
      </c>
      <c r="AB1954" s="77"/>
      <c r="AC1954" s="91"/>
      <c r="AD1954" s="18">
        <f t="shared" ca="1" si="126"/>
        <v>58</v>
      </c>
      <c r="AE1954" s="109" t="s">
        <v>406</v>
      </c>
      <c r="AF1954" s="109" t="s">
        <v>297</v>
      </c>
      <c r="AG1954" s="109">
        <v>45674</v>
      </c>
      <c r="AH1954" s="109" t="s">
        <v>297</v>
      </c>
      <c r="AI1954" s="114">
        <v>45685</v>
      </c>
      <c r="AJ1954" s="260">
        <f t="shared" si="123"/>
        <v>1.5714285714285714</v>
      </c>
      <c r="AK1954" s="255">
        <v>45685</v>
      </c>
      <c r="AL1954" s="90" t="s">
        <v>311</v>
      </c>
      <c r="AM1954" s="90" t="s">
        <v>44</v>
      </c>
      <c r="AN1954" s="90" t="s">
        <v>484</v>
      </c>
    </row>
    <row r="1955" spans="1:40" s="1" customFormat="1" ht="83.45" customHeight="1">
      <c r="A1955" s="22">
        <f t="shared" si="124"/>
        <v>1953</v>
      </c>
      <c r="B1955" s="71" t="s">
        <v>157</v>
      </c>
      <c r="C1955" s="22" t="s">
        <v>6335</v>
      </c>
      <c r="D1955" s="3" t="s">
        <v>171</v>
      </c>
      <c r="E1955" s="4">
        <v>1079</v>
      </c>
      <c r="F1955" s="22" t="s">
        <v>5474</v>
      </c>
      <c r="G1955" s="3" t="s">
        <v>173</v>
      </c>
      <c r="H1955" s="3" t="s">
        <v>157</v>
      </c>
      <c r="I1955" s="78" t="s">
        <v>52</v>
      </c>
      <c r="J1955" s="89">
        <v>45687</v>
      </c>
      <c r="K1955" s="85" t="s">
        <v>53</v>
      </c>
      <c r="L1955" s="83" t="s">
        <v>104</v>
      </c>
      <c r="M1955" s="83" t="s">
        <v>55</v>
      </c>
      <c r="N1955" s="22" t="s">
        <v>547</v>
      </c>
      <c r="O1955" s="5" t="s">
        <v>406</v>
      </c>
      <c r="P1955" s="5" t="s">
        <v>406</v>
      </c>
      <c r="Q1955" s="5"/>
      <c r="R1955" s="5"/>
      <c r="S1955" s="5" t="s">
        <v>406</v>
      </c>
      <c r="T1955" s="5" t="s">
        <v>406</v>
      </c>
      <c r="U1955" s="5">
        <v>3</v>
      </c>
      <c r="V1955" s="5">
        <v>3</v>
      </c>
      <c r="W1955" s="5" t="s">
        <v>406</v>
      </c>
      <c r="X1955" s="5" t="s">
        <v>406</v>
      </c>
      <c r="Y1955" s="3" t="s">
        <v>6336</v>
      </c>
      <c r="Z1955" s="72"/>
      <c r="AA1955" s="72" t="s">
        <v>473</v>
      </c>
      <c r="AB1955" s="77"/>
      <c r="AC1955" s="91"/>
      <c r="AD1955" s="18">
        <f t="shared" ca="1" si="126"/>
        <v>56</v>
      </c>
      <c r="AE1955" s="109" t="s">
        <v>406</v>
      </c>
      <c r="AF1955" s="109" t="s">
        <v>297</v>
      </c>
      <c r="AG1955" s="109"/>
      <c r="AH1955" s="109">
        <v>45687</v>
      </c>
      <c r="AI1955" s="114">
        <v>45687</v>
      </c>
      <c r="AJ1955" s="260">
        <f t="shared" si="123"/>
        <v>0</v>
      </c>
      <c r="AK1955" s="255">
        <v>45699</v>
      </c>
      <c r="AL1955" s="90" t="s">
        <v>311</v>
      </c>
      <c r="AM1955" s="90" t="s">
        <v>45</v>
      </c>
      <c r="AN1955" s="90" t="s">
        <v>484</v>
      </c>
    </row>
    <row r="1956" spans="1:40" s="1" customFormat="1" ht="83.45" customHeight="1">
      <c r="A1956" s="22">
        <f t="shared" si="124"/>
        <v>1954</v>
      </c>
      <c r="B1956" s="71" t="s">
        <v>6337</v>
      </c>
      <c r="C1956" s="22" t="s">
        <v>6338</v>
      </c>
      <c r="D1956" s="21" t="s">
        <v>353</v>
      </c>
      <c r="E1956" s="139">
        <v>1273</v>
      </c>
      <c r="F1956" s="80" t="s">
        <v>6339</v>
      </c>
      <c r="G1956" s="80" t="s">
        <v>6340</v>
      </c>
      <c r="H1956" s="21" t="s">
        <v>2714</v>
      </c>
      <c r="I1956" s="22" t="s">
        <v>52</v>
      </c>
      <c r="J1956" s="89">
        <v>45670</v>
      </c>
      <c r="K1956" s="85" t="s">
        <v>142</v>
      </c>
      <c r="L1956" s="83" t="s">
        <v>104</v>
      </c>
      <c r="M1956" s="83" t="s">
        <v>55</v>
      </c>
      <c r="N1956" s="22" t="s">
        <v>134</v>
      </c>
      <c r="O1956" s="20"/>
      <c r="P1956" s="20"/>
      <c r="Q1956" s="20"/>
      <c r="R1956" s="20"/>
      <c r="S1956" s="20">
        <v>0</v>
      </c>
      <c r="T1956" s="20">
        <v>0</v>
      </c>
      <c r="U1956" s="20" t="s">
        <v>406</v>
      </c>
      <c r="V1956" s="20" t="s">
        <v>406</v>
      </c>
      <c r="W1956" s="20" t="s">
        <v>406</v>
      </c>
      <c r="X1956" s="20" t="s">
        <v>406</v>
      </c>
      <c r="Y1956" s="99" t="s">
        <v>6341</v>
      </c>
      <c r="Z1956" s="85"/>
      <c r="AA1956" s="72" t="s">
        <v>473</v>
      </c>
      <c r="AB1956" s="110"/>
      <c r="AC1956" s="91"/>
      <c r="AD1956" s="85">
        <f t="shared" ca="1" si="126"/>
        <v>59</v>
      </c>
      <c r="AE1956" s="110"/>
      <c r="AF1956" s="110"/>
      <c r="AG1956" s="110">
        <v>45670</v>
      </c>
      <c r="AH1956" s="110"/>
      <c r="AI1956" s="114">
        <v>45685</v>
      </c>
      <c r="AJ1956" s="260">
        <f t="shared" si="123"/>
        <v>2.1428571428571428</v>
      </c>
      <c r="AK1956" s="255">
        <v>45685</v>
      </c>
      <c r="AL1956" s="90" t="s">
        <v>311</v>
      </c>
      <c r="AM1956" s="90" t="s">
        <v>44</v>
      </c>
      <c r="AN1956" s="90" t="s">
        <v>484</v>
      </c>
    </row>
    <row r="1957" spans="1:40" s="1" customFormat="1" ht="83.45" customHeight="1">
      <c r="A1957" s="22">
        <f t="shared" si="124"/>
        <v>1955</v>
      </c>
      <c r="B1957" s="71" t="s">
        <v>6337</v>
      </c>
      <c r="C1957" s="22" t="s">
        <v>6342</v>
      </c>
      <c r="D1957" s="21" t="s">
        <v>353</v>
      </c>
      <c r="E1957" s="139">
        <v>1273</v>
      </c>
      <c r="F1957" s="80" t="s">
        <v>6339</v>
      </c>
      <c r="G1957" s="80" t="s">
        <v>6340</v>
      </c>
      <c r="H1957" s="21" t="s">
        <v>2714</v>
      </c>
      <c r="I1957" s="22" t="s">
        <v>52</v>
      </c>
      <c r="J1957" s="89">
        <v>45670</v>
      </c>
      <c r="K1957" s="85" t="s">
        <v>142</v>
      </c>
      <c r="L1957" s="83" t="s">
        <v>104</v>
      </c>
      <c r="M1957" s="83" t="s">
        <v>55</v>
      </c>
      <c r="N1957" s="22" t="s">
        <v>134</v>
      </c>
      <c r="O1957" s="20"/>
      <c r="P1957" s="20"/>
      <c r="Q1957" s="20"/>
      <c r="R1957" s="20"/>
      <c r="S1957" s="20">
        <v>0</v>
      </c>
      <c r="T1957" s="20">
        <v>0</v>
      </c>
      <c r="U1957" s="20" t="s">
        <v>406</v>
      </c>
      <c r="V1957" s="20" t="s">
        <v>406</v>
      </c>
      <c r="W1957" s="20" t="s">
        <v>406</v>
      </c>
      <c r="X1957" s="20" t="s">
        <v>406</v>
      </c>
      <c r="Y1957" s="99" t="s">
        <v>6343</v>
      </c>
      <c r="Z1957" s="85"/>
      <c r="AA1957" s="72" t="s">
        <v>473</v>
      </c>
      <c r="AB1957" s="110"/>
      <c r="AC1957" s="91"/>
      <c r="AD1957" s="85">
        <f t="shared" ca="1" si="126"/>
        <v>59</v>
      </c>
      <c r="AE1957" s="110"/>
      <c r="AF1957" s="110"/>
      <c r="AG1957" s="110">
        <v>45670</v>
      </c>
      <c r="AH1957" s="110"/>
      <c r="AI1957" s="114">
        <v>45685</v>
      </c>
      <c r="AJ1957" s="260">
        <f t="shared" si="123"/>
        <v>2.1428571428571428</v>
      </c>
      <c r="AK1957" s="255">
        <v>45685</v>
      </c>
      <c r="AL1957" s="90" t="s">
        <v>311</v>
      </c>
      <c r="AM1957" s="90" t="s">
        <v>44</v>
      </c>
      <c r="AN1957" s="90" t="s">
        <v>484</v>
      </c>
    </row>
    <row r="1958" spans="1:40" s="1" customFormat="1" ht="83.45" customHeight="1">
      <c r="A1958" s="22">
        <f t="shared" si="124"/>
        <v>1956</v>
      </c>
      <c r="B1958" s="71" t="s">
        <v>5549</v>
      </c>
      <c r="C1958" s="22" t="s">
        <v>6344</v>
      </c>
      <c r="D1958" s="21" t="s">
        <v>100</v>
      </c>
      <c r="E1958" s="139">
        <v>1057</v>
      </c>
      <c r="F1958" s="80" t="s">
        <v>5599</v>
      </c>
      <c r="G1958" s="80" t="s">
        <v>938</v>
      </c>
      <c r="H1958" s="21" t="s">
        <v>180</v>
      </c>
      <c r="I1958" s="22" t="s">
        <v>71</v>
      </c>
      <c r="J1958" s="89">
        <v>45637</v>
      </c>
      <c r="K1958" s="85" t="s">
        <v>53</v>
      </c>
      <c r="L1958" s="83" t="s">
        <v>104</v>
      </c>
      <c r="M1958" s="83" t="s">
        <v>55</v>
      </c>
      <c r="N1958" s="22" t="s">
        <v>56</v>
      </c>
      <c r="O1958" s="20"/>
      <c r="P1958" s="20"/>
      <c r="Q1958" s="20"/>
      <c r="R1958" s="20"/>
      <c r="S1958" s="20">
        <v>1</v>
      </c>
      <c r="T1958" s="20">
        <v>1</v>
      </c>
      <c r="U1958" s="20">
        <v>1</v>
      </c>
      <c r="V1958" s="20">
        <v>1</v>
      </c>
      <c r="W1958" s="20">
        <v>3</v>
      </c>
      <c r="X1958" s="20">
        <v>3</v>
      </c>
      <c r="Y1958" s="99" t="s">
        <v>6345</v>
      </c>
      <c r="Z1958" s="72"/>
      <c r="AA1958" s="72" t="s">
        <v>473</v>
      </c>
      <c r="AB1958" s="72"/>
      <c r="AC1958" s="91"/>
      <c r="AD1958" s="85">
        <f t="shared" ca="1" si="126"/>
        <v>63</v>
      </c>
      <c r="AE1958" s="110"/>
      <c r="AF1958" s="110">
        <v>45637</v>
      </c>
      <c r="AG1958" s="110">
        <v>45637</v>
      </c>
      <c r="AH1958" s="110">
        <v>45637</v>
      </c>
      <c r="AI1958" s="114">
        <v>45685</v>
      </c>
      <c r="AJ1958" s="260">
        <f t="shared" si="123"/>
        <v>6.8571428571428568</v>
      </c>
      <c r="AK1958" s="255">
        <v>45699</v>
      </c>
      <c r="AL1958" s="90" t="s">
        <v>311</v>
      </c>
      <c r="AM1958" s="90" t="s">
        <v>44</v>
      </c>
      <c r="AN1958" s="90" t="s">
        <v>484</v>
      </c>
    </row>
    <row r="1959" spans="1:40" s="1" customFormat="1" ht="83.45" customHeight="1">
      <c r="A1959" s="22">
        <f t="shared" si="124"/>
        <v>1957</v>
      </c>
      <c r="B1959" s="71" t="s">
        <v>3459</v>
      </c>
      <c r="C1959" s="22" t="s">
        <v>6346</v>
      </c>
      <c r="D1959" s="21" t="s">
        <v>100</v>
      </c>
      <c r="E1959" s="139">
        <v>2467</v>
      </c>
      <c r="F1959" s="80" t="s">
        <v>1374</v>
      </c>
      <c r="G1959" s="80" t="s">
        <v>6347</v>
      </c>
      <c r="H1959" s="21" t="s">
        <v>196</v>
      </c>
      <c r="I1959" s="22" t="s">
        <v>148</v>
      </c>
      <c r="J1959" s="89">
        <v>45680</v>
      </c>
      <c r="K1959" s="85" t="s">
        <v>53</v>
      </c>
      <c r="L1959" s="83" t="s">
        <v>104</v>
      </c>
      <c r="M1959" s="83" t="s">
        <v>55</v>
      </c>
      <c r="N1959" s="22" t="s">
        <v>43</v>
      </c>
      <c r="O1959" s="20"/>
      <c r="P1959" s="20"/>
      <c r="Q1959" s="20"/>
      <c r="R1959" s="20"/>
      <c r="S1959" s="20"/>
      <c r="T1959" s="20"/>
      <c r="U1959" s="20"/>
      <c r="V1959" s="20"/>
      <c r="W1959" s="20">
        <v>1</v>
      </c>
      <c r="X1959" s="20">
        <v>1</v>
      </c>
      <c r="Y1959" s="99" t="s">
        <v>6348</v>
      </c>
      <c r="Z1959" s="72"/>
      <c r="AA1959" s="72" t="s">
        <v>473</v>
      </c>
      <c r="AB1959" s="72"/>
      <c r="AC1959" s="91"/>
      <c r="AD1959" s="85">
        <f t="shared" ca="1" si="126"/>
        <v>57</v>
      </c>
      <c r="AE1959" s="110"/>
      <c r="AF1959" s="110">
        <v>45680</v>
      </c>
      <c r="AG1959" s="110"/>
      <c r="AH1959" s="110"/>
      <c r="AI1959" s="114">
        <v>45681</v>
      </c>
      <c r="AJ1959" s="260">
        <f t="shared" si="123"/>
        <v>0.14285714285714285</v>
      </c>
      <c r="AK1959" s="255">
        <v>45699</v>
      </c>
      <c r="AL1959" s="90" t="s">
        <v>311</v>
      </c>
      <c r="AM1959" s="90" t="s">
        <v>484</v>
      </c>
      <c r="AN1959" s="90" t="s">
        <v>484</v>
      </c>
    </row>
    <row r="1960" spans="1:40" ht="83.45" customHeight="1">
      <c r="A1960" s="22">
        <f t="shared" si="124"/>
        <v>1958</v>
      </c>
      <c r="B1960" s="71" t="s">
        <v>184</v>
      </c>
      <c r="C1960" s="22" t="s">
        <v>6349</v>
      </c>
      <c r="D1960" s="3" t="s">
        <v>138</v>
      </c>
      <c r="E1960" s="4">
        <v>1124</v>
      </c>
      <c r="F1960" s="22" t="s">
        <v>6350</v>
      </c>
      <c r="G1960" s="3" t="s">
        <v>140</v>
      </c>
      <c r="H1960" s="3" t="s">
        <v>196</v>
      </c>
      <c r="I1960" s="78" t="s">
        <v>148</v>
      </c>
      <c r="J1960" s="89">
        <v>45684</v>
      </c>
      <c r="K1960" s="85" t="s">
        <v>53</v>
      </c>
      <c r="L1960" s="83" t="s">
        <v>104</v>
      </c>
      <c r="M1960" s="83" t="s">
        <v>466</v>
      </c>
      <c r="N1960" s="22" t="s">
        <v>547</v>
      </c>
      <c r="O1960" s="5" t="s">
        <v>406</v>
      </c>
      <c r="P1960" s="5" t="s">
        <v>406</v>
      </c>
      <c r="Q1960" s="5"/>
      <c r="R1960" s="5"/>
      <c r="S1960" s="5" t="s">
        <v>406</v>
      </c>
      <c r="T1960" s="5" t="s">
        <v>406</v>
      </c>
      <c r="U1960" s="5">
        <v>1</v>
      </c>
      <c r="V1960" s="5">
        <v>1</v>
      </c>
      <c r="W1960" s="5" t="s">
        <v>406</v>
      </c>
      <c r="X1960" s="5" t="s">
        <v>406</v>
      </c>
      <c r="Y1960" s="3" t="s">
        <v>6351</v>
      </c>
      <c r="Z1960" s="72"/>
      <c r="AA1960" s="77" t="s">
        <v>473</v>
      </c>
      <c r="AB1960" s="77"/>
      <c r="AC1960" s="91"/>
      <c r="AD1960" s="85">
        <f t="shared" ca="1" si="126"/>
        <v>57</v>
      </c>
      <c r="AE1960" s="109" t="s">
        <v>406</v>
      </c>
      <c r="AF1960" s="109" t="s">
        <v>297</v>
      </c>
      <c r="AG1960" s="109" t="s">
        <v>297</v>
      </c>
      <c r="AH1960" s="109">
        <v>45684</v>
      </c>
      <c r="AI1960" s="116">
        <v>45684</v>
      </c>
      <c r="AJ1960" s="93">
        <f t="shared" si="123"/>
        <v>0</v>
      </c>
      <c r="AK1960" s="421">
        <v>45706</v>
      </c>
      <c r="AL1960" s="95" t="s">
        <v>311</v>
      </c>
      <c r="AM1960" s="95" t="s">
        <v>45</v>
      </c>
      <c r="AN1960" s="95" t="s">
        <v>448</v>
      </c>
    </row>
    <row r="1961" spans="1:40" ht="83.45" customHeight="1">
      <c r="A1961" s="22">
        <f t="shared" si="124"/>
        <v>1959</v>
      </c>
      <c r="B1961" s="71" t="s">
        <v>781</v>
      </c>
      <c r="C1961" s="22" t="s">
        <v>6352</v>
      </c>
      <c r="D1961" s="21" t="s">
        <v>154</v>
      </c>
      <c r="E1961" s="139">
        <v>977</v>
      </c>
      <c r="F1961" s="80" t="s">
        <v>2263</v>
      </c>
      <c r="G1961" s="80" t="s">
        <v>1826</v>
      </c>
      <c r="H1961" s="21" t="s">
        <v>157</v>
      </c>
      <c r="I1961" s="22" t="s">
        <v>52</v>
      </c>
      <c r="J1961" s="89">
        <v>45664</v>
      </c>
      <c r="K1961" s="85" t="s">
        <v>53</v>
      </c>
      <c r="L1961" s="83" t="s">
        <v>54</v>
      </c>
      <c r="M1961" s="83" t="s">
        <v>55</v>
      </c>
      <c r="N1961" s="22" t="s">
        <v>56</v>
      </c>
      <c r="O1961" s="20"/>
      <c r="P1961" s="20"/>
      <c r="Q1961" s="20"/>
      <c r="R1961" s="20"/>
      <c r="S1961" s="20">
        <v>4</v>
      </c>
      <c r="T1961" s="20">
        <v>4</v>
      </c>
      <c r="U1961" s="20">
        <v>5</v>
      </c>
      <c r="V1961" s="20">
        <v>5</v>
      </c>
      <c r="W1961" s="20">
        <v>0</v>
      </c>
      <c r="X1961" s="20">
        <v>0</v>
      </c>
      <c r="Y1961" s="99" t="s">
        <v>6353</v>
      </c>
      <c r="Z1961" s="85"/>
      <c r="AA1961" s="72" t="s">
        <v>473</v>
      </c>
      <c r="AB1961" s="110"/>
      <c r="AC1961" s="91"/>
      <c r="AD1961" s="85">
        <f t="shared" ca="1" si="126"/>
        <v>59</v>
      </c>
      <c r="AE1961" s="110"/>
      <c r="AF1961" s="110">
        <v>45664</v>
      </c>
      <c r="AG1961" s="110">
        <v>45664</v>
      </c>
      <c r="AH1961" s="110">
        <v>45663</v>
      </c>
      <c r="AI1961" s="116">
        <v>45684</v>
      </c>
      <c r="AJ1961" s="93">
        <f t="shared" si="123"/>
        <v>2.8571428571428572</v>
      </c>
      <c r="AK1961" s="421">
        <v>45706</v>
      </c>
      <c r="AL1961" s="95" t="s">
        <v>311</v>
      </c>
      <c r="AM1961" s="95" t="s">
        <v>45</v>
      </c>
      <c r="AN1961" s="95" t="s">
        <v>448</v>
      </c>
    </row>
    <row r="1962" spans="1:40" s="1" customFormat="1" ht="83.45" customHeight="1">
      <c r="A1962" s="22">
        <f t="shared" si="124"/>
        <v>1960</v>
      </c>
      <c r="B1962" s="71" t="s">
        <v>126</v>
      </c>
      <c r="C1962" s="22" t="s">
        <v>6354</v>
      </c>
      <c r="D1962" s="21" t="s">
        <v>154</v>
      </c>
      <c r="E1962" s="139">
        <v>1820</v>
      </c>
      <c r="F1962" s="80" t="s">
        <v>6355</v>
      </c>
      <c r="G1962" s="80" t="s">
        <v>1439</v>
      </c>
      <c r="H1962" s="21" t="s">
        <v>126</v>
      </c>
      <c r="I1962" s="22" t="s">
        <v>52</v>
      </c>
      <c r="J1962" s="89">
        <v>45673</v>
      </c>
      <c r="K1962" s="85" t="s">
        <v>53</v>
      </c>
      <c r="L1962" s="83" t="s">
        <v>54</v>
      </c>
      <c r="M1962" s="83" t="s">
        <v>55</v>
      </c>
      <c r="N1962" s="22" t="s">
        <v>56</v>
      </c>
      <c r="O1962" s="20"/>
      <c r="P1962" s="20"/>
      <c r="Q1962" s="20"/>
      <c r="R1962" s="20"/>
      <c r="S1962" s="20">
        <v>3</v>
      </c>
      <c r="T1962" s="20">
        <v>3</v>
      </c>
      <c r="U1962" s="20">
        <v>0</v>
      </c>
      <c r="V1962" s="20">
        <v>0</v>
      </c>
      <c r="W1962" s="20">
        <v>3</v>
      </c>
      <c r="X1962" s="20">
        <v>1</v>
      </c>
      <c r="Y1962" s="21" t="s">
        <v>6356</v>
      </c>
      <c r="Z1962" s="85"/>
      <c r="AA1962" s="72" t="s">
        <v>473</v>
      </c>
      <c r="AB1962" s="110"/>
      <c r="AC1962" s="91"/>
      <c r="AD1962" s="85">
        <f t="shared" ca="1" si="126"/>
        <v>58</v>
      </c>
      <c r="AE1962" s="110"/>
      <c r="AF1962" s="110">
        <v>45673</v>
      </c>
      <c r="AG1962" s="110">
        <v>45673</v>
      </c>
      <c r="AH1962" s="110">
        <v>45673</v>
      </c>
      <c r="AI1962" s="114">
        <v>45687</v>
      </c>
      <c r="AJ1962" s="260">
        <f t="shared" si="123"/>
        <v>2</v>
      </c>
      <c r="AK1962" s="255">
        <v>45706</v>
      </c>
      <c r="AL1962" s="90" t="s">
        <v>311</v>
      </c>
      <c r="AM1962" s="90" t="s">
        <v>44</v>
      </c>
      <c r="AN1962" s="90" t="s">
        <v>484</v>
      </c>
    </row>
    <row r="1963" spans="1:40" ht="83.45" customHeight="1">
      <c r="A1963" s="22">
        <f t="shared" si="124"/>
        <v>1961</v>
      </c>
      <c r="B1963" s="71" t="s">
        <v>103</v>
      </c>
      <c r="C1963" s="22" t="s">
        <v>6357</v>
      </c>
      <c r="D1963" s="21" t="s">
        <v>100</v>
      </c>
      <c r="E1963" s="139">
        <v>1057</v>
      </c>
      <c r="F1963" s="80" t="s">
        <v>6358</v>
      </c>
      <c r="G1963" s="22" t="s">
        <v>2713</v>
      </c>
      <c r="H1963" s="21" t="s">
        <v>103</v>
      </c>
      <c r="I1963" s="22" t="s">
        <v>71</v>
      </c>
      <c r="J1963" s="89">
        <v>45670</v>
      </c>
      <c r="K1963" s="85" t="s">
        <v>53</v>
      </c>
      <c r="L1963" s="83" t="s">
        <v>104</v>
      </c>
      <c r="M1963" s="83" t="s">
        <v>55</v>
      </c>
      <c r="N1963" s="22" t="s">
        <v>43</v>
      </c>
      <c r="S1963" s="20"/>
      <c r="T1963" s="20"/>
      <c r="U1963" s="20"/>
      <c r="V1963" s="20"/>
      <c r="W1963" s="20">
        <v>2</v>
      </c>
      <c r="X1963" s="20">
        <v>1</v>
      </c>
      <c r="Y1963" s="21" t="s">
        <v>6359</v>
      </c>
      <c r="Z1963" s="85"/>
      <c r="AA1963" s="72" t="s">
        <v>473</v>
      </c>
      <c r="AB1963" s="110" t="s">
        <v>6360</v>
      </c>
      <c r="AC1963" s="91"/>
      <c r="AD1963" s="85">
        <f t="shared" ca="1" si="126"/>
        <v>59</v>
      </c>
      <c r="AE1963" s="110"/>
      <c r="AF1963" s="110">
        <v>45671</v>
      </c>
      <c r="AG1963" s="110"/>
      <c r="AH1963" s="110"/>
      <c r="AI1963" s="114">
        <v>45685</v>
      </c>
      <c r="AJ1963" s="260">
        <f t="shared" si="123"/>
        <v>2.1428571428571428</v>
      </c>
      <c r="AK1963" s="255">
        <v>45706</v>
      </c>
      <c r="AL1963" s="90" t="s">
        <v>311</v>
      </c>
      <c r="AM1963" s="90" t="s">
        <v>484</v>
      </c>
      <c r="AN1963" s="90" t="s">
        <v>448</v>
      </c>
    </row>
    <row r="1964" spans="1:40" s="1" customFormat="1" ht="83.45" customHeight="1">
      <c r="A1964" s="22">
        <f t="shared" si="124"/>
        <v>1962</v>
      </c>
      <c r="B1964" s="71" t="s">
        <v>103</v>
      </c>
      <c r="C1964" s="22" t="s">
        <v>6361</v>
      </c>
      <c r="D1964" s="3" t="s">
        <v>100</v>
      </c>
      <c r="E1964" s="4">
        <v>1056</v>
      </c>
      <c r="F1964" s="22" t="s">
        <v>4725</v>
      </c>
      <c r="G1964" s="3" t="s">
        <v>1322</v>
      </c>
      <c r="H1964" s="3" t="s">
        <v>103</v>
      </c>
      <c r="I1964" s="78" t="s">
        <v>71</v>
      </c>
      <c r="J1964" s="89">
        <v>45679</v>
      </c>
      <c r="K1964" s="85" t="s">
        <v>53</v>
      </c>
      <c r="L1964" s="83" t="s">
        <v>104</v>
      </c>
      <c r="M1964" s="83" t="s">
        <v>55</v>
      </c>
      <c r="N1964" s="22" t="s">
        <v>56</v>
      </c>
      <c r="O1964" s="5"/>
      <c r="P1964" s="5"/>
      <c r="Q1964" s="5"/>
      <c r="R1964" s="5"/>
      <c r="S1964" s="5">
        <v>0</v>
      </c>
      <c r="T1964" s="5">
        <v>0</v>
      </c>
      <c r="U1964" s="5">
        <v>0</v>
      </c>
      <c r="V1964" s="5">
        <v>0</v>
      </c>
      <c r="W1964" s="5">
        <v>1</v>
      </c>
      <c r="X1964" s="5">
        <v>0</v>
      </c>
      <c r="Y1964" s="3" t="s">
        <v>6362</v>
      </c>
      <c r="Z1964" s="72"/>
      <c r="AA1964" s="77" t="s">
        <v>473</v>
      </c>
      <c r="AB1964" s="77"/>
      <c r="AC1964" s="91"/>
      <c r="AD1964" s="85">
        <f t="shared" ca="1" si="126"/>
        <v>57</v>
      </c>
      <c r="AE1964" s="109"/>
      <c r="AF1964" s="109">
        <v>45679</v>
      </c>
      <c r="AG1964" s="109">
        <v>45679</v>
      </c>
      <c r="AH1964" s="109">
        <v>45679</v>
      </c>
      <c r="AI1964" s="114">
        <v>45688</v>
      </c>
      <c r="AJ1964" s="260">
        <f t="shared" si="123"/>
        <v>1.2857142857142858</v>
      </c>
      <c r="AK1964" s="255">
        <v>45706</v>
      </c>
      <c r="AL1964" s="90" t="s">
        <v>311</v>
      </c>
      <c r="AM1964" s="90" t="s">
        <v>44</v>
      </c>
      <c r="AN1964" s="90" t="s">
        <v>484</v>
      </c>
    </row>
    <row r="1965" spans="1:40" s="1" customFormat="1" ht="83.45" customHeight="1">
      <c r="A1965" s="22">
        <f t="shared" si="124"/>
        <v>1963</v>
      </c>
      <c r="B1965" s="71" t="s">
        <v>126</v>
      </c>
      <c r="C1965" s="22" t="s">
        <v>6363</v>
      </c>
      <c r="D1965" s="3" t="s">
        <v>154</v>
      </c>
      <c r="E1965" s="4">
        <v>1811</v>
      </c>
      <c r="F1965" s="22" t="s">
        <v>124</v>
      </c>
      <c r="G1965" s="3" t="s">
        <v>6134</v>
      </c>
      <c r="H1965" s="3" t="s">
        <v>126</v>
      </c>
      <c r="I1965" s="78" t="s">
        <v>52</v>
      </c>
      <c r="J1965" s="89">
        <v>45691</v>
      </c>
      <c r="K1965" s="85" t="s">
        <v>53</v>
      </c>
      <c r="L1965" s="83" t="s">
        <v>104</v>
      </c>
      <c r="M1965" s="83" t="s">
        <v>55</v>
      </c>
      <c r="N1965" s="22" t="s">
        <v>134</v>
      </c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3" t="s">
        <v>6364</v>
      </c>
      <c r="Z1965" s="72"/>
      <c r="AA1965" s="77" t="s">
        <v>473</v>
      </c>
      <c r="AB1965" s="77"/>
      <c r="AC1965" s="91"/>
      <c r="AD1965" s="85">
        <f t="shared" ca="1" si="126"/>
        <v>56</v>
      </c>
      <c r="AE1965" s="109"/>
      <c r="AF1965" s="109"/>
      <c r="AG1965" s="109">
        <v>45691</v>
      </c>
      <c r="AH1965" s="109"/>
      <c r="AI1965" s="114">
        <v>45691</v>
      </c>
      <c r="AJ1965" s="260">
        <f t="shared" si="123"/>
        <v>0</v>
      </c>
      <c r="AK1965" s="255">
        <v>45698</v>
      </c>
      <c r="AL1965" s="90" t="s">
        <v>311</v>
      </c>
      <c r="AM1965" s="90" t="s">
        <v>44</v>
      </c>
      <c r="AN1965" s="90" t="s">
        <v>484</v>
      </c>
    </row>
    <row r="1966" spans="1:40" s="1" customFormat="1" ht="83.45" customHeight="1">
      <c r="A1966" s="22">
        <f t="shared" si="124"/>
        <v>1964</v>
      </c>
      <c r="B1966" s="197" t="s">
        <v>126</v>
      </c>
      <c r="C1966" s="185" t="s">
        <v>6365</v>
      </c>
      <c r="D1966" s="178" t="s">
        <v>154</v>
      </c>
      <c r="E1966" s="234">
        <v>852</v>
      </c>
      <c r="F1966" s="185" t="s">
        <v>3892</v>
      </c>
      <c r="G1966" s="178" t="s">
        <v>1520</v>
      </c>
      <c r="H1966" s="178" t="s">
        <v>126</v>
      </c>
      <c r="I1966" s="181" t="s">
        <v>52</v>
      </c>
      <c r="J1966" s="182">
        <v>45691</v>
      </c>
      <c r="K1966" s="183" t="s">
        <v>53</v>
      </c>
      <c r="L1966" s="184" t="s">
        <v>1007</v>
      </c>
      <c r="M1966" s="184" t="s">
        <v>55</v>
      </c>
      <c r="N1966" s="185" t="s">
        <v>134</v>
      </c>
      <c r="O1966" s="196"/>
      <c r="P1966" s="196"/>
      <c r="Q1966" s="196"/>
      <c r="R1966" s="196"/>
      <c r="S1966" s="196">
        <v>6</v>
      </c>
      <c r="T1966" s="196">
        <v>6</v>
      </c>
      <c r="U1966" s="196"/>
      <c r="V1966" s="196"/>
      <c r="W1966" s="196"/>
      <c r="X1966" s="196"/>
      <c r="Y1966" s="3" t="s">
        <v>6366</v>
      </c>
      <c r="Z1966" s="72"/>
      <c r="AA1966" s="77" t="s">
        <v>473</v>
      </c>
      <c r="AB1966" s="77"/>
      <c r="AC1966" s="91"/>
      <c r="AD1966" s="85">
        <f t="shared" ref="AD1966:AD1983" ca="1" si="127">IF(ISNUMBER(Z1966),ROUNDDOWN((TODAY()-Z1966)/7,0),ROUNDDOWN((TODAY()-J1966)/7,0))-AC1966</f>
        <v>56</v>
      </c>
      <c r="AE1966" s="109"/>
      <c r="AF1966" s="109"/>
      <c r="AG1966" s="109">
        <v>45691</v>
      </c>
      <c r="AH1966" s="109"/>
      <c r="AI1966" s="114">
        <v>45691</v>
      </c>
      <c r="AJ1966" s="260">
        <f t="shared" si="123"/>
        <v>0</v>
      </c>
      <c r="AK1966" s="255">
        <v>45706</v>
      </c>
      <c r="AL1966" s="90" t="s">
        <v>311</v>
      </c>
      <c r="AM1966" s="90" t="s">
        <v>44</v>
      </c>
      <c r="AN1966" s="90" t="s">
        <v>484</v>
      </c>
    </row>
    <row r="1967" spans="1:40" s="1" customFormat="1" ht="83.45" customHeight="1">
      <c r="A1967" s="22">
        <f t="shared" si="124"/>
        <v>1965</v>
      </c>
      <c r="B1967" s="71" t="s">
        <v>103</v>
      </c>
      <c r="C1967" s="22" t="s">
        <v>6367</v>
      </c>
      <c r="D1967" s="3" t="s">
        <v>100</v>
      </c>
      <c r="E1967" s="4">
        <v>1056</v>
      </c>
      <c r="F1967" s="22" t="s">
        <v>4725</v>
      </c>
      <c r="G1967" s="3" t="s">
        <v>1322</v>
      </c>
      <c r="H1967" s="3" t="s">
        <v>103</v>
      </c>
      <c r="I1967" s="78" t="s">
        <v>71</v>
      </c>
      <c r="J1967" s="89">
        <v>45679</v>
      </c>
      <c r="K1967" s="85" t="s">
        <v>53</v>
      </c>
      <c r="L1967" s="83" t="s">
        <v>104</v>
      </c>
      <c r="M1967" s="83" t="s">
        <v>55</v>
      </c>
      <c r="N1967" s="22" t="s">
        <v>56</v>
      </c>
      <c r="O1967" s="5"/>
      <c r="P1967" s="5"/>
      <c r="Q1967" s="5"/>
      <c r="R1967" s="5"/>
      <c r="S1967" s="5">
        <v>6</v>
      </c>
      <c r="T1967" s="5">
        <v>6</v>
      </c>
      <c r="U1967" s="5">
        <v>0</v>
      </c>
      <c r="V1967" s="5">
        <v>0</v>
      </c>
      <c r="W1967" s="5">
        <v>1</v>
      </c>
      <c r="X1967" s="5">
        <v>1</v>
      </c>
      <c r="Y1967" s="3" t="s">
        <v>6368</v>
      </c>
      <c r="Z1967" s="72"/>
      <c r="AA1967" s="77" t="s">
        <v>473</v>
      </c>
      <c r="AB1967" s="77"/>
      <c r="AC1967" s="91"/>
      <c r="AD1967" s="85">
        <f t="shared" ca="1" si="127"/>
        <v>57</v>
      </c>
      <c r="AE1967" s="109"/>
      <c r="AF1967" s="109">
        <v>45679</v>
      </c>
      <c r="AG1967" s="109">
        <v>45679</v>
      </c>
      <c r="AH1967" s="109">
        <v>45679</v>
      </c>
      <c r="AI1967" s="114">
        <v>45691</v>
      </c>
      <c r="AJ1967" s="260">
        <f t="shared" si="123"/>
        <v>1.7142857142857142</v>
      </c>
      <c r="AK1967" s="255">
        <v>45706</v>
      </c>
      <c r="AL1967" s="90" t="s">
        <v>311</v>
      </c>
      <c r="AM1967" s="90" t="s">
        <v>44</v>
      </c>
      <c r="AN1967" s="90" t="s">
        <v>484</v>
      </c>
    </row>
    <row r="1968" spans="1:40" s="1" customFormat="1" ht="83.45" customHeight="1">
      <c r="A1968" s="22">
        <f t="shared" si="124"/>
        <v>1966</v>
      </c>
      <c r="B1968" s="71" t="s">
        <v>3791</v>
      </c>
      <c r="C1968" s="22" t="s">
        <v>6369</v>
      </c>
      <c r="D1968" s="3" t="s">
        <v>100</v>
      </c>
      <c r="E1968" s="4">
        <v>1058</v>
      </c>
      <c r="F1968" s="22" t="s">
        <v>5277</v>
      </c>
      <c r="G1968" s="3" t="s">
        <v>2561</v>
      </c>
      <c r="H1968" s="3" t="s">
        <v>392</v>
      </c>
      <c r="I1968" s="78" t="s">
        <v>148</v>
      </c>
      <c r="J1968" s="89">
        <v>45674</v>
      </c>
      <c r="K1968" s="85" t="s">
        <v>53</v>
      </c>
      <c r="L1968" s="83" t="s">
        <v>104</v>
      </c>
      <c r="M1968" s="83" t="s">
        <v>453</v>
      </c>
      <c r="N1968" s="22" t="s">
        <v>43</v>
      </c>
      <c r="O1968" s="5"/>
      <c r="P1968" s="5"/>
      <c r="Q1968" s="5"/>
      <c r="R1968" s="5"/>
      <c r="S1968" s="5">
        <v>0</v>
      </c>
      <c r="T1968" s="5">
        <v>0</v>
      </c>
      <c r="U1968" s="5">
        <v>0</v>
      </c>
      <c r="V1968" s="5">
        <v>0</v>
      </c>
      <c r="W1968" s="5">
        <v>1</v>
      </c>
      <c r="X1968" s="5">
        <v>1</v>
      </c>
      <c r="Y1968" s="3" t="s">
        <v>6370</v>
      </c>
      <c r="Z1968" s="72"/>
      <c r="AA1968" s="77" t="s">
        <v>473</v>
      </c>
      <c r="AB1968" s="77"/>
      <c r="AC1968" s="91"/>
      <c r="AD1968" s="85">
        <f t="shared" ca="1" si="127"/>
        <v>58</v>
      </c>
      <c r="AE1968" s="109"/>
      <c r="AF1968" s="109">
        <v>45678</v>
      </c>
      <c r="AG1968" s="109"/>
      <c r="AH1968" s="109"/>
      <c r="AI1968" s="114">
        <v>45691</v>
      </c>
      <c r="AJ1968" s="260">
        <f t="shared" si="123"/>
        <v>2.4285714285714284</v>
      </c>
      <c r="AK1968" s="255">
        <v>45706</v>
      </c>
      <c r="AL1968" s="90" t="s">
        <v>311</v>
      </c>
      <c r="AM1968" s="90" t="s">
        <v>484</v>
      </c>
      <c r="AN1968" s="90" t="s">
        <v>484</v>
      </c>
    </row>
    <row r="1969" spans="1:40" s="1" customFormat="1" ht="83.45" customHeight="1">
      <c r="A1969" s="22">
        <f t="shared" si="124"/>
        <v>1967</v>
      </c>
      <c r="B1969" s="71" t="s">
        <v>196</v>
      </c>
      <c r="C1969" s="22" t="s">
        <v>6371</v>
      </c>
      <c r="D1969" s="3" t="s">
        <v>100</v>
      </c>
      <c r="E1969" s="4">
        <v>2468</v>
      </c>
      <c r="F1969" s="22" t="s">
        <v>1235</v>
      </c>
      <c r="G1969" s="3" t="s">
        <v>2104</v>
      </c>
      <c r="H1969" s="3" t="s">
        <v>196</v>
      </c>
      <c r="I1969" s="78" t="s">
        <v>52</v>
      </c>
      <c r="J1969" s="89">
        <v>45692</v>
      </c>
      <c r="K1969" s="85" t="s">
        <v>53</v>
      </c>
      <c r="L1969" s="83" t="s">
        <v>104</v>
      </c>
      <c r="M1969" s="83" t="s">
        <v>55</v>
      </c>
      <c r="N1969" s="22" t="s">
        <v>134</v>
      </c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3" t="s">
        <v>6372</v>
      </c>
      <c r="Z1969" s="72"/>
      <c r="AA1969" s="77" t="s">
        <v>473</v>
      </c>
      <c r="AB1969" s="77"/>
      <c r="AC1969" s="91"/>
      <c r="AD1969" s="85">
        <f t="shared" ca="1" si="127"/>
        <v>55</v>
      </c>
      <c r="AE1969" s="109"/>
      <c r="AF1969" s="109"/>
      <c r="AG1969" s="109">
        <v>45692</v>
      </c>
      <c r="AH1969" s="109"/>
      <c r="AI1969" s="114">
        <v>45692</v>
      </c>
      <c r="AJ1969" s="260">
        <f t="shared" si="123"/>
        <v>0</v>
      </c>
      <c r="AK1969" s="255">
        <v>45699</v>
      </c>
      <c r="AL1969" s="90" t="s">
        <v>311</v>
      </c>
      <c r="AM1969" s="90" t="s">
        <v>44</v>
      </c>
      <c r="AN1969" s="90" t="s">
        <v>484</v>
      </c>
    </row>
    <row r="1970" spans="1:40" s="1" customFormat="1" ht="83.45" customHeight="1">
      <c r="A1970" s="22">
        <f t="shared" si="124"/>
        <v>1968</v>
      </c>
      <c r="B1970" s="71" t="s">
        <v>141</v>
      </c>
      <c r="C1970" s="22" t="s">
        <v>6373</v>
      </c>
      <c r="D1970" s="3" t="s">
        <v>100</v>
      </c>
      <c r="E1970" s="4">
        <v>2469</v>
      </c>
      <c r="F1970" s="22" t="s">
        <v>5123</v>
      </c>
      <c r="G1970" s="3" t="s">
        <v>1322</v>
      </c>
      <c r="H1970" s="3" t="s">
        <v>141</v>
      </c>
      <c r="I1970" s="78" t="s">
        <v>133</v>
      </c>
      <c r="J1970" s="89">
        <v>45677</v>
      </c>
      <c r="K1970" s="85" t="s">
        <v>53</v>
      </c>
      <c r="L1970" s="83" t="s">
        <v>1007</v>
      </c>
      <c r="M1970" s="83" t="s">
        <v>453</v>
      </c>
      <c r="N1970" s="22" t="s">
        <v>43</v>
      </c>
      <c r="O1970" s="5"/>
      <c r="P1970" s="5"/>
      <c r="Q1970" s="5"/>
      <c r="R1970" s="5"/>
      <c r="S1970" s="5" t="s">
        <v>406</v>
      </c>
      <c r="T1970" s="5" t="s">
        <v>406</v>
      </c>
      <c r="U1970" s="5" t="s">
        <v>406</v>
      </c>
      <c r="V1970" s="5" t="s">
        <v>406</v>
      </c>
      <c r="W1970" s="5">
        <v>2</v>
      </c>
      <c r="X1970" s="5">
        <v>2</v>
      </c>
      <c r="Y1970" s="3" t="s">
        <v>6374</v>
      </c>
      <c r="Z1970" s="72"/>
      <c r="AA1970" s="77" t="s">
        <v>473</v>
      </c>
      <c r="AB1970" s="77"/>
      <c r="AC1970" s="91">
        <v>0</v>
      </c>
      <c r="AD1970" s="85">
        <f t="shared" ca="1" si="127"/>
        <v>58</v>
      </c>
      <c r="AE1970" s="109"/>
      <c r="AF1970" s="109"/>
      <c r="AG1970" s="109">
        <v>45692</v>
      </c>
      <c r="AH1970" s="109"/>
      <c r="AI1970" s="114">
        <v>45692</v>
      </c>
      <c r="AJ1970" s="260">
        <f t="shared" si="123"/>
        <v>2.1428571428571428</v>
      </c>
      <c r="AK1970" s="255">
        <v>45708</v>
      </c>
      <c r="AL1970" s="90" t="s">
        <v>311</v>
      </c>
      <c r="AM1970" s="90" t="s">
        <v>484</v>
      </c>
      <c r="AN1970" s="90" t="s">
        <v>484</v>
      </c>
    </row>
    <row r="1971" spans="1:40" ht="83.45" customHeight="1">
      <c r="A1971" s="22">
        <f t="shared" si="124"/>
        <v>1969</v>
      </c>
      <c r="B1971" s="71" t="s">
        <v>103</v>
      </c>
      <c r="C1971" s="22" t="s">
        <v>6375</v>
      </c>
      <c r="D1971" s="3" t="s">
        <v>100</v>
      </c>
      <c r="E1971" s="4">
        <v>1058</v>
      </c>
      <c r="F1971" s="22" t="s">
        <v>6253</v>
      </c>
      <c r="G1971" s="3" t="s">
        <v>2561</v>
      </c>
      <c r="H1971" s="3" t="s">
        <v>103</v>
      </c>
      <c r="I1971" s="78" t="s">
        <v>52</v>
      </c>
      <c r="J1971" s="89">
        <v>45679</v>
      </c>
      <c r="K1971" s="85" t="s">
        <v>53</v>
      </c>
      <c r="L1971" s="83" t="s">
        <v>104</v>
      </c>
      <c r="M1971" s="83" t="s">
        <v>55</v>
      </c>
      <c r="N1971" s="22" t="s">
        <v>56</v>
      </c>
      <c r="O1971" s="5" t="s">
        <v>406</v>
      </c>
      <c r="P1971" s="5" t="s">
        <v>406</v>
      </c>
      <c r="Q1971" s="5"/>
      <c r="R1971" s="5"/>
      <c r="S1971" s="5">
        <v>4</v>
      </c>
      <c r="T1971" s="5">
        <v>4</v>
      </c>
      <c r="U1971" s="5">
        <v>4</v>
      </c>
      <c r="V1971" s="5">
        <v>4</v>
      </c>
      <c r="W1971" s="5">
        <v>0</v>
      </c>
      <c r="X1971" s="5">
        <v>0</v>
      </c>
      <c r="Y1971" s="3" t="s">
        <v>6376</v>
      </c>
      <c r="Z1971" s="72"/>
      <c r="AA1971" s="77" t="s">
        <v>473</v>
      </c>
      <c r="AB1971" s="77"/>
      <c r="AC1971" s="91"/>
      <c r="AD1971" s="18">
        <f t="shared" ca="1" si="127"/>
        <v>57</v>
      </c>
      <c r="AE1971" s="109" t="s">
        <v>406</v>
      </c>
      <c r="AF1971" s="109">
        <v>45679</v>
      </c>
      <c r="AG1971" s="109">
        <v>45679</v>
      </c>
      <c r="AH1971" s="109">
        <v>45679</v>
      </c>
      <c r="AI1971" s="116">
        <v>45693</v>
      </c>
      <c r="AJ1971" s="260">
        <f t="shared" si="123"/>
        <v>2</v>
      </c>
      <c r="AK1971" s="113">
        <v>45727</v>
      </c>
      <c r="AL1971" s="95" t="s">
        <v>311</v>
      </c>
      <c r="AM1971" s="95" t="s">
        <v>45</v>
      </c>
      <c r="AN1971" s="95" t="s">
        <v>484</v>
      </c>
    </row>
    <row r="1972" spans="1:40" s="1" customFormat="1" ht="83.45" customHeight="1">
      <c r="A1972" s="22">
        <f t="shared" si="124"/>
        <v>1970</v>
      </c>
      <c r="B1972" s="71" t="s">
        <v>377</v>
      </c>
      <c r="C1972" s="22" t="s">
        <v>6377</v>
      </c>
      <c r="D1972" s="3" t="s">
        <v>154</v>
      </c>
      <c r="E1972" s="4">
        <v>491</v>
      </c>
      <c r="F1972" s="22" t="s">
        <v>1825</v>
      </c>
      <c r="G1972" s="3" t="s">
        <v>1826</v>
      </c>
      <c r="H1972" s="3" t="s">
        <v>377</v>
      </c>
      <c r="I1972" s="78" t="s">
        <v>52</v>
      </c>
      <c r="J1972" s="89">
        <v>45681</v>
      </c>
      <c r="K1972" s="85" t="s">
        <v>53</v>
      </c>
      <c r="L1972" s="83" t="s">
        <v>1007</v>
      </c>
      <c r="M1972" s="83" t="s">
        <v>55</v>
      </c>
      <c r="N1972" s="22" t="s">
        <v>56</v>
      </c>
      <c r="O1972" s="5" t="s">
        <v>406</v>
      </c>
      <c r="P1972" s="5" t="s">
        <v>406</v>
      </c>
      <c r="Q1972" s="5"/>
      <c r="R1972" s="5"/>
      <c r="S1972" s="5">
        <v>4</v>
      </c>
      <c r="T1972" s="5">
        <v>4</v>
      </c>
      <c r="U1972" s="5">
        <v>1</v>
      </c>
      <c r="V1972" s="5">
        <v>1</v>
      </c>
      <c r="W1972" s="5">
        <v>3</v>
      </c>
      <c r="X1972" s="5">
        <v>3</v>
      </c>
      <c r="Y1972" s="3" t="s">
        <v>6378</v>
      </c>
      <c r="Z1972" s="72"/>
      <c r="AA1972" s="77" t="s">
        <v>473</v>
      </c>
      <c r="AB1972" s="77"/>
      <c r="AC1972" s="91"/>
      <c r="AD1972" s="18">
        <f t="shared" ca="1" si="127"/>
        <v>57</v>
      </c>
      <c r="AE1972" s="109" t="s">
        <v>406</v>
      </c>
      <c r="AF1972" s="109">
        <v>45681</v>
      </c>
      <c r="AG1972" s="109">
        <v>45681</v>
      </c>
      <c r="AH1972" s="109">
        <v>45681</v>
      </c>
      <c r="AI1972" s="116">
        <v>45693</v>
      </c>
      <c r="AJ1972" s="260">
        <f t="shared" si="123"/>
        <v>1.7142857142857142</v>
      </c>
      <c r="AK1972" s="113">
        <v>45713</v>
      </c>
      <c r="AL1972" s="95" t="s">
        <v>311</v>
      </c>
      <c r="AM1972" s="95" t="s">
        <v>44</v>
      </c>
      <c r="AN1972" s="95" t="s">
        <v>484</v>
      </c>
    </row>
    <row r="1973" spans="1:40" ht="83.45" customHeight="1">
      <c r="A1973" s="22">
        <f t="shared" si="124"/>
        <v>1971</v>
      </c>
      <c r="B1973" s="353" t="s">
        <v>196</v>
      </c>
      <c r="C1973" s="22" t="s">
        <v>6379</v>
      </c>
      <c r="D1973" s="3" t="s">
        <v>100</v>
      </c>
      <c r="E1973" s="4">
        <v>2468</v>
      </c>
      <c r="F1973" s="22" t="s">
        <v>2712</v>
      </c>
      <c r="G1973" s="3" t="s">
        <v>2104</v>
      </c>
      <c r="H1973" s="3" t="s">
        <v>196</v>
      </c>
      <c r="I1973" s="78" t="s">
        <v>133</v>
      </c>
      <c r="J1973" s="89">
        <v>45686</v>
      </c>
      <c r="K1973" s="85" t="s">
        <v>53</v>
      </c>
      <c r="L1973" s="83" t="s">
        <v>223</v>
      </c>
      <c r="M1973" s="83" t="s">
        <v>55</v>
      </c>
      <c r="N1973" s="22" t="s">
        <v>56</v>
      </c>
      <c r="O1973" s="5"/>
      <c r="P1973" s="5"/>
      <c r="Q1973" s="5"/>
      <c r="R1973" s="5"/>
      <c r="S1973" s="5">
        <v>6</v>
      </c>
      <c r="T1973" s="5">
        <v>6</v>
      </c>
      <c r="U1973" s="5">
        <v>1</v>
      </c>
      <c r="V1973" s="5">
        <v>1</v>
      </c>
      <c r="W1973" s="5">
        <v>2</v>
      </c>
      <c r="X1973" s="5">
        <v>2</v>
      </c>
      <c r="Y1973" s="3" t="s">
        <v>6380</v>
      </c>
      <c r="Z1973" s="72"/>
      <c r="AA1973" s="77" t="s">
        <v>473</v>
      </c>
      <c r="AB1973" s="77"/>
      <c r="AC1973" s="91"/>
      <c r="AD1973" s="18">
        <f t="shared" ca="1" si="127"/>
        <v>56</v>
      </c>
      <c r="AE1973" s="109"/>
      <c r="AF1973" s="109">
        <v>45686</v>
      </c>
      <c r="AG1973" s="109">
        <v>45686</v>
      </c>
      <c r="AH1973" s="109">
        <v>45686</v>
      </c>
      <c r="AI1973" s="116">
        <v>45695</v>
      </c>
      <c r="AJ1973" s="93">
        <f t="shared" si="123"/>
        <v>1.2857142857142858</v>
      </c>
      <c r="AK1973" s="113">
        <v>45713</v>
      </c>
      <c r="AL1973" s="95" t="s">
        <v>311</v>
      </c>
      <c r="AM1973" s="95" t="s">
        <v>45</v>
      </c>
      <c r="AN1973" s="95" t="s">
        <v>448</v>
      </c>
    </row>
    <row r="1974" spans="1:40" ht="83.45" customHeight="1">
      <c r="A1974" s="22">
        <f t="shared" si="124"/>
        <v>1972</v>
      </c>
      <c r="B1974" s="353" t="s">
        <v>122</v>
      </c>
      <c r="C1974" s="22" t="s">
        <v>6381</v>
      </c>
      <c r="D1974" s="3" t="s">
        <v>100</v>
      </c>
      <c r="E1974" s="4">
        <v>2468</v>
      </c>
      <c r="F1974" s="22" t="s">
        <v>2619</v>
      </c>
      <c r="G1974" s="3" t="s">
        <v>2104</v>
      </c>
      <c r="H1974" s="3" t="s">
        <v>126</v>
      </c>
      <c r="I1974" s="78" t="s">
        <v>52</v>
      </c>
      <c r="J1974" s="89">
        <v>45691</v>
      </c>
      <c r="K1974" s="85" t="s">
        <v>53</v>
      </c>
      <c r="L1974" s="83" t="s">
        <v>104</v>
      </c>
      <c r="M1974" s="83" t="s">
        <v>55</v>
      </c>
      <c r="N1974" s="22" t="s">
        <v>547</v>
      </c>
      <c r="O1974" s="5"/>
      <c r="P1974" s="5"/>
      <c r="Q1974" s="5"/>
      <c r="R1974" s="5"/>
      <c r="S1974" s="5" t="s">
        <v>406</v>
      </c>
      <c r="T1974" s="5" t="s">
        <v>406</v>
      </c>
      <c r="U1974" s="5">
        <v>1</v>
      </c>
      <c r="V1974" s="5">
        <v>1</v>
      </c>
      <c r="W1974" s="5" t="s">
        <v>406</v>
      </c>
      <c r="X1974" s="5" t="s">
        <v>406</v>
      </c>
      <c r="Y1974" s="3" t="s">
        <v>6382</v>
      </c>
      <c r="Z1974" s="72"/>
      <c r="AA1974" s="77" t="s">
        <v>473</v>
      </c>
      <c r="AB1974" s="77"/>
      <c r="AC1974" s="91"/>
      <c r="AD1974" s="18">
        <f t="shared" ca="1" si="127"/>
        <v>56</v>
      </c>
      <c r="AE1974" s="109"/>
      <c r="AF1974" s="151" t="s">
        <v>406</v>
      </c>
      <c r="AG1974" s="151" t="s">
        <v>406</v>
      </c>
      <c r="AH1974" s="109">
        <v>45691</v>
      </c>
      <c r="AI1974" s="116">
        <v>45695</v>
      </c>
      <c r="AJ1974" s="93">
        <f t="shared" ref="AJ1974:AJ2037" si="128">IFERROR((((AI1974-J1974)/7)-AC1974),0)</f>
        <v>0.5714285714285714</v>
      </c>
      <c r="AK1974" s="113">
        <v>45713</v>
      </c>
      <c r="AL1974" s="95" t="s">
        <v>311</v>
      </c>
      <c r="AM1974" s="95" t="s">
        <v>45</v>
      </c>
      <c r="AN1974" s="95" t="s">
        <v>448</v>
      </c>
    </row>
    <row r="1975" spans="1:40" ht="83.45" customHeight="1">
      <c r="A1975" s="22">
        <f t="shared" si="124"/>
        <v>1973</v>
      </c>
      <c r="B1975" s="353" t="s">
        <v>122</v>
      </c>
      <c r="C1975" s="22" t="s">
        <v>6383</v>
      </c>
      <c r="D1975" s="3" t="s">
        <v>100</v>
      </c>
      <c r="E1975" s="4">
        <v>2468</v>
      </c>
      <c r="F1975" s="22" t="s">
        <v>2619</v>
      </c>
      <c r="G1975" s="3" t="s">
        <v>2104</v>
      </c>
      <c r="H1975" s="3" t="s">
        <v>126</v>
      </c>
      <c r="I1975" s="78" t="s">
        <v>52</v>
      </c>
      <c r="J1975" s="89">
        <v>45691</v>
      </c>
      <c r="K1975" s="85" t="s">
        <v>53</v>
      </c>
      <c r="L1975" s="83" t="s">
        <v>104</v>
      </c>
      <c r="M1975" s="83" t="s">
        <v>55</v>
      </c>
      <c r="N1975" s="22" t="s">
        <v>547</v>
      </c>
      <c r="O1975" s="5"/>
      <c r="P1975" s="5"/>
      <c r="Q1975" s="5"/>
      <c r="R1975" s="5"/>
      <c r="S1975" s="5" t="s">
        <v>406</v>
      </c>
      <c r="T1975" s="5" t="s">
        <v>406</v>
      </c>
      <c r="U1975" s="5">
        <v>1</v>
      </c>
      <c r="V1975" s="5">
        <v>1</v>
      </c>
      <c r="W1975" s="5" t="s">
        <v>406</v>
      </c>
      <c r="X1975" s="5" t="s">
        <v>406</v>
      </c>
      <c r="Y1975" s="3" t="s">
        <v>6384</v>
      </c>
      <c r="Z1975" s="72"/>
      <c r="AA1975" s="77" t="s">
        <v>473</v>
      </c>
      <c r="AB1975" s="77"/>
      <c r="AC1975" s="91"/>
      <c r="AD1975" s="18">
        <f t="shared" ca="1" si="127"/>
        <v>56</v>
      </c>
      <c r="AE1975" s="109"/>
      <c r="AF1975" s="151" t="s">
        <v>406</v>
      </c>
      <c r="AG1975" s="151" t="s">
        <v>406</v>
      </c>
      <c r="AH1975" s="109">
        <v>45691</v>
      </c>
      <c r="AI1975" s="116">
        <v>45695</v>
      </c>
      <c r="AJ1975" s="93">
        <f t="shared" si="128"/>
        <v>0.5714285714285714</v>
      </c>
      <c r="AK1975" s="113">
        <v>45713</v>
      </c>
      <c r="AL1975" s="95" t="s">
        <v>311</v>
      </c>
      <c r="AM1975" s="95" t="s">
        <v>45</v>
      </c>
      <c r="AN1975" s="95" t="s">
        <v>448</v>
      </c>
    </row>
    <row r="1976" spans="1:40" ht="83.45" customHeight="1">
      <c r="A1976" s="22">
        <f t="shared" si="124"/>
        <v>1974</v>
      </c>
      <c r="B1976" s="353" t="s">
        <v>141</v>
      </c>
      <c r="C1976" s="22" t="s">
        <v>6385</v>
      </c>
      <c r="D1976" s="3" t="s">
        <v>100</v>
      </c>
      <c r="E1976" s="4">
        <v>2468</v>
      </c>
      <c r="F1976" s="22" t="s">
        <v>2712</v>
      </c>
      <c r="G1976" s="3" t="s">
        <v>2104</v>
      </c>
      <c r="H1976" s="3" t="s">
        <v>141</v>
      </c>
      <c r="I1976" s="78" t="s">
        <v>52</v>
      </c>
      <c r="J1976" s="89">
        <v>45686</v>
      </c>
      <c r="K1976" s="85" t="s">
        <v>53</v>
      </c>
      <c r="L1976" s="83" t="s">
        <v>223</v>
      </c>
      <c r="M1976" s="83" t="s">
        <v>55</v>
      </c>
      <c r="N1976" s="22" t="s">
        <v>56</v>
      </c>
      <c r="O1976" s="5"/>
      <c r="P1976" s="5"/>
      <c r="Q1976" s="5"/>
      <c r="R1976" s="5"/>
      <c r="S1976" s="5">
        <v>2</v>
      </c>
      <c r="T1976" s="5">
        <v>2</v>
      </c>
      <c r="U1976" s="5">
        <v>1</v>
      </c>
      <c r="V1976" s="5">
        <v>1</v>
      </c>
      <c r="W1976" s="5">
        <v>0</v>
      </c>
      <c r="X1976" s="5">
        <v>0</v>
      </c>
      <c r="Y1976" s="3" t="s">
        <v>6386</v>
      </c>
      <c r="Z1976" s="72"/>
      <c r="AA1976" s="77" t="s">
        <v>473</v>
      </c>
      <c r="AB1976" s="77"/>
      <c r="AC1976" s="91"/>
      <c r="AD1976" s="18">
        <f t="shared" ca="1" si="127"/>
        <v>56</v>
      </c>
      <c r="AE1976" s="109"/>
      <c r="AF1976" s="109">
        <v>45686</v>
      </c>
      <c r="AG1976" s="109">
        <v>45686</v>
      </c>
      <c r="AH1976" s="109">
        <v>45686</v>
      </c>
      <c r="AI1976" s="116">
        <v>45695</v>
      </c>
      <c r="AJ1976" s="93">
        <f t="shared" si="128"/>
        <v>1.2857142857142858</v>
      </c>
      <c r="AK1976" s="113">
        <v>45713</v>
      </c>
      <c r="AL1976" s="95" t="s">
        <v>311</v>
      </c>
      <c r="AM1976" s="95" t="s">
        <v>45</v>
      </c>
      <c r="AN1976" s="95" t="s">
        <v>448</v>
      </c>
    </row>
    <row r="1977" spans="1:40" ht="83.45" customHeight="1">
      <c r="A1977" s="22">
        <f t="shared" si="124"/>
        <v>1975</v>
      </c>
      <c r="B1977" s="353" t="s">
        <v>126</v>
      </c>
      <c r="C1977" s="22" t="s">
        <v>6387</v>
      </c>
      <c r="D1977" s="3" t="s">
        <v>100</v>
      </c>
      <c r="E1977" s="4">
        <v>1057</v>
      </c>
      <c r="F1977" s="22" t="s">
        <v>683</v>
      </c>
      <c r="G1977" s="3" t="s">
        <v>1322</v>
      </c>
      <c r="H1977" s="3" t="s">
        <v>126</v>
      </c>
      <c r="I1977" s="78" t="s">
        <v>148</v>
      </c>
      <c r="J1977" s="89">
        <v>45666</v>
      </c>
      <c r="K1977" s="85" t="s">
        <v>53</v>
      </c>
      <c r="L1977" s="83" t="s">
        <v>104</v>
      </c>
      <c r="M1977" s="83" t="s">
        <v>55</v>
      </c>
      <c r="N1977" s="22" t="s">
        <v>56</v>
      </c>
      <c r="O1977" s="5"/>
      <c r="P1977" s="5"/>
      <c r="Q1977" s="5"/>
      <c r="R1977" s="5"/>
      <c r="S1977" s="5">
        <v>6</v>
      </c>
      <c r="T1977" s="5">
        <v>5</v>
      </c>
      <c r="U1977" s="5"/>
      <c r="V1977" s="5"/>
      <c r="W1977" s="5">
        <v>2</v>
      </c>
      <c r="X1977" s="5">
        <v>2</v>
      </c>
      <c r="Y1977" s="3" t="s">
        <v>6388</v>
      </c>
      <c r="Z1977" s="72"/>
      <c r="AA1977" s="77" t="s">
        <v>736</v>
      </c>
      <c r="AB1977" s="77" t="s">
        <v>6389</v>
      </c>
      <c r="AC1977" s="91"/>
      <c r="AD1977" s="18">
        <f t="shared" ca="1" si="127"/>
        <v>59</v>
      </c>
      <c r="AE1977" s="109"/>
      <c r="AF1977" s="109">
        <v>45666</v>
      </c>
      <c r="AG1977" s="109">
        <v>45666</v>
      </c>
      <c r="AH1977" s="109">
        <v>45666</v>
      </c>
      <c r="AI1977" s="116">
        <v>45695</v>
      </c>
      <c r="AJ1977" s="93">
        <f t="shared" si="128"/>
        <v>4.1428571428571432</v>
      </c>
      <c r="AK1977" s="113">
        <v>45713</v>
      </c>
      <c r="AL1977" s="95" t="s">
        <v>461</v>
      </c>
      <c r="AM1977" s="95" t="s">
        <v>445</v>
      </c>
      <c r="AN1977" s="95" t="s">
        <v>445</v>
      </c>
    </row>
    <row r="1978" spans="1:40" ht="83.45" customHeight="1">
      <c r="A1978" s="22">
        <f t="shared" si="124"/>
        <v>1976</v>
      </c>
      <c r="B1978" s="353" t="s">
        <v>126</v>
      </c>
      <c r="C1978" s="22" t="s">
        <v>6390</v>
      </c>
      <c r="D1978" s="3" t="s">
        <v>100</v>
      </c>
      <c r="E1978" s="4">
        <v>1057</v>
      </c>
      <c r="F1978" s="22" t="s">
        <v>683</v>
      </c>
      <c r="G1978" s="3" t="s">
        <v>1322</v>
      </c>
      <c r="H1978" s="3" t="s">
        <v>126</v>
      </c>
      <c r="I1978" s="78" t="s">
        <v>148</v>
      </c>
      <c r="J1978" s="89">
        <v>45666</v>
      </c>
      <c r="K1978" s="85" t="s">
        <v>53</v>
      </c>
      <c r="L1978" s="83" t="s">
        <v>104</v>
      </c>
      <c r="M1978" s="83" t="s">
        <v>55</v>
      </c>
      <c r="N1978" s="22" t="s">
        <v>56</v>
      </c>
      <c r="O1978" s="5"/>
      <c r="P1978" s="5"/>
      <c r="Q1978" s="5"/>
      <c r="R1978" s="5"/>
      <c r="S1978" s="5">
        <v>4</v>
      </c>
      <c r="T1978" s="5">
        <v>4</v>
      </c>
      <c r="U1978" s="5"/>
      <c r="V1978" s="5"/>
      <c r="W1978" s="5">
        <v>1</v>
      </c>
      <c r="X1978" s="5">
        <v>1</v>
      </c>
      <c r="Y1978" s="3" t="s">
        <v>6391</v>
      </c>
      <c r="Z1978" s="72"/>
      <c r="AA1978" s="77" t="s">
        <v>736</v>
      </c>
      <c r="AB1978" s="77" t="s">
        <v>6389</v>
      </c>
      <c r="AC1978" s="91"/>
      <c r="AD1978" s="18">
        <f t="shared" ca="1" si="127"/>
        <v>59</v>
      </c>
      <c r="AE1978" s="109"/>
      <c r="AF1978" s="109">
        <v>45666</v>
      </c>
      <c r="AG1978" s="109">
        <v>45666</v>
      </c>
      <c r="AH1978" s="109">
        <v>45666</v>
      </c>
      <c r="AI1978" s="116">
        <v>45695</v>
      </c>
      <c r="AJ1978" s="93">
        <f t="shared" si="128"/>
        <v>4.1428571428571432</v>
      </c>
      <c r="AK1978" s="113">
        <v>45713</v>
      </c>
      <c r="AL1978" s="95" t="s">
        <v>461</v>
      </c>
      <c r="AM1978" s="95" t="s">
        <v>445</v>
      </c>
      <c r="AN1978" s="95" t="s">
        <v>445</v>
      </c>
    </row>
    <row r="1979" spans="1:40" ht="83.45" customHeight="1">
      <c r="A1979" s="22">
        <f t="shared" si="124"/>
        <v>1977</v>
      </c>
      <c r="B1979" s="353" t="s">
        <v>103</v>
      </c>
      <c r="C1979" s="22" t="s">
        <v>6392</v>
      </c>
      <c r="D1979" s="3" t="s">
        <v>48</v>
      </c>
      <c r="E1979" s="4">
        <v>1178</v>
      </c>
      <c r="F1979" s="22" t="s">
        <v>4784</v>
      </c>
      <c r="G1979" s="3" t="s">
        <v>1746</v>
      </c>
      <c r="H1979" s="3" t="s">
        <v>103</v>
      </c>
      <c r="I1979" s="78" t="s">
        <v>52</v>
      </c>
      <c r="J1979" s="89">
        <v>45694</v>
      </c>
      <c r="K1979" s="85" t="s">
        <v>53</v>
      </c>
      <c r="L1979" s="83" t="s">
        <v>104</v>
      </c>
      <c r="M1979" s="83" t="s">
        <v>55</v>
      </c>
      <c r="N1979" s="22" t="s">
        <v>547</v>
      </c>
      <c r="O1979" s="5"/>
      <c r="P1979" s="5"/>
      <c r="Q1979" s="5"/>
      <c r="R1979" s="5"/>
      <c r="S1979" s="5"/>
      <c r="T1979" s="5"/>
      <c r="U1979" s="5">
        <v>1</v>
      </c>
      <c r="V1979" s="5">
        <v>1</v>
      </c>
      <c r="W1979" s="5"/>
      <c r="X1979" s="5"/>
      <c r="Y1979" s="3" t="s">
        <v>6393</v>
      </c>
      <c r="Z1979" s="72"/>
      <c r="AA1979" s="77" t="s">
        <v>473</v>
      </c>
      <c r="AB1979" s="77"/>
      <c r="AC1979" s="91"/>
      <c r="AD1979" s="18">
        <f t="shared" ca="1" si="127"/>
        <v>55</v>
      </c>
      <c r="AE1979" s="109"/>
      <c r="AF1979" s="109"/>
      <c r="AG1979" s="109"/>
      <c r="AH1979" s="109">
        <v>111437</v>
      </c>
      <c r="AI1979" s="116">
        <v>45694</v>
      </c>
      <c r="AJ1979" s="93">
        <f t="shared" si="128"/>
        <v>0</v>
      </c>
      <c r="AK1979" s="113">
        <v>45706</v>
      </c>
      <c r="AL1979" s="95" t="s">
        <v>311</v>
      </c>
      <c r="AM1979" s="95" t="s">
        <v>45</v>
      </c>
      <c r="AN1979" s="95" t="s">
        <v>448</v>
      </c>
    </row>
    <row r="1980" spans="1:40" ht="83.45" customHeight="1">
      <c r="A1980" s="22">
        <f t="shared" si="124"/>
        <v>1978</v>
      </c>
      <c r="B1980" s="353" t="s">
        <v>196</v>
      </c>
      <c r="C1980" s="22" t="s">
        <v>6394</v>
      </c>
      <c r="D1980" s="3" t="s">
        <v>100</v>
      </c>
      <c r="E1980" s="4">
        <v>2468</v>
      </c>
      <c r="F1980" s="22" t="s">
        <v>1235</v>
      </c>
      <c r="G1980" s="3" t="s">
        <v>2104</v>
      </c>
      <c r="H1980" s="3" t="s">
        <v>196</v>
      </c>
      <c r="I1980" s="78" t="s">
        <v>52</v>
      </c>
      <c r="J1980" s="89">
        <v>45692</v>
      </c>
      <c r="K1980" s="85" t="s">
        <v>53</v>
      </c>
      <c r="L1980" s="83" t="s">
        <v>621</v>
      </c>
      <c r="M1980" s="83" t="s">
        <v>55</v>
      </c>
      <c r="N1980" s="22" t="s">
        <v>547</v>
      </c>
      <c r="O1980" s="5"/>
      <c r="P1980" s="5"/>
      <c r="Q1980" s="5"/>
      <c r="R1980" s="5"/>
      <c r="S1980" s="5"/>
      <c r="T1980" s="5"/>
      <c r="U1980" s="5">
        <v>1</v>
      </c>
      <c r="V1980" s="5">
        <v>1</v>
      </c>
      <c r="W1980" s="5"/>
      <c r="X1980" s="5"/>
      <c r="Y1980" s="3" t="s">
        <v>6395</v>
      </c>
      <c r="Z1980" s="72"/>
      <c r="AA1980" s="77" t="s">
        <v>473</v>
      </c>
      <c r="AB1980" s="77"/>
      <c r="AC1980" s="91"/>
      <c r="AD1980" s="18">
        <f t="shared" ca="1" si="127"/>
        <v>55</v>
      </c>
      <c r="AE1980" s="109"/>
      <c r="AF1980" s="109"/>
      <c r="AG1980" s="109"/>
      <c r="AH1980" s="109">
        <v>45692</v>
      </c>
      <c r="AI1980" s="151">
        <v>45692</v>
      </c>
      <c r="AJ1980" s="93">
        <f t="shared" si="128"/>
        <v>0</v>
      </c>
      <c r="AK1980" s="113">
        <v>45706</v>
      </c>
      <c r="AL1980" s="95" t="s">
        <v>311</v>
      </c>
      <c r="AM1980" s="95" t="s">
        <v>45</v>
      </c>
      <c r="AN1980" s="95" t="s">
        <v>484</v>
      </c>
    </row>
    <row r="1981" spans="1:40" ht="83.45" customHeight="1">
      <c r="A1981" s="22">
        <f t="shared" si="124"/>
        <v>1979</v>
      </c>
      <c r="B1981" s="353" t="s">
        <v>196</v>
      </c>
      <c r="C1981" s="22" t="s">
        <v>6396</v>
      </c>
      <c r="D1981" s="3" t="s">
        <v>100</v>
      </c>
      <c r="E1981" s="4">
        <v>2468</v>
      </c>
      <c r="F1981" s="22" t="s">
        <v>1235</v>
      </c>
      <c r="G1981" s="3" t="s">
        <v>2104</v>
      </c>
      <c r="H1981" s="3" t="s">
        <v>196</v>
      </c>
      <c r="I1981" s="78" t="s">
        <v>52</v>
      </c>
      <c r="J1981" s="89">
        <v>45688</v>
      </c>
      <c r="K1981" s="85" t="s">
        <v>53</v>
      </c>
      <c r="L1981" s="83" t="s">
        <v>621</v>
      </c>
      <c r="M1981" s="83" t="s">
        <v>55</v>
      </c>
      <c r="N1981" s="22" t="s">
        <v>547</v>
      </c>
      <c r="O1981" s="5"/>
      <c r="P1981" s="5"/>
      <c r="Q1981" s="5"/>
      <c r="R1981" s="5"/>
      <c r="S1981" s="5"/>
      <c r="T1981" s="5"/>
      <c r="U1981" s="5">
        <v>1</v>
      </c>
      <c r="V1981" s="5">
        <v>1</v>
      </c>
      <c r="W1981" s="5"/>
      <c r="X1981" s="5"/>
      <c r="Y1981" s="3" t="s">
        <v>6397</v>
      </c>
      <c r="Z1981" s="72"/>
      <c r="AA1981" s="77" t="s">
        <v>473</v>
      </c>
      <c r="AB1981" s="77"/>
      <c r="AC1981" s="91"/>
      <c r="AD1981" s="18">
        <f t="shared" ca="1" si="127"/>
        <v>56</v>
      </c>
      <c r="AE1981" s="109"/>
      <c r="AF1981" s="109"/>
      <c r="AG1981" s="109"/>
      <c r="AH1981" s="109">
        <v>45688</v>
      </c>
      <c r="AI1981" s="151">
        <v>45688</v>
      </c>
      <c r="AJ1981" s="93">
        <f t="shared" si="128"/>
        <v>0</v>
      </c>
      <c r="AK1981" s="113">
        <v>45699</v>
      </c>
      <c r="AL1981" s="95" t="s">
        <v>311</v>
      </c>
      <c r="AM1981" s="95" t="s">
        <v>45</v>
      </c>
      <c r="AN1981" s="95" t="s">
        <v>448</v>
      </c>
    </row>
    <row r="1982" spans="1:40" ht="83.45" customHeight="1">
      <c r="A1982" s="22">
        <f t="shared" si="124"/>
        <v>1980</v>
      </c>
      <c r="B1982" s="353" t="s">
        <v>3791</v>
      </c>
      <c r="C1982" s="22" t="s">
        <v>6398</v>
      </c>
      <c r="D1982" s="3" t="s">
        <v>100</v>
      </c>
      <c r="E1982" s="4">
        <v>2468</v>
      </c>
      <c r="F1982" s="22" t="s">
        <v>2712</v>
      </c>
      <c r="G1982" s="3" t="s">
        <v>2104</v>
      </c>
      <c r="H1982" s="3" t="s">
        <v>392</v>
      </c>
      <c r="I1982" s="78" t="s">
        <v>52</v>
      </c>
      <c r="J1982" s="89">
        <v>45686</v>
      </c>
      <c r="K1982" s="85" t="s">
        <v>53</v>
      </c>
      <c r="L1982" s="83" t="s">
        <v>223</v>
      </c>
      <c r="M1982" s="83" t="s">
        <v>55</v>
      </c>
      <c r="N1982" s="22" t="s">
        <v>56</v>
      </c>
      <c r="O1982" s="5"/>
      <c r="P1982" s="5"/>
      <c r="Q1982" s="5"/>
      <c r="R1982" s="5"/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3" t="s">
        <v>6399</v>
      </c>
      <c r="Z1982" s="72"/>
      <c r="AA1982" s="77" t="s">
        <v>473</v>
      </c>
      <c r="AB1982" s="77"/>
      <c r="AC1982" s="91"/>
      <c r="AD1982" s="18">
        <f t="shared" ca="1" si="127"/>
        <v>56</v>
      </c>
      <c r="AE1982" s="109"/>
      <c r="AF1982" s="109">
        <v>45688</v>
      </c>
      <c r="AG1982" s="109">
        <v>45688</v>
      </c>
      <c r="AH1982" s="109">
        <v>45688</v>
      </c>
      <c r="AI1982" s="151">
        <v>45688</v>
      </c>
      <c r="AJ1982" s="93">
        <f t="shared" si="128"/>
        <v>0.2857142857142857</v>
      </c>
      <c r="AK1982" s="113">
        <v>45699</v>
      </c>
      <c r="AL1982" s="95" t="s">
        <v>311</v>
      </c>
      <c r="AM1982" s="95" t="s">
        <v>45</v>
      </c>
      <c r="AN1982" s="95" t="s">
        <v>448</v>
      </c>
    </row>
    <row r="1983" spans="1:40" ht="83.45" customHeight="1">
      <c r="A1983" s="22">
        <f t="shared" ref="A1983:A2046" si="129">A1982+1</f>
        <v>1981</v>
      </c>
      <c r="B1983" s="197" t="s">
        <v>377</v>
      </c>
      <c r="C1983" s="185" t="s">
        <v>6400</v>
      </c>
      <c r="D1983" s="188" t="s">
        <v>171</v>
      </c>
      <c r="E1983" s="323">
        <v>826</v>
      </c>
      <c r="F1983" s="179" t="s">
        <v>379</v>
      </c>
      <c r="G1983" s="179" t="s">
        <v>380</v>
      </c>
      <c r="H1983" s="188" t="s">
        <v>377</v>
      </c>
      <c r="I1983" s="185" t="s">
        <v>52</v>
      </c>
      <c r="J1983" s="182">
        <v>45674</v>
      </c>
      <c r="K1983" s="183" t="s">
        <v>53</v>
      </c>
      <c r="L1983" s="184" t="s">
        <v>104</v>
      </c>
      <c r="M1983" s="184" t="s">
        <v>55</v>
      </c>
      <c r="N1983" s="185" t="s">
        <v>56</v>
      </c>
      <c r="O1983" s="186"/>
      <c r="P1983" s="186"/>
      <c r="Q1983" s="186"/>
      <c r="R1983" s="186"/>
      <c r="S1983" s="186">
        <v>3</v>
      </c>
      <c r="T1983" s="186">
        <v>3</v>
      </c>
      <c r="U1983" s="186">
        <v>0</v>
      </c>
      <c r="V1983" s="186">
        <v>0</v>
      </c>
      <c r="W1983" s="186">
        <v>1</v>
      </c>
      <c r="X1983" s="186">
        <v>1</v>
      </c>
      <c r="Y1983" s="363" t="s">
        <v>6401</v>
      </c>
      <c r="Z1983" s="183"/>
      <c r="AA1983" s="189" t="s">
        <v>473</v>
      </c>
      <c r="AB1983" s="325"/>
      <c r="AC1983" s="325"/>
      <c r="AD1983" s="183">
        <f t="shared" ca="1" si="127"/>
        <v>58</v>
      </c>
      <c r="AE1983" s="325"/>
      <c r="AF1983" s="325">
        <v>45674</v>
      </c>
      <c r="AG1983" s="325">
        <v>45674</v>
      </c>
      <c r="AH1983" s="325">
        <v>45674</v>
      </c>
      <c r="AI1983" s="299">
        <v>45695</v>
      </c>
      <c r="AJ1983" s="257">
        <f t="shared" si="128"/>
        <v>3</v>
      </c>
      <c r="AK1983" s="421">
        <v>45713</v>
      </c>
      <c r="AL1983" s="258" t="s">
        <v>311</v>
      </c>
      <c r="AM1983" s="258" t="s">
        <v>45</v>
      </c>
      <c r="AN1983" s="258" t="s">
        <v>448</v>
      </c>
    </row>
    <row r="1984" spans="1:40" s="1" customFormat="1" ht="83.45" customHeight="1">
      <c r="A1984" s="22">
        <f t="shared" si="129"/>
        <v>1982</v>
      </c>
      <c r="B1984" s="71" t="s">
        <v>126</v>
      </c>
      <c r="C1984" s="22" t="s">
        <v>6402</v>
      </c>
      <c r="D1984" s="3" t="s">
        <v>154</v>
      </c>
      <c r="E1984" s="4">
        <v>1811</v>
      </c>
      <c r="F1984" s="22" t="s">
        <v>124</v>
      </c>
      <c r="G1984" s="3" t="s">
        <v>6134</v>
      </c>
      <c r="H1984" s="3" t="s">
        <v>126</v>
      </c>
      <c r="I1984" s="78" t="s">
        <v>71</v>
      </c>
      <c r="J1984" s="89">
        <v>45681</v>
      </c>
      <c r="K1984" s="85" t="s">
        <v>53</v>
      </c>
      <c r="L1984" s="83" t="s">
        <v>104</v>
      </c>
      <c r="M1984" s="83" t="s">
        <v>55</v>
      </c>
      <c r="N1984" s="22" t="s">
        <v>134</v>
      </c>
      <c r="O1984" s="5"/>
      <c r="P1984" s="5"/>
      <c r="Q1984" s="5"/>
      <c r="R1984" s="5"/>
      <c r="S1984" s="5">
        <v>14</v>
      </c>
      <c r="T1984" s="5">
        <v>11</v>
      </c>
      <c r="U1984" s="5"/>
      <c r="V1984" s="5"/>
      <c r="W1984" s="5"/>
      <c r="X1984" s="5"/>
      <c r="Y1984" s="3" t="s">
        <v>6403</v>
      </c>
      <c r="Z1984" s="72"/>
      <c r="AA1984" s="77" t="s">
        <v>473</v>
      </c>
      <c r="AB1984" s="77"/>
      <c r="AC1984" s="91"/>
      <c r="AD1984" s="18"/>
      <c r="AE1984" s="109"/>
      <c r="AF1984" s="109"/>
      <c r="AG1984" s="109">
        <v>45681</v>
      </c>
      <c r="AH1984" s="109"/>
      <c r="AI1984" s="114">
        <v>45695</v>
      </c>
      <c r="AJ1984" s="260">
        <f t="shared" si="128"/>
        <v>2</v>
      </c>
      <c r="AK1984" s="255">
        <v>45720</v>
      </c>
      <c r="AL1984" s="95" t="s">
        <v>311</v>
      </c>
      <c r="AM1984" s="95" t="s">
        <v>44</v>
      </c>
      <c r="AN1984" s="95" t="s">
        <v>484</v>
      </c>
    </row>
    <row r="1985" spans="1:40" s="1" customFormat="1" ht="83.45" customHeight="1">
      <c r="A1985" s="22">
        <f t="shared" si="129"/>
        <v>1983</v>
      </c>
      <c r="B1985" s="71" t="s">
        <v>141</v>
      </c>
      <c r="C1985" s="22" t="s">
        <v>6404</v>
      </c>
      <c r="D1985" s="3" t="s">
        <v>100</v>
      </c>
      <c r="E1985" s="4">
        <v>1057</v>
      </c>
      <c r="F1985" s="22" t="s">
        <v>6300</v>
      </c>
      <c r="G1985" s="3" t="s">
        <v>2713</v>
      </c>
      <c r="H1985" s="3" t="s">
        <v>180</v>
      </c>
      <c r="I1985" s="78" t="s">
        <v>52</v>
      </c>
      <c r="J1985" s="89">
        <v>45691</v>
      </c>
      <c r="K1985" s="85" t="s">
        <v>53</v>
      </c>
      <c r="L1985" s="83" t="s">
        <v>54</v>
      </c>
      <c r="M1985" s="83" t="s">
        <v>55</v>
      </c>
      <c r="N1985" s="22" t="s">
        <v>56</v>
      </c>
      <c r="O1985" s="5"/>
      <c r="P1985" s="5"/>
      <c r="Q1985" s="5"/>
      <c r="R1985" s="5"/>
      <c r="S1985" s="5">
        <v>1</v>
      </c>
      <c r="T1985" s="5">
        <v>1</v>
      </c>
      <c r="U1985" s="5">
        <v>2</v>
      </c>
      <c r="V1985" s="5">
        <v>2</v>
      </c>
      <c r="W1985" s="5">
        <v>2</v>
      </c>
      <c r="X1985" s="5">
        <v>1</v>
      </c>
      <c r="Y1985" s="3" t="s">
        <v>6405</v>
      </c>
      <c r="Z1985" s="72"/>
      <c r="AA1985" s="77" t="s">
        <v>473</v>
      </c>
      <c r="AB1985" s="77"/>
      <c r="AC1985" s="91"/>
      <c r="AD1985" s="18">
        <f ca="1">IF(ISNUMBER(Z1985),ROUNDDOWN((TODAY()-Z1985)/7,0),ROUNDDOWN((TODAY()-J1985)/7,0))-AC1985</f>
        <v>56</v>
      </c>
      <c r="AE1985" s="109"/>
      <c r="AF1985" s="109">
        <v>45691</v>
      </c>
      <c r="AG1985" s="109">
        <v>45691</v>
      </c>
      <c r="AH1985" s="109">
        <v>45691</v>
      </c>
      <c r="AI1985" s="114">
        <v>45698</v>
      </c>
      <c r="AJ1985" s="260">
        <f t="shared" si="128"/>
        <v>1</v>
      </c>
      <c r="AK1985" s="255">
        <v>45720</v>
      </c>
      <c r="AL1985" s="90" t="s">
        <v>311</v>
      </c>
      <c r="AM1985" s="90" t="s">
        <v>45</v>
      </c>
      <c r="AN1985" s="90" t="s">
        <v>448</v>
      </c>
    </row>
    <row r="1986" spans="1:40" s="1" customFormat="1" ht="83.45" customHeight="1">
      <c r="A1986" s="22">
        <f t="shared" si="129"/>
        <v>1984</v>
      </c>
      <c r="B1986" s="71" t="s">
        <v>141</v>
      </c>
      <c r="C1986" s="22" t="s">
        <v>6406</v>
      </c>
      <c r="D1986" s="21" t="s">
        <v>353</v>
      </c>
      <c r="E1986" s="139">
        <v>865</v>
      </c>
      <c r="F1986" s="80" t="s">
        <v>6407</v>
      </c>
      <c r="G1986" s="80" t="s">
        <v>3611</v>
      </c>
      <c r="H1986" s="21" t="s">
        <v>141</v>
      </c>
      <c r="I1986" s="22" t="s">
        <v>71</v>
      </c>
      <c r="J1986" s="89">
        <v>45664</v>
      </c>
      <c r="K1986" s="85" t="s">
        <v>53</v>
      </c>
      <c r="L1986" s="83" t="s">
        <v>104</v>
      </c>
      <c r="M1986" s="83" t="s">
        <v>55</v>
      </c>
      <c r="N1986" s="22" t="s">
        <v>56</v>
      </c>
      <c r="O1986" s="20"/>
      <c r="P1986" s="20"/>
      <c r="Q1986" s="20"/>
      <c r="R1986" s="20"/>
      <c r="S1986" s="20">
        <v>3</v>
      </c>
      <c r="T1986" s="20">
        <v>2</v>
      </c>
      <c r="U1986" s="20">
        <v>4</v>
      </c>
      <c r="V1986" s="20">
        <v>4</v>
      </c>
      <c r="W1986" s="20">
        <v>4</v>
      </c>
      <c r="X1986" s="20">
        <v>2</v>
      </c>
      <c r="Y1986" s="99" t="s">
        <v>6408</v>
      </c>
      <c r="Z1986" s="85"/>
      <c r="AA1986" s="72" t="s">
        <v>473</v>
      </c>
      <c r="AB1986" s="110"/>
      <c r="AC1986" s="110"/>
      <c r="AD1986" s="85">
        <f ca="1">IF(ISNUMBER(Z1986),ROUNDDOWN((TODAY()-Z1986)/7,0),ROUNDDOWN((TODAY()-J1986)/7,0))-AC1986</f>
        <v>59</v>
      </c>
      <c r="AE1986" s="110"/>
      <c r="AF1986" s="110">
        <v>45664</v>
      </c>
      <c r="AG1986" s="110">
        <v>45664</v>
      </c>
      <c r="AH1986" s="110">
        <v>45663</v>
      </c>
      <c r="AI1986" s="114">
        <v>45687</v>
      </c>
      <c r="AJ1986" s="260">
        <f t="shared" si="128"/>
        <v>3.2857142857142856</v>
      </c>
      <c r="AK1986" s="255">
        <v>45706</v>
      </c>
      <c r="AL1986" s="90" t="s">
        <v>311</v>
      </c>
      <c r="AM1986" s="90" t="s">
        <v>484</v>
      </c>
      <c r="AN1986" s="90" t="s">
        <v>484</v>
      </c>
    </row>
    <row r="1987" spans="1:40" s="1" customFormat="1" ht="83.45" customHeight="1">
      <c r="A1987" s="22">
        <f t="shared" si="129"/>
        <v>1985</v>
      </c>
      <c r="B1987" s="71" t="s">
        <v>6409</v>
      </c>
      <c r="C1987" s="22" t="s">
        <v>6410</v>
      </c>
      <c r="D1987" s="21" t="s">
        <v>100</v>
      </c>
      <c r="E1987" s="139">
        <v>1057</v>
      </c>
      <c r="F1987" s="80" t="s">
        <v>5599</v>
      </c>
      <c r="G1987" s="80" t="s">
        <v>938</v>
      </c>
      <c r="H1987" s="21" t="s">
        <v>180</v>
      </c>
      <c r="I1987" s="22" t="s">
        <v>71</v>
      </c>
      <c r="J1987" s="89">
        <v>45691</v>
      </c>
      <c r="K1987" s="85" t="s">
        <v>53</v>
      </c>
      <c r="L1987" s="83" t="s">
        <v>104</v>
      </c>
      <c r="M1987" s="83" t="s">
        <v>55</v>
      </c>
      <c r="N1987" s="22" t="s">
        <v>134</v>
      </c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1" t="s">
        <v>6411</v>
      </c>
      <c r="Z1987" s="85"/>
      <c r="AA1987" s="72" t="s">
        <v>473</v>
      </c>
      <c r="AB1987" s="110"/>
      <c r="AC1987" s="110"/>
      <c r="AD1987" s="85">
        <f ca="1">IF(ISNUMBER(Z1987),ROUNDDOWN((TODAY()-Z1987)/7,0),ROUNDDOWN((TODAY()-J1987)/7,0))-AC1987</f>
        <v>56</v>
      </c>
      <c r="AE1987" s="110"/>
      <c r="AF1987" s="110"/>
      <c r="AG1987" s="110">
        <v>45691</v>
      </c>
      <c r="AH1987" s="110"/>
      <c r="AI1987" s="114">
        <v>45695</v>
      </c>
      <c r="AJ1987" s="260">
        <f t="shared" si="128"/>
        <v>0.5714285714285714</v>
      </c>
      <c r="AK1987" s="255">
        <v>45713</v>
      </c>
      <c r="AL1987" s="95" t="s">
        <v>311</v>
      </c>
      <c r="AM1987" s="95" t="s">
        <v>44</v>
      </c>
      <c r="AN1987" s="95" t="s">
        <v>484</v>
      </c>
    </row>
    <row r="1988" spans="1:40" s="1" customFormat="1" ht="83.45" customHeight="1">
      <c r="A1988" s="22">
        <f t="shared" si="129"/>
        <v>1986</v>
      </c>
      <c r="B1988" s="71" t="s">
        <v>6412</v>
      </c>
      <c r="C1988" s="22" t="s">
        <v>6413</v>
      </c>
      <c r="D1988" s="21" t="s">
        <v>171</v>
      </c>
      <c r="E1988" s="139">
        <v>808</v>
      </c>
      <c r="F1988" s="80" t="s">
        <v>6414</v>
      </c>
      <c r="G1988" s="80" t="s">
        <v>5839</v>
      </c>
      <c r="H1988" s="21" t="s">
        <v>377</v>
      </c>
      <c r="I1988" s="22" t="s">
        <v>52</v>
      </c>
      <c r="J1988" s="89">
        <v>45678</v>
      </c>
      <c r="K1988" s="85" t="s">
        <v>53</v>
      </c>
      <c r="L1988" s="83" t="s">
        <v>181</v>
      </c>
      <c r="M1988" s="83" t="s">
        <v>55</v>
      </c>
      <c r="N1988" s="22" t="s">
        <v>56</v>
      </c>
      <c r="O1988" s="20"/>
      <c r="P1988" s="20"/>
      <c r="Q1988" s="20"/>
      <c r="R1988" s="20"/>
      <c r="S1988" s="20">
        <v>7</v>
      </c>
      <c r="T1988" s="20">
        <v>7</v>
      </c>
      <c r="U1988" s="20">
        <v>1</v>
      </c>
      <c r="V1988" s="20">
        <v>1</v>
      </c>
      <c r="W1988" s="20">
        <v>0</v>
      </c>
      <c r="X1988" s="20">
        <v>0</v>
      </c>
      <c r="Y1988" s="99" t="s">
        <v>6415</v>
      </c>
      <c r="Z1988" s="85"/>
      <c r="AA1988" s="72" t="s">
        <v>473</v>
      </c>
      <c r="AB1988" s="110"/>
      <c r="AC1988" s="110"/>
      <c r="AD1988" s="85">
        <f ca="1">IF(ISNUMBER(Z1988),ROUNDDOWN((TODAY()-Z1988)/7,0),ROUNDDOWN((TODAY()-J1988)/7,0))-AC1988</f>
        <v>57</v>
      </c>
      <c r="AE1988" s="110"/>
      <c r="AF1988" s="110">
        <v>45678</v>
      </c>
      <c r="AG1988" s="110">
        <v>45678</v>
      </c>
      <c r="AH1988" s="110">
        <v>45678</v>
      </c>
      <c r="AI1988" s="114">
        <v>45698</v>
      </c>
      <c r="AJ1988" s="260">
        <f t="shared" si="128"/>
        <v>2.8571428571428572</v>
      </c>
      <c r="AK1988" s="255">
        <v>45720</v>
      </c>
      <c r="AL1988" s="95" t="s">
        <v>311</v>
      </c>
      <c r="AM1988" s="95" t="s">
        <v>44</v>
      </c>
      <c r="AN1988" s="95" t="s">
        <v>484</v>
      </c>
    </row>
    <row r="1989" spans="1:40" ht="83.45" customHeight="1">
      <c r="A1989" s="22">
        <f t="shared" si="129"/>
        <v>1987</v>
      </c>
      <c r="B1989" s="353" t="s">
        <v>192</v>
      </c>
      <c r="C1989" s="22" t="s">
        <v>6416</v>
      </c>
      <c r="D1989" s="21" t="s">
        <v>372</v>
      </c>
      <c r="E1989" s="139">
        <v>1129</v>
      </c>
      <c r="F1989" s="80" t="s">
        <v>5661</v>
      </c>
      <c r="G1989" s="21" t="s">
        <v>385</v>
      </c>
      <c r="H1989" s="21" t="s">
        <v>103</v>
      </c>
      <c r="I1989" s="22" t="s">
        <v>52</v>
      </c>
      <c r="J1989" s="89">
        <v>45631</v>
      </c>
      <c r="K1989" s="85" t="s">
        <v>53</v>
      </c>
      <c r="L1989" s="83" t="s">
        <v>104</v>
      </c>
      <c r="M1989" s="83" t="s">
        <v>55</v>
      </c>
      <c r="N1989" s="22" t="s">
        <v>56</v>
      </c>
      <c r="O1989" s="20"/>
      <c r="P1989" s="20"/>
      <c r="Q1989" s="20"/>
      <c r="R1989" s="20"/>
      <c r="S1989" s="20">
        <v>8</v>
      </c>
      <c r="T1989" s="20">
        <v>5</v>
      </c>
      <c r="U1989" s="20">
        <v>6</v>
      </c>
      <c r="V1989" s="20">
        <v>3</v>
      </c>
      <c r="W1989" s="20">
        <v>1</v>
      </c>
      <c r="X1989" s="20">
        <v>1</v>
      </c>
      <c r="Y1989" s="99" t="s">
        <v>6417</v>
      </c>
      <c r="Z1989" s="72"/>
      <c r="AA1989" s="72" t="s">
        <v>473</v>
      </c>
      <c r="AB1989" s="72" t="s">
        <v>6418</v>
      </c>
      <c r="AC1989" s="90"/>
      <c r="AD1989" s="85">
        <f ca="1">IF(ISNUMBER(Z1989),ROUNDDOWN((TODAY()-Z1989)/7,0),ROUNDDOWN((TODAY()-J1989)/7,0))-AC1989</f>
        <v>64</v>
      </c>
      <c r="AE1989" s="110"/>
      <c r="AF1989" s="110">
        <v>45631</v>
      </c>
      <c r="AG1989" s="110">
        <v>45631</v>
      </c>
      <c r="AH1989" s="110">
        <v>45631</v>
      </c>
      <c r="AI1989" s="116">
        <v>45698</v>
      </c>
      <c r="AJ1989" s="93">
        <f t="shared" si="128"/>
        <v>9.5714285714285712</v>
      </c>
      <c r="AK1989" s="113">
        <v>45713</v>
      </c>
      <c r="AL1989" s="95" t="s">
        <v>311</v>
      </c>
      <c r="AM1989" s="95" t="s">
        <v>45</v>
      </c>
      <c r="AN1989" s="95" t="s">
        <v>448</v>
      </c>
    </row>
    <row r="1990" spans="1:40" s="1" customFormat="1" ht="83.45" customHeight="1">
      <c r="A1990" s="22">
        <f t="shared" si="129"/>
        <v>1988</v>
      </c>
      <c r="B1990" s="197" t="s">
        <v>331</v>
      </c>
      <c r="C1990" s="185" t="s">
        <v>6419</v>
      </c>
      <c r="D1990" s="188" t="s">
        <v>372</v>
      </c>
      <c r="E1990" s="323">
        <v>1129</v>
      </c>
      <c r="F1990" s="369" t="s">
        <v>374</v>
      </c>
      <c r="G1990" s="179" t="s">
        <v>385</v>
      </c>
      <c r="H1990" s="188" t="s">
        <v>331</v>
      </c>
      <c r="I1990" s="185" t="s">
        <v>148</v>
      </c>
      <c r="J1990" s="182">
        <v>45652</v>
      </c>
      <c r="K1990" s="183" t="s">
        <v>53</v>
      </c>
      <c r="L1990" s="184" t="s">
        <v>104</v>
      </c>
      <c r="M1990" s="184" t="s">
        <v>55</v>
      </c>
      <c r="N1990" s="185" t="s">
        <v>56</v>
      </c>
      <c r="O1990" s="186"/>
      <c r="P1990" s="186"/>
      <c r="Q1990" s="186"/>
      <c r="R1990" s="186"/>
      <c r="S1990" s="186">
        <v>1</v>
      </c>
      <c r="T1990" s="186">
        <v>1</v>
      </c>
      <c r="U1990" s="186">
        <v>0</v>
      </c>
      <c r="V1990" s="186">
        <v>0</v>
      </c>
      <c r="W1990" s="186">
        <v>2</v>
      </c>
      <c r="X1990" s="186">
        <v>2</v>
      </c>
      <c r="Y1990" s="363" t="s">
        <v>6420</v>
      </c>
      <c r="Z1990" s="189"/>
      <c r="AA1990" s="189" t="s">
        <v>736</v>
      </c>
      <c r="AB1990" s="189" t="s">
        <v>6421</v>
      </c>
      <c r="AC1990" s="190"/>
      <c r="AD1990" s="183"/>
      <c r="AE1990" s="325"/>
      <c r="AF1990" s="325">
        <v>45652</v>
      </c>
      <c r="AG1990" s="325">
        <v>45652</v>
      </c>
      <c r="AH1990" s="325">
        <v>45652</v>
      </c>
      <c r="AI1990" s="383">
        <v>45699</v>
      </c>
      <c r="AJ1990" s="257">
        <f t="shared" si="128"/>
        <v>6.7142857142857144</v>
      </c>
      <c r="AK1990" s="420" t="s">
        <v>406</v>
      </c>
      <c r="AL1990" s="190" t="s">
        <v>461</v>
      </c>
      <c r="AM1990" s="190" t="s">
        <v>6422</v>
      </c>
      <c r="AN1990" s="190" t="s">
        <v>445</v>
      </c>
    </row>
    <row r="1991" spans="1:40" s="1" customFormat="1" ht="83.45" customHeight="1">
      <c r="A1991" s="22">
        <f t="shared" si="129"/>
        <v>1989</v>
      </c>
      <c r="B1991" s="71" t="s">
        <v>103</v>
      </c>
      <c r="C1991" s="22" t="s">
        <v>6423</v>
      </c>
      <c r="D1991" s="21" t="s">
        <v>171</v>
      </c>
      <c r="E1991" s="139">
        <v>1079</v>
      </c>
      <c r="F1991" s="80" t="s">
        <v>2587</v>
      </c>
      <c r="G1991" s="80" t="s">
        <v>6424</v>
      </c>
      <c r="H1991" s="21" t="s">
        <v>103</v>
      </c>
      <c r="I1991" s="22" t="s">
        <v>52</v>
      </c>
      <c r="J1991" s="89">
        <v>45673</v>
      </c>
      <c r="K1991" s="85" t="s">
        <v>142</v>
      </c>
      <c r="L1991" s="83" t="s">
        <v>104</v>
      </c>
      <c r="M1991" s="83" t="s">
        <v>55</v>
      </c>
      <c r="N1991" s="22" t="s">
        <v>56</v>
      </c>
      <c r="O1991" s="20"/>
      <c r="P1991" s="20"/>
      <c r="Q1991" s="20"/>
      <c r="R1991" s="20"/>
      <c r="S1991" s="20">
        <v>0</v>
      </c>
      <c r="T1991" s="20">
        <v>0</v>
      </c>
      <c r="U1991" s="20">
        <v>0</v>
      </c>
      <c r="V1991" s="20">
        <v>0</v>
      </c>
      <c r="W1991" s="20">
        <v>0</v>
      </c>
      <c r="X1991" s="20">
        <v>0</v>
      </c>
      <c r="Y1991" s="99" t="s">
        <v>6425</v>
      </c>
      <c r="Z1991" s="85"/>
      <c r="AA1991" s="72" t="s">
        <v>473</v>
      </c>
      <c r="AB1991" s="110" t="s">
        <v>6426</v>
      </c>
      <c r="AC1991" s="110"/>
      <c r="AD1991" s="85">
        <f t="shared" ref="AD1991:AD2022" ca="1" si="130">IF(ISNUMBER(Z1991),ROUNDDOWN((TODAY()-Z1991)/7,0),ROUNDDOWN((TODAY()-J1991)/7,0))-AC1991</f>
        <v>58</v>
      </c>
      <c r="AE1991" s="110"/>
      <c r="AF1991" s="110">
        <v>45673</v>
      </c>
      <c r="AG1991" s="110">
        <v>45673</v>
      </c>
      <c r="AH1991" s="110">
        <v>45673</v>
      </c>
      <c r="AI1991" s="114">
        <v>45699</v>
      </c>
      <c r="AJ1991" s="93">
        <f t="shared" si="128"/>
        <v>3.7142857142857144</v>
      </c>
      <c r="AK1991" s="255">
        <v>45720</v>
      </c>
      <c r="AL1991" s="95" t="s">
        <v>311</v>
      </c>
      <c r="AM1991" s="95" t="s">
        <v>44</v>
      </c>
      <c r="AN1991" s="95" t="s">
        <v>448</v>
      </c>
    </row>
    <row r="1992" spans="1:40" s="1" customFormat="1" ht="83.45" customHeight="1">
      <c r="A1992" s="22">
        <f t="shared" si="129"/>
        <v>1990</v>
      </c>
      <c r="B1992" s="122" t="s">
        <v>122</v>
      </c>
      <c r="C1992" s="22" t="s">
        <v>6427</v>
      </c>
      <c r="D1992" s="3" t="s">
        <v>100</v>
      </c>
      <c r="E1992" s="4">
        <v>1116</v>
      </c>
      <c r="F1992" s="22" t="s">
        <v>1389</v>
      </c>
      <c r="G1992" s="3" t="s">
        <v>1375</v>
      </c>
      <c r="H1992" s="3" t="s">
        <v>126</v>
      </c>
      <c r="I1992" s="78" t="s">
        <v>52</v>
      </c>
      <c r="J1992" s="89">
        <v>45702</v>
      </c>
      <c r="K1992" s="85" t="s">
        <v>53</v>
      </c>
      <c r="L1992" s="83" t="s">
        <v>104</v>
      </c>
      <c r="M1992" s="83" t="s">
        <v>453</v>
      </c>
      <c r="N1992" s="22" t="s">
        <v>547</v>
      </c>
      <c r="O1992" s="5"/>
      <c r="P1992" s="5"/>
      <c r="Q1992" s="5"/>
      <c r="R1992" s="5"/>
      <c r="S1992" s="5" t="s">
        <v>406</v>
      </c>
      <c r="T1992" s="5" t="s">
        <v>406</v>
      </c>
      <c r="U1992" s="5">
        <v>3</v>
      </c>
      <c r="V1992" s="5">
        <v>3</v>
      </c>
      <c r="W1992" s="5" t="s">
        <v>406</v>
      </c>
      <c r="X1992" s="5" t="s">
        <v>406</v>
      </c>
      <c r="Y1992" s="3" t="s">
        <v>6428</v>
      </c>
      <c r="Z1992" s="72"/>
      <c r="AA1992" s="77" t="s">
        <v>473</v>
      </c>
      <c r="AB1992" s="77"/>
      <c r="AC1992" s="91"/>
      <c r="AD1992" s="18">
        <f t="shared" ca="1" si="130"/>
        <v>54</v>
      </c>
      <c r="AE1992" s="109"/>
      <c r="AF1992" s="109"/>
      <c r="AG1992" s="109"/>
      <c r="AH1992" s="109">
        <v>45702</v>
      </c>
      <c r="AI1992" s="114">
        <v>45702</v>
      </c>
      <c r="AJ1992" s="260">
        <f t="shared" si="128"/>
        <v>0</v>
      </c>
      <c r="AK1992" s="255">
        <v>45720</v>
      </c>
      <c r="AL1992" s="95" t="s">
        <v>311</v>
      </c>
      <c r="AM1992" s="95" t="s">
        <v>45</v>
      </c>
      <c r="AN1992" s="95" t="s">
        <v>448</v>
      </c>
    </row>
    <row r="1993" spans="1:40" s="1" customFormat="1" ht="83.45" customHeight="1">
      <c r="A1993" s="22">
        <f t="shared" si="129"/>
        <v>1991</v>
      </c>
      <c r="B1993" s="71" t="s">
        <v>103</v>
      </c>
      <c r="C1993" s="22" t="s">
        <v>6429</v>
      </c>
      <c r="D1993" s="3" t="s">
        <v>100</v>
      </c>
      <c r="E1993" s="4">
        <v>1058</v>
      </c>
      <c r="F1993" s="22" t="s">
        <v>6253</v>
      </c>
      <c r="G1993" s="3" t="s">
        <v>2561</v>
      </c>
      <c r="H1993" s="3" t="s">
        <v>103</v>
      </c>
      <c r="I1993" s="78" t="s">
        <v>71</v>
      </c>
      <c r="J1993" s="89">
        <v>45679</v>
      </c>
      <c r="K1993" s="85" t="s">
        <v>53</v>
      </c>
      <c r="L1993" s="83" t="s">
        <v>104</v>
      </c>
      <c r="M1993" s="83" t="s">
        <v>55</v>
      </c>
      <c r="N1993" s="22" t="s">
        <v>56</v>
      </c>
      <c r="O1993" s="5" t="s">
        <v>406</v>
      </c>
      <c r="P1993" s="5" t="s">
        <v>406</v>
      </c>
      <c r="Q1993" s="5"/>
      <c r="R1993" s="5"/>
      <c r="S1993" s="5">
        <v>8</v>
      </c>
      <c r="T1993" s="5">
        <v>7</v>
      </c>
      <c r="U1993" s="5">
        <v>3</v>
      </c>
      <c r="V1993" s="5">
        <v>3</v>
      </c>
      <c r="W1993" s="5">
        <v>1</v>
      </c>
      <c r="X1993" s="5">
        <v>0</v>
      </c>
      <c r="Y1993" s="3" t="s">
        <v>6430</v>
      </c>
      <c r="Z1993" s="72"/>
      <c r="AA1993" s="77" t="s">
        <v>473</v>
      </c>
      <c r="AB1993" s="77" t="s">
        <v>6431</v>
      </c>
      <c r="AC1993" s="91"/>
      <c r="AD1993" s="18">
        <f t="shared" ca="1" si="130"/>
        <v>57</v>
      </c>
      <c r="AE1993" s="109" t="s">
        <v>406</v>
      </c>
      <c r="AF1993" s="109">
        <v>45679</v>
      </c>
      <c r="AG1993" s="109">
        <v>45679</v>
      </c>
      <c r="AH1993" s="109">
        <v>45679</v>
      </c>
      <c r="AI1993" s="114">
        <v>45699</v>
      </c>
      <c r="AJ1993" s="93">
        <f t="shared" si="128"/>
        <v>2.8571428571428572</v>
      </c>
      <c r="AK1993" s="255">
        <v>45720</v>
      </c>
      <c r="AL1993" s="95" t="s">
        <v>311</v>
      </c>
      <c r="AM1993" s="95" t="s">
        <v>44</v>
      </c>
      <c r="AN1993" s="95" t="s">
        <v>448</v>
      </c>
    </row>
    <row r="1994" spans="1:40" s="1" customFormat="1" ht="83.45" customHeight="1">
      <c r="A1994" s="22">
        <f t="shared" si="129"/>
        <v>1992</v>
      </c>
      <c r="B1994" s="71" t="s">
        <v>6432</v>
      </c>
      <c r="C1994" s="22" t="s">
        <v>6433</v>
      </c>
      <c r="D1994" s="3" t="s">
        <v>138</v>
      </c>
      <c r="E1994" s="4">
        <v>877</v>
      </c>
      <c r="F1994" s="22" t="s">
        <v>2220</v>
      </c>
      <c r="G1994" s="3"/>
      <c r="H1994" s="3" t="s">
        <v>103</v>
      </c>
      <c r="I1994" s="78" t="s">
        <v>52</v>
      </c>
      <c r="J1994" s="89">
        <v>45679</v>
      </c>
      <c r="K1994" s="85" t="s">
        <v>53</v>
      </c>
      <c r="L1994" s="83" t="s">
        <v>104</v>
      </c>
      <c r="M1994" s="83" t="s">
        <v>55</v>
      </c>
      <c r="N1994" s="22" t="s">
        <v>56</v>
      </c>
      <c r="O1994" s="5"/>
      <c r="P1994" s="5"/>
      <c r="Q1994" s="5"/>
      <c r="R1994" s="5"/>
      <c r="S1994" s="5">
        <v>4</v>
      </c>
      <c r="T1994" s="5">
        <v>4</v>
      </c>
      <c r="U1994" s="5">
        <v>4</v>
      </c>
      <c r="V1994" s="5">
        <v>4</v>
      </c>
      <c r="W1994" s="5">
        <v>0</v>
      </c>
      <c r="X1994" s="5">
        <v>0</v>
      </c>
      <c r="Y1994" s="3" t="s">
        <v>6434</v>
      </c>
      <c r="Z1994" s="72"/>
      <c r="AA1994" s="77" t="s">
        <v>736</v>
      </c>
      <c r="AB1994" s="77"/>
      <c r="AC1994" s="91"/>
      <c r="AD1994" s="18">
        <f t="shared" ca="1" si="130"/>
        <v>57</v>
      </c>
      <c r="AE1994" s="109"/>
      <c r="AF1994" s="109">
        <v>45679</v>
      </c>
      <c r="AG1994" s="109">
        <v>45679</v>
      </c>
      <c r="AH1994" s="109">
        <v>45679</v>
      </c>
      <c r="AI1994" s="114">
        <v>45700</v>
      </c>
      <c r="AJ1994" s="93">
        <f t="shared" si="128"/>
        <v>3</v>
      </c>
      <c r="AK1994" s="255" t="s">
        <v>406</v>
      </c>
      <c r="AL1994" s="90" t="s">
        <v>461</v>
      </c>
      <c r="AM1994" s="90" t="s">
        <v>406</v>
      </c>
      <c r="AN1994" s="90" t="s">
        <v>406</v>
      </c>
    </row>
    <row r="1995" spans="1:40" s="1" customFormat="1" ht="83.45" customHeight="1">
      <c r="A1995" s="22">
        <f t="shared" si="129"/>
        <v>1993</v>
      </c>
      <c r="B1995" s="71" t="s">
        <v>5373</v>
      </c>
      <c r="C1995" s="22" t="s">
        <v>6435</v>
      </c>
      <c r="D1995" s="3" t="s">
        <v>100</v>
      </c>
      <c r="E1995" s="4">
        <v>2469</v>
      </c>
      <c r="F1995" s="22" t="s">
        <v>683</v>
      </c>
      <c r="G1995" s="3" t="s">
        <v>1322</v>
      </c>
      <c r="H1995" s="3" t="s">
        <v>416</v>
      </c>
      <c r="I1995" s="78" t="s">
        <v>52</v>
      </c>
      <c r="J1995" s="89">
        <v>45679</v>
      </c>
      <c r="K1995" s="85" t="s">
        <v>298</v>
      </c>
      <c r="L1995" s="83" t="s">
        <v>54</v>
      </c>
      <c r="M1995" s="83" t="s">
        <v>55</v>
      </c>
      <c r="N1995" s="22" t="s">
        <v>56</v>
      </c>
      <c r="O1995" s="5"/>
      <c r="P1995" s="5"/>
      <c r="Q1995" s="5"/>
      <c r="R1995" s="5"/>
      <c r="S1995" s="5">
        <v>7</v>
      </c>
      <c r="T1995" s="5">
        <v>7</v>
      </c>
      <c r="U1995" s="5">
        <v>2</v>
      </c>
      <c r="V1995" s="5">
        <v>2</v>
      </c>
      <c r="W1995" s="5">
        <v>1</v>
      </c>
      <c r="X1995" s="5">
        <v>1</v>
      </c>
      <c r="Y1995" s="3" t="s">
        <v>6436</v>
      </c>
      <c r="Z1995" s="72"/>
      <c r="AA1995" s="77" t="s">
        <v>473</v>
      </c>
      <c r="AB1995" s="77"/>
      <c r="AC1995" s="91"/>
      <c r="AD1995" s="18">
        <f t="shared" ca="1" si="130"/>
        <v>57</v>
      </c>
      <c r="AE1995" s="109"/>
      <c r="AF1995" s="109">
        <v>45679</v>
      </c>
      <c r="AG1995" s="109">
        <v>45679</v>
      </c>
      <c r="AH1995" s="109">
        <v>45679</v>
      </c>
      <c r="AI1995" s="114">
        <v>45700</v>
      </c>
      <c r="AJ1995" s="93">
        <f t="shared" si="128"/>
        <v>3</v>
      </c>
      <c r="AK1995" s="255">
        <v>45713</v>
      </c>
      <c r="AL1995" s="90" t="s">
        <v>311</v>
      </c>
      <c r="AM1995" s="90" t="s">
        <v>45</v>
      </c>
      <c r="AN1995" s="90" t="s">
        <v>448</v>
      </c>
    </row>
    <row r="1996" spans="1:40" s="1" customFormat="1" ht="83.45" customHeight="1">
      <c r="A1996" s="22">
        <f t="shared" si="129"/>
        <v>1994</v>
      </c>
      <c r="B1996" s="370" t="s">
        <v>6230</v>
      </c>
      <c r="C1996" s="185" t="s">
        <v>6437</v>
      </c>
      <c r="D1996" s="178" t="s">
        <v>100</v>
      </c>
      <c r="E1996" s="234">
        <v>1114</v>
      </c>
      <c r="F1996" s="185" t="s">
        <v>1778</v>
      </c>
      <c r="G1996" s="178" t="s">
        <v>1322</v>
      </c>
      <c r="H1996" s="178" t="s">
        <v>2714</v>
      </c>
      <c r="I1996" s="181" t="s">
        <v>71</v>
      </c>
      <c r="J1996" s="182">
        <v>45686</v>
      </c>
      <c r="K1996" s="183" t="s">
        <v>53</v>
      </c>
      <c r="L1996" s="184" t="s">
        <v>223</v>
      </c>
      <c r="M1996" s="184" t="s">
        <v>55</v>
      </c>
      <c r="N1996" s="185" t="s">
        <v>56</v>
      </c>
      <c r="O1996" s="196"/>
      <c r="P1996" s="196"/>
      <c r="Q1996" s="196"/>
      <c r="R1996" s="196"/>
      <c r="S1996" s="196">
        <v>2</v>
      </c>
      <c r="T1996" s="196">
        <v>2</v>
      </c>
      <c r="U1996" s="196">
        <v>0</v>
      </c>
      <c r="V1996" s="196">
        <v>0</v>
      </c>
      <c r="W1996" s="196">
        <v>0</v>
      </c>
      <c r="X1996" s="196">
        <v>0</v>
      </c>
      <c r="Y1996" s="178" t="s">
        <v>6438</v>
      </c>
      <c r="Z1996" s="189"/>
      <c r="AA1996" s="209" t="s">
        <v>473</v>
      </c>
      <c r="AB1996" s="209"/>
      <c r="AC1996" s="210"/>
      <c r="AD1996" s="191">
        <f t="shared" ca="1" si="130"/>
        <v>56</v>
      </c>
      <c r="AE1996" s="192"/>
      <c r="AF1996" s="192">
        <v>45686</v>
      </c>
      <c r="AG1996" s="192">
        <v>45686</v>
      </c>
      <c r="AH1996" s="192">
        <v>45686</v>
      </c>
      <c r="AI1996" s="296">
        <v>45701</v>
      </c>
      <c r="AJ1996" s="257">
        <f t="shared" si="128"/>
        <v>2.1428571428571428</v>
      </c>
      <c r="AK1996" s="255">
        <v>45720</v>
      </c>
      <c r="AL1996" s="190" t="s">
        <v>311</v>
      </c>
      <c r="AM1996" s="190" t="s">
        <v>45</v>
      </c>
      <c r="AN1996" s="190" t="s">
        <v>484</v>
      </c>
    </row>
    <row r="1997" spans="1:40" s="1" customFormat="1" ht="83.45" customHeight="1">
      <c r="A1997" s="22">
        <f t="shared" si="129"/>
        <v>1995</v>
      </c>
      <c r="B1997" s="71" t="s">
        <v>103</v>
      </c>
      <c r="C1997" s="22" t="s">
        <v>6439</v>
      </c>
      <c r="D1997" s="3" t="s">
        <v>100</v>
      </c>
      <c r="E1997" s="4">
        <v>1056</v>
      </c>
      <c r="F1997" s="22" t="s">
        <v>3387</v>
      </c>
      <c r="G1997" s="21" t="s">
        <v>4097</v>
      </c>
      <c r="H1997" s="3" t="s">
        <v>103</v>
      </c>
      <c r="I1997" s="78" t="s">
        <v>71</v>
      </c>
      <c r="J1997" s="89">
        <v>45679</v>
      </c>
      <c r="K1997" s="85" t="s">
        <v>53</v>
      </c>
      <c r="L1997" s="83" t="s">
        <v>104</v>
      </c>
      <c r="M1997" s="83" t="s">
        <v>55</v>
      </c>
      <c r="N1997" s="22" t="s">
        <v>43</v>
      </c>
      <c r="O1997" s="5"/>
      <c r="P1997" s="5"/>
      <c r="Q1997" s="5"/>
      <c r="R1997" s="5"/>
      <c r="S1997" s="5">
        <v>0</v>
      </c>
      <c r="T1997" s="5">
        <v>0</v>
      </c>
      <c r="U1997" s="5">
        <v>0</v>
      </c>
      <c r="V1997" s="5">
        <v>0</v>
      </c>
      <c r="W1997" s="5">
        <v>1</v>
      </c>
      <c r="X1997" s="5">
        <v>1</v>
      </c>
      <c r="Y1997" s="3" t="s">
        <v>6440</v>
      </c>
      <c r="Z1997" s="72"/>
      <c r="AA1997" s="77" t="s">
        <v>473</v>
      </c>
      <c r="AB1997" s="77" t="s">
        <v>6441</v>
      </c>
      <c r="AC1997" s="91"/>
      <c r="AD1997" s="85">
        <f t="shared" ca="1" si="130"/>
        <v>57</v>
      </c>
      <c r="AE1997" s="109"/>
      <c r="AF1997" s="109">
        <v>45679</v>
      </c>
      <c r="AG1997" s="109"/>
      <c r="AH1997" s="109"/>
      <c r="AI1997" s="114">
        <v>45701</v>
      </c>
      <c r="AJ1997" s="260">
        <f t="shared" si="128"/>
        <v>3.1428571428571428</v>
      </c>
      <c r="AK1997" s="255">
        <v>45713</v>
      </c>
      <c r="AL1997" s="90" t="s">
        <v>311</v>
      </c>
      <c r="AM1997" s="90" t="s">
        <v>484</v>
      </c>
      <c r="AN1997" s="90" t="s">
        <v>448</v>
      </c>
    </row>
    <row r="1998" spans="1:40" s="1" customFormat="1" ht="83.45" customHeight="1">
      <c r="A1998" s="22">
        <f t="shared" si="129"/>
        <v>1996</v>
      </c>
      <c r="B1998" s="370" t="s">
        <v>6442</v>
      </c>
      <c r="C1998" s="185" t="s">
        <v>6443</v>
      </c>
      <c r="D1998" s="178" t="s">
        <v>154</v>
      </c>
      <c r="E1998" s="234">
        <v>1267</v>
      </c>
      <c r="F1998" s="185" t="s">
        <v>4481</v>
      </c>
      <c r="G1998" s="178" t="s">
        <v>4069</v>
      </c>
      <c r="H1998" s="178" t="s">
        <v>416</v>
      </c>
      <c r="I1998" s="181" t="s">
        <v>52</v>
      </c>
      <c r="J1998" s="182">
        <v>45702</v>
      </c>
      <c r="K1998" s="183" t="s">
        <v>53</v>
      </c>
      <c r="L1998" s="184" t="s">
        <v>104</v>
      </c>
      <c r="M1998" s="184" t="s">
        <v>55</v>
      </c>
      <c r="N1998" s="185" t="s">
        <v>547</v>
      </c>
      <c r="O1998" s="196"/>
      <c r="P1998" s="196"/>
      <c r="Q1998" s="196"/>
      <c r="R1998" s="196"/>
      <c r="S1998" s="196" t="s">
        <v>406</v>
      </c>
      <c r="T1998" s="196" t="s">
        <v>406</v>
      </c>
      <c r="U1998" s="196">
        <v>3</v>
      </c>
      <c r="V1998" s="196">
        <v>3</v>
      </c>
      <c r="W1998" s="196" t="s">
        <v>406</v>
      </c>
      <c r="X1998" s="196" t="s">
        <v>406</v>
      </c>
      <c r="Y1998" s="178" t="s">
        <v>6444</v>
      </c>
      <c r="Z1998" s="189"/>
      <c r="AA1998" s="209" t="s">
        <v>473</v>
      </c>
      <c r="AB1998" s="209"/>
      <c r="AC1998" s="210"/>
      <c r="AD1998" s="191">
        <f t="shared" ca="1" si="130"/>
        <v>54</v>
      </c>
      <c r="AE1998" s="192"/>
      <c r="AF1998" s="192"/>
      <c r="AG1998" s="192"/>
      <c r="AH1998" s="192">
        <v>45702</v>
      </c>
      <c r="AI1998" s="296">
        <v>45702</v>
      </c>
      <c r="AJ1998" s="257">
        <f t="shared" si="128"/>
        <v>0</v>
      </c>
      <c r="AK1998" s="255">
        <v>45720</v>
      </c>
      <c r="AL1998" s="190" t="s">
        <v>311</v>
      </c>
      <c r="AM1998" s="190" t="s">
        <v>45</v>
      </c>
      <c r="AN1998" s="190" t="s">
        <v>484</v>
      </c>
    </row>
    <row r="1999" spans="1:40" s="1" customFormat="1" ht="83.45" customHeight="1">
      <c r="A1999" s="22">
        <f t="shared" si="129"/>
        <v>1997</v>
      </c>
      <c r="B1999" s="71" t="s">
        <v>377</v>
      </c>
      <c r="C1999" s="22" t="s">
        <v>6445</v>
      </c>
      <c r="D1999" s="21" t="s">
        <v>353</v>
      </c>
      <c r="E1999" s="139">
        <v>865</v>
      </c>
      <c r="F1999" s="80" t="s">
        <v>2438</v>
      </c>
      <c r="G1999" s="80" t="s">
        <v>2071</v>
      </c>
      <c r="H1999" s="21" t="s">
        <v>377</v>
      </c>
      <c r="I1999" s="22" t="s">
        <v>52</v>
      </c>
      <c r="J1999" s="89">
        <v>45671</v>
      </c>
      <c r="K1999" s="85" t="s">
        <v>53</v>
      </c>
      <c r="L1999" s="83" t="s">
        <v>104</v>
      </c>
      <c r="M1999" s="83" t="s">
        <v>55</v>
      </c>
      <c r="N1999" s="22" t="s">
        <v>56</v>
      </c>
      <c r="O1999" s="20"/>
      <c r="P1999" s="20"/>
      <c r="Q1999" s="20"/>
      <c r="R1999" s="20"/>
      <c r="S1999" s="20">
        <v>8</v>
      </c>
      <c r="T1999" s="20">
        <v>8</v>
      </c>
      <c r="U1999" s="20">
        <v>3</v>
      </c>
      <c r="V1999" s="20">
        <v>3</v>
      </c>
      <c r="W1999" s="20">
        <v>3</v>
      </c>
      <c r="X1999" s="20">
        <v>0</v>
      </c>
      <c r="Y1999" s="99" t="s">
        <v>6446</v>
      </c>
      <c r="Z1999" s="85"/>
      <c r="AA1999" s="72" t="s">
        <v>473</v>
      </c>
      <c r="AB1999" s="110"/>
      <c r="AC1999" s="110"/>
      <c r="AD1999" s="85">
        <f t="shared" ca="1" si="130"/>
        <v>58</v>
      </c>
      <c r="AE1999" s="110"/>
      <c r="AF1999" s="110">
        <v>45671</v>
      </c>
      <c r="AG1999" s="110">
        <v>45671</v>
      </c>
      <c r="AH1999" s="110">
        <v>45671</v>
      </c>
      <c r="AI1999" s="114">
        <v>45701</v>
      </c>
      <c r="AJ1999" s="260">
        <f t="shared" si="128"/>
        <v>4.2857142857142856</v>
      </c>
      <c r="AK1999" s="255">
        <v>45727</v>
      </c>
      <c r="AL1999" s="95" t="s">
        <v>311</v>
      </c>
      <c r="AM1999" s="95" t="s">
        <v>44</v>
      </c>
      <c r="AN1999" s="95" t="s">
        <v>448</v>
      </c>
    </row>
    <row r="2000" spans="1:40" s="1" customFormat="1" ht="83.45" customHeight="1">
      <c r="A2000" s="22">
        <f t="shared" si="129"/>
        <v>1998</v>
      </c>
      <c r="B2000" s="217" t="s">
        <v>6230</v>
      </c>
      <c r="C2000" s="225" t="s">
        <v>6447</v>
      </c>
      <c r="D2000" s="219" t="s">
        <v>100</v>
      </c>
      <c r="E2000" s="244">
        <v>1114</v>
      </c>
      <c r="F2000" s="225" t="s">
        <v>1778</v>
      </c>
      <c r="G2000" s="219" t="s">
        <v>1322</v>
      </c>
      <c r="H2000" s="219" t="s">
        <v>2714</v>
      </c>
      <c r="I2000" s="371" t="s">
        <v>71</v>
      </c>
      <c r="J2000" s="222">
        <v>45686</v>
      </c>
      <c r="K2000" s="223" t="s">
        <v>53</v>
      </c>
      <c r="L2000" s="224" t="s">
        <v>223</v>
      </c>
      <c r="M2000" s="224" t="s">
        <v>55</v>
      </c>
      <c r="N2000" s="225" t="s">
        <v>56</v>
      </c>
      <c r="O2000" s="216"/>
      <c r="P2000" s="216"/>
      <c r="Q2000" s="216"/>
      <c r="R2000" s="216"/>
      <c r="S2000" s="216">
        <v>2</v>
      </c>
      <c r="T2000" s="216">
        <v>2</v>
      </c>
      <c r="U2000" s="216">
        <v>0</v>
      </c>
      <c r="V2000" s="216">
        <v>0</v>
      </c>
      <c r="W2000" s="216">
        <v>0</v>
      </c>
      <c r="X2000" s="216">
        <v>0</v>
      </c>
      <c r="Y2000" s="219" t="s">
        <v>6448</v>
      </c>
      <c r="Z2000" s="228"/>
      <c r="AA2000" s="229" t="s">
        <v>473</v>
      </c>
      <c r="AB2000" s="229"/>
      <c r="AC2000" s="230"/>
      <c r="AD2000" s="231">
        <f t="shared" ca="1" si="130"/>
        <v>56</v>
      </c>
      <c r="AE2000" s="232"/>
      <c r="AF2000" s="232">
        <v>45686</v>
      </c>
      <c r="AG2000" s="232">
        <v>45686</v>
      </c>
      <c r="AH2000" s="232">
        <v>45686</v>
      </c>
      <c r="AI2000" s="384">
        <v>45701</v>
      </c>
      <c r="AJ2000" s="388">
        <f t="shared" si="128"/>
        <v>2.1428571428571428</v>
      </c>
      <c r="AK2000" s="255">
        <v>45727</v>
      </c>
      <c r="AL2000" s="372" t="s">
        <v>311</v>
      </c>
      <c r="AM2000" s="372" t="s">
        <v>44</v>
      </c>
      <c r="AN2000" s="372" t="s">
        <v>448</v>
      </c>
    </row>
    <row r="2001" spans="1:40" ht="83.45" customHeight="1">
      <c r="A2001" s="22">
        <f t="shared" si="129"/>
        <v>1999</v>
      </c>
      <c r="B2001" s="71" t="s">
        <v>5498</v>
      </c>
      <c r="C2001" s="22" t="s">
        <v>6449</v>
      </c>
      <c r="D2001" s="3" t="s">
        <v>171</v>
      </c>
      <c r="E2001" s="4">
        <v>1079</v>
      </c>
      <c r="F2001" s="22" t="s">
        <v>3471</v>
      </c>
      <c r="G2001" s="3" t="s">
        <v>173</v>
      </c>
      <c r="H2001" s="3" t="s">
        <v>62</v>
      </c>
      <c r="I2001" s="78" t="s">
        <v>52</v>
      </c>
      <c r="J2001" s="89">
        <v>45701</v>
      </c>
      <c r="K2001" s="85" t="s">
        <v>72</v>
      </c>
      <c r="L2001" s="83" t="s">
        <v>54</v>
      </c>
      <c r="M2001" s="83" t="s">
        <v>55</v>
      </c>
      <c r="N2001" s="22" t="s">
        <v>547</v>
      </c>
      <c r="O2001" s="5" t="s">
        <v>406</v>
      </c>
      <c r="P2001" s="5" t="s">
        <v>406</v>
      </c>
      <c r="Q2001" s="5"/>
      <c r="R2001" s="5"/>
      <c r="S2001" s="5" t="s">
        <v>406</v>
      </c>
      <c r="T2001" s="5" t="s">
        <v>406</v>
      </c>
      <c r="U2001" s="5">
        <v>1</v>
      </c>
      <c r="V2001" s="5">
        <v>1</v>
      </c>
      <c r="W2001" s="5" t="s">
        <v>406</v>
      </c>
      <c r="X2001" s="5" t="s">
        <v>406</v>
      </c>
      <c r="Y2001" s="124" t="s">
        <v>6450</v>
      </c>
      <c r="Z2001" s="72"/>
      <c r="AA2001" s="77" t="s">
        <v>473</v>
      </c>
      <c r="AB2001" s="77"/>
      <c r="AC2001" s="91"/>
      <c r="AD2001" s="18">
        <f t="shared" ca="1" si="130"/>
        <v>54</v>
      </c>
      <c r="AE2001" s="109" t="s">
        <v>406</v>
      </c>
      <c r="AF2001" s="121" t="s">
        <v>406</v>
      </c>
      <c r="AG2001" s="121" t="s">
        <v>406</v>
      </c>
      <c r="AH2001" s="109">
        <v>45701</v>
      </c>
      <c r="AI2001" s="116">
        <v>45706</v>
      </c>
      <c r="AJ2001" s="388">
        <f t="shared" si="128"/>
        <v>0.7142857142857143</v>
      </c>
      <c r="AK2001" s="113">
        <v>45713</v>
      </c>
      <c r="AL2001" s="95" t="s">
        <v>311</v>
      </c>
      <c r="AM2001" s="95" t="s">
        <v>45</v>
      </c>
      <c r="AN2001" s="95" t="s">
        <v>448</v>
      </c>
    </row>
    <row r="2002" spans="1:40" ht="83.45" customHeight="1">
      <c r="A2002" s="22">
        <f t="shared" si="129"/>
        <v>2000</v>
      </c>
      <c r="B2002" s="71" t="s">
        <v>2976</v>
      </c>
      <c r="C2002" s="22" t="s">
        <v>6451</v>
      </c>
      <c r="D2002" s="3" t="s">
        <v>171</v>
      </c>
      <c r="E2002" s="4">
        <v>1079</v>
      </c>
      <c r="F2002" s="22" t="s">
        <v>3471</v>
      </c>
      <c r="G2002" s="3" t="s">
        <v>173</v>
      </c>
      <c r="H2002" s="3" t="s">
        <v>341</v>
      </c>
      <c r="I2002" s="78" t="s">
        <v>148</v>
      </c>
      <c r="J2002" s="89">
        <v>45701</v>
      </c>
      <c r="K2002" s="85" t="s">
        <v>53</v>
      </c>
      <c r="L2002" s="83" t="s">
        <v>54</v>
      </c>
      <c r="M2002" s="83" t="s">
        <v>55</v>
      </c>
      <c r="N2002" s="22" t="s">
        <v>547</v>
      </c>
      <c r="O2002" s="5" t="s">
        <v>406</v>
      </c>
      <c r="P2002" s="5" t="s">
        <v>406</v>
      </c>
      <c r="Q2002" s="5"/>
      <c r="R2002" s="5"/>
      <c r="S2002" s="5" t="s">
        <v>406</v>
      </c>
      <c r="T2002" s="5" t="s">
        <v>406</v>
      </c>
      <c r="U2002" s="5">
        <v>1</v>
      </c>
      <c r="V2002" s="5">
        <v>1</v>
      </c>
      <c r="W2002" s="5" t="s">
        <v>406</v>
      </c>
      <c r="X2002" s="5" t="s">
        <v>406</v>
      </c>
      <c r="Y2002" s="124" t="s">
        <v>6452</v>
      </c>
      <c r="Z2002" s="72"/>
      <c r="AA2002" s="77" t="s">
        <v>473</v>
      </c>
      <c r="AB2002" s="77"/>
      <c r="AC2002" s="91"/>
      <c r="AD2002" s="18">
        <f t="shared" ca="1" si="130"/>
        <v>54</v>
      </c>
      <c r="AE2002" s="109" t="s">
        <v>406</v>
      </c>
      <c r="AF2002" s="121" t="s">
        <v>406</v>
      </c>
      <c r="AG2002" s="121" t="s">
        <v>406</v>
      </c>
      <c r="AH2002" s="109">
        <v>45701</v>
      </c>
      <c r="AI2002" s="116">
        <v>45706</v>
      </c>
      <c r="AJ2002" s="388">
        <f t="shared" si="128"/>
        <v>0.7142857142857143</v>
      </c>
      <c r="AK2002" s="113">
        <v>45707</v>
      </c>
      <c r="AL2002" s="95" t="s">
        <v>311</v>
      </c>
      <c r="AM2002" s="95" t="s">
        <v>45</v>
      </c>
      <c r="AN2002" s="95" t="s">
        <v>448</v>
      </c>
    </row>
    <row r="2003" spans="1:40" s="1" customFormat="1" ht="83.45" customHeight="1">
      <c r="A2003" s="22">
        <f t="shared" si="129"/>
        <v>2001</v>
      </c>
      <c r="B2003" s="71" t="s">
        <v>5549</v>
      </c>
      <c r="C2003" s="22" t="s">
        <v>6453</v>
      </c>
      <c r="D2003" s="3" t="s">
        <v>138</v>
      </c>
      <c r="E2003" s="4">
        <v>1124</v>
      </c>
      <c r="F2003" s="22" t="s">
        <v>1639</v>
      </c>
      <c r="G2003" s="3" t="s">
        <v>5840</v>
      </c>
      <c r="H2003" s="3" t="s">
        <v>180</v>
      </c>
      <c r="I2003" s="78" t="s">
        <v>52</v>
      </c>
      <c r="J2003" s="89">
        <v>45679</v>
      </c>
      <c r="K2003" s="85" t="s">
        <v>53</v>
      </c>
      <c r="L2003" s="83" t="s">
        <v>104</v>
      </c>
      <c r="M2003" s="83" t="s">
        <v>55</v>
      </c>
      <c r="N2003" s="22" t="s">
        <v>43</v>
      </c>
      <c r="O2003" s="5"/>
      <c r="P2003" s="5"/>
      <c r="Q2003" s="5"/>
      <c r="R2003" s="5"/>
      <c r="S2003" s="5" t="s">
        <v>406</v>
      </c>
      <c r="T2003" s="5" t="s">
        <v>406</v>
      </c>
      <c r="U2003" s="5" t="s">
        <v>406</v>
      </c>
      <c r="V2003" s="5" t="s">
        <v>406</v>
      </c>
      <c r="W2003" s="5">
        <v>4</v>
      </c>
      <c r="X2003" s="5">
        <v>4</v>
      </c>
      <c r="Y2003" s="3" t="s">
        <v>6454</v>
      </c>
      <c r="Z2003" s="72"/>
      <c r="AA2003" s="77" t="s">
        <v>473</v>
      </c>
      <c r="AB2003" s="77"/>
      <c r="AC2003" s="91"/>
      <c r="AD2003" s="18">
        <f t="shared" ca="1" si="130"/>
        <v>57</v>
      </c>
      <c r="AE2003" s="109"/>
      <c r="AF2003" s="109">
        <v>45679</v>
      </c>
      <c r="AG2003" s="109" t="s">
        <v>406</v>
      </c>
      <c r="AH2003" s="109" t="s">
        <v>406</v>
      </c>
      <c r="AI2003" s="114">
        <v>45702</v>
      </c>
      <c r="AJ2003" s="388">
        <f t="shared" si="128"/>
        <v>3.2857142857142856</v>
      </c>
      <c r="AK2003" s="255">
        <v>45721</v>
      </c>
      <c r="AL2003" s="90" t="s">
        <v>311</v>
      </c>
      <c r="AM2003" s="90" t="s">
        <v>484</v>
      </c>
      <c r="AN2003" s="90" t="s">
        <v>448</v>
      </c>
    </row>
    <row r="2004" spans="1:40" s="1" customFormat="1" ht="83.45" customHeight="1">
      <c r="A2004" s="22">
        <f t="shared" si="129"/>
        <v>2002</v>
      </c>
      <c r="B2004" s="197" t="s">
        <v>192</v>
      </c>
      <c r="C2004" s="185" t="s">
        <v>6455</v>
      </c>
      <c r="D2004" s="178" t="s">
        <v>138</v>
      </c>
      <c r="E2004" s="234">
        <v>1124</v>
      </c>
      <c r="F2004" s="185" t="s">
        <v>1274</v>
      </c>
      <c r="G2004" s="178" t="s">
        <v>5840</v>
      </c>
      <c r="H2004" s="178" t="s">
        <v>103</v>
      </c>
      <c r="I2004" s="181" t="s">
        <v>52</v>
      </c>
      <c r="J2004" s="182">
        <v>45679</v>
      </c>
      <c r="K2004" s="183" t="s">
        <v>53</v>
      </c>
      <c r="L2004" s="184" t="s">
        <v>104</v>
      </c>
      <c r="M2004" s="184" t="s">
        <v>55</v>
      </c>
      <c r="N2004" s="185" t="s">
        <v>43</v>
      </c>
      <c r="O2004" s="196"/>
      <c r="P2004" s="196"/>
      <c r="Q2004" s="196"/>
      <c r="R2004" s="196"/>
      <c r="S2004" s="196" t="s">
        <v>406</v>
      </c>
      <c r="T2004" s="196" t="s">
        <v>406</v>
      </c>
      <c r="U2004" s="196" t="s">
        <v>406</v>
      </c>
      <c r="V2004" s="196" t="s">
        <v>406</v>
      </c>
      <c r="W2004" s="196">
        <v>4</v>
      </c>
      <c r="X2004" s="196">
        <v>4</v>
      </c>
      <c r="Y2004" s="178" t="s">
        <v>6456</v>
      </c>
      <c r="Z2004" s="189"/>
      <c r="AA2004" s="209" t="s">
        <v>736</v>
      </c>
      <c r="AB2004" s="209" t="s">
        <v>6457</v>
      </c>
      <c r="AC2004" s="210"/>
      <c r="AD2004" s="191">
        <f t="shared" ca="1" si="130"/>
        <v>57</v>
      </c>
      <c r="AE2004" s="192"/>
      <c r="AF2004" s="192">
        <v>45679</v>
      </c>
      <c r="AG2004" s="192" t="s">
        <v>406</v>
      </c>
      <c r="AH2004" s="192" t="s">
        <v>406</v>
      </c>
      <c r="AI2004" s="296">
        <v>45706</v>
      </c>
      <c r="AJ2004" s="390">
        <f t="shared" si="128"/>
        <v>3.8571428571428572</v>
      </c>
      <c r="AK2004" s="255" t="s">
        <v>445</v>
      </c>
      <c r="AL2004" s="190" t="s">
        <v>461</v>
      </c>
      <c r="AM2004" s="190" t="s">
        <v>445</v>
      </c>
      <c r="AN2004" s="190" t="s">
        <v>445</v>
      </c>
    </row>
    <row r="2005" spans="1:40" s="1" customFormat="1" ht="83.45" customHeight="1">
      <c r="A2005" s="22">
        <f t="shared" si="129"/>
        <v>2003</v>
      </c>
      <c r="B2005" s="71" t="s">
        <v>6432</v>
      </c>
      <c r="C2005" s="22" t="s">
        <v>6458</v>
      </c>
      <c r="D2005" s="3" t="s">
        <v>138</v>
      </c>
      <c r="E2005" s="4">
        <v>877</v>
      </c>
      <c r="F2005" s="22" t="s">
        <v>2220</v>
      </c>
      <c r="G2005" s="3" t="s">
        <v>1227</v>
      </c>
      <c r="H2005" s="3" t="s">
        <v>103</v>
      </c>
      <c r="I2005" s="78" t="s">
        <v>52</v>
      </c>
      <c r="J2005" s="89">
        <v>45679</v>
      </c>
      <c r="K2005" s="85" t="s">
        <v>53</v>
      </c>
      <c r="L2005" s="83" t="s">
        <v>104</v>
      </c>
      <c r="M2005" s="83" t="s">
        <v>55</v>
      </c>
      <c r="N2005" s="22" t="s">
        <v>56</v>
      </c>
      <c r="O2005" s="5"/>
      <c r="P2005" s="5"/>
      <c r="Q2005" s="5"/>
      <c r="R2005" s="5"/>
      <c r="S2005" s="5">
        <v>1</v>
      </c>
      <c r="T2005" s="5">
        <v>1</v>
      </c>
      <c r="U2005" s="5">
        <v>0</v>
      </c>
      <c r="V2005" s="5">
        <v>0</v>
      </c>
      <c r="W2005" s="5">
        <v>0</v>
      </c>
      <c r="X2005" s="5">
        <v>0</v>
      </c>
      <c r="Y2005" s="3" t="s">
        <v>6459</v>
      </c>
      <c r="Z2005" s="72"/>
      <c r="AA2005" s="77" t="s">
        <v>473</v>
      </c>
      <c r="AB2005" s="77"/>
      <c r="AC2005" s="91"/>
      <c r="AD2005" s="18">
        <f t="shared" ca="1" si="130"/>
        <v>57</v>
      </c>
      <c r="AE2005" s="109"/>
      <c r="AF2005" s="109">
        <v>45679</v>
      </c>
      <c r="AG2005" s="109">
        <v>45679</v>
      </c>
      <c r="AH2005" s="109">
        <v>45679</v>
      </c>
      <c r="AI2005" s="114">
        <v>45707</v>
      </c>
      <c r="AJ2005" s="260">
        <f t="shared" si="128"/>
        <v>4</v>
      </c>
      <c r="AK2005" s="255">
        <v>45719</v>
      </c>
      <c r="AL2005" s="95" t="s">
        <v>311</v>
      </c>
      <c r="AM2005" s="95" t="s">
        <v>44</v>
      </c>
      <c r="AN2005" s="95" t="s">
        <v>448</v>
      </c>
    </row>
    <row r="2006" spans="1:40" s="1" customFormat="1" ht="83.45" customHeight="1">
      <c r="A2006" s="22">
        <f t="shared" si="129"/>
        <v>2004</v>
      </c>
      <c r="B2006" s="71" t="s">
        <v>6460</v>
      </c>
      <c r="C2006" s="22" t="s">
        <v>6461</v>
      </c>
      <c r="D2006" s="21" t="s">
        <v>171</v>
      </c>
      <c r="E2006" s="139">
        <v>1079</v>
      </c>
      <c r="F2006" s="22" t="s">
        <v>6211</v>
      </c>
      <c r="G2006" s="22" t="s">
        <v>6212</v>
      </c>
      <c r="H2006" s="21" t="s">
        <v>180</v>
      </c>
      <c r="I2006" s="22" t="s">
        <v>52</v>
      </c>
      <c r="J2006" s="89">
        <v>45646</v>
      </c>
      <c r="K2006" s="85" t="s">
        <v>72</v>
      </c>
      <c r="L2006" s="83" t="s">
        <v>104</v>
      </c>
      <c r="M2006" s="83" t="s">
        <v>55</v>
      </c>
      <c r="N2006" s="22" t="s">
        <v>56</v>
      </c>
      <c r="O2006" s="20"/>
      <c r="P2006" s="20"/>
      <c r="Q2006" s="20"/>
      <c r="R2006" s="20"/>
      <c r="S2006" s="20">
        <v>5</v>
      </c>
      <c r="T2006" s="20">
        <v>3</v>
      </c>
      <c r="U2006" s="20">
        <v>7</v>
      </c>
      <c r="V2006" s="20">
        <v>2</v>
      </c>
      <c r="W2006" s="20">
        <v>5</v>
      </c>
      <c r="X2006" s="20">
        <v>1</v>
      </c>
      <c r="Y2006" s="99" t="s">
        <v>6462</v>
      </c>
      <c r="Z2006" s="72"/>
      <c r="AA2006" s="72" t="s">
        <v>473</v>
      </c>
      <c r="AB2006" s="72"/>
      <c r="AC2006" s="90"/>
      <c r="AD2006" s="18">
        <f t="shared" ca="1" si="130"/>
        <v>62</v>
      </c>
      <c r="AE2006" s="110"/>
      <c r="AF2006" s="110">
        <v>46011</v>
      </c>
      <c r="AG2006" s="110">
        <v>46011</v>
      </c>
      <c r="AH2006" s="110">
        <v>46011</v>
      </c>
      <c r="AI2006" s="114">
        <v>45707</v>
      </c>
      <c r="AJ2006" s="260">
        <f t="shared" si="128"/>
        <v>8.7142857142857135</v>
      </c>
      <c r="AK2006" s="255">
        <v>45727</v>
      </c>
      <c r="AL2006" s="95" t="s">
        <v>311</v>
      </c>
      <c r="AM2006" s="95" t="s">
        <v>44</v>
      </c>
      <c r="AN2006" s="95" t="s">
        <v>448</v>
      </c>
    </row>
    <row r="2007" spans="1:40" ht="83.45" customHeight="1">
      <c r="A2007" s="22">
        <f t="shared" si="129"/>
        <v>2005</v>
      </c>
      <c r="B2007" s="71" t="s">
        <v>6463</v>
      </c>
      <c r="C2007" s="22" t="s">
        <v>6464</v>
      </c>
      <c r="D2007" s="21" t="s">
        <v>138</v>
      </c>
      <c r="E2007" s="139">
        <v>1124</v>
      </c>
      <c r="F2007" s="22" t="s">
        <v>205</v>
      </c>
      <c r="G2007" s="22" t="s">
        <v>206</v>
      </c>
      <c r="H2007" s="21" t="s">
        <v>51</v>
      </c>
      <c r="I2007" s="22" t="s">
        <v>148</v>
      </c>
      <c r="J2007" s="89">
        <v>45699</v>
      </c>
      <c r="K2007" s="85" t="s">
        <v>53</v>
      </c>
      <c r="L2007" s="83" t="s">
        <v>1007</v>
      </c>
      <c r="M2007" s="83" t="s">
        <v>55</v>
      </c>
      <c r="N2007" s="22" t="s">
        <v>547</v>
      </c>
      <c r="O2007" s="20"/>
      <c r="P2007" s="20"/>
      <c r="Q2007" s="20"/>
      <c r="R2007" s="20"/>
      <c r="S2007" s="20" t="s">
        <v>406</v>
      </c>
      <c r="T2007" s="20" t="s">
        <v>406</v>
      </c>
      <c r="U2007" s="20">
        <v>1</v>
      </c>
      <c r="V2007" s="20">
        <v>1</v>
      </c>
      <c r="W2007" s="20" t="s">
        <v>406</v>
      </c>
      <c r="X2007" s="20" t="s">
        <v>406</v>
      </c>
      <c r="Y2007" s="99" t="s">
        <v>6465</v>
      </c>
      <c r="Z2007" s="72"/>
      <c r="AA2007" s="72" t="s">
        <v>473</v>
      </c>
      <c r="AB2007" s="72"/>
      <c r="AC2007" s="90"/>
      <c r="AD2007" s="18">
        <f t="shared" ca="1" si="130"/>
        <v>54</v>
      </c>
      <c r="AE2007" s="110"/>
      <c r="AF2007" s="255" t="s">
        <v>406</v>
      </c>
      <c r="AG2007" s="255" t="s">
        <v>406</v>
      </c>
      <c r="AH2007" s="110">
        <v>45699</v>
      </c>
      <c r="AI2007" s="114">
        <v>45707</v>
      </c>
      <c r="AJ2007" s="260">
        <f t="shared" si="128"/>
        <v>1.1428571428571428</v>
      </c>
      <c r="AK2007" s="255">
        <v>45720</v>
      </c>
      <c r="AL2007" s="95" t="s">
        <v>311</v>
      </c>
      <c r="AM2007" s="95" t="s">
        <v>45</v>
      </c>
      <c r="AN2007" s="95" t="s">
        <v>448</v>
      </c>
    </row>
    <row r="2008" spans="1:40" ht="83.45" customHeight="1">
      <c r="A2008" s="22">
        <f t="shared" si="129"/>
        <v>2006</v>
      </c>
      <c r="B2008" s="71" t="s">
        <v>141</v>
      </c>
      <c r="C2008" s="22" t="s">
        <v>6466</v>
      </c>
      <c r="D2008" s="3" t="s">
        <v>100</v>
      </c>
      <c r="E2008" s="4">
        <v>2468</v>
      </c>
      <c r="F2008" s="22" t="s">
        <v>2712</v>
      </c>
      <c r="G2008" s="3" t="s">
        <v>2104</v>
      </c>
      <c r="H2008" s="3" t="s">
        <v>187</v>
      </c>
      <c r="I2008" s="78" t="s">
        <v>52</v>
      </c>
      <c r="J2008" s="89">
        <v>45686</v>
      </c>
      <c r="K2008" s="85" t="s">
        <v>53</v>
      </c>
      <c r="L2008" s="83" t="s">
        <v>223</v>
      </c>
      <c r="M2008" s="83" t="s">
        <v>55</v>
      </c>
      <c r="N2008" s="22" t="s">
        <v>56</v>
      </c>
      <c r="O2008" s="5"/>
      <c r="P2008" s="5"/>
      <c r="Q2008" s="5"/>
      <c r="R2008" s="5"/>
      <c r="S2008" s="5">
        <v>2</v>
      </c>
      <c r="T2008" s="5">
        <v>2</v>
      </c>
      <c r="U2008" s="5">
        <v>2</v>
      </c>
      <c r="V2008" s="5">
        <v>2</v>
      </c>
      <c r="W2008" s="5">
        <v>2</v>
      </c>
      <c r="X2008" s="5">
        <v>2</v>
      </c>
      <c r="Y2008" s="3" t="s">
        <v>6467</v>
      </c>
      <c r="Z2008" s="72"/>
      <c r="AA2008" s="77" t="s">
        <v>736</v>
      </c>
      <c r="AB2008" s="77"/>
      <c r="AC2008" s="91"/>
      <c r="AD2008" s="18">
        <f t="shared" ca="1" si="130"/>
        <v>56</v>
      </c>
      <c r="AE2008" s="109"/>
      <c r="AF2008" s="109">
        <v>45686</v>
      </c>
      <c r="AG2008" s="109">
        <v>45686</v>
      </c>
      <c r="AH2008" s="109">
        <v>45686</v>
      </c>
      <c r="AI2008" s="114">
        <v>45708</v>
      </c>
      <c r="AJ2008" s="260">
        <f t="shared" si="128"/>
        <v>3.1428571428571428</v>
      </c>
      <c r="AK2008" s="269" t="s">
        <v>406</v>
      </c>
      <c r="AL2008" s="95" t="s">
        <v>461</v>
      </c>
      <c r="AM2008" s="95" t="s">
        <v>406</v>
      </c>
      <c r="AN2008" s="95" t="s">
        <v>406</v>
      </c>
    </row>
    <row r="2009" spans="1:40" ht="83.45" customHeight="1">
      <c r="A2009" s="22">
        <f t="shared" si="129"/>
        <v>2007</v>
      </c>
      <c r="B2009" s="197" t="s">
        <v>141</v>
      </c>
      <c r="C2009" s="185" t="s">
        <v>6468</v>
      </c>
      <c r="D2009" s="178" t="s">
        <v>100</v>
      </c>
      <c r="E2009" s="234">
        <v>2468</v>
      </c>
      <c r="F2009" s="185" t="s">
        <v>2712</v>
      </c>
      <c r="G2009" s="178" t="s">
        <v>2104</v>
      </c>
      <c r="H2009" s="178" t="s">
        <v>187</v>
      </c>
      <c r="I2009" s="181" t="s">
        <v>52</v>
      </c>
      <c r="J2009" s="182">
        <v>45686</v>
      </c>
      <c r="K2009" s="183" t="s">
        <v>53</v>
      </c>
      <c r="L2009" s="184" t="s">
        <v>223</v>
      </c>
      <c r="M2009" s="184" t="s">
        <v>55</v>
      </c>
      <c r="N2009" s="185" t="s">
        <v>56</v>
      </c>
      <c r="O2009" s="196"/>
      <c r="P2009" s="196"/>
      <c r="Q2009" s="196"/>
      <c r="R2009" s="196"/>
      <c r="S2009" s="196">
        <v>2</v>
      </c>
      <c r="T2009" s="196">
        <v>2</v>
      </c>
      <c r="U2009" s="196">
        <v>0</v>
      </c>
      <c r="V2009" s="196">
        <v>0</v>
      </c>
      <c r="W2009" s="196">
        <v>0</v>
      </c>
      <c r="X2009" s="196">
        <v>0</v>
      </c>
      <c r="Y2009" s="178" t="s">
        <v>6469</v>
      </c>
      <c r="Z2009" s="189"/>
      <c r="AA2009" s="209" t="s">
        <v>736</v>
      </c>
      <c r="AB2009" s="209"/>
      <c r="AC2009" s="210"/>
      <c r="AD2009" s="191">
        <f t="shared" ca="1" si="130"/>
        <v>56</v>
      </c>
      <c r="AE2009" s="192"/>
      <c r="AF2009" s="192">
        <v>45686</v>
      </c>
      <c r="AG2009" s="192">
        <v>45686</v>
      </c>
      <c r="AH2009" s="192">
        <v>45686</v>
      </c>
      <c r="AI2009" s="296">
        <v>45709</v>
      </c>
      <c r="AJ2009" s="351">
        <f t="shared" si="128"/>
        <v>3.2857142857142856</v>
      </c>
      <c r="AK2009" s="269" t="s">
        <v>406</v>
      </c>
      <c r="AL2009" s="258" t="s">
        <v>461</v>
      </c>
      <c r="AM2009" s="258" t="s">
        <v>406</v>
      </c>
      <c r="AN2009" s="95" t="s">
        <v>406</v>
      </c>
    </row>
    <row r="2010" spans="1:40" s="1" customFormat="1" ht="83.45" customHeight="1">
      <c r="A2010" s="22">
        <f t="shared" si="129"/>
        <v>2008</v>
      </c>
      <c r="B2010" s="71" t="s">
        <v>103</v>
      </c>
      <c r="C2010" s="22" t="s">
        <v>6470</v>
      </c>
      <c r="D2010" s="3" t="s">
        <v>171</v>
      </c>
      <c r="E2010" s="4">
        <v>1032</v>
      </c>
      <c r="F2010" s="22" t="s">
        <v>405</v>
      </c>
      <c r="G2010" s="3" t="s">
        <v>173</v>
      </c>
      <c r="H2010" s="3" t="s">
        <v>103</v>
      </c>
      <c r="I2010" s="78" t="s">
        <v>71</v>
      </c>
      <c r="J2010" s="89">
        <v>45707</v>
      </c>
      <c r="K2010" s="85" t="s">
        <v>53</v>
      </c>
      <c r="L2010" s="83" t="s">
        <v>223</v>
      </c>
      <c r="M2010" s="83" t="s">
        <v>55</v>
      </c>
      <c r="N2010" s="22" t="s">
        <v>95</v>
      </c>
      <c r="O2010" s="5"/>
      <c r="P2010" s="5"/>
      <c r="Q2010" s="5"/>
      <c r="R2010" s="5"/>
      <c r="S2010" s="5">
        <v>0</v>
      </c>
      <c r="T2010" s="5">
        <v>0</v>
      </c>
      <c r="U2010" s="5">
        <v>0</v>
      </c>
      <c r="V2010" s="5">
        <v>0</v>
      </c>
      <c r="W2010" s="5" t="s">
        <v>406</v>
      </c>
      <c r="X2010" s="5" t="s">
        <v>406</v>
      </c>
      <c r="Y2010" s="3" t="s">
        <v>6471</v>
      </c>
      <c r="Z2010" s="72"/>
      <c r="AA2010" s="77" t="s">
        <v>473</v>
      </c>
      <c r="AB2010" s="77"/>
      <c r="AC2010" s="91"/>
      <c r="AD2010" s="18">
        <f t="shared" ca="1" si="130"/>
        <v>53</v>
      </c>
      <c r="AE2010" s="109"/>
      <c r="AF2010" s="109"/>
      <c r="AG2010" s="109">
        <v>45707</v>
      </c>
      <c r="AH2010" s="109">
        <v>45707</v>
      </c>
      <c r="AI2010" s="114">
        <v>45708</v>
      </c>
      <c r="AJ2010" s="260">
        <f t="shared" si="128"/>
        <v>0.14285714285714285</v>
      </c>
      <c r="AK2010" s="255">
        <v>45727</v>
      </c>
      <c r="AL2010" s="95" t="s">
        <v>311</v>
      </c>
      <c r="AM2010" s="95" t="s">
        <v>44</v>
      </c>
      <c r="AN2010" s="95" t="s">
        <v>448</v>
      </c>
    </row>
    <row r="2011" spans="1:40" ht="83.45" customHeight="1">
      <c r="A2011" s="22">
        <f t="shared" si="129"/>
        <v>2009</v>
      </c>
      <c r="B2011" s="71" t="s">
        <v>6472</v>
      </c>
      <c r="C2011" s="22" t="s">
        <v>6473</v>
      </c>
      <c r="D2011" s="21" t="s">
        <v>154</v>
      </c>
      <c r="E2011" s="139">
        <v>838</v>
      </c>
      <c r="F2011" s="80" t="s">
        <v>6474</v>
      </c>
      <c r="G2011" s="80" t="s">
        <v>6475</v>
      </c>
      <c r="H2011" s="21" t="s">
        <v>62</v>
      </c>
      <c r="I2011" s="22" t="s">
        <v>71</v>
      </c>
      <c r="J2011" s="89">
        <v>45670</v>
      </c>
      <c r="K2011" s="85" t="s">
        <v>53</v>
      </c>
      <c r="L2011" s="83" t="s">
        <v>54</v>
      </c>
      <c r="M2011" s="83" t="s">
        <v>55</v>
      </c>
      <c r="N2011" s="22" t="s">
        <v>56</v>
      </c>
      <c r="O2011" s="20"/>
      <c r="P2011" s="20"/>
      <c r="Q2011" s="20"/>
      <c r="R2011" s="20"/>
      <c r="S2011" s="20">
        <v>1</v>
      </c>
      <c r="T2011" s="20">
        <v>0</v>
      </c>
      <c r="U2011" s="20">
        <v>2</v>
      </c>
      <c r="V2011" s="20">
        <v>2</v>
      </c>
      <c r="W2011" s="20">
        <v>0</v>
      </c>
      <c r="X2011" s="20">
        <v>0</v>
      </c>
      <c r="Y2011" s="99" t="s">
        <v>6476</v>
      </c>
      <c r="Z2011" s="85"/>
      <c r="AA2011" s="72" t="s">
        <v>736</v>
      </c>
      <c r="AB2011" s="72" t="s">
        <v>6477</v>
      </c>
      <c r="AC2011" s="110"/>
      <c r="AD2011" s="85">
        <f t="shared" ca="1" si="130"/>
        <v>59</v>
      </c>
      <c r="AE2011" s="110"/>
      <c r="AF2011" s="110">
        <v>45670</v>
      </c>
      <c r="AG2011" s="110">
        <v>45670</v>
      </c>
      <c r="AH2011" s="110">
        <v>45670</v>
      </c>
      <c r="AI2011" s="116">
        <v>45709</v>
      </c>
      <c r="AJ2011" s="93">
        <f t="shared" si="128"/>
        <v>5.5714285714285712</v>
      </c>
      <c r="AK2011" s="269" t="s">
        <v>406</v>
      </c>
      <c r="AL2011" s="95" t="s">
        <v>461</v>
      </c>
      <c r="AM2011" s="95" t="s">
        <v>406</v>
      </c>
      <c r="AN2011" s="95" t="s">
        <v>406</v>
      </c>
    </row>
    <row r="2012" spans="1:40" ht="83.45" customHeight="1">
      <c r="A2012" s="22">
        <f t="shared" si="129"/>
        <v>2010</v>
      </c>
      <c r="B2012" s="71" t="s">
        <v>6478</v>
      </c>
      <c r="C2012" s="22" t="s">
        <v>6479</v>
      </c>
      <c r="D2012" s="3" t="s">
        <v>353</v>
      </c>
      <c r="E2012" s="4">
        <v>1032</v>
      </c>
      <c r="F2012" s="22" t="s">
        <v>6480</v>
      </c>
      <c r="G2012" s="3" t="s">
        <v>2071</v>
      </c>
      <c r="H2012" s="3" t="s">
        <v>157</v>
      </c>
      <c r="I2012" s="78" t="s">
        <v>71</v>
      </c>
      <c r="J2012" s="89">
        <v>45693</v>
      </c>
      <c r="K2012" s="85" t="s">
        <v>53</v>
      </c>
      <c r="L2012" s="83" t="s">
        <v>104</v>
      </c>
      <c r="M2012" s="83" t="s">
        <v>55</v>
      </c>
      <c r="N2012" s="22" t="s">
        <v>56</v>
      </c>
      <c r="O2012" s="5"/>
      <c r="P2012" s="5"/>
      <c r="Q2012" s="5"/>
      <c r="R2012" s="5"/>
      <c r="S2012" s="5">
        <v>2</v>
      </c>
      <c r="T2012" s="5">
        <v>2</v>
      </c>
      <c r="U2012" s="5">
        <v>2</v>
      </c>
      <c r="V2012" s="5">
        <v>2</v>
      </c>
      <c r="W2012" s="5">
        <v>0</v>
      </c>
      <c r="X2012" s="5">
        <v>0</v>
      </c>
      <c r="Y2012" s="3" t="s">
        <v>6481</v>
      </c>
      <c r="Z2012" s="72"/>
      <c r="AA2012" s="77" t="s">
        <v>473</v>
      </c>
      <c r="AB2012" s="77"/>
      <c r="AC2012" s="91"/>
      <c r="AD2012" s="18">
        <f t="shared" ca="1" si="130"/>
        <v>55</v>
      </c>
      <c r="AE2012" s="109"/>
      <c r="AF2012" s="109">
        <v>45693</v>
      </c>
      <c r="AG2012" s="109">
        <v>45693</v>
      </c>
      <c r="AH2012" s="109">
        <v>45693</v>
      </c>
      <c r="AI2012" s="116">
        <v>45709</v>
      </c>
      <c r="AJ2012" s="93">
        <f t="shared" si="128"/>
        <v>2.2857142857142856</v>
      </c>
      <c r="AK2012" s="255">
        <v>45722</v>
      </c>
      <c r="AL2012" s="95" t="s">
        <v>311</v>
      </c>
      <c r="AM2012" s="95" t="s">
        <v>484</v>
      </c>
      <c r="AN2012" s="95" t="s">
        <v>484</v>
      </c>
    </row>
    <row r="2013" spans="1:40" s="1" customFormat="1" ht="83.45" customHeight="1">
      <c r="A2013" s="22">
        <f t="shared" si="129"/>
        <v>2011</v>
      </c>
      <c r="B2013" s="380" t="s">
        <v>213</v>
      </c>
      <c r="C2013" s="22" t="s">
        <v>6482</v>
      </c>
      <c r="D2013" s="3" t="s">
        <v>100</v>
      </c>
      <c r="E2013" s="4">
        <v>1057</v>
      </c>
      <c r="F2013" s="22" t="s">
        <v>6300</v>
      </c>
      <c r="G2013" s="3" t="s">
        <v>2713</v>
      </c>
      <c r="H2013" s="3" t="s">
        <v>180</v>
      </c>
      <c r="I2013" s="78" t="s">
        <v>52</v>
      </c>
      <c r="J2013" s="89">
        <v>45706</v>
      </c>
      <c r="K2013" s="85" t="s">
        <v>53</v>
      </c>
      <c r="L2013" s="83" t="s">
        <v>104</v>
      </c>
      <c r="M2013" s="83" t="s">
        <v>55</v>
      </c>
      <c r="N2013" s="22" t="s">
        <v>56</v>
      </c>
      <c r="O2013" s="5"/>
      <c r="P2013" s="5"/>
      <c r="Q2013" s="5"/>
      <c r="R2013" s="5"/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3" t="s">
        <v>6483</v>
      </c>
      <c r="Z2013" s="72"/>
      <c r="AA2013" s="77" t="s">
        <v>473</v>
      </c>
      <c r="AB2013" s="77"/>
      <c r="AC2013" s="91"/>
      <c r="AD2013" s="18">
        <f t="shared" ca="1" si="130"/>
        <v>53</v>
      </c>
      <c r="AE2013" s="109"/>
      <c r="AF2013" s="109">
        <v>45706</v>
      </c>
      <c r="AG2013" s="109">
        <v>45706</v>
      </c>
      <c r="AH2013" s="109">
        <v>45706</v>
      </c>
      <c r="AI2013" s="151">
        <v>45709</v>
      </c>
      <c r="AJ2013" s="93">
        <f t="shared" si="128"/>
        <v>0.42857142857142855</v>
      </c>
      <c r="AK2013" s="113">
        <v>45727</v>
      </c>
      <c r="AL2013" s="95" t="s">
        <v>311</v>
      </c>
      <c r="AM2013" s="95" t="s">
        <v>44</v>
      </c>
      <c r="AN2013" s="95" t="s">
        <v>448</v>
      </c>
    </row>
    <row r="2014" spans="1:40" s="1" customFormat="1" ht="83.45" customHeight="1">
      <c r="A2014" s="22">
        <f t="shared" si="129"/>
        <v>2012</v>
      </c>
      <c r="B2014" s="381" t="s">
        <v>6484</v>
      </c>
      <c r="C2014" s="22" t="s">
        <v>6485</v>
      </c>
      <c r="D2014" s="3" t="s">
        <v>138</v>
      </c>
      <c r="E2014" s="4">
        <v>1124</v>
      </c>
      <c r="F2014" s="22" t="s">
        <v>205</v>
      </c>
      <c r="G2014" s="3" t="s">
        <v>206</v>
      </c>
      <c r="H2014" s="3" t="s">
        <v>4379</v>
      </c>
      <c r="I2014" s="78" t="s">
        <v>148</v>
      </c>
      <c r="J2014" s="89">
        <v>45708</v>
      </c>
      <c r="K2014" s="85" t="s">
        <v>53</v>
      </c>
      <c r="L2014" s="83" t="s">
        <v>54</v>
      </c>
      <c r="M2014" s="83" t="s">
        <v>55</v>
      </c>
      <c r="N2014" s="22" t="s">
        <v>134</v>
      </c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3" t="s">
        <v>6486</v>
      </c>
      <c r="Z2014" s="72"/>
      <c r="AA2014" s="77" t="s">
        <v>473</v>
      </c>
      <c r="AB2014" s="77"/>
      <c r="AC2014" s="91"/>
      <c r="AD2014" s="18">
        <f t="shared" ca="1" si="130"/>
        <v>53</v>
      </c>
      <c r="AE2014" s="109"/>
      <c r="AF2014" s="109"/>
      <c r="AG2014" s="109">
        <v>45708</v>
      </c>
      <c r="AH2014" s="109"/>
      <c r="AI2014" s="151">
        <v>45709</v>
      </c>
      <c r="AJ2014" s="93">
        <f t="shared" si="128"/>
        <v>0.14285714285714285</v>
      </c>
      <c r="AK2014" s="113">
        <v>45727</v>
      </c>
      <c r="AL2014" s="95" t="s">
        <v>311</v>
      </c>
      <c r="AM2014" s="95" t="s">
        <v>44</v>
      </c>
      <c r="AN2014" s="95" t="s">
        <v>448</v>
      </c>
    </row>
    <row r="2015" spans="1:40" s="1" customFormat="1" ht="83.45" customHeight="1">
      <c r="A2015" s="22">
        <f t="shared" si="129"/>
        <v>2013</v>
      </c>
      <c r="B2015" s="71" t="s">
        <v>187</v>
      </c>
      <c r="C2015" s="22" t="s">
        <v>6487</v>
      </c>
      <c r="D2015" s="21" t="s">
        <v>138</v>
      </c>
      <c r="E2015" s="139">
        <v>1124</v>
      </c>
      <c r="F2015" s="80" t="s">
        <v>6488</v>
      </c>
      <c r="G2015" s="21" t="s">
        <v>6489</v>
      </c>
      <c r="H2015" s="21" t="s">
        <v>187</v>
      </c>
      <c r="I2015" s="22" t="s">
        <v>52</v>
      </c>
      <c r="J2015" s="89">
        <v>45631</v>
      </c>
      <c r="K2015" s="85" t="s">
        <v>72</v>
      </c>
      <c r="L2015" s="83" t="s">
        <v>104</v>
      </c>
      <c r="M2015" s="83" t="s">
        <v>55</v>
      </c>
      <c r="N2015" s="22" t="s">
        <v>134</v>
      </c>
      <c r="O2015" s="20"/>
      <c r="P2015" s="20"/>
      <c r="Q2015" s="20"/>
      <c r="R2015" s="20"/>
      <c r="S2015" s="20">
        <v>12</v>
      </c>
      <c r="T2015" s="20">
        <v>11</v>
      </c>
      <c r="U2015" s="20">
        <v>0</v>
      </c>
      <c r="V2015" s="20">
        <v>0</v>
      </c>
      <c r="W2015" s="20">
        <v>0</v>
      </c>
      <c r="X2015" s="20">
        <v>0</v>
      </c>
      <c r="Y2015" s="99" t="s">
        <v>6490</v>
      </c>
      <c r="Z2015" s="72"/>
      <c r="AA2015" s="72" t="s">
        <v>473</v>
      </c>
      <c r="AB2015" s="72"/>
      <c r="AC2015" s="90"/>
      <c r="AD2015" s="85">
        <f t="shared" ca="1" si="130"/>
        <v>64</v>
      </c>
      <c r="AE2015" s="110"/>
      <c r="AF2015" s="110" t="s">
        <v>406</v>
      </c>
      <c r="AG2015" s="110">
        <v>45631</v>
      </c>
      <c r="AH2015" s="110" t="s">
        <v>406</v>
      </c>
      <c r="AI2015" s="151">
        <v>45712</v>
      </c>
      <c r="AJ2015" s="93">
        <f t="shared" si="128"/>
        <v>11.571428571428571</v>
      </c>
      <c r="AK2015" s="113">
        <v>45727</v>
      </c>
      <c r="AL2015" s="95" t="s">
        <v>311</v>
      </c>
      <c r="AM2015" s="95" t="s">
        <v>44</v>
      </c>
      <c r="AN2015" s="95" t="s">
        <v>448</v>
      </c>
    </row>
    <row r="2016" spans="1:40" s="1" customFormat="1" ht="83.45" customHeight="1">
      <c r="A2016" s="22">
        <f t="shared" si="129"/>
        <v>2014</v>
      </c>
      <c r="B2016" s="71" t="s">
        <v>126</v>
      </c>
      <c r="C2016" s="377" t="s">
        <v>6381</v>
      </c>
      <c r="D2016" s="3" t="s">
        <v>100</v>
      </c>
      <c r="E2016" s="4">
        <v>2468</v>
      </c>
      <c r="F2016" s="376" t="s">
        <v>2619</v>
      </c>
      <c r="G2016" s="3" t="s">
        <v>2104</v>
      </c>
      <c r="H2016" s="3" t="s">
        <v>126</v>
      </c>
      <c r="I2016" s="78" t="s">
        <v>52</v>
      </c>
      <c r="J2016" s="89">
        <v>45691</v>
      </c>
      <c r="K2016" s="85" t="s">
        <v>53</v>
      </c>
      <c r="L2016" s="83" t="s">
        <v>104</v>
      </c>
      <c r="M2016" s="83" t="s">
        <v>55</v>
      </c>
      <c r="N2016" s="22" t="s">
        <v>547</v>
      </c>
      <c r="O2016" s="5"/>
      <c r="P2016" s="5"/>
      <c r="Q2016" s="5"/>
      <c r="R2016" s="5"/>
      <c r="S2016" s="5" t="s">
        <v>406</v>
      </c>
      <c r="T2016" s="5" t="s">
        <v>406</v>
      </c>
      <c r="U2016" s="5">
        <v>0</v>
      </c>
      <c r="V2016" s="5">
        <v>0</v>
      </c>
      <c r="W2016" s="5" t="s">
        <v>406</v>
      </c>
      <c r="X2016" s="5" t="s">
        <v>406</v>
      </c>
      <c r="Y2016" s="3" t="s">
        <v>6491</v>
      </c>
      <c r="Z2016" s="72"/>
      <c r="AA2016" s="72" t="s">
        <v>473</v>
      </c>
      <c r="AB2016" s="77"/>
      <c r="AC2016" s="91"/>
      <c r="AD2016" s="18">
        <f t="shared" ca="1" si="130"/>
        <v>56</v>
      </c>
      <c r="AE2016" s="109"/>
      <c r="AF2016" s="110" t="s">
        <v>406</v>
      </c>
      <c r="AG2016" s="110" t="s">
        <v>406</v>
      </c>
      <c r="AH2016" s="109">
        <v>45691</v>
      </c>
      <c r="AI2016" s="114">
        <v>45694</v>
      </c>
      <c r="AJ2016" s="260">
        <f t="shared" si="128"/>
        <v>0.42857142857142855</v>
      </c>
      <c r="AK2016" s="255">
        <v>45720</v>
      </c>
      <c r="AL2016" s="95" t="s">
        <v>311</v>
      </c>
      <c r="AM2016" s="90" t="s">
        <v>45</v>
      </c>
      <c r="AN2016" s="95" t="s">
        <v>448</v>
      </c>
    </row>
    <row r="2017" spans="1:40" s="1" customFormat="1" ht="83.45" customHeight="1">
      <c r="A2017" s="22">
        <f t="shared" si="129"/>
        <v>2015</v>
      </c>
      <c r="B2017" s="71" t="s">
        <v>126</v>
      </c>
      <c r="C2017" s="378" t="s">
        <v>6383</v>
      </c>
      <c r="D2017" s="3" t="s">
        <v>100</v>
      </c>
      <c r="E2017" s="4">
        <v>2468</v>
      </c>
      <c r="F2017" s="22" t="s">
        <v>2619</v>
      </c>
      <c r="G2017" s="3" t="s">
        <v>2104</v>
      </c>
      <c r="H2017" s="3" t="s">
        <v>126</v>
      </c>
      <c r="I2017" s="78" t="s">
        <v>52</v>
      </c>
      <c r="J2017" s="89">
        <v>45691</v>
      </c>
      <c r="K2017" s="85" t="s">
        <v>53</v>
      </c>
      <c r="L2017" s="83" t="s">
        <v>104</v>
      </c>
      <c r="M2017" s="83" t="s">
        <v>55</v>
      </c>
      <c r="N2017" s="22" t="s">
        <v>547</v>
      </c>
      <c r="O2017" s="5"/>
      <c r="P2017" s="5"/>
      <c r="Q2017" s="5"/>
      <c r="R2017" s="5"/>
      <c r="S2017" s="5" t="s">
        <v>406</v>
      </c>
      <c r="T2017" s="5" t="s">
        <v>406</v>
      </c>
      <c r="U2017" s="5">
        <v>0</v>
      </c>
      <c r="V2017" s="5">
        <v>0</v>
      </c>
      <c r="W2017" s="5" t="s">
        <v>406</v>
      </c>
      <c r="X2017" s="5" t="s">
        <v>406</v>
      </c>
      <c r="Y2017" s="3" t="s">
        <v>6492</v>
      </c>
      <c r="Z2017" s="72"/>
      <c r="AA2017" s="72" t="s">
        <v>473</v>
      </c>
      <c r="AB2017" s="77"/>
      <c r="AC2017" s="91"/>
      <c r="AD2017" s="18">
        <f t="shared" ca="1" si="130"/>
        <v>56</v>
      </c>
      <c r="AE2017" s="109"/>
      <c r="AF2017" s="110" t="s">
        <v>406</v>
      </c>
      <c r="AG2017" s="110" t="s">
        <v>406</v>
      </c>
      <c r="AH2017" s="109">
        <v>45691</v>
      </c>
      <c r="AI2017" s="114">
        <v>45694</v>
      </c>
      <c r="AJ2017" s="260">
        <f t="shared" si="128"/>
        <v>0.42857142857142855</v>
      </c>
      <c r="AK2017" s="255">
        <v>45720</v>
      </c>
      <c r="AL2017" s="95" t="s">
        <v>311</v>
      </c>
      <c r="AM2017" s="90" t="s">
        <v>45</v>
      </c>
      <c r="AN2017" s="95" t="s">
        <v>448</v>
      </c>
    </row>
    <row r="2018" spans="1:40" s="1" customFormat="1" ht="83.45" customHeight="1">
      <c r="A2018" s="22">
        <f t="shared" si="129"/>
        <v>2016</v>
      </c>
      <c r="B2018" s="71" t="s">
        <v>126</v>
      </c>
      <c r="C2018" s="80" t="s">
        <v>6493</v>
      </c>
      <c r="D2018" s="3" t="s">
        <v>100</v>
      </c>
      <c r="E2018" s="4">
        <v>2468</v>
      </c>
      <c r="F2018" s="22" t="s">
        <v>2619</v>
      </c>
      <c r="G2018" s="3" t="s">
        <v>2104</v>
      </c>
      <c r="H2018" s="3" t="s">
        <v>126</v>
      </c>
      <c r="I2018" s="78" t="s">
        <v>52</v>
      </c>
      <c r="J2018" s="89">
        <v>45691</v>
      </c>
      <c r="K2018" s="85" t="s">
        <v>53</v>
      </c>
      <c r="L2018" s="83" t="s">
        <v>104</v>
      </c>
      <c r="M2018" s="83" t="s">
        <v>55</v>
      </c>
      <c r="N2018" s="22" t="s">
        <v>547</v>
      </c>
      <c r="O2018" s="5"/>
      <c r="P2018" s="5"/>
      <c r="Q2018" s="5"/>
      <c r="R2018" s="5"/>
      <c r="S2018" s="5" t="s">
        <v>406</v>
      </c>
      <c r="T2018" s="5" t="s">
        <v>406</v>
      </c>
      <c r="U2018" s="5">
        <v>0</v>
      </c>
      <c r="V2018" s="5">
        <v>0</v>
      </c>
      <c r="W2018" s="5" t="s">
        <v>406</v>
      </c>
      <c r="X2018" s="5" t="s">
        <v>406</v>
      </c>
      <c r="Y2018" s="3" t="s">
        <v>6494</v>
      </c>
      <c r="Z2018" s="72"/>
      <c r="AA2018" s="72" t="s">
        <v>473</v>
      </c>
      <c r="AB2018" s="77"/>
      <c r="AC2018" s="91"/>
      <c r="AD2018" s="18">
        <f t="shared" ca="1" si="130"/>
        <v>56</v>
      </c>
      <c r="AE2018" s="109"/>
      <c r="AF2018" s="110" t="s">
        <v>406</v>
      </c>
      <c r="AG2018" s="110" t="s">
        <v>406</v>
      </c>
      <c r="AH2018" s="109">
        <v>45691</v>
      </c>
      <c r="AI2018" s="114">
        <v>45707</v>
      </c>
      <c r="AJ2018" s="260">
        <f t="shared" si="128"/>
        <v>2.2857142857142856</v>
      </c>
      <c r="AK2018" s="255">
        <v>45727</v>
      </c>
      <c r="AL2018" s="95" t="s">
        <v>311</v>
      </c>
      <c r="AM2018" s="90" t="s">
        <v>45</v>
      </c>
      <c r="AN2018" s="95" t="s">
        <v>448</v>
      </c>
    </row>
    <row r="2019" spans="1:40" s="1" customFormat="1" ht="83.45" customHeight="1">
      <c r="A2019" s="22">
        <f t="shared" si="129"/>
        <v>2017</v>
      </c>
      <c r="B2019" s="71" t="s">
        <v>141</v>
      </c>
      <c r="C2019" s="22" t="s">
        <v>6495</v>
      </c>
      <c r="D2019" s="3" t="s">
        <v>100</v>
      </c>
      <c r="E2019" s="4">
        <v>1057</v>
      </c>
      <c r="F2019" s="22" t="s">
        <v>6300</v>
      </c>
      <c r="G2019" s="3" t="s">
        <v>2713</v>
      </c>
      <c r="H2019" s="3" t="s">
        <v>180</v>
      </c>
      <c r="I2019" s="78" t="s">
        <v>52</v>
      </c>
      <c r="J2019" s="89">
        <v>45691</v>
      </c>
      <c r="K2019" s="85" t="s">
        <v>53</v>
      </c>
      <c r="L2019" s="83" t="s">
        <v>54</v>
      </c>
      <c r="M2019" s="83" t="s">
        <v>55</v>
      </c>
      <c r="N2019" s="22" t="s">
        <v>56</v>
      </c>
      <c r="O2019" s="5"/>
      <c r="P2019" s="5"/>
      <c r="Q2019" s="5"/>
      <c r="R2019" s="5"/>
      <c r="S2019" s="5">
        <v>6</v>
      </c>
      <c r="T2019" s="5">
        <v>5</v>
      </c>
      <c r="U2019" s="5">
        <v>1</v>
      </c>
      <c r="V2019" s="5">
        <v>1</v>
      </c>
      <c r="W2019" s="5">
        <v>3</v>
      </c>
      <c r="X2019" s="5">
        <v>3</v>
      </c>
      <c r="Y2019" s="3" t="s">
        <v>6496</v>
      </c>
      <c r="Z2019" s="72"/>
      <c r="AA2019" s="77" t="s">
        <v>473</v>
      </c>
      <c r="AB2019" s="77" t="s">
        <v>6497</v>
      </c>
      <c r="AC2019" s="91"/>
      <c r="AD2019" s="18">
        <f t="shared" ca="1" si="130"/>
        <v>56</v>
      </c>
      <c r="AE2019" s="109"/>
      <c r="AF2019" s="109">
        <v>45691</v>
      </c>
      <c r="AG2019" s="109">
        <v>45691</v>
      </c>
      <c r="AH2019" s="109">
        <v>45691</v>
      </c>
      <c r="AI2019" s="114">
        <v>45706</v>
      </c>
      <c r="AJ2019" s="260">
        <f t="shared" si="128"/>
        <v>2.1428571428571428</v>
      </c>
      <c r="AK2019" s="255">
        <v>45720</v>
      </c>
      <c r="AL2019" s="90" t="s">
        <v>311</v>
      </c>
      <c r="AM2019" s="90" t="s">
        <v>484</v>
      </c>
      <c r="AN2019" s="90" t="s">
        <v>484</v>
      </c>
    </row>
    <row r="2020" spans="1:40" s="1" customFormat="1" ht="83.45" customHeight="1">
      <c r="A2020" s="22">
        <f t="shared" si="129"/>
        <v>2018</v>
      </c>
      <c r="B2020" s="71" t="s">
        <v>377</v>
      </c>
      <c r="C2020" s="22" t="s">
        <v>6498</v>
      </c>
      <c r="D2020" s="3" t="s">
        <v>353</v>
      </c>
      <c r="E2020" s="4">
        <v>1275</v>
      </c>
      <c r="F2020" s="22" t="s">
        <v>6499</v>
      </c>
      <c r="G2020" s="3" t="s">
        <v>6500</v>
      </c>
      <c r="H2020" s="3" t="s">
        <v>377</v>
      </c>
      <c r="I2020" s="78" t="s">
        <v>52</v>
      </c>
      <c r="J2020" s="89">
        <v>45713</v>
      </c>
      <c r="K2020" s="85" t="s">
        <v>53</v>
      </c>
      <c r="L2020" s="83" t="s">
        <v>54</v>
      </c>
      <c r="M2020" s="83" t="s">
        <v>55</v>
      </c>
      <c r="N2020" s="22" t="s">
        <v>134</v>
      </c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3" t="s">
        <v>6501</v>
      </c>
      <c r="Z2020" s="72"/>
      <c r="AA2020" s="77" t="s">
        <v>473</v>
      </c>
      <c r="AB2020" s="77"/>
      <c r="AC2020" s="91"/>
      <c r="AD2020" s="18">
        <f t="shared" ca="1" si="130"/>
        <v>52</v>
      </c>
      <c r="AE2020" s="109"/>
      <c r="AF2020" s="109" t="s">
        <v>406</v>
      </c>
      <c r="AG2020" s="109">
        <v>45713</v>
      </c>
      <c r="AH2020" s="109" t="s">
        <v>406</v>
      </c>
      <c r="AI2020" s="114">
        <v>45713</v>
      </c>
      <c r="AJ2020" s="260">
        <f t="shared" si="128"/>
        <v>0</v>
      </c>
      <c r="AK2020" s="255">
        <v>45719</v>
      </c>
      <c r="AL2020" s="95" t="s">
        <v>311</v>
      </c>
      <c r="AM2020" s="95" t="s">
        <v>44</v>
      </c>
      <c r="AN2020" s="95" t="s">
        <v>448</v>
      </c>
    </row>
    <row r="2021" spans="1:40" s="1" customFormat="1" ht="83.45" customHeight="1">
      <c r="A2021" s="22">
        <f t="shared" si="129"/>
        <v>2019</v>
      </c>
      <c r="B2021" s="71" t="s">
        <v>5549</v>
      </c>
      <c r="C2021" s="22" t="s">
        <v>6502</v>
      </c>
      <c r="D2021" s="3" t="s">
        <v>372</v>
      </c>
      <c r="E2021" s="4">
        <v>1129</v>
      </c>
      <c r="F2021" s="22" t="s">
        <v>384</v>
      </c>
      <c r="G2021" s="3" t="s">
        <v>385</v>
      </c>
      <c r="H2021" s="3" t="s">
        <v>180</v>
      </c>
      <c r="I2021" s="78" t="s">
        <v>148</v>
      </c>
      <c r="J2021" s="89">
        <v>45695</v>
      </c>
      <c r="K2021" s="85" t="s">
        <v>53</v>
      </c>
      <c r="L2021" s="83" t="s">
        <v>104</v>
      </c>
      <c r="M2021" s="83" t="s">
        <v>55</v>
      </c>
      <c r="N2021" s="22" t="s">
        <v>56</v>
      </c>
      <c r="O2021" s="5"/>
      <c r="P2021" s="5"/>
      <c r="Q2021" s="5"/>
      <c r="R2021" s="5"/>
      <c r="S2021" s="5">
        <v>4</v>
      </c>
      <c r="T2021" s="5">
        <v>4</v>
      </c>
      <c r="U2021" s="5">
        <v>0</v>
      </c>
      <c r="V2021" s="5">
        <v>0</v>
      </c>
      <c r="W2021" s="5">
        <v>4</v>
      </c>
      <c r="X2021" s="5">
        <v>3</v>
      </c>
      <c r="Y2021" s="3" t="s">
        <v>6503</v>
      </c>
      <c r="Z2021" s="72"/>
      <c r="AA2021" s="77" t="s">
        <v>473</v>
      </c>
      <c r="AB2021" s="77"/>
      <c r="AC2021" s="91"/>
      <c r="AD2021" s="18">
        <f t="shared" ca="1" si="130"/>
        <v>55</v>
      </c>
      <c r="AE2021" s="109"/>
      <c r="AF2021" s="109">
        <v>45695</v>
      </c>
      <c r="AG2021" s="109">
        <v>45695</v>
      </c>
      <c r="AH2021" s="109">
        <v>45695</v>
      </c>
      <c r="AI2021" s="114">
        <v>45713</v>
      </c>
      <c r="AJ2021" s="260">
        <f t="shared" si="128"/>
        <v>2.5714285714285716</v>
      </c>
      <c r="AK2021" s="255">
        <v>45734</v>
      </c>
      <c r="AL2021" s="95" t="s">
        <v>311</v>
      </c>
      <c r="AM2021" s="90" t="s">
        <v>45</v>
      </c>
      <c r="AN2021" s="95" t="s">
        <v>448</v>
      </c>
    </row>
    <row r="2022" spans="1:40" s="1" customFormat="1" ht="83.45" customHeight="1">
      <c r="A2022" s="22">
        <f t="shared" si="129"/>
        <v>2020</v>
      </c>
      <c r="B2022" s="71" t="s">
        <v>1383</v>
      </c>
      <c r="C2022" s="22" t="s">
        <v>6504</v>
      </c>
      <c r="D2022" s="3" t="s">
        <v>353</v>
      </c>
      <c r="E2022" s="4">
        <v>882</v>
      </c>
      <c r="F2022" s="22" t="s">
        <v>4903</v>
      </c>
      <c r="G2022" s="3" t="s">
        <v>4344</v>
      </c>
      <c r="H2022" s="3" t="s">
        <v>116</v>
      </c>
      <c r="I2022" s="78" t="s">
        <v>71</v>
      </c>
      <c r="J2022" s="89">
        <v>45708</v>
      </c>
      <c r="K2022" s="85" t="s">
        <v>53</v>
      </c>
      <c r="L2022" s="83" t="s">
        <v>1007</v>
      </c>
      <c r="M2022" s="83" t="s">
        <v>55</v>
      </c>
      <c r="N2022" s="22" t="s">
        <v>43</v>
      </c>
      <c r="O2022" s="5"/>
      <c r="P2022" s="5"/>
      <c r="Q2022" s="5"/>
      <c r="R2022" s="5"/>
      <c r="S2022" s="5">
        <v>2</v>
      </c>
      <c r="T2022" s="5">
        <v>2</v>
      </c>
      <c r="U2022" s="5">
        <v>2</v>
      </c>
      <c r="V2022" s="5">
        <v>2</v>
      </c>
      <c r="W2022" s="5">
        <v>3</v>
      </c>
      <c r="X2022" s="5">
        <v>3</v>
      </c>
      <c r="Y2022" s="3" t="s">
        <v>6505</v>
      </c>
      <c r="Z2022" s="72"/>
      <c r="AA2022" s="77" t="s">
        <v>473</v>
      </c>
      <c r="AB2022" s="77"/>
      <c r="AC2022" s="91">
        <v>0</v>
      </c>
      <c r="AD2022" s="18">
        <f t="shared" ca="1" si="130"/>
        <v>53</v>
      </c>
      <c r="AE2022" s="109"/>
      <c r="AF2022" s="109">
        <v>45709</v>
      </c>
      <c r="AG2022" s="109"/>
      <c r="AH2022" s="109"/>
      <c r="AI2022" s="114">
        <v>45711</v>
      </c>
      <c r="AJ2022" s="94">
        <f t="shared" si="128"/>
        <v>0.42857142857142855</v>
      </c>
      <c r="AK2022" s="255">
        <v>45706</v>
      </c>
      <c r="AL2022" s="90" t="s">
        <v>311</v>
      </c>
      <c r="AM2022" s="90" t="s">
        <v>484</v>
      </c>
      <c r="AN2022" s="90" t="s">
        <v>484</v>
      </c>
    </row>
    <row r="2023" spans="1:40" s="1" customFormat="1" ht="83.45" customHeight="1">
      <c r="A2023" s="22">
        <f t="shared" si="129"/>
        <v>2021</v>
      </c>
      <c r="B2023" s="71" t="s">
        <v>196</v>
      </c>
      <c r="C2023" s="22" t="s">
        <v>6506</v>
      </c>
      <c r="D2023" s="3" t="s">
        <v>353</v>
      </c>
      <c r="E2023" s="4">
        <v>1073</v>
      </c>
      <c r="F2023" s="22" t="s">
        <v>4903</v>
      </c>
      <c r="G2023" s="3" t="s">
        <v>4344</v>
      </c>
      <c r="H2023" s="3" t="s">
        <v>196</v>
      </c>
      <c r="I2023" s="78" t="s">
        <v>71</v>
      </c>
      <c r="J2023" s="89">
        <v>45708</v>
      </c>
      <c r="K2023" s="85" t="s">
        <v>298</v>
      </c>
      <c r="L2023" s="83" t="s">
        <v>1007</v>
      </c>
      <c r="M2023" s="83" t="s">
        <v>55</v>
      </c>
      <c r="N2023" s="22" t="s">
        <v>43</v>
      </c>
      <c r="O2023" s="5"/>
      <c r="P2023" s="5"/>
      <c r="Q2023" s="5"/>
      <c r="R2023" s="5"/>
      <c r="S2023" s="5">
        <v>2</v>
      </c>
      <c r="T2023" s="5">
        <v>2</v>
      </c>
      <c r="U2023" s="5">
        <v>2</v>
      </c>
      <c r="V2023" s="5">
        <v>2</v>
      </c>
      <c r="W2023" s="5">
        <v>3</v>
      </c>
      <c r="X2023" s="5">
        <v>3</v>
      </c>
      <c r="Y2023" s="3" t="s">
        <v>6507</v>
      </c>
      <c r="Z2023" s="72"/>
      <c r="AA2023" s="77" t="s">
        <v>473</v>
      </c>
      <c r="AB2023" s="77"/>
      <c r="AC2023" s="91">
        <v>0</v>
      </c>
      <c r="AD2023" s="18">
        <f t="shared" ref="AD2023:AD2054" ca="1" si="131">IF(ISNUMBER(Z2023),ROUNDDOWN((TODAY()-Z2023)/7,0),ROUNDDOWN((TODAY()-J2023)/7,0))-AC2023</f>
        <v>53</v>
      </c>
      <c r="AE2023" s="109"/>
      <c r="AF2023" s="109">
        <v>45708</v>
      </c>
      <c r="AG2023" s="109"/>
      <c r="AH2023" s="109"/>
      <c r="AI2023" s="114">
        <v>45710</v>
      </c>
      <c r="AJ2023" s="94">
        <f t="shared" si="128"/>
        <v>0.2857142857142857</v>
      </c>
      <c r="AK2023" s="255">
        <v>45720</v>
      </c>
      <c r="AL2023" s="90" t="s">
        <v>311</v>
      </c>
      <c r="AM2023" s="90" t="s">
        <v>484</v>
      </c>
      <c r="AN2023" s="90" t="s">
        <v>484</v>
      </c>
    </row>
    <row r="2024" spans="1:40" s="1" customFormat="1" ht="83.45" customHeight="1">
      <c r="A2024" s="22">
        <f t="shared" si="129"/>
        <v>2022</v>
      </c>
      <c r="B2024" s="71" t="s">
        <v>5431</v>
      </c>
      <c r="C2024" s="22" t="s">
        <v>6508</v>
      </c>
      <c r="D2024" s="3" t="s">
        <v>100</v>
      </c>
      <c r="E2024" s="4">
        <v>1116</v>
      </c>
      <c r="F2024" s="22" t="s">
        <v>2046</v>
      </c>
      <c r="G2024" s="3" t="s">
        <v>1375</v>
      </c>
      <c r="H2024" s="3" t="s">
        <v>358</v>
      </c>
      <c r="I2024" s="78" t="s">
        <v>71</v>
      </c>
      <c r="J2024" s="89">
        <v>45699</v>
      </c>
      <c r="K2024" s="85" t="s">
        <v>53</v>
      </c>
      <c r="L2024" s="83" t="s">
        <v>1007</v>
      </c>
      <c r="M2024" s="83" t="s">
        <v>55</v>
      </c>
      <c r="N2024" s="22" t="s">
        <v>56</v>
      </c>
      <c r="O2024" s="5"/>
      <c r="P2024" s="5"/>
      <c r="Q2024" s="5"/>
      <c r="R2024" s="5"/>
      <c r="S2024" s="5">
        <v>2</v>
      </c>
      <c r="T2024" s="5">
        <v>2</v>
      </c>
      <c r="U2024" s="5">
        <v>1</v>
      </c>
      <c r="V2024" s="5">
        <v>1</v>
      </c>
      <c r="W2024" s="5">
        <v>0</v>
      </c>
      <c r="X2024" s="5">
        <v>0</v>
      </c>
      <c r="Y2024" s="3" t="s">
        <v>6509</v>
      </c>
      <c r="Z2024" s="72"/>
      <c r="AA2024" s="77" t="s">
        <v>473</v>
      </c>
      <c r="AB2024" s="77"/>
      <c r="AC2024" s="91"/>
      <c r="AD2024" s="18">
        <f t="shared" ca="1" si="131"/>
        <v>54</v>
      </c>
      <c r="AE2024" s="109"/>
      <c r="AF2024" s="109">
        <v>45699</v>
      </c>
      <c r="AG2024" s="109">
        <v>45699</v>
      </c>
      <c r="AH2024" s="109">
        <v>45699</v>
      </c>
      <c r="AI2024" s="114">
        <v>45714</v>
      </c>
      <c r="AJ2024" s="260">
        <f t="shared" si="128"/>
        <v>2.1428571428571428</v>
      </c>
      <c r="AK2024" s="255">
        <v>45734</v>
      </c>
      <c r="AL2024" s="95" t="s">
        <v>311</v>
      </c>
      <c r="AM2024" s="90" t="s">
        <v>45</v>
      </c>
      <c r="AN2024" s="95" t="s">
        <v>448</v>
      </c>
    </row>
    <row r="2025" spans="1:40" ht="83.45" customHeight="1">
      <c r="A2025" s="22">
        <f t="shared" si="129"/>
        <v>2023</v>
      </c>
      <c r="B2025" s="71" t="s">
        <v>358</v>
      </c>
      <c r="C2025" s="22" t="s">
        <v>6510</v>
      </c>
      <c r="D2025" s="3" t="s">
        <v>100</v>
      </c>
      <c r="E2025" s="4">
        <v>1073</v>
      </c>
      <c r="F2025" s="22" t="s">
        <v>2161</v>
      </c>
      <c r="G2025" s="3" t="s">
        <v>1375</v>
      </c>
      <c r="H2025" s="3" t="s">
        <v>358</v>
      </c>
      <c r="I2025" s="78" t="s">
        <v>71</v>
      </c>
      <c r="J2025" s="89">
        <v>45699</v>
      </c>
      <c r="K2025" s="85" t="s">
        <v>53</v>
      </c>
      <c r="L2025" s="83" t="s">
        <v>54</v>
      </c>
      <c r="M2025" s="83" t="s">
        <v>55</v>
      </c>
      <c r="N2025" s="22" t="s">
        <v>56</v>
      </c>
      <c r="O2025" s="5"/>
      <c r="P2025" s="5"/>
      <c r="Q2025" s="5"/>
      <c r="R2025" s="5"/>
      <c r="S2025" s="5">
        <v>1</v>
      </c>
      <c r="T2025" s="5">
        <v>1</v>
      </c>
      <c r="U2025" s="5">
        <v>1</v>
      </c>
      <c r="V2025" s="5">
        <v>1</v>
      </c>
      <c r="W2025" s="5">
        <v>0</v>
      </c>
      <c r="X2025" s="5">
        <v>0</v>
      </c>
      <c r="Y2025" s="3" t="s">
        <v>6511</v>
      </c>
      <c r="Z2025" s="72"/>
      <c r="AA2025" s="77" t="s">
        <v>473</v>
      </c>
      <c r="AB2025" s="77"/>
      <c r="AC2025" s="91"/>
      <c r="AD2025" s="18">
        <f t="shared" ca="1" si="131"/>
        <v>54</v>
      </c>
      <c r="AE2025" s="109"/>
      <c r="AF2025" s="109">
        <v>45699</v>
      </c>
      <c r="AG2025" s="109">
        <v>45699</v>
      </c>
      <c r="AH2025" s="109">
        <v>45699</v>
      </c>
      <c r="AI2025" s="116">
        <v>45714</v>
      </c>
      <c r="AJ2025" s="260">
        <f t="shared" si="128"/>
        <v>2.1428571428571428</v>
      </c>
      <c r="AK2025" s="113">
        <v>45734</v>
      </c>
      <c r="AL2025" s="95" t="s">
        <v>311</v>
      </c>
      <c r="AM2025" s="95" t="s">
        <v>45</v>
      </c>
      <c r="AN2025" s="95" t="s">
        <v>448</v>
      </c>
    </row>
    <row r="2026" spans="1:40" ht="83.45" customHeight="1">
      <c r="A2026" s="22">
        <f t="shared" si="129"/>
        <v>2024</v>
      </c>
      <c r="B2026" s="379" t="s">
        <v>709</v>
      </c>
      <c r="C2026" s="22" t="s">
        <v>6512</v>
      </c>
      <c r="D2026" s="3" t="s">
        <v>154</v>
      </c>
      <c r="E2026" s="4">
        <v>491</v>
      </c>
      <c r="F2026" s="80" t="s">
        <v>6513</v>
      </c>
      <c r="G2026" s="3" t="s">
        <v>1826</v>
      </c>
      <c r="H2026" s="3" t="s">
        <v>157</v>
      </c>
      <c r="I2026" s="371" t="s">
        <v>71</v>
      </c>
      <c r="J2026" s="89">
        <v>45712</v>
      </c>
      <c r="K2026" s="85" t="s">
        <v>53</v>
      </c>
      <c r="L2026" s="83" t="s">
        <v>54</v>
      </c>
      <c r="M2026" s="83" t="s">
        <v>55</v>
      </c>
      <c r="N2026" s="22" t="s">
        <v>56</v>
      </c>
      <c r="O2026" s="5"/>
      <c r="P2026" s="5"/>
      <c r="Q2026" s="5"/>
      <c r="R2026" s="5"/>
      <c r="S2026" s="5">
        <v>1</v>
      </c>
      <c r="T2026" s="5">
        <v>1</v>
      </c>
      <c r="U2026" s="5">
        <v>0</v>
      </c>
      <c r="V2026" s="5">
        <v>0</v>
      </c>
      <c r="W2026" s="5">
        <v>3</v>
      </c>
      <c r="X2026" s="5">
        <v>3</v>
      </c>
      <c r="Y2026" s="3" t="s">
        <v>6514</v>
      </c>
      <c r="Z2026" s="72"/>
      <c r="AA2026" s="77" t="s">
        <v>736</v>
      </c>
      <c r="AB2026" s="77"/>
      <c r="AC2026" s="91"/>
      <c r="AD2026" s="18">
        <f t="shared" ca="1" si="131"/>
        <v>53</v>
      </c>
      <c r="AE2026" s="109"/>
      <c r="AF2026" s="109">
        <v>45712</v>
      </c>
      <c r="AG2026" s="109">
        <v>45712</v>
      </c>
      <c r="AH2026" s="109">
        <v>45712</v>
      </c>
      <c r="AI2026" s="116">
        <v>45714</v>
      </c>
      <c r="AJ2026" s="260">
        <f t="shared" si="128"/>
        <v>0.2857142857142857</v>
      </c>
      <c r="AK2026" s="269" t="s">
        <v>406</v>
      </c>
      <c r="AL2026" s="95" t="s">
        <v>461</v>
      </c>
      <c r="AM2026" s="95" t="s">
        <v>406</v>
      </c>
      <c r="AN2026" s="95" t="s">
        <v>406</v>
      </c>
    </row>
    <row r="2027" spans="1:40" ht="83.45" customHeight="1">
      <c r="A2027" s="22">
        <f t="shared" si="129"/>
        <v>2025</v>
      </c>
      <c r="B2027" s="71" t="s">
        <v>141</v>
      </c>
      <c r="C2027" s="22" t="s">
        <v>6515</v>
      </c>
      <c r="D2027" s="3" t="s">
        <v>100</v>
      </c>
      <c r="E2027" s="4">
        <v>2468</v>
      </c>
      <c r="F2027" s="22" t="s">
        <v>2712</v>
      </c>
      <c r="G2027" s="3" t="s">
        <v>2104</v>
      </c>
      <c r="H2027" s="3" t="s">
        <v>187</v>
      </c>
      <c r="I2027" s="78" t="s">
        <v>52</v>
      </c>
      <c r="J2027" s="89">
        <v>45686</v>
      </c>
      <c r="K2027" s="85" t="s">
        <v>53</v>
      </c>
      <c r="L2027" s="83" t="s">
        <v>223</v>
      </c>
      <c r="M2027" s="83" t="s">
        <v>55</v>
      </c>
      <c r="N2027" s="22" t="s">
        <v>56</v>
      </c>
      <c r="O2027" s="5" t="s">
        <v>406</v>
      </c>
      <c r="P2027" s="5" t="s">
        <v>406</v>
      </c>
      <c r="Q2027" s="5"/>
      <c r="R2027" s="5"/>
      <c r="S2027" s="5">
        <v>3</v>
      </c>
      <c r="T2027" s="5">
        <v>3</v>
      </c>
      <c r="U2027" s="5">
        <v>0</v>
      </c>
      <c r="V2027" s="5">
        <v>0</v>
      </c>
      <c r="W2027" s="5">
        <v>2</v>
      </c>
      <c r="X2027" s="5">
        <v>2</v>
      </c>
      <c r="Y2027" s="3" t="s">
        <v>6516</v>
      </c>
      <c r="Z2027" s="72"/>
      <c r="AA2027" s="77" t="s">
        <v>736</v>
      </c>
      <c r="AB2027" s="77"/>
      <c r="AC2027" s="91"/>
      <c r="AD2027" s="18">
        <f t="shared" ca="1" si="131"/>
        <v>56</v>
      </c>
      <c r="AE2027" s="109" t="s">
        <v>406</v>
      </c>
      <c r="AF2027" s="109">
        <v>45686</v>
      </c>
      <c r="AG2027" s="109">
        <v>45686</v>
      </c>
      <c r="AH2027" s="109">
        <v>45686</v>
      </c>
      <c r="AI2027" s="116">
        <v>45714</v>
      </c>
      <c r="AJ2027" s="93">
        <f t="shared" si="128"/>
        <v>4</v>
      </c>
      <c r="AK2027" s="269" t="s">
        <v>406</v>
      </c>
      <c r="AL2027" s="95" t="s">
        <v>461</v>
      </c>
      <c r="AM2027" s="95" t="s">
        <v>406</v>
      </c>
      <c r="AN2027" s="95" t="s">
        <v>406</v>
      </c>
    </row>
    <row r="2028" spans="1:40" ht="83.45" customHeight="1">
      <c r="A2028" s="22">
        <f t="shared" si="129"/>
        <v>2026</v>
      </c>
      <c r="B2028" s="71" t="s">
        <v>6472</v>
      </c>
      <c r="C2028" s="22" t="s">
        <v>6517</v>
      </c>
      <c r="D2028" s="21" t="s">
        <v>154</v>
      </c>
      <c r="E2028" s="139">
        <v>838</v>
      </c>
      <c r="F2028" s="80" t="s">
        <v>6474</v>
      </c>
      <c r="G2028" s="80" t="s">
        <v>6475</v>
      </c>
      <c r="H2028" s="21" t="s">
        <v>62</v>
      </c>
      <c r="I2028" s="22" t="s">
        <v>71</v>
      </c>
      <c r="J2028" s="89">
        <v>45670</v>
      </c>
      <c r="K2028" s="85" t="s">
        <v>53</v>
      </c>
      <c r="L2028" s="83" t="s">
        <v>54</v>
      </c>
      <c r="M2028" s="83" t="s">
        <v>55</v>
      </c>
      <c r="N2028" s="22" t="s">
        <v>56</v>
      </c>
      <c r="O2028" s="20"/>
      <c r="P2028" s="20"/>
      <c r="Q2028" s="20"/>
      <c r="R2028" s="20"/>
      <c r="S2028" s="20">
        <v>1</v>
      </c>
      <c r="T2028" s="20">
        <v>1</v>
      </c>
      <c r="U2028" s="20">
        <v>2</v>
      </c>
      <c r="V2028" s="20">
        <v>2</v>
      </c>
      <c r="W2028" s="20">
        <v>1</v>
      </c>
      <c r="X2028" s="20">
        <v>1</v>
      </c>
      <c r="Y2028" s="99" t="s">
        <v>6518</v>
      </c>
      <c r="Z2028" s="85"/>
      <c r="AA2028" s="72" t="s">
        <v>736</v>
      </c>
      <c r="AB2028" s="110"/>
      <c r="AC2028" s="110"/>
      <c r="AD2028" s="85">
        <f t="shared" ca="1" si="131"/>
        <v>59</v>
      </c>
      <c r="AE2028" s="110"/>
      <c r="AF2028" s="110">
        <v>45670</v>
      </c>
      <c r="AG2028" s="110">
        <v>45670</v>
      </c>
      <c r="AH2028" s="110">
        <v>45670</v>
      </c>
      <c r="AI2028" s="116">
        <v>45714</v>
      </c>
      <c r="AJ2028" s="93">
        <f t="shared" si="128"/>
        <v>6.2857142857142856</v>
      </c>
      <c r="AK2028" s="269" t="s">
        <v>406</v>
      </c>
      <c r="AL2028" s="95" t="s">
        <v>461</v>
      </c>
      <c r="AM2028" s="95" t="s">
        <v>406</v>
      </c>
      <c r="AN2028" s="95" t="s">
        <v>406</v>
      </c>
    </row>
    <row r="2029" spans="1:40" ht="83.45" customHeight="1">
      <c r="A2029" s="22">
        <f t="shared" si="129"/>
        <v>2027</v>
      </c>
      <c r="B2029" s="71" t="s">
        <v>6230</v>
      </c>
      <c r="C2029" s="22" t="s">
        <v>6519</v>
      </c>
      <c r="D2029" s="21" t="s">
        <v>130</v>
      </c>
      <c r="E2029" s="139">
        <v>1545</v>
      </c>
      <c r="F2029" s="80" t="s">
        <v>6327</v>
      </c>
      <c r="G2029" s="80" t="s">
        <v>6328</v>
      </c>
      <c r="H2029" s="21" t="s">
        <v>2714</v>
      </c>
      <c r="I2029" s="22" t="s">
        <v>52</v>
      </c>
      <c r="J2029" s="89">
        <v>45660</v>
      </c>
      <c r="K2029" s="85" t="s">
        <v>53</v>
      </c>
      <c r="L2029" s="83" t="s">
        <v>54</v>
      </c>
      <c r="M2029" s="83" t="s">
        <v>55</v>
      </c>
      <c r="N2029" s="22" t="s">
        <v>95</v>
      </c>
      <c r="O2029" s="20"/>
      <c r="P2029" s="20"/>
      <c r="Q2029" s="20"/>
      <c r="R2029" s="20"/>
      <c r="S2029" s="20">
        <v>3</v>
      </c>
      <c r="T2029" s="20">
        <v>3</v>
      </c>
      <c r="U2029" s="20">
        <v>0</v>
      </c>
      <c r="V2029" s="20">
        <v>0</v>
      </c>
      <c r="W2029" s="20" t="s">
        <v>406</v>
      </c>
      <c r="X2029" s="20" t="s">
        <v>406</v>
      </c>
      <c r="Y2029" s="99" t="s">
        <v>6520</v>
      </c>
      <c r="Z2029" s="85"/>
      <c r="AA2029" s="72" t="s">
        <v>736</v>
      </c>
      <c r="AB2029" s="110"/>
      <c r="AC2029" s="110"/>
      <c r="AD2029" s="85">
        <f t="shared" ca="1" si="131"/>
        <v>60</v>
      </c>
      <c r="AE2029" s="110"/>
      <c r="AF2029" s="110" t="s">
        <v>297</v>
      </c>
      <c r="AG2029" s="110">
        <v>45660</v>
      </c>
      <c r="AH2029" s="110">
        <v>45660</v>
      </c>
      <c r="AI2029" s="116">
        <v>45714</v>
      </c>
      <c r="AJ2029" s="93">
        <f t="shared" si="128"/>
        <v>7.7142857142857144</v>
      </c>
      <c r="AK2029" s="269" t="s">
        <v>406</v>
      </c>
      <c r="AL2029" s="95" t="s">
        <v>461</v>
      </c>
      <c r="AM2029" s="95" t="s">
        <v>406</v>
      </c>
      <c r="AN2029" s="95" t="s">
        <v>406</v>
      </c>
    </row>
    <row r="2030" spans="1:40" ht="83.45" customHeight="1">
      <c r="A2030" s="22">
        <f t="shared" si="129"/>
        <v>2028</v>
      </c>
      <c r="B2030" s="71" t="s">
        <v>6230</v>
      </c>
      <c r="C2030" s="22" t="s">
        <v>6521</v>
      </c>
      <c r="D2030" s="21" t="s">
        <v>130</v>
      </c>
      <c r="E2030" s="139">
        <v>1545</v>
      </c>
      <c r="F2030" s="80" t="s">
        <v>6327</v>
      </c>
      <c r="G2030" s="80" t="s">
        <v>6328</v>
      </c>
      <c r="H2030" s="21" t="s">
        <v>2714</v>
      </c>
      <c r="I2030" s="22" t="s">
        <v>52</v>
      </c>
      <c r="J2030" s="89">
        <v>45660</v>
      </c>
      <c r="K2030" s="85" t="s">
        <v>53</v>
      </c>
      <c r="L2030" s="83" t="s">
        <v>54</v>
      </c>
      <c r="M2030" s="83" t="s">
        <v>55</v>
      </c>
      <c r="N2030" s="22" t="s">
        <v>95</v>
      </c>
      <c r="O2030" s="20"/>
      <c r="P2030" s="20"/>
      <c r="Q2030" s="20"/>
      <c r="R2030" s="20"/>
      <c r="S2030" s="20">
        <v>3</v>
      </c>
      <c r="T2030" s="20">
        <v>3</v>
      </c>
      <c r="U2030" s="20">
        <v>0</v>
      </c>
      <c r="V2030" s="20">
        <v>0</v>
      </c>
      <c r="W2030" s="20" t="s">
        <v>406</v>
      </c>
      <c r="X2030" s="20" t="s">
        <v>406</v>
      </c>
      <c r="Y2030" s="99" t="s">
        <v>6522</v>
      </c>
      <c r="Z2030" s="85"/>
      <c r="AA2030" s="72" t="s">
        <v>736</v>
      </c>
      <c r="AB2030" s="110"/>
      <c r="AC2030" s="110"/>
      <c r="AD2030" s="85">
        <f t="shared" ca="1" si="131"/>
        <v>60</v>
      </c>
      <c r="AE2030" s="110"/>
      <c r="AF2030" s="110" t="s">
        <v>297</v>
      </c>
      <c r="AG2030" s="110">
        <v>45660</v>
      </c>
      <c r="AH2030" s="110">
        <v>45660</v>
      </c>
      <c r="AI2030" s="116">
        <v>45714</v>
      </c>
      <c r="AJ2030" s="93">
        <f t="shared" si="128"/>
        <v>7.7142857142857144</v>
      </c>
      <c r="AK2030" s="269" t="s">
        <v>406</v>
      </c>
      <c r="AL2030" s="95" t="s">
        <v>461</v>
      </c>
      <c r="AM2030" s="95" t="s">
        <v>406</v>
      </c>
      <c r="AN2030" s="95" t="s">
        <v>406</v>
      </c>
    </row>
    <row r="2031" spans="1:40" s="1" customFormat="1" ht="83.45" customHeight="1">
      <c r="A2031" s="22">
        <f t="shared" si="129"/>
        <v>2029</v>
      </c>
      <c r="B2031" s="71" t="s">
        <v>5549</v>
      </c>
      <c r="C2031" s="22" t="s">
        <v>6523</v>
      </c>
      <c r="D2031" s="3" t="s">
        <v>372</v>
      </c>
      <c r="E2031" s="4">
        <v>1129</v>
      </c>
      <c r="F2031" s="22" t="s">
        <v>384</v>
      </c>
      <c r="G2031" s="3" t="s">
        <v>385</v>
      </c>
      <c r="H2031" s="3" t="s">
        <v>180</v>
      </c>
      <c r="I2031" s="78" t="s">
        <v>148</v>
      </c>
      <c r="J2031" s="89">
        <v>45695</v>
      </c>
      <c r="K2031" s="85" t="s">
        <v>53</v>
      </c>
      <c r="L2031" s="83" t="s">
        <v>104</v>
      </c>
      <c r="M2031" s="83" t="s">
        <v>55</v>
      </c>
      <c r="N2031" s="22" t="s">
        <v>56</v>
      </c>
      <c r="O2031" s="5"/>
      <c r="P2031" s="5"/>
      <c r="Q2031" s="5"/>
      <c r="R2031" s="5"/>
      <c r="S2031" s="5">
        <v>3</v>
      </c>
      <c r="T2031" s="5">
        <v>3</v>
      </c>
      <c r="U2031" s="5">
        <v>4</v>
      </c>
      <c r="V2031" s="5">
        <v>4</v>
      </c>
      <c r="W2031" s="5">
        <v>0</v>
      </c>
      <c r="X2031" s="5">
        <v>0</v>
      </c>
      <c r="Y2031" s="3" t="s">
        <v>6524</v>
      </c>
      <c r="Z2031" s="72"/>
      <c r="AA2031" s="77" t="s">
        <v>473</v>
      </c>
      <c r="AB2031" s="77"/>
      <c r="AC2031" s="91"/>
      <c r="AD2031" s="18">
        <f t="shared" ca="1" si="131"/>
        <v>55</v>
      </c>
      <c r="AE2031" s="109"/>
      <c r="AF2031" s="109">
        <v>45695</v>
      </c>
      <c r="AG2031" s="109">
        <v>45695</v>
      </c>
      <c r="AH2031" s="109">
        <v>45695</v>
      </c>
      <c r="AI2031" s="114">
        <v>45714</v>
      </c>
      <c r="AJ2031" s="260">
        <f t="shared" si="128"/>
        <v>2.7142857142857144</v>
      </c>
      <c r="AK2031" s="255">
        <v>45734</v>
      </c>
      <c r="AL2031" s="90" t="s">
        <v>311</v>
      </c>
      <c r="AM2031" s="90" t="s">
        <v>45</v>
      </c>
      <c r="AN2031" s="90" t="s">
        <v>448</v>
      </c>
    </row>
    <row r="2032" spans="1:40" s="1" customFormat="1" ht="83.45" customHeight="1">
      <c r="A2032" s="22">
        <f t="shared" si="129"/>
        <v>2030</v>
      </c>
      <c r="B2032" s="71" t="s">
        <v>5431</v>
      </c>
      <c r="C2032" s="22" t="s">
        <v>6525</v>
      </c>
      <c r="D2032" s="3" t="s">
        <v>100</v>
      </c>
      <c r="E2032" s="4">
        <v>2469</v>
      </c>
      <c r="F2032" s="22" t="s">
        <v>5123</v>
      </c>
      <c r="G2032" s="3" t="s">
        <v>1322</v>
      </c>
      <c r="H2032" s="3" t="s">
        <v>358</v>
      </c>
      <c r="I2032" s="78" t="s">
        <v>133</v>
      </c>
      <c r="J2032" s="89">
        <v>45698</v>
      </c>
      <c r="K2032" s="85" t="s">
        <v>53</v>
      </c>
      <c r="L2032" s="83" t="s">
        <v>54</v>
      </c>
      <c r="M2032" s="83" t="s">
        <v>55</v>
      </c>
      <c r="N2032" s="22" t="s">
        <v>56</v>
      </c>
      <c r="O2032" s="5"/>
      <c r="P2032" s="5"/>
      <c r="Q2032" s="5"/>
      <c r="R2032" s="5"/>
      <c r="S2032" s="5">
        <v>3</v>
      </c>
      <c r="T2032" s="5">
        <v>3</v>
      </c>
      <c r="U2032" s="5">
        <v>3</v>
      </c>
      <c r="V2032" s="5">
        <v>3</v>
      </c>
      <c r="W2032" s="5">
        <v>2</v>
      </c>
      <c r="X2032" s="5">
        <v>2</v>
      </c>
      <c r="Y2032" s="3" t="s">
        <v>6526</v>
      </c>
      <c r="Z2032" s="72"/>
      <c r="AA2032" s="77" t="s">
        <v>473</v>
      </c>
      <c r="AB2032" s="77"/>
      <c r="AC2032" s="91"/>
      <c r="AD2032" s="18">
        <f t="shared" ca="1" si="131"/>
        <v>55</v>
      </c>
      <c r="AE2032" s="109"/>
      <c r="AF2032" s="109">
        <v>45698</v>
      </c>
      <c r="AG2032" s="109">
        <v>45698</v>
      </c>
      <c r="AH2032" s="109">
        <v>45714</v>
      </c>
      <c r="AI2032" s="151">
        <v>45709</v>
      </c>
      <c r="AJ2032" s="93">
        <f t="shared" si="128"/>
        <v>1.5714285714285714</v>
      </c>
      <c r="AK2032" s="113">
        <v>45734</v>
      </c>
      <c r="AL2032" s="95" t="s">
        <v>311</v>
      </c>
      <c r="AM2032" s="95" t="s">
        <v>44</v>
      </c>
      <c r="AN2032" s="95" t="s">
        <v>448</v>
      </c>
    </row>
    <row r="2033" spans="1:40" s="1" customFormat="1" ht="83.45" customHeight="1">
      <c r="A2033" s="22">
        <f t="shared" si="129"/>
        <v>2031</v>
      </c>
      <c r="B2033" s="71" t="s">
        <v>126</v>
      </c>
      <c r="C2033" s="80" t="s">
        <v>6527</v>
      </c>
      <c r="D2033" s="3" t="s">
        <v>100</v>
      </c>
      <c r="E2033" s="4">
        <v>2468</v>
      </c>
      <c r="F2033" s="22" t="s">
        <v>2619</v>
      </c>
      <c r="G2033" s="3" t="s">
        <v>2104</v>
      </c>
      <c r="H2033" s="3" t="s">
        <v>126</v>
      </c>
      <c r="I2033" s="78" t="s">
        <v>52</v>
      </c>
      <c r="J2033" s="89">
        <v>45691</v>
      </c>
      <c r="K2033" s="85" t="s">
        <v>53</v>
      </c>
      <c r="L2033" s="83" t="s">
        <v>104</v>
      </c>
      <c r="M2033" s="83" t="s">
        <v>55</v>
      </c>
      <c r="N2033" s="22" t="s">
        <v>547</v>
      </c>
      <c r="O2033" s="5"/>
      <c r="P2033" s="5"/>
      <c r="Q2033" s="5"/>
      <c r="R2033" s="5"/>
      <c r="S2033" s="5" t="s">
        <v>406</v>
      </c>
      <c r="T2033" s="5" t="s">
        <v>406</v>
      </c>
      <c r="U2033" s="5">
        <v>1</v>
      </c>
      <c r="V2033" s="5">
        <v>1</v>
      </c>
      <c r="W2033" s="5" t="s">
        <v>406</v>
      </c>
      <c r="X2033" s="5" t="s">
        <v>406</v>
      </c>
      <c r="Y2033" s="3" t="s">
        <v>6528</v>
      </c>
      <c r="Z2033" s="72"/>
      <c r="AA2033" s="77" t="s">
        <v>473</v>
      </c>
      <c r="AB2033" s="77"/>
      <c r="AC2033" s="91"/>
      <c r="AD2033" s="18">
        <f t="shared" ca="1" si="131"/>
        <v>56</v>
      </c>
      <c r="AE2033" s="109"/>
      <c r="AF2033" s="109"/>
      <c r="AG2033" s="109"/>
      <c r="AH2033" s="109">
        <v>45691</v>
      </c>
      <c r="AI2033" s="114">
        <v>45715</v>
      </c>
      <c r="AJ2033" s="260">
        <f t="shared" si="128"/>
        <v>3.4285714285714284</v>
      </c>
      <c r="AK2033" s="255">
        <v>45734</v>
      </c>
      <c r="AL2033" s="90" t="s">
        <v>311</v>
      </c>
      <c r="AM2033" s="90" t="s">
        <v>45</v>
      </c>
      <c r="AN2033" s="90" t="s">
        <v>448</v>
      </c>
    </row>
    <row r="2034" spans="1:40" ht="83.45" customHeight="1">
      <c r="A2034" s="22">
        <f t="shared" si="129"/>
        <v>2032</v>
      </c>
      <c r="B2034" s="71" t="s">
        <v>5431</v>
      </c>
      <c r="C2034" s="22" t="s">
        <v>6529</v>
      </c>
      <c r="D2034" s="3" t="s">
        <v>100</v>
      </c>
      <c r="E2034" s="4">
        <v>2469</v>
      </c>
      <c r="F2034" s="22" t="s">
        <v>5123</v>
      </c>
      <c r="G2034" s="3" t="s">
        <v>1322</v>
      </c>
      <c r="H2034" s="3" t="s">
        <v>358</v>
      </c>
      <c r="I2034" s="78" t="s">
        <v>133</v>
      </c>
      <c r="J2034" s="126">
        <v>45714</v>
      </c>
      <c r="K2034" s="118" t="s">
        <v>53</v>
      </c>
      <c r="L2034" s="118" t="s">
        <v>54</v>
      </c>
      <c r="M2034" s="118"/>
      <c r="N2034" s="118" t="s">
        <v>43</v>
      </c>
      <c r="O2034" s="118"/>
      <c r="P2034" s="118"/>
      <c r="Q2034" s="118"/>
      <c r="R2034" s="118"/>
      <c r="S2034" s="118" t="s">
        <v>406</v>
      </c>
      <c r="T2034" s="128" t="s">
        <v>406</v>
      </c>
      <c r="U2034" s="128" t="s">
        <v>406</v>
      </c>
      <c r="V2034" s="128" t="s">
        <v>406</v>
      </c>
      <c r="W2034" s="128">
        <v>1</v>
      </c>
      <c r="X2034" s="128">
        <v>1</v>
      </c>
      <c r="Y2034" s="155" t="s">
        <v>6530</v>
      </c>
      <c r="Z2034" s="88"/>
      <c r="AA2034" s="77" t="s">
        <v>473</v>
      </c>
      <c r="AB2034" s="87"/>
      <c r="AC2034" s="87"/>
      <c r="AD2034" s="118">
        <f t="shared" ca="1" si="131"/>
        <v>52</v>
      </c>
      <c r="AE2034" s="145"/>
      <c r="AF2034" s="88">
        <v>45714</v>
      </c>
      <c r="AG2034" s="119"/>
      <c r="AH2034" s="391"/>
      <c r="AI2034" s="116">
        <v>45714</v>
      </c>
      <c r="AJ2034" s="93">
        <f t="shared" si="128"/>
        <v>0</v>
      </c>
      <c r="AK2034" s="113">
        <v>45726</v>
      </c>
      <c r="AL2034" s="95" t="s">
        <v>311</v>
      </c>
      <c r="AM2034" s="95" t="s">
        <v>484</v>
      </c>
      <c r="AN2034" s="95" t="s">
        <v>484</v>
      </c>
    </row>
    <row r="2035" spans="1:40" ht="83.45" customHeight="1">
      <c r="A2035" s="22">
        <f t="shared" si="129"/>
        <v>2033</v>
      </c>
      <c r="B2035" s="71" t="s">
        <v>141</v>
      </c>
      <c r="C2035" s="22" t="s">
        <v>6531</v>
      </c>
      <c r="D2035" s="3" t="s">
        <v>100</v>
      </c>
      <c r="E2035" s="4">
        <v>2469</v>
      </c>
      <c r="F2035" s="22" t="s">
        <v>6532</v>
      </c>
      <c r="G2035" s="3" t="s">
        <v>1375</v>
      </c>
      <c r="H2035" s="3" t="s">
        <v>141</v>
      </c>
      <c r="I2035" s="78" t="s">
        <v>71</v>
      </c>
      <c r="J2035" s="89">
        <v>45699</v>
      </c>
      <c r="K2035" s="85" t="s">
        <v>53</v>
      </c>
      <c r="L2035" s="83" t="s">
        <v>104</v>
      </c>
      <c r="M2035" s="83" t="s">
        <v>55</v>
      </c>
      <c r="N2035" s="22" t="s">
        <v>56</v>
      </c>
      <c r="O2035" s="5"/>
      <c r="P2035" s="5"/>
      <c r="Q2035" s="5"/>
      <c r="R2035" s="5"/>
      <c r="S2035" s="5">
        <v>3</v>
      </c>
      <c r="T2035" s="5">
        <v>3</v>
      </c>
      <c r="U2035" s="5">
        <v>3</v>
      </c>
      <c r="V2035" s="5">
        <v>3</v>
      </c>
      <c r="W2035" s="5">
        <v>2</v>
      </c>
      <c r="X2035" s="5">
        <v>1</v>
      </c>
      <c r="Y2035" s="3" t="s">
        <v>6533</v>
      </c>
      <c r="Z2035" s="72"/>
      <c r="AA2035" s="77" t="s">
        <v>473</v>
      </c>
      <c r="AB2035" s="77"/>
      <c r="AC2035" s="91"/>
      <c r="AD2035" s="18">
        <f t="shared" ca="1" si="131"/>
        <v>54</v>
      </c>
      <c r="AE2035" s="109"/>
      <c r="AF2035" s="109">
        <v>45699</v>
      </c>
      <c r="AG2035" s="109">
        <v>45699</v>
      </c>
      <c r="AH2035" s="109">
        <v>45699</v>
      </c>
      <c r="AI2035" s="116">
        <v>45719</v>
      </c>
      <c r="AJ2035" s="93">
        <f t="shared" si="128"/>
        <v>2.8571428571428572</v>
      </c>
      <c r="AK2035" s="113">
        <v>45734</v>
      </c>
      <c r="AL2035" s="95" t="s">
        <v>311</v>
      </c>
      <c r="AM2035" s="95" t="s">
        <v>45</v>
      </c>
      <c r="AN2035" s="95" t="s">
        <v>448</v>
      </c>
    </row>
    <row r="2036" spans="1:40" ht="83.45" customHeight="1">
      <c r="A2036" s="22">
        <f t="shared" si="129"/>
        <v>2034</v>
      </c>
      <c r="B2036" s="197" t="s">
        <v>157</v>
      </c>
      <c r="C2036" s="185" t="s">
        <v>6534</v>
      </c>
      <c r="D2036" s="178" t="s">
        <v>353</v>
      </c>
      <c r="E2036" s="234">
        <v>1032</v>
      </c>
      <c r="F2036" s="185" t="s">
        <v>632</v>
      </c>
      <c r="G2036" s="178" t="s">
        <v>1533</v>
      </c>
      <c r="H2036" s="178" t="s">
        <v>157</v>
      </c>
      <c r="I2036" s="181" t="s">
        <v>52</v>
      </c>
      <c r="J2036" s="182">
        <v>45693</v>
      </c>
      <c r="K2036" s="183" t="s">
        <v>53</v>
      </c>
      <c r="L2036" s="184" t="s">
        <v>54</v>
      </c>
      <c r="M2036" s="184" t="s">
        <v>55</v>
      </c>
      <c r="N2036" s="185" t="s">
        <v>56</v>
      </c>
      <c r="O2036" s="196"/>
      <c r="P2036" s="196"/>
      <c r="Q2036" s="196"/>
      <c r="R2036" s="196"/>
      <c r="S2036" s="196"/>
      <c r="T2036" s="196"/>
      <c r="U2036" s="196"/>
      <c r="V2036" s="196"/>
      <c r="W2036" s="196"/>
      <c r="X2036" s="196"/>
      <c r="Y2036" s="178" t="s">
        <v>6535</v>
      </c>
      <c r="Z2036" s="189"/>
      <c r="AA2036" s="209" t="s">
        <v>473</v>
      </c>
      <c r="AB2036" s="209"/>
      <c r="AC2036" s="210"/>
      <c r="AD2036" s="191">
        <f t="shared" ca="1" si="131"/>
        <v>55</v>
      </c>
      <c r="AE2036" s="192"/>
      <c r="AF2036" s="192">
        <v>45693</v>
      </c>
      <c r="AG2036" s="192">
        <v>45693</v>
      </c>
      <c r="AH2036" s="192">
        <v>45693</v>
      </c>
      <c r="AI2036" s="299">
        <v>45719</v>
      </c>
      <c r="AJ2036" s="257">
        <f t="shared" si="128"/>
        <v>3.7142857142857144</v>
      </c>
      <c r="AK2036" s="113">
        <v>45734</v>
      </c>
      <c r="AL2036" s="258" t="s">
        <v>311</v>
      </c>
      <c r="AM2036" s="258" t="s">
        <v>44</v>
      </c>
      <c r="AN2036" s="258" t="s">
        <v>448</v>
      </c>
    </row>
    <row r="2037" spans="1:40" s="1" customFormat="1" ht="83.45" customHeight="1">
      <c r="A2037" s="22">
        <f t="shared" si="129"/>
        <v>2035</v>
      </c>
      <c r="B2037" s="71" t="s">
        <v>5373</v>
      </c>
      <c r="C2037" s="22" t="s">
        <v>6536</v>
      </c>
      <c r="D2037" s="3" t="s">
        <v>154</v>
      </c>
      <c r="E2037" s="4">
        <v>1247</v>
      </c>
      <c r="F2037" s="22" t="s">
        <v>414</v>
      </c>
      <c r="G2037" s="3" t="s">
        <v>415</v>
      </c>
      <c r="H2037" s="3" t="s">
        <v>416</v>
      </c>
      <c r="I2037" s="78" t="s">
        <v>71</v>
      </c>
      <c r="J2037" s="89">
        <v>45706</v>
      </c>
      <c r="K2037" s="85" t="s">
        <v>53</v>
      </c>
      <c r="L2037" s="83" t="s">
        <v>1007</v>
      </c>
      <c r="M2037" s="83" t="s">
        <v>55</v>
      </c>
      <c r="N2037" s="22" t="s">
        <v>56</v>
      </c>
      <c r="O2037" s="5"/>
      <c r="P2037" s="5"/>
      <c r="Q2037" s="5"/>
      <c r="R2037" s="5"/>
      <c r="S2037" s="5">
        <v>5</v>
      </c>
      <c r="T2037" s="5">
        <v>5</v>
      </c>
      <c r="U2037" s="5">
        <v>3</v>
      </c>
      <c r="V2037" s="5">
        <v>2</v>
      </c>
      <c r="W2037" s="5">
        <v>3</v>
      </c>
      <c r="X2037" s="5">
        <v>3</v>
      </c>
      <c r="Y2037" s="3" t="s">
        <v>6537</v>
      </c>
      <c r="Z2037" s="72"/>
      <c r="AA2037" s="77" t="s">
        <v>473</v>
      </c>
      <c r="AB2037" s="77"/>
      <c r="AC2037" s="91"/>
      <c r="AD2037" s="18">
        <f t="shared" ca="1" si="131"/>
        <v>53</v>
      </c>
      <c r="AE2037" s="109"/>
      <c r="AF2037" s="109">
        <v>45706</v>
      </c>
      <c r="AG2037" s="109">
        <v>45706</v>
      </c>
      <c r="AH2037" s="109">
        <v>45706</v>
      </c>
      <c r="AI2037" s="114">
        <v>45719</v>
      </c>
      <c r="AJ2037" s="94">
        <f t="shared" si="128"/>
        <v>1.8571428571428572</v>
      </c>
      <c r="AK2037" s="255">
        <v>45748</v>
      </c>
      <c r="AL2037" s="95" t="s">
        <v>311</v>
      </c>
      <c r="AM2037" s="95" t="s">
        <v>44</v>
      </c>
      <c r="AN2037" s="95" t="s">
        <v>448</v>
      </c>
    </row>
    <row r="2038" spans="1:40" ht="83.45" customHeight="1">
      <c r="A2038" s="22">
        <f t="shared" si="129"/>
        <v>2036</v>
      </c>
      <c r="B2038" s="71" t="s">
        <v>230</v>
      </c>
      <c r="C2038" s="22" t="s">
        <v>6538</v>
      </c>
      <c r="D2038" s="21" t="s">
        <v>154</v>
      </c>
      <c r="E2038" s="139">
        <v>874</v>
      </c>
      <c r="F2038" s="80" t="s">
        <v>5478</v>
      </c>
      <c r="G2038" s="80" t="s">
        <v>1520</v>
      </c>
      <c r="H2038" s="21" t="s">
        <v>230</v>
      </c>
      <c r="I2038" s="22" t="s">
        <v>52</v>
      </c>
      <c r="J2038" s="89">
        <v>45652</v>
      </c>
      <c r="K2038" s="85" t="s">
        <v>53</v>
      </c>
      <c r="L2038" s="83" t="s">
        <v>54</v>
      </c>
      <c r="M2038" s="83" t="s">
        <v>55</v>
      </c>
      <c r="N2038" s="22" t="s">
        <v>547</v>
      </c>
      <c r="O2038" s="20"/>
      <c r="P2038" s="20"/>
      <c r="Q2038" s="20"/>
      <c r="R2038" s="20"/>
      <c r="S2038" s="20" t="s">
        <v>406</v>
      </c>
      <c r="T2038" s="20" t="s">
        <v>406</v>
      </c>
      <c r="U2038" s="20">
        <v>12</v>
      </c>
      <c r="V2038" s="20">
        <v>5</v>
      </c>
      <c r="W2038" s="20" t="s">
        <v>406</v>
      </c>
      <c r="X2038" s="20" t="s">
        <v>406</v>
      </c>
      <c r="Y2038" s="99" t="s">
        <v>6539</v>
      </c>
      <c r="Z2038" s="72">
        <v>45664</v>
      </c>
      <c r="AA2038" s="77" t="s">
        <v>473</v>
      </c>
      <c r="AB2038" s="72" t="s">
        <v>6540</v>
      </c>
      <c r="AC2038" s="90">
        <v>2</v>
      </c>
      <c r="AD2038" s="85">
        <f t="shared" ca="1" si="131"/>
        <v>57</v>
      </c>
      <c r="AE2038" s="110"/>
      <c r="AF2038" s="110" t="s">
        <v>445</v>
      </c>
      <c r="AG2038" s="110" t="s">
        <v>445</v>
      </c>
      <c r="AH2038" s="110">
        <v>45652</v>
      </c>
      <c r="AI2038" s="116">
        <v>45720</v>
      </c>
      <c r="AJ2038" s="94">
        <f t="shared" ref="AJ2038:AJ2101" si="132">IFERROR((((AI2038-J2038)/7)-AC2038),0)</f>
        <v>7.7142857142857135</v>
      </c>
      <c r="AK2038" s="255">
        <v>45749</v>
      </c>
      <c r="AL2038" s="95" t="s">
        <v>311</v>
      </c>
      <c r="AM2038" s="95" t="s">
        <v>45</v>
      </c>
      <c r="AN2038" s="95" t="s">
        <v>484</v>
      </c>
    </row>
    <row r="2039" spans="1:40" s="1" customFormat="1" ht="83.45" customHeight="1">
      <c r="A2039" s="22">
        <f t="shared" si="129"/>
        <v>2037</v>
      </c>
      <c r="B2039" s="379" t="s">
        <v>1100</v>
      </c>
      <c r="C2039" s="22" t="s">
        <v>6541</v>
      </c>
      <c r="D2039" s="3" t="s">
        <v>48</v>
      </c>
      <c r="E2039" s="4">
        <v>1178</v>
      </c>
      <c r="F2039" s="22" t="s">
        <v>1014</v>
      </c>
      <c r="G2039" s="125" t="s">
        <v>6542</v>
      </c>
      <c r="H2039" s="3" t="s">
        <v>392</v>
      </c>
      <c r="I2039" s="78" t="s">
        <v>71</v>
      </c>
      <c r="J2039" s="89">
        <v>45709</v>
      </c>
      <c r="K2039" s="85" t="s">
        <v>53</v>
      </c>
      <c r="L2039" s="83" t="s">
        <v>1007</v>
      </c>
      <c r="M2039" s="83" t="s">
        <v>55</v>
      </c>
      <c r="N2039" s="22" t="s">
        <v>547</v>
      </c>
      <c r="O2039" s="5"/>
      <c r="P2039" s="5"/>
      <c r="Q2039" s="5"/>
      <c r="R2039" s="5"/>
      <c r="S2039" s="5" t="s">
        <v>406</v>
      </c>
      <c r="T2039" s="5" t="s">
        <v>406</v>
      </c>
      <c r="U2039" s="5">
        <v>0</v>
      </c>
      <c r="V2039" s="5">
        <v>0</v>
      </c>
      <c r="W2039" s="5" t="s">
        <v>406</v>
      </c>
      <c r="X2039" s="5" t="s">
        <v>406</v>
      </c>
      <c r="Y2039" s="3" t="s">
        <v>6543</v>
      </c>
      <c r="Z2039" s="72"/>
      <c r="AA2039" s="77" t="s">
        <v>473</v>
      </c>
      <c r="AB2039" s="77"/>
      <c r="AC2039" s="91"/>
      <c r="AD2039" s="18">
        <f t="shared" ca="1" si="131"/>
        <v>53</v>
      </c>
      <c r="AE2039" s="109"/>
      <c r="AF2039" s="109" t="s">
        <v>445</v>
      </c>
      <c r="AG2039" s="109" t="s">
        <v>445</v>
      </c>
      <c r="AH2039" s="109">
        <v>45709</v>
      </c>
      <c r="AI2039" s="116">
        <v>45714</v>
      </c>
      <c r="AJ2039" s="94">
        <f t="shared" si="132"/>
        <v>0.7142857142857143</v>
      </c>
      <c r="AK2039" s="255">
        <v>45727</v>
      </c>
      <c r="AL2039" s="95" t="s">
        <v>311</v>
      </c>
      <c r="AM2039" s="95" t="s">
        <v>45</v>
      </c>
      <c r="AN2039" s="95" t="s">
        <v>448</v>
      </c>
    </row>
    <row r="2040" spans="1:40" s="1" customFormat="1" ht="83.45" customHeight="1">
      <c r="A2040" s="22">
        <f t="shared" si="129"/>
        <v>2038</v>
      </c>
      <c r="B2040" s="71" t="s">
        <v>141</v>
      </c>
      <c r="C2040" s="22" t="s">
        <v>6544</v>
      </c>
      <c r="D2040" s="3" t="s">
        <v>100</v>
      </c>
      <c r="E2040" s="4">
        <v>1057</v>
      </c>
      <c r="F2040" s="22" t="s">
        <v>6300</v>
      </c>
      <c r="G2040" s="3" t="s">
        <v>2713</v>
      </c>
      <c r="H2040" s="3" t="s">
        <v>180</v>
      </c>
      <c r="I2040" s="78" t="s">
        <v>52</v>
      </c>
      <c r="J2040" s="89">
        <v>45691</v>
      </c>
      <c r="K2040" s="85" t="s">
        <v>53</v>
      </c>
      <c r="L2040" s="83" t="s">
        <v>54</v>
      </c>
      <c r="M2040" s="83" t="s">
        <v>55</v>
      </c>
      <c r="N2040" s="22" t="s">
        <v>56</v>
      </c>
      <c r="O2040" s="5"/>
      <c r="P2040" s="5"/>
      <c r="Q2040" s="5"/>
      <c r="R2040" s="5"/>
      <c r="S2040" s="5">
        <v>6</v>
      </c>
      <c r="T2040" s="5">
        <v>3</v>
      </c>
      <c r="U2040" s="5">
        <v>0</v>
      </c>
      <c r="V2040" s="5">
        <v>0</v>
      </c>
      <c r="W2040" s="5">
        <v>6</v>
      </c>
      <c r="X2040" s="5">
        <v>6</v>
      </c>
      <c r="Y2040" s="3" t="s">
        <v>6545</v>
      </c>
      <c r="Z2040" s="72"/>
      <c r="AA2040" s="77" t="s">
        <v>473</v>
      </c>
      <c r="AB2040" s="77"/>
      <c r="AC2040" s="91"/>
      <c r="AD2040" s="18">
        <f t="shared" ca="1" si="131"/>
        <v>56</v>
      </c>
      <c r="AE2040" s="109"/>
      <c r="AF2040" s="109">
        <v>45691</v>
      </c>
      <c r="AG2040" s="109">
        <v>45691</v>
      </c>
      <c r="AH2040" s="109">
        <v>45691</v>
      </c>
      <c r="AI2040" s="114">
        <v>45721</v>
      </c>
      <c r="AJ2040" s="94">
        <f t="shared" si="132"/>
        <v>4.2857142857142856</v>
      </c>
      <c r="AK2040" s="255">
        <v>45741</v>
      </c>
      <c r="AL2040" s="95" t="s">
        <v>311</v>
      </c>
      <c r="AM2040" s="95" t="s">
        <v>45</v>
      </c>
      <c r="AN2040" s="95" t="s">
        <v>448</v>
      </c>
    </row>
    <row r="2041" spans="1:40" s="1" customFormat="1" ht="83.45" customHeight="1">
      <c r="A2041" s="22">
        <f t="shared" si="129"/>
        <v>2039</v>
      </c>
      <c r="B2041" s="71" t="s">
        <v>141</v>
      </c>
      <c r="C2041" s="22" t="s">
        <v>6546</v>
      </c>
      <c r="D2041" s="3" t="s">
        <v>100</v>
      </c>
      <c r="E2041" s="4">
        <v>2469</v>
      </c>
      <c r="F2041" s="22" t="s">
        <v>6532</v>
      </c>
      <c r="G2041" s="3" t="s">
        <v>1375</v>
      </c>
      <c r="H2041" s="3" t="s">
        <v>141</v>
      </c>
      <c r="I2041" s="78" t="s">
        <v>71</v>
      </c>
      <c r="J2041" s="89">
        <v>45699</v>
      </c>
      <c r="K2041" s="85" t="s">
        <v>53</v>
      </c>
      <c r="L2041" s="83" t="s">
        <v>104</v>
      </c>
      <c r="M2041" s="83" t="s">
        <v>55</v>
      </c>
      <c r="N2041" s="22" t="s">
        <v>56</v>
      </c>
      <c r="O2041" s="5"/>
      <c r="P2041" s="5"/>
      <c r="Q2041" s="5"/>
      <c r="R2041" s="5"/>
      <c r="S2041" s="5">
        <v>2</v>
      </c>
      <c r="T2041" s="5">
        <v>2</v>
      </c>
      <c r="U2041" s="5">
        <v>1</v>
      </c>
      <c r="V2041" s="5">
        <v>1</v>
      </c>
      <c r="W2041" s="5">
        <v>1</v>
      </c>
      <c r="X2041" s="5">
        <v>1</v>
      </c>
      <c r="Y2041" s="3" t="s">
        <v>6547</v>
      </c>
      <c r="Z2041" s="72"/>
      <c r="AA2041" s="77" t="s">
        <v>473</v>
      </c>
      <c r="AB2041" s="77"/>
      <c r="AC2041" s="91"/>
      <c r="AD2041" s="18">
        <f t="shared" ca="1" si="131"/>
        <v>54</v>
      </c>
      <c r="AE2041" s="109"/>
      <c r="AF2041" s="109">
        <v>45699</v>
      </c>
      <c r="AG2041" s="109">
        <v>45699</v>
      </c>
      <c r="AH2041" s="109">
        <v>45699</v>
      </c>
      <c r="AI2041" s="114">
        <v>45716</v>
      </c>
      <c r="AJ2041" s="94">
        <f t="shared" si="132"/>
        <v>2.4285714285714284</v>
      </c>
      <c r="AK2041" s="255">
        <v>45736</v>
      </c>
      <c r="AL2041" s="90" t="s">
        <v>311</v>
      </c>
      <c r="AM2041" s="90" t="s">
        <v>484</v>
      </c>
      <c r="AN2041" s="90" t="s">
        <v>448</v>
      </c>
    </row>
    <row r="2042" spans="1:40" s="1" customFormat="1" ht="83.45" customHeight="1">
      <c r="A2042" s="22">
        <f t="shared" si="129"/>
        <v>2040</v>
      </c>
      <c r="B2042" s="71" t="s">
        <v>6548</v>
      </c>
      <c r="C2042" s="22" t="s">
        <v>6549</v>
      </c>
      <c r="D2042" s="3" t="s">
        <v>154</v>
      </c>
      <c r="E2042" s="4">
        <v>874</v>
      </c>
      <c r="F2042" s="22" t="s">
        <v>6550</v>
      </c>
      <c r="G2042" s="3" t="s">
        <v>1520</v>
      </c>
      <c r="H2042" s="3" t="s">
        <v>157</v>
      </c>
      <c r="I2042" s="78" t="s">
        <v>52</v>
      </c>
      <c r="J2042" s="89">
        <v>45691</v>
      </c>
      <c r="K2042" s="85" t="s">
        <v>53</v>
      </c>
      <c r="L2042" s="83" t="s">
        <v>54</v>
      </c>
      <c r="M2042" s="83" t="s">
        <v>55</v>
      </c>
      <c r="N2042" s="22" t="s">
        <v>95</v>
      </c>
      <c r="O2042" s="5"/>
      <c r="P2042" s="5"/>
      <c r="Q2042" s="5"/>
      <c r="R2042" s="5"/>
      <c r="S2042" s="5">
        <v>5</v>
      </c>
      <c r="T2042" s="5">
        <v>5</v>
      </c>
      <c r="U2042" s="5">
        <v>1</v>
      </c>
      <c r="V2042" s="5">
        <v>1</v>
      </c>
      <c r="W2042" s="5">
        <v>0</v>
      </c>
      <c r="X2042" s="5">
        <v>0</v>
      </c>
      <c r="Y2042" s="3" t="s">
        <v>6551</v>
      </c>
      <c r="Z2042" s="72"/>
      <c r="AA2042" s="77" t="s">
        <v>473</v>
      </c>
      <c r="AB2042" s="77"/>
      <c r="AC2042" s="91"/>
      <c r="AD2042" s="18">
        <f t="shared" ca="1" si="131"/>
        <v>56</v>
      </c>
      <c r="AE2042" s="109"/>
      <c r="AF2042" s="151" t="s">
        <v>445</v>
      </c>
      <c r="AG2042" s="109">
        <v>45691</v>
      </c>
      <c r="AH2042" s="109">
        <v>45691</v>
      </c>
      <c r="AI2042" s="114">
        <v>45721</v>
      </c>
      <c r="AJ2042" s="94">
        <f t="shared" si="132"/>
        <v>4.2857142857142856</v>
      </c>
      <c r="AK2042" s="255">
        <v>45734</v>
      </c>
      <c r="AL2042" s="90" t="s">
        <v>311</v>
      </c>
      <c r="AM2042" s="90" t="s">
        <v>44</v>
      </c>
      <c r="AN2042" s="90" t="s">
        <v>448</v>
      </c>
    </row>
    <row r="2043" spans="1:40" ht="83.45" customHeight="1">
      <c r="A2043" s="22">
        <f t="shared" si="129"/>
        <v>2041</v>
      </c>
      <c r="B2043" s="71" t="s">
        <v>70</v>
      </c>
      <c r="C2043" s="22" t="s">
        <v>6552</v>
      </c>
      <c r="D2043" s="3" t="s">
        <v>67</v>
      </c>
      <c r="E2043" s="4">
        <v>1086</v>
      </c>
      <c r="F2043" s="22" t="s">
        <v>1222</v>
      </c>
      <c r="G2043" s="3" t="s">
        <v>79</v>
      </c>
      <c r="H2043" s="3" t="s">
        <v>70</v>
      </c>
      <c r="I2043" s="78" t="s">
        <v>148</v>
      </c>
      <c r="J2043" s="89">
        <v>45720</v>
      </c>
      <c r="K2043" s="85" t="s">
        <v>72</v>
      </c>
      <c r="L2043" s="83" t="s">
        <v>54</v>
      </c>
      <c r="M2043" s="83" t="s">
        <v>466</v>
      </c>
      <c r="N2043" s="22" t="s">
        <v>547</v>
      </c>
      <c r="O2043" s="5"/>
      <c r="P2043" s="5"/>
      <c r="Q2043" s="5"/>
      <c r="R2043" s="5"/>
      <c r="S2043" s="5" t="s">
        <v>406</v>
      </c>
      <c r="T2043" s="5" t="s">
        <v>406</v>
      </c>
      <c r="U2043" s="5">
        <v>1</v>
      </c>
      <c r="V2043" s="5">
        <v>1</v>
      </c>
      <c r="W2043" s="5" t="s">
        <v>406</v>
      </c>
      <c r="X2043" s="5" t="s">
        <v>406</v>
      </c>
      <c r="Y2043" s="3" t="s">
        <v>6553</v>
      </c>
      <c r="Z2043" s="72"/>
      <c r="AA2043" s="77" t="s">
        <v>473</v>
      </c>
      <c r="AB2043" s="77"/>
      <c r="AC2043" s="91"/>
      <c r="AD2043" s="18">
        <f t="shared" ca="1" si="131"/>
        <v>51</v>
      </c>
      <c r="AE2043" s="109"/>
      <c r="AF2043" s="151" t="s">
        <v>445</v>
      </c>
      <c r="AG2043" s="151" t="s">
        <v>406</v>
      </c>
      <c r="AH2043" s="109">
        <v>45720</v>
      </c>
      <c r="AI2043" s="114">
        <v>45721</v>
      </c>
      <c r="AJ2043" s="94">
        <f t="shared" si="132"/>
        <v>0.14285714285714285</v>
      </c>
      <c r="AK2043" s="255">
        <v>45740</v>
      </c>
      <c r="AL2043" s="90" t="s">
        <v>311</v>
      </c>
      <c r="AM2043" s="90" t="s">
        <v>45</v>
      </c>
      <c r="AN2043" s="90" t="s">
        <v>448</v>
      </c>
    </row>
    <row r="2044" spans="1:40" ht="83.45" customHeight="1">
      <c r="A2044" s="22">
        <f t="shared" si="129"/>
        <v>2042</v>
      </c>
      <c r="B2044" s="71" t="s">
        <v>2976</v>
      </c>
      <c r="C2044" s="22" t="s">
        <v>6554</v>
      </c>
      <c r="D2044" s="3" t="s">
        <v>100</v>
      </c>
      <c r="E2044" s="4">
        <v>2468</v>
      </c>
      <c r="F2044" s="22" t="s">
        <v>2712</v>
      </c>
      <c r="G2044" s="3" t="s">
        <v>2104</v>
      </c>
      <c r="H2044" s="3" t="s">
        <v>51</v>
      </c>
      <c r="I2044" s="78" t="s">
        <v>148</v>
      </c>
      <c r="J2044" s="89">
        <v>45720</v>
      </c>
      <c r="K2044" s="85" t="s">
        <v>53</v>
      </c>
      <c r="L2044" s="83" t="s">
        <v>223</v>
      </c>
      <c r="M2044" s="83" t="s">
        <v>55</v>
      </c>
      <c r="N2044" s="22" t="s">
        <v>547</v>
      </c>
      <c r="O2044" s="5"/>
      <c r="P2044" s="5"/>
      <c r="Q2044" s="5"/>
      <c r="R2044" s="5"/>
      <c r="S2044" s="5" t="s">
        <v>406</v>
      </c>
      <c r="T2044" s="5" t="s">
        <v>406</v>
      </c>
      <c r="U2044" s="5">
        <v>1</v>
      </c>
      <c r="V2044" s="5">
        <v>1</v>
      </c>
      <c r="W2044" s="5" t="s">
        <v>406</v>
      </c>
      <c r="X2044" s="5" t="s">
        <v>406</v>
      </c>
      <c r="Y2044" s="3" t="s">
        <v>6555</v>
      </c>
      <c r="Z2044" s="72"/>
      <c r="AA2044" s="77" t="s">
        <v>473</v>
      </c>
      <c r="AB2044" s="77"/>
      <c r="AC2044" s="91"/>
      <c r="AD2044" s="18">
        <f t="shared" ca="1" si="131"/>
        <v>51</v>
      </c>
      <c r="AE2044" s="109"/>
      <c r="AF2044" s="151" t="s">
        <v>445</v>
      </c>
      <c r="AG2044" s="151" t="s">
        <v>406</v>
      </c>
      <c r="AH2044" s="109">
        <v>45720</v>
      </c>
      <c r="AI2044" s="114">
        <v>45721</v>
      </c>
      <c r="AJ2044" s="94">
        <f t="shared" si="132"/>
        <v>0.14285714285714285</v>
      </c>
      <c r="AK2044" s="255">
        <v>45727</v>
      </c>
      <c r="AL2044" s="90" t="s">
        <v>311</v>
      </c>
      <c r="AM2044" s="90" t="s">
        <v>45</v>
      </c>
      <c r="AN2044" s="90" t="s">
        <v>484</v>
      </c>
    </row>
    <row r="2045" spans="1:40" s="1" customFormat="1" ht="83.45" customHeight="1">
      <c r="A2045" s="22">
        <f t="shared" si="129"/>
        <v>2043</v>
      </c>
      <c r="B2045" s="71" t="s">
        <v>6556</v>
      </c>
      <c r="C2045" s="22" t="s">
        <v>6557</v>
      </c>
      <c r="D2045" s="3" t="s">
        <v>171</v>
      </c>
      <c r="E2045" s="4">
        <v>1079</v>
      </c>
      <c r="F2045" s="22" t="s">
        <v>6211</v>
      </c>
      <c r="G2045" s="3" t="s">
        <v>6212</v>
      </c>
      <c r="H2045" s="3" t="s">
        <v>261</v>
      </c>
      <c r="I2045" s="78" t="s">
        <v>71</v>
      </c>
      <c r="J2045" s="89">
        <v>45695</v>
      </c>
      <c r="K2045" s="85" t="s">
        <v>53</v>
      </c>
      <c r="L2045" s="83" t="s">
        <v>104</v>
      </c>
      <c r="M2045" s="83" t="s">
        <v>55</v>
      </c>
      <c r="N2045" s="22" t="s">
        <v>56</v>
      </c>
      <c r="O2045" s="5"/>
      <c r="P2045" s="5"/>
      <c r="Q2045" s="5"/>
      <c r="R2045" s="5"/>
      <c r="S2045" s="5">
        <v>8</v>
      </c>
      <c r="T2045" s="5">
        <v>6</v>
      </c>
      <c r="U2045" s="5">
        <v>5</v>
      </c>
      <c r="V2045" s="5">
        <v>4</v>
      </c>
      <c r="W2045" s="5">
        <v>2</v>
      </c>
      <c r="X2045" s="5">
        <v>2</v>
      </c>
      <c r="Y2045" s="3" t="s">
        <v>6558</v>
      </c>
      <c r="Z2045" s="72"/>
      <c r="AA2045" s="77" t="s">
        <v>736</v>
      </c>
      <c r="AB2045" s="77"/>
      <c r="AC2045" s="91"/>
      <c r="AD2045" s="18">
        <f t="shared" ca="1" si="131"/>
        <v>55</v>
      </c>
      <c r="AE2045" s="109"/>
      <c r="AF2045" s="109">
        <v>45695</v>
      </c>
      <c r="AG2045" s="109">
        <v>45695</v>
      </c>
      <c r="AH2045" s="109">
        <v>45695</v>
      </c>
      <c r="AI2045" s="114">
        <v>45723</v>
      </c>
      <c r="AJ2045" s="94">
        <f t="shared" si="132"/>
        <v>4</v>
      </c>
      <c r="AK2045" s="255" t="s">
        <v>406</v>
      </c>
      <c r="AL2045" s="90" t="s">
        <v>461</v>
      </c>
      <c r="AM2045" s="90" t="s">
        <v>406</v>
      </c>
      <c r="AN2045" s="90" t="s">
        <v>406</v>
      </c>
    </row>
    <row r="2046" spans="1:40" s="1" customFormat="1" ht="83.45" customHeight="1">
      <c r="A2046" s="22">
        <f t="shared" si="129"/>
        <v>2044</v>
      </c>
      <c r="B2046" s="353" t="s">
        <v>5373</v>
      </c>
      <c r="C2046" s="22" t="s">
        <v>6559</v>
      </c>
      <c r="D2046" s="3" t="s">
        <v>154</v>
      </c>
      <c r="E2046" s="4">
        <v>491</v>
      </c>
      <c r="F2046" s="22" t="s">
        <v>1825</v>
      </c>
      <c r="G2046" s="3" t="s">
        <v>1826</v>
      </c>
      <c r="H2046" s="3" t="s">
        <v>377</v>
      </c>
      <c r="I2046" s="78" t="s">
        <v>52</v>
      </c>
      <c r="J2046" s="89">
        <v>45681</v>
      </c>
      <c r="K2046" s="85" t="s">
        <v>53</v>
      </c>
      <c r="L2046" s="83" t="s">
        <v>1007</v>
      </c>
      <c r="M2046" s="83" t="s">
        <v>55</v>
      </c>
      <c r="N2046" s="22" t="s">
        <v>56</v>
      </c>
      <c r="O2046" s="5" t="s">
        <v>406</v>
      </c>
      <c r="P2046" s="5" t="s">
        <v>406</v>
      </c>
      <c r="Q2046" s="5"/>
      <c r="R2046" s="5"/>
      <c r="S2046" s="5">
        <v>5</v>
      </c>
      <c r="T2046" s="5">
        <v>5</v>
      </c>
      <c r="U2046" s="5">
        <v>2</v>
      </c>
      <c r="V2046" s="5">
        <v>2</v>
      </c>
      <c r="W2046" s="5">
        <v>4</v>
      </c>
      <c r="X2046" s="5">
        <v>4</v>
      </c>
      <c r="Y2046" s="3" t="s">
        <v>6560</v>
      </c>
      <c r="Z2046" s="72"/>
      <c r="AA2046" s="77" t="s">
        <v>736</v>
      </c>
      <c r="AB2046" s="77"/>
      <c r="AC2046" s="91"/>
      <c r="AD2046" s="18">
        <f t="shared" ca="1" si="131"/>
        <v>57</v>
      </c>
      <c r="AE2046" s="109" t="s">
        <v>406</v>
      </c>
      <c r="AF2046" s="109">
        <v>45681</v>
      </c>
      <c r="AG2046" s="109">
        <v>45681</v>
      </c>
      <c r="AH2046" s="109">
        <v>45681</v>
      </c>
      <c r="AI2046" s="114">
        <v>45716</v>
      </c>
      <c r="AJ2046" s="94">
        <f t="shared" si="132"/>
        <v>5</v>
      </c>
      <c r="AK2046" s="255" t="s">
        <v>406</v>
      </c>
      <c r="AL2046" s="90" t="s">
        <v>461</v>
      </c>
      <c r="AM2046" s="90" t="s">
        <v>406</v>
      </c>
      <c r="AN2046" s="90" t="s">
        <v>406</v>
      </c>
    </row>
    <row r="2047" spans="1:40" s="1" customFormat="1" ht="83.45" customHeight="1">
      <c r="A2047" s="22">
        <f t="shared" ref="A2047:A2110" si="133">A2046+1</f>
        <v>2045</v>
      </c>
      <c r="B2047" s="71" t="s">
        <v>126</v>
      </c>
      <c r="C2047" s="22" t="s">
        <v>6561</v>
      </c>
      <c r="D2047" s="21" t="s">
        <v>154</v>
      </c>
      <c r="E2047" s="139">
        <v>977</v>
      </c>
      <c r="F2047" s="80" t="s">
        <v>1825</v>
      </c>
      <c r="G2047" s="80" t="s">
        <v>1826</v>
      </c>
      <c r="H2047" s="21" t="s">
        <v>126</v>
      </c>
      <c r="I2047" s="22" t="s">
        <v>71</v>
      </c>
      <c r="J2047" s="89">
        <v>45664</v>
      </c>
      <c r="K2047" s="85" t="s">
        <v>53</v>
      </c>
      <c r="L2047" s="83" t="s">
        <v>54</v>
      </c>
      <c r="M2047" s="83" t="s">
        <v>55</v>
      </c>
      <c r="N2047" s="22" t="s">
        <v>56</v>
      </c>
      <c r="O2047" s="20"/>
      <c r="P2047" s="20"/>
      <c r="Q2047" s="20"/>
      <c r="R2047" s="20"/>
      <c r="S2047" s="20">
        <v>15</v>
      </c>
      <c r="T2047" s="20">
        <v>15</v>
      </c>
      <c r="U2047" s="20">
        <v>0</v>
      </c>
      <c r="V2047" s="20">
        <v>0</v>
      </c>
      <c r="W2047" s="20">
        <v>5</v>
      </c>
      <c r="X2047" s="20">
        <v>2</v>
      </c>
      <c r="Y2047" s="99" t="s">
        <v>6562</v>
      </c>
      <c r="Z2047" s="85"/>
      <c r="AA2047" s="72" t="s">
        <v>736</v>
      </c>
      <c r="AB2047" s="110"/>
      <c r="AC2047" s="91"/>
      <c r="AD2047" s="85">
        <f t="shared" ca="1" si="131"/>
        <v>59</v>
      </c>
      <c r="AE2047" s="110"/>
      <c r="AF2047" s="110">
        <v>45664</v>
      </c>
      <c r="AG2047" s="110">
        <v>45664</v>
      </c>
      <c r="AH2047" s="110">
        <v>45663</v>
      </c>
      <c r="AI2047" s="114">
        <v>45716</v>
      </c>
      <c r="AJ2047" s="94">
        <f t="shared" si="132"/>
        <v>7.4285714285714288</v>
      </c>
      <c r="AK2047" s="255" t="s">
        <v>406</v>
      </c>
      <c r="AL2047" s="90" t="s">
        <v>461</v>
      </c>
      <c r="AM2047" s="90" t="s">
        <v>406</v>
      </c>
      <c r="AN2047" s="90" t="s">
        <v>406</v>
      </c>
    </row>
    <row r="2048" spans="1:40" s="1" customFormat="1" ht="83.45" customHeight="1">
      <c r="A2048" s="22">
        <f t="shared" si="133"/>
        <v>2046</v>
      </c>
      <c r="B2048" s="71" t="s">
        <v>6563</v>
      </c>
      <c r="C2048" s="22" t="s">
        <v>6564</v>
      </c>
      <c r="D2048" s="21" t="s">
        <v>100</v>
      </c>
      <c r="E2048" s="139">
        <v>1116</v>
      </c>
      <c r="F2048" s="80" t="s">
        <v>1389</v>
      </c>
      <c r="G2048" s="80" t="s">
        <v>1375</v>
      </c>
      <c r="H2048" s="21" t="s">
        <v>331</v>
      </c>
      <c r="I2048" s="22" t="s">
        <v>52</v>
      </c>
      <c r="J2048" s="89">
        <v>45728</v>
      </c>
      <c r="K2048" s="85" t="s">
        <v>53</v>
      </c>
      <c r="L2048" s="83" t="s">
        <v>104</v>
      </c>
      <c r="M2048" s="83" t="s">
        <v>55</v>
      </c>
      <c r="N2048" s="22" t="s">
        <v>547</v>
      </c>
      <c r="O2048" s="20"/>
      <c r="P2048" s="20"/>
      <c r="Q2048" s="20"/>
      <c r="R2048" s="20"/>
      <c r="S2048" s="20" t="s">
        <v>406</v>
      </c>
      <c r="T2048" s="20" t="s">
        <v>406</v>
      </c>
      <c r="U2048" s="20">
        <v>1</v>
      </c>
      <c r="V2048" s="20">
        <v>1</v>
      </c>
      <c r="W2048" s="20" t="s">
        <v>406</v>
      </c>
      <c r="X2048" s="20" t="s">
        <v>406</v>
      </c>
      <c r="Y2048" s="99" t="s">
        <v>6565</v>
      </c>
      <c r="Z2048" s="85"/>
      <c r="AA2048" s="72" t="s">
        <v>473</v>
      </c>
      <c r="AB2048" s="110"/>
      <c r="AC2048" s="91"/>
      <c r="AD2048" s="85">
        <f t="shared" ca="1" si="131"/>
        <v>50</v>
      </c>
      <c r="AE2048" s="109"/>
      <c r="AF2048" s="109" t="s">
        <v>406</v>
      </c>
      <c r="AG2048" s="109" t="s">
        <v>406</v>
      </c>
      <c r="AH2048" s="109">
        <v>45728</v>
      </c>
      <c r="AI2048" s="114">
        <v>45728</v>
      </c>
      <c r="AJ2048" s="94">
        <f t="shared" si="132"/>
        <v>0</v>
      </c>
      <c r="AK2048" s="255">
        <v>45741</v>
      </c>
      <c r="AL2048" s="90" t="s">
        <v>311</v>
      </c>
      <c r="AM2048" s="90" t="s">
        <v>45</v>
      </c>
      <c r="AN2048" s="90" t="s">
        <v>448</v>
      </c>
    </row>
    <row r="2049" spans="1:40" ht="83.45" customHeight="1">
      <c r="A2049" s="22">
        <f t="shared" si="133"/>
        <v>2047</v>
      </c>
      <c r="B2049" s="71" t="s">
        <v>826</v>
      </c>
      <c r="C2049" s="22" t="s">
        <v>6566</v>
      </c>
      <c r="D2049" s="21" t="s">
        <v>353</v>
      </c>
      <c r="E2049" s="139">
        <v>865</v>
      </c>
      <c r="F2049" s="80" t="s">
        <v>6567</v>
      </c>
      <c r="G2049" s="80" t="s">
        <v>6567</v>
      </c>
      <c r="H2049" s="21" t="s">
        <v>157</v>
      </c>
      <c r="I2049" s="22" t="s">
        <v>52</v>
      </c>
      <c r="J2049" s="89">
        <v>45638</v>
      </c>
      <c r="K2049" s="85" t="s">
        <v>53</v>
      </c>
      <c r="L2049" s="83" t="s">
        <v>104</v>
      </c>
      <c r="M2049" s="83" t="s">
        <v>55</v>
      </c>
      <c r="N2049" s="22" t="s">
        <v>56</v>
      </c>
      <c r="O2049" s="20"/>
      <c r="P2049" s="20"/>
      <c r="Q2049" s="20"/>
      <c r="R2049" s="20"/>
      <c r="S2049" s="20">
        <v>13</v>
      </c>
      <c r="T2049" s="20">
        <v>9</v>
      </c>
      <c r="U2049" s="20">
        <v>8</v>
      </c>
      <c r="V2049" s="20">
        <v>3</v>
      </c>
      <c r="W2049" s="20">
        <v>0</v>
      </c>
      <c r="X2049" s="20">
        <v>0</v>
      </c>
      <c r="Y2049" s="99" t="s">
        <v>6568</v>
      </c>
      <c r="Z2049" s="72"/>
      <c r="AA2049" s="72" t="s">
        <v>473</v>
      </c>
      <c r="AB2049" s="72" t="s">
        <v>6569</v>
      </c>
      <c r="AC2049" s="90"/>
      <c r="AD2049" s="85">
        <f t="shared" ca="1" si="131"/>
        <v>63</v>
      </c>
      <c r="AE2049" s="110"/>
      <c r="AF2049" s="110">
        <v>45638</v>
      </c>
      <c r="AG2049" s="110">
        <v>45638</v>
      </c>
      <c r="AH2049" s="110">
        <v>45638</v>
      </c>
      <c r="AI2049" s="116">
        <v>45723</v>
      </c>
      <c r="AJ2049" s="93">
        <f t="shared" si="132"/>
        <v>12.142857142857142</v>
      </c>
      <c r="AK2049" s="255">
        <v>45741</v>
      </c>
      <c r="AL2049" s="95" t="s">
        <v>311</v>
      </c>
      <c r="AM2049" s="95" t="s">
        <v>45</v>
      </c>
      <c r="AN2049" s="95" t="s">
        <v>484</v>
      </c>
    </row>
    <row r="2050" spans="1:40" ht="83.45" customHeight="1">
      <c r="A2050" s="22">
        <f t="shared" si="133"/>
        <v>2048</v>
      </c>
      <c r="B2050" s="71" t="s">
        <v>826</v>
      </c>
      <c r="C2050" s="22" t="s">
        <v>6566</v>
      </c>
      <c r="D2050" s="21" t="s">
        <v>353</v>
      </c>
      <c r="E2050" s="139">
        <v>865</v>
      </c>
      <c r="F2050" s="80" t="s">
        <v>6567</v>
      </c>
      <c r="G2050" s="80" t="s">
        <v>6567</v>
      </c>
      <c r="H2050" s="21" t="s">
        <v>157</v>
      </c>
      <c r="I2050" s="22" t="s">
        <v>52</v>
      </c>
      <c r="J2050" s="89">
        <v>45638</v>
      </c>
      <c r="K2050" s="85" t="s">
        <v>53</v>
      </c>
      <c r="L2050" s="83" t="s">
        <v>104</v>
      </c>
      <c r="M2050" s="83" t="s">
        <v>55</v>
      </c>
      <c r="N2050" s="22" t="s">
        <v>56</v>
      </c>
      <c r="O2050" s="20"/>
      <c r="P2050" s="20"/>
      <c r="Q2050" s="20"/>
      <c r="R2050" s="20"/>
      <c r="S2050" s="20">
        <v>13</v>
      </c>
      <c r="T2050" s="20">
        <v>9</v>
      </c>
      <c r="U2050" s="20">
        <v>8</v>
      </c>
      <c r="V2050" s="20">
        <v>3</v>
      </c>
      <c r="W2050" s="20">
        <v>0</v>
      </c>
      <c r="X2050" s="20">
        <v>0</v>
      </c>
      <c r="Y2050" s="99" t="s">
        <v>6568</v>
      </c>
      <c r="Z2050" s="72"/>
      <c r="AA2050" s="72" t="s">
        <v>473</v>
      </c>
      <c r="AB2050" s="72" t="s">
        <v>6569</v>
      </c>
      <c r="AC2050" s="90"/>
      <c r="AD2050" s="85">
        <f t="shared" ca="1" si="131"/>
        <v>63</v>
      </c>
      <c r="AE2050" s="110"/>
      <c r="AF2050" s="110">
        <v>45638</v>
      </c>
      <c r="AG2050" s="110">
        <v>45638</v>
      </c>
      <c r="AH2050" s="110">
        <v>45638</v>
      </c>
      <c r="AI2050" s="116">
        <v>45723</v>
      </c>
      <c r="AJ2050" s="93">
        <f t="shared" si="132"/>
        <v>12.142857142857142</v>
      </c>
      <c r="AK2050" s="255">
        <v>45741</v>
      </c>
      <c r="AL2050" s="95" t="s">
        <v>311</v>
      </c>
      <c r="AM2050" s="95" t="s">
        <v>45</v>
      </c>
      <c r="AN2050" s="95" t="s">
        <v>484</v>
      </c>
    </row>
    <row r="2051" spans="1:40" s="1" customFormat="1" ht="83.45" customHeight="1">
      <c r="A2051" s="22">
        <f t="shared" si="133"/>
        <v>2049</v>
      </c>
      <c r="B2051" s="382" t="s">
        <v>324</v>
      </c>
      <c r="C2051" s="22" t="s">
        <v>6570</v>
      </c>
      <c r="D2051" s="3" t="s">
        <v>154</v>
      </c>
      <c r="E2051" s="4">
        <v>977</v>
      </c>
      <c r="F2051" s="80" t="s">
        <v>636</v>
      </c>
      <c r="G2051" s="3" t="s">
        <v>1826</v>
      </c>
      <c r="H2051" s="3" t="s">
        <v>324</v>
      </c>
      <c r="I2051" s="371" t="s">
        <v>52</v>
      </c>
      <c r="J2051" s="89">
        <v>45714</v>
      </c>
      <c r="K2051" s="85" t="s">
        <v>53</v>
      </c>
      <c r="L2051" s="83" t="s">
        <v>104</v>
      </c>
      <c r="M2051" s="83" t="s">
        <v>55</v>
      </c>
      <c r="N2051" s="22" t="s">
        <v>56</v>
      </c>
      <c r="O2051" s="5"/>
      <c r="P2051" s="5"/>
      <c r="Q2051" s="5"/>
      <c r="R2051" s="5"/>
      <c r="S2051" s="5">
        <v>2</v>
      </c>
      <c r="T2051" s="5">
        <v>2</v>
      </c>
      <c r="U2051" s="5">
        <v>4</v>
      </c>
      <c r="V2051" s="5">
        <v>4</v>
      </c>
      <c r="W2051" s="5">
        <v>0</v>
      </c>
      <c r="X2051" s="5">
        <v>0</v>
      </c>
      <c r="Y2051" s="3" t="s">
        <v>6571</v>
      </c>
      <c r="Z2051" s="72"/>
      <c r="AA2051" s="77" t="s">
        <v>473</v>
      </c>
      <c r="AB2051" s="77"/>
      <c r="AC2051" s="91"/>
      <c r="AD2051" s="18">
        <f t="shared" ca="1" si="131"/>
        <v>52</v>
      </c>
      <c r="AE2051" s="109"/>
      <c r="AF2051" s="109">
        <v>45714</v>
      </c>
      <c r="AG2051" s="109">
        <v>45714</v>
      </c>
      <c r="AH2051" s="109">
        <v>45714</v>
      </c>
      <c r="AI2051" s="114">
        <v>45723</v>
      </c>
      <c r="AJ2051" s="93">
        <f t="shared" si="132"/>
        <v>1.2857142857142858</v>
      </c>
      <c r="AK2051" s="255">
        <v>45741</v>
      </c>
      <c r="AL2051" s="95" t="s">
        <v>311</v>
      </c>
      <c r="AM2051" s="95" t="s">
        <v>45</v>
      </c>
      <c r="AN2051" s="95" t="s">
        <v>448</v>
      </c>
    </row>
    <row r="2052" spans="1:40" s="1" customFormat="1" ht="83.45" customHeight="1">
      <c r="A2052" s="22">
        <f t="shared" si="133"/>
        <v>2050</v>
      </c>
      <c r="B2052" s="71" t="s">
        <v>6572</v>
      </c>
      <c r="C2052" s="22" t="s">
        <v>6573</v>
      </c>
      <c r="D2052" s="3" t="s">
        <v>100</v>
      </c>
      <c r="E2052" s="4">
        <v>1114</v>
      </c>
      <c r="F2052" s="22" t="s">
        <v>4558</v>
      </c>
      <c r="G2052" s="3" t="s">
        <v>2919</v>
      </c>
      <c r="H2052" s="3" t="s">
        <v>341</v>
      </c>
      <c r="I2052" s="78" t="s">
        <v>71</v>
      </c>
      <c r="J2052" s="89">
        <v>45698</v>
      </c>
      <c r="K2052" s="85" t="s">
        <v>53</v>
      </c>
      <c r="L2052" s="83" t="s">
        <v>54</v>
      </c>
      <c r="M2052" s="83" t="s">
        <v>55</v>
      </c>
      <c r="N2052" s="22" t="s">
        <v>56</v>
      </c>
      <c r="O2052" s="5"/>
      <c r="P2052" s="5"/>
      <c r="Q2052" s="5"/>
      <c r="R2052" s="5"/>
      <c r="S2052" s="5">
        <v>6</v>
      </c>
      <c r="T2052" s="5">
        <v>6</v>
      </c>
      <c r="U2052" s="5">
        <v>0</v>
      </c>
      <c r="V2052" s="5">
        <v>0</v>
      </c>
      <c r="W2052" s="5">
        <v>0</v>
      </c>
      <c r="X2052" s="5">
        <v>0</v>
      </c>
      <c r="Y2052" s="3" t="s">
        <v>6574</v>
      </c>
      <c r="Z2052" s="72"/>
      <c r="AA2052" s="77" t="s">
        <v>473</v>
      </c>
      <c r="AB2052" s="77"/>
      <c r="AC2052" s="91"/>
      <c r="AD2052" s="18">
        <f t="shared" ca="1" si="131"/>
        <v>55</v>
      </c>
      <c r="AE2052" s="109"/>
      <c r="AF2052" s="109">
        <v>45698</v>
      </c>
      <c r="AG2052" s="109">
        <v>45698</v>
      </c>
      <c r="AH2052" s="109">
        <v>45698</v>
      </c>
      <c r="AI2052" s="114">
        <v>45723</v>
      </c>
      <c r="AJ2052" s="94">
        <f t="shared" si="132"/>
        <v>3.5714285714285716</v>
      </c>
      <c r="AK2052" s="255">
        <v>45734</v>
      </c>
      <c r="AL2052" s="90" t="s">
        <v>311</v>
      </c>
      <c r="AM2052" s="90" t="s">
        <v>44</v>
      </c>
      <c r="AN2052" s="90" t="s">
        <v>448</v>
      </c>
    </row>
    <row r="2053" spans="1:40" s="1" customFormat="1" ht="83.45" customHeight="1">
      <c r="A2053" s="22">
        <f t="shared" si="133"/>
        <v>2051</v>
      </c>
      <c r="B2053" s="71" t="s">
        <v>196</v>
      </c>
      <c r="C2053" s="22" t="s">
        <v>6575</v>
      </c>
      <c r="D2053" s="21" t="s">
        <v>138</v>
      </c>
      <c r="E2053" s="139">
        <v>1124</v>
      </c>
      <c r="F2053" s="80" t="s">
        <v>1491</v>
      </c>
      <c r="G2053" s="80" t="s">
        <v>521</v>
      </c>
      <c r="H2053" s="21" t="s">
        <v>196</v>
      </c>
      <c r="I2053" s="22" t="s">
        <v>52</v>
      </c>
      <c r="J2053" s="89">
        <v>45665</v>
      </c>
      <c r="K2053" s="85" t="s">
        <v>53</v>
      </c>
      <c r="L2053" s="83" t="s">
        <v>393</v>
      </c>
      <c r="M2053" s="83" t="s">
        <v>55</v>
      </c>
      <c r="N2053" s="22" t="s">
        <v>134</v>
      </c>
      <c r="O2053" s="20"/>
      <c r="P2053" s="20"/>
      <c r="Q2053" s="20"/>
      <c r="R2053" s="20"/>
      <c r="S2053" s="20">
        <v>12</v>
      </c>
      <c r="T2053" s="20">
        <v>10</v>
      </c>
      <c r="U2053" s="20" t="s">
        <v>406</v>
      </c>
      <c r="V2053" s="20" t="s">
        <v>406</v>
      </c>
      <c r="W2053" s="20" t="s">
        <v>406</v>
      </c>
      <c r="X2053" s="20" t="s">
        <v>406</v>
      </c>
      <c r="Y2053" s="99" t="s">
        <v>6576</v>
      </c>
      <c r="Z2053" s="85"/>
      <c r="AA2053" s="72" t="s">
        <v>473</v>
      </c>
      <c r="AB2053" s="110"/>
      <c r="AC2053" s="91"/>
      <c r="AD2053" s="85">
        <f t="shared" ca="1" si="131"/>
        <v>59</v>
      </c>
      <c r="AE2053" s="110"/>
      <c r="AF2053" s="110" t="s">
        <v>342</v>
      </c>
      <c r="AG2053" s="110">
        <v>45665</v>
      </c>
      <c r="AH2053" s="110" t="s">
        <v>342</v>
      </c>
      <c r="AI2053" s="114">
        <v>45723</v>
      </c>
      <c r="AJ2053" s="94">
        <f t="shared" si="132"/>
        <v>8.2857142857142865</v>
      </c>
      <c r="AK2053" s="255">
        <v>45734</v>
      </c>
      <c r="AL2053" s="90" t="s">
        <v>311</v>
      </c>
      <c r="AM2053" s="90" t="s">
        <v>44</v>
      </c>
      <c r="AN2053" s="90" t="s">
        <v>448</v>
      </c>
    </row>
    <row r="2054" spans="1:40" s="1" customFormat="1" ht="83.45" customHeight="1">
      <c r="A2054" s="22">
        <f t="shared" si="133"/>
        <v>2052</v>
      </c>
      <c r="B2054" s="71" t="s">
        <v>141</v>
      </c>
      <c r="C2054" s="22" t="s">
        <v>6577</v>
      </c>
      <c r="D2054" s="21" t="s">
        <v>100</v>
      </c>
      <c r="E2054" s="139">
        <v>1057</v>
      </c>
      <c r="F2054" s="80" t="s">
        <v>6181</v>
      </c>
      <c r="G2054" s="80" t="s">
        <v>2713</v>
      </c>
      <c r="H2054" s="21" t="s">
        <v>141</v>
      </c>
      <c r="I2054" s="22" t="s">
        <v>52</v>
      </c>
      <c r="J2054" s="89">
        <v>45723</v>
      </c>
      <c r="K2054" s="85" t="s">
        <v>53</v>
      </c>
      <c r="L2054" s="83" t="s">
        <v>104</v>
      </c>
      <c r="M2054" s="83" t="s">
        <v>55</v>
      </c>
      <c r="N2054" s="22" t="s">
        <v>134</v>
      </c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1" t="s">
        <v>6578</v>
      </c>
      <c r="Z2054" s="85"/>
      <c r="AA2054" s="72" t="s">
        <v>473</v>
      </c>
      <c r="AB2054" s="110"/>
      <c r="AC2054" s="91"/>
      <c r="AD2054" s="85">
        <f t="shared" ca="1" si="131"/>
        <v>51</v>
      </c>
      <c r="AE2054" s="110"/>
      <c r="AF2054" s="110" t="s">
        <v>342</v>
      </c>
      <c r="AG2054" s="110">
        <v>45723</v>
      </c>
      <c r="AH2054" s="110" t="s">
        <v>342</v>
      </c>
      <c r="AI2054" s="114">
        <v>45723</v>
      </c>
      <c r="AJ2054" s="94">
        <f t="shared" si="132"/>
        <v>0</v>
      </c>
      <c r="AK2054" s="255">
        <v>45734</v>
      </c>
      <c r="AL2054" s="90" t="s">
        <v>311</v>
      </c>
      <c r="AM2054" s="90" t="s">
        <v>44</v>
      </c>
      <c r="AN2054" s="90" t="s">
        <v>448</v>
      </c>
    </row>
    <row r="2055" spans="1:40" s="1" customFormat="1" ht="83.45" customHeight="1">
      <c r="A2055" s="22">
        <f t="shared" si="133"/>
        <v>2053</v>
      </c>
      <c r="B2055" s="392" t="s">
        <v>5431</v>
      </c>
      <c r="C2055" s="22" t="s">
        <v>6579</v>
      </c>
      <c r="D2055" s="3" t="s">
        <v>353</v>
      </c>
      <c r="E2055" s="4">
        <v>1032</v>
      </c>
      <c r="F2055" s="80" t="s">
        <v>6580</v>
      </c>
      <c r="G2055" s="3" t="s">
        <v>5827</v>
      </c>
      <c r="H2055" s="3" t="s">
        <v>5431</v>
      </c>
      <c r="I2055" s="371" t="s">
        <v>52</v>
      </c>
      <c r="J2055" s="89">
        <v>45716</v>
      </c>
      <c r="K2055" s="85" t="s">
        <v>53</v>
      </c>
      <c r="L2055" s="83" t="s">
        <v>243</v>
      </c>
      <c r="M2055" s="83" t="s">
        <v>55</v>
      </c>
      <c r="N2055" s="22" t="s">
        <v>56</v>
      </c>
      <c r="O2055" s="5"/>
      <c r="P2055" s="5"/>
      <c r="Q2055" s="5"/>
      <c r="R2055" s="5"/>
      <c r="S2055" s="5">
        <v>5</v>
      </c>
      <c r="T2055" s="5">
        <v>5</v>
      </c>
      <c r="U2055" s="5">
        <v>3</v>
      </c>
      <c r="V2055" s="5">
        <v>3</v>
      </c>
      <c r="W2055" s="5">
        <v>0</v>
      </c>
      <c r="X2055" s="5">
        <v>0</v>
      </c>
      <c r="Y2055" s="3" t="s">
        <v>6581</v>
      </c>
      <c r="Z2055" s="72"/>
      <c r="AA2055" s="77" t="s">
        <v>473</v>
      </c>
      <c r="AB2055" s="77"/>
      <c r="AC2055" s="91"/>
      <c r="AD2055" s="18">
        <f t="shared" ref="AD2055:AD2086" ca="1" si="134">IF(ISNUMBER(Z2055),ROUNDDOWN((TODAY()-Z2055)/7,0),ROUNDDOWN((TODAY()-J2055)/7,0))-AC2055</f>
        <v>52</v>
      </c>
      <c r="AE2055" s="109"/>
      <c r="AF2055" s="109">
        <v>45716</v>
      </c>
      <c r="AG2055" s="109">
        <v>45716</v>
      </c>
      <c r="AH2055" s="109">
        <v>45716</v>
      </c>
      <c r="AI2055" s="114">
        <v>45723</v>
      </c>
      <c r="AJ2055" s="94">
        <f t="shared" si="132"/>
        <v>1</v>
      </c>
      <c r="AK2055" s="255">
        <v>45734</v>
      </c>
      <c r="AL2055" s="90" t="s">
        <v>311</v>
      </c>
      <c r="AM2055" s="90" t="s">
        <v>44</v>
      </c>
      <c r="AN2055" s="90" t="s">
        <v>448</v>
      </c>
    </row>
    <row r="2056" spans="1:40" s="1" customFormat="1" ht="83.45" customHeight="1">
      <c r="A2056" s="22">
        <f t="shared" si="133"/>
        <v>2054</v>
      </c>
      <c r="B2056" s="71" t="s">
        <v>126</v>
      </c>
      <c r="C2056" s="125" t="s">
        <v>6582</v>
      </c>
      <c r="D2056" s="3" t="s">
        <v>100</v>
      </c>
      <c r="E2056" s="4">
        <v>2468</v>
      </c>
      <c r="F2056" s="22" t="s">
        <v>2619</v>
      </c>
      <c r="G2056" s="3" t="s">
        <v>2104</v>
      </c>
      <c r="H2056" s="3" t="s">
        <v>126</v>
      </c>
      <c r="I2056" s="78" t="s">
        <v>52</v>
      </c>
      <c r="J2056" s="89">
        <v>45691</v>
      </c>
      <c r="K2056" s="85" t="s">
        <v>53</v>
      </c>
      <c r="L2056" s="83" t="s">
        <v>104</v>
      </c>
      <c r="M2056" s="83" t="s">
        <v>55</v>
      </c>
      <c r="N2056" s="22" t="s">
        <v>547</v>
      </c>
      <c r="O2056" s="5"/>
      <c r="P2056" s="5"/>
      <c r="Q2056" s="5"/>
      <c r="R2056" s="5"/>
      <c r="S2056" s="5" t="s">
        <v>406</v>
      </c>
      <c r="T2056" s="5" t="s">
        <v>406</v>
      </c>
      <c r="U2056" s="5">
        <v>0</v>
      </c>
      <c r="V2056" s="5">
        <v>0</v>
      </c>
      <c r="W2056" s="5" t="s">
        <v>406</v>
      </c>
      <c r="X2056" s="5" t="s">
        <v>406</v>
      </c>
      <c r="Y2056" s="66" t="s">
        <v>6583</v>
      </c>
      <c r="Z2056" s="72"/>
      <c r="AA2056" s="77" t="s">
        <v>473</v>
      </c>
      <c r="AB2056" s="77"/>
      <c r="AC2056" s="91"/>
      <c r="AD2056" s="18">
        <f t="shared" ca="1" si="134"/>
        <v>56</v>
      </c>
      <c r="AE2056" s="109"/>
      <c r="AF2056" s="151" t="s">
        <v>445</v>
      </c>
      <c r="AG2056" s="151" t="s">
        <v>445</v>
      </c>
      <c r="AH2056" s="109">
        <v>45691</v>
      </c>
      <c r="AI2056" s="114">
        <v>45726</v>
      </c>
      <c r="AJ2056" s="94">
        <f t="shared" si="132"/>
        <v>5</v>
      </c>
      <c r="AK2056" s="255">
        <v>45748</v>
      </c>
      <c r="AL2056" s="90" t="s">
        <v>311</v>
      </c>
      <c r="AM2056" s="90" t="s">
        <v>45</v>
      </c>
      <c r="AN2056" s="90" t="s">
        <v>448</v>
      </c>
    </row>
    <row r="2057" spans="1:40" s="1" customFormat="1" ht="83.45" customHeight="1">
      <c r="A2057" s="22">
        <f t="shared" si="133"/>
        <v>2055</v>
      </c>
      <c r="B2057" s="122" t="s">
        <v>6584</v>
      </c>
      <c r="C2057" s="22" t="s">
        <v>6585</v>
      </c>
      <c r="D2057" s="3" t="s">
        <v>67</v>
      </c>
      <c r="E2057" s="4">
        <v>1069</v>
      </c>
      <c r="F2057" s="22" t="s">
        <v>3022</v>
      </c>
      <c r="G2057" s="3" t="s">
        <v>79</v>
      </c>
      <c r="H2057" s="3" t="s">
        <v>341</v>
      </c>
      <c r="I2057" s="78" t="s">
        <v>52</v>
      </c>
      <c r="J2057" s="89">
        <v>45721</v>
      </c>
      <c r="K2057" s="85" t="s">
        <v>53</v>
      </c>
      <c r="L2057" s="224" t="s">
        <v>104</v>
      </c>
      <c r="M2057" s="224" t="s">
        <v>55</v>
      </c>
      <c r="N2057" s="225" t="s">
        <v>95</v>
      </c>
      <c r="O2057" s="216"/>
      <c r="P2057" s="216"/>
      <c r="Q2057" s="216"/>
      <c r="R2057" s="216"/>
      <c r="S2057" s="216">
        <v>2</v>
      </c>
      <c r="T2057" s="216">
        <v>2</v>
      </c>
      <c r="U2057" s="216">
        <v>3</v>
      </c>
      <c r="V2057" s="216">
        <v>3</v>
      </c>
      <c r="W2057" s="216" t="s">
        <v>406</v>
      </c>
      <c r="X2057" s="216" t="s">
        <v>406</v>
      </c>
      <c r="Y2057" s="219" t="s">
        <v>6586</v>
      </c>
      <c r="Z2057" s="228"/>
      <c r="AA2057" s="229" t="s">
        <v>736</v>
      </c>
      <c r="AB2057" s="229" t="s">
        <v>6587</v>
      </c>
      <c r="AC2057" s="230"/>
      <c r="AD2057" s="231">
        <f t="shared" ca="1" si="134"/>
        <v>51</v>
      </c>
      <c r="AE2057" s="232"/>
      <c r="AF2057" s="297" t="s">
        <v>406</v>
      </c>
      <c r="AG2057" s="232">
        <v>45721</v>
      </c>
      <c r="AH2057" s="232">
        <v>45721</v>
      </c>
      <c r="AI2057" s="114">
        <v>45727</v>
      </c>
      <c r="AJ2057" s="94">
        <f t="shared" si="132"/>
        <v>0.8571428571428571</v>
      </c>
      <c r="AK2057" s="255" t="s">
        <v>406</v>
      </c>
      <c r="AL2057" s="90" t="s">
        <v>461</v>
      </c>
      <c r="AM2057" s="90" t="s">
        <v>406</v>
      </c>
      <c r="AN2057" s="90" t="s">
        <v>406</v>
      </c>
    </row>
    <row r="2058" spans="1:40" s="1" customFormat="1" ht="83.45" customHeight="1">
      <c r="A2058" s="22">
        <f t="shared" si="133"/>
        <v>2056</v>
      </c>
      <c r="B2058" s="71" t="s">
        <v>314</v>
      </c>
      <c r="C2058" s="22" t="s">
        <v>6588</v>
      </c>
      <c r="D2058" s="3" t="s">
        <v>48</v>
      </c>
      <c r="E2058" s="4">
        <v>1284</v>
      </c>
      <c r="F2058" s="22" t="s">
        <v>210</v>
      </c>
      <c r="G2058" s="3" t="s">
        <v>5728</v>
      </c>
      <c r="H2058" s="3" t="s">
        <v>5022</v>
      </c>
      <c r="I2058" s="78" t="s">
        <v>133</v>
      </c>
      <c r="J2058" s="89">
        <v>45692</v>
      </c>
      <c r="K2058" s="85" t="s">
        <v>53</v>
      </c>
      <c r="L2058" s="83" t="s">
        <v>104</v>
      </c>
      <c r="M2058" s="83" t="s">
        <v>55</v>
      </c>
      <c r="N2058" s="22" t="s">
        <v>56</v>
      </c>
      <c r="O2058" s="5"/>
      <c r="P2058" s="5"/>
      <c r="Q2058" s="5"/>
      <c r="R2058" s="5"/>
      <c r="S2058" s="5">
        <v>4</v>
      </c>
      <c r="T2058" s="5">
        <v>0</v>
      </c>
      <c r="U2058" s="5">
        <v>3</v>
      </c>
      <c r="V2058" s="5">
        <v>3</v>
      </c>
      <c r="W2058" s="5">
        <v>3</v>
      </c>
      <c r="X2058" s="5">
        <v>2</v>
      </c>
      <c r="Y2058" s="3" t="s">
        <v>6589</v>
      </c>
      <c r="Z2058" s="72"/>
      <c r="AA2058" s="77" t="s">
        <v>473</v>
      </c>
      <c r="AB2058" s="77" t="s">
        <v>6590</v>
      </c>
      <c r="AC2058" s="91"/>
      <c r="AD2058" s="18">
        <f t="shared" ca="1" si="134"/>
        <v>55</v>
      </c>
      <c r="AE2058" s="109"/>
      <c r="AF2058" s="109">
        <v>45691</v>
      </c>
      <c r="AG2058" s="109">
        <v>45691</v>
      </c>
      <c r="AH2058" s="109">
        <v>45691</v>
      </c>
      <c r="AI2058" s="114">
        <v>45727</v>
      </c>
      <c r="AJ2058" s="94">
        <f t="shared" si="132"/>
        <v>5</v>
      </c>
      <c r="AK2058" s="255">
        <v>45755</v>
      </c>
      <c r="AL2058" s="90" t="s">
        <v>311</v>
      </c>
      <c r="AM2058" s="90" t="s">
        <v>484</v>
      </c>
      <c r="AN2058" s="90" t="s">
        <v>484</v>
      </c>
    </row>
    <row r="2059" spans="1:40" s="1" customFormat="1" ht="83.45" customHeight="1">
      <c r="A2059" s="22">
        <f t="shared" si="133"/>
        <v>2057</v>
      </c>
      <c r="B2059" s="71" t="s">
        <v>103</v>
      </c>
      <c r="C2059" s="22" t="s">
        <v>6591</v>
      </c>
      <c r="D2059" s="3" t="s">
        <v>171</v>
      </c>
      <c r="E2059" s="4">
        <v>1079</v>
      </c>
      <c r="F2059" s="22" t="s">
        <v>1547</v>
      </c>
      <c r="G2059" s="3" t="s">
        <v>6592</v>
      </c>
      <c r="H2059" s="3" t="s">
        <v>103</v>
      </c>
      <c r="I2059" s="78" t="s">
        <v>71</v>
      </c>
      <c r="J2059" s="89">
        <v>45698</v>
      </c>
      <c r="K2059" s="85" t="s">
        <v>142</v>
      </c>
      <c r="L2059" s="83" t="s">
        <v>54</v>
      </c>
      <c r="M2059" s="83" t="s">
        <v>55</v>
      </c>
      <c r="N2059" s="22" t="s">
        <v>56</v>
      </c>
      <c r="O2059" s="5"/>
      <c r="P2059" s="5"/>
      <c r="Q2059" s="5"/>
      <c r="R2059" s="5"/>
      <c r="S2059" s="5">
        <v>5</v>
      </c>
      <c r="T2059" s="5">
        <v>3</v>
      </c>
      <c r="U2059" s="5">
        <v>2</v>
      </c>
      <c r="V2059" s="5">
        <v>2</v>
      </c>
      <c r="W2059" s="5">
        <v>2</v>
      </c>
      <c r="X2059" s="5">
        <v>2</v>
      </c>
      <c r="Y2059" s="3" t="s">
        <v>6593</v>
      </c>
      <c r="Z2059" s="72"/>
      <c r="AA2059" s="77" t="s">
        <v>473</v>
      </c>
      <c r="AB2059" s="77"/>
      <c r="AC2059" s="91"/>
      <c r="AD2059" s="18">
        <f t="shared" ca="1" si="134"/>
        <v>55</v>
      </c>
      <c r="AE2059" s="109"/>
      <c r="AF2059" s="109">
        <v>45698</v>
      </c>
      <c r="AG2059" s="109">
        <v>45698</v>
      </c>
      <c r="AH2059" s="109">
        <v>45698</v>
      </c>
      <c r="AI2059" s="114">
        <v>45728</v>
      </c>
      <c r="AJ2059" s="94">
        <f t="shared" si="132"/>
        <v>4.2857142857142856</v>
      </c>
      <c r="AK2059" s="255">
        <v>45741</v>
      </c>
      <c r="AL2059" s="90" t="s">
        <v>311</v>
      </c>
      <c r="AM2059" s="90" t="s">
        <v>484</v>
      </c>
      <c r="AN2059" s="90" t="s">
        <v>448</v>
      </c>
    </row>
    <row r="2060" spans="1:40" s="1" customFormat="1" ht="83.45" customHeight="1">
      <c r="A2060" s="22">
        <f t="shared" si="133"/>
        <v>2058</v>
      </c>
      <c r="B2060" s="379" t="s">
        <v>103</v>
      </c>
      <c r="C2060" s="225" t="s">
        <v>6594</v>
      </c>
      <c r="D2060" s="219" t="s">
        <v>100</v>
      </c>
      <c r="E2060" s="244">
        <v>2469</v>
      </c>
      <c r="F2060" s="80" t="s">
        <v>2342</v>
      </c>
      <c r="G2060" s="219" t="s">
        <v>1322</v>
      </c>
      <c r="H2060" s="219" t="s">
        <v>103</v>
      </c>
      <c r="I2060" s="371" t="s">
        <v>71</v>
      </c>
      <c r="J2060" s="89">
        <v>45709</v>
      </c>
      <c r="K2060" s="85" t="s">
        <v>53</v>
      </c>
      <c r="L2060" s="83" t="s">
        <v>393</v>
      </c>
      <c r="M2060" s="83" t="s">
        <v>55</v>
      </c>
      <c r="N2060" s="22" t="s">
        <v>56</v>
      </c>
      <c r="O2060" s="5"/>
      <c r="P2060" s="5"/>
      <c r="Q2060" s="5"/>
      <c r="R2060" s="5"/>
      <c r="S2060" s="5">
        <v>1</v>
      </c>
      <c r="T2060" s="5">
        <v>1</v>
      </c>
      <c r="U2060" s="5"/>
      <c r="V2060" s="5"/>
      <c r="W2060" s="5">
        <v>0</v>
      </c>
      <c r="X2060" s="5">
        <v>0</v>
      </c>
      <c r="Y2060" s="3" t="s">
        <v>6595</v>
      </c>
      <c r="Z2060" s="72"/>
      <c r="AA2060" s="77" t="s">
        <v>473</v>
      </c>
      <c r="AB2060" s="77"/>
      <c r="AC2060" s="91"/>
      <c r="AD2060" s="18">
        <f t="shared" ca="1" si="134"/>
        <v>53</v>
      </c>
      <c r="AE2060" s="109"/>
      <c r="AF2060" s="109">
        <v>45709</v>
      </c>
      <c r="AG2060" s="109">
        <v>45709</v>
      </c>
      <c r="AH2060" s="109">
        <v>45709</v>
      </c>
      <c r="AI2060" s="114">
        <v>45728</v>
      </c>
      <c r="AJ2060" s="94">
        <f t="shared" si="132"/>
        <v>2.7142857142857144</v>
      </c>
      <c r="AK2060" s="255">
        <v>45748</v>
      </c>
      <c r="AL2060" s="90" t="s">
        <v>311</v>
      </c>
      <c r="AM2060" s="90" t="s">
        <v>44</v>
      </c>
      <c r="AN2060" s="90" t="s">
        <v>448</v>
      </c>
    </row>
    <row r="2061" spans="1:40" s="1" customFormat="1" ht="83.45" customHeight="1">
      <c r="A2061" s="22">
        <f t="shared" si="133"/>
        <v>2059</v>
      </c>
      <c r="B2061" s="379" t="s">
        <v>141</v>
      </c>
      <c r="C2061" s="225" t="s">
        <v>6596</v>
      </c>
      <c r="D2061" s="219" t="s">
        <v>100</v>
      </c>
      <c r="E2061" s="244">
        <v>1057</v>
      </c>
      <c r="F2061" s="80" t="s">
        <v>4170</v>
      </c>
      <c r="G2061" s="219" t="s">
        <v>2713</v>
      </c>
      <c r="H2061" s="219" t="s">
        <v>141</v>
      </c>
      <c r="I2061" s="371" t="s">
        <v>52</v>
      </c>
      <c r="J2061" s="89">
        <v>45728</v>
      </c>
      <c r="K2061" s="85" t="s">
        <v>53</v>
      </c>
      <c r="L2061" s="83" t="s">
        <v>104</v>
      </c>
      <c r="M2061" s="83" t="s">
        <v>55</v>
      </c>
      <c r="N2061" s="22" t="s">
        <v>134</v>
      </c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3" t="s">
        <v>6597</v>
      </c>
      <c r="Z2061" s="72"/>
      <c r="AA2061" s="77" t="s">
        <v>473</v>
      </c>
      <c r="AB2061" s="77"/>
      <c r="AC2061" s="91"/>
      <c r="AD2061" s="18">
        <f t="shared" ca="1" si="134"/>
        <v>50</v>
      </c>
      <c r="AE2061" s="109"/>
      <c r="AF2061" s="109"/>
      <c r="AG2061" s="109">
        <v>45728</v>
      </c>
      <c r="AH2061" s="109"/>
      <c r="AI2061" s="114">
        <v>45728</v>
      </c>
      <c r="AJ2061" s="94">
        <f t="shared" si="132"/>
        <v>0</v>
      </c>
      <c r="AK2061" s="255">
        <v>45734</v>
      </c>
      <c r="AL2061" s="90" t="s">
        <v>311</v>
      </c>
      <c r="AM2061" s="90" t="s">
        <v>44</v>
      </c>
      <c r="AN2061" s="90" t="s">
        <v>448</v>
      </c>
    </row>
    <row r="2062" spans="1:40" s="1" customFormat="1" ht="83.45" customHeight="1">
      <c r="A2062" s="22">
        <f t="shared" si="133"/>
        <v>2060</v>
      </c>
      <c r="B2062" s="71" t="s">
        <v>103</v>
      </c>
      <c r="C2062" s="22" t="s">
        <v>6598</v>
      </c>
      <c r="D2062" s="3" t="s">
        <v>171</v>
      </c>
      <c r="E2062" s="4">
        <v>1079</v>
      </c>
      <c r="F2062" s="22" t="s">
        <v>1547</v>
      </c>
      <c r="G2062" s="3" t="s">
        <v>6592</v>
      </c>
      <c r="H2062" s="3" t="s">
        <v>103</v>
      </c>
      <c r="I2062" s="78" t="s">
        <v>52</v>
      </c>
      <c r="J2062" s="89">
        <v>45698</v>
      </c>
      <c r="K2062" s="85" t="s">
        <v>142</v>
      </c>
      <c r="L2062" s="83" t="s">
        <v>54</v>
      </c>
      <c r="M2062" s="83" t="s">
        <v>55</v>
      </c>
      <c r="N2062" s="22" t="s">
        <v>56</v>
      </c>
      <c r="O2062" s="5"/>
      <c r="P2062" s="5"/>
      <c r="Q2062" s="5"/>
      <c r="R2062" s="5"/>
      <c r="S2062" s="5">
        <v>6</v>
      </c>
      <c r="T2062" s="5">
        <v>2</v>
      </c>
      <c r="U2062" s="5">
        <v>1</v>
      </c>
      <c r="V2062" s="5">
        <v>2</v>
      </c>
      <c r="W2062" s="5"/>
      <c r="X2062" s="5"/>
      <c r="Y2062" s="3" t="s">
        <v>6599</v>
      </c>
      <c r="Z2062" s="72"/>
      <c r="AA2062" s="77" t="s">
        <v>473</v>
      </c>
      <c r="AB2062" s="77"/>
      <c r="AC2062" s="91"/>
      <c r="AD2062" s="18">
        <f t="shared" ca="1" si="134"/>
        <v>55</v>
      </c>
      <c r="AE2062" s="109"/>
      <c r="AF2062" s="109">
        <v>45698</v>
      </c>
      <c r="AG2062" s="109">
        <v>45698</v>
      </c>
      <c r="AH2062" s="109">
        <v>45698</v>
      </c>
      <c r="AI2062" s="114">
        <v>45729</v>
      </c>
      <c r="AJ2062" s="94">
        <f t="shared" si="132"/>
        <v>4.4285714285714288</v>
      </c>
      <c r="AK2062" s="255">
        <v>45748</v>
      </c>
      <c r="AL2062" s="90" t="s">
        <v>311</v>
      </c>
      <c r="AM2062" s="90" t="s">
        <v>44</v>
      </c>
      <c r="AN2062" s="90" t="s">
        <v>448</v>
      </c>
    </row>
    <row r="2063" spans="1:40" s="1" customFormat="1" ht="83.45" customHeight="1">
      <c r="A2063" s="22">
        <f t="shared" si="133"/>
        <v>2061</v>
      </c>
      <c r="B2063" s="71" t="s">
        <v>141</v>
      </c>
      <c r="C2063" s="22" t="s">
        <v>6600</v>
      </c>
      <c r="D2063" s="3" t="s">
        <v>100</v>
      </c>
      <c r="E2063" s="4">
        <v>1073</v>
      </c>
      <c r="F2063" s="22" t="s">
        <v>2161</v>
      </c>
      <c r="G2063" s="3" t="s">
        <v>1375</v>
      </c>
      <c r="H2063" s="3" t="s">
        <v>141</v>
      </c>
      <c r="I2063" s="78" t="s">
        <v>71</v>
      </c>
      <c r="J2063" s="89">
        <v>45699</v>
      </c>
      <c r="K2063" s="85" t="s">
        <v>53</v>
      </c>
      <c r="L2063" s="83" t="s">
        <v>54</v>
      </c>
      <c r="M2063" s="83" t="s">
        <v>55</v>
      </c>
      <c r="N2063" s="22" t="s">
        <v>56</v>
      </c>
      <c r="O2063" s="5"/>
      <c r="P2063" s="5"/>
      <c r="Q2063" s="5"/>
      <c r="R2063" s="5"/>
      <c r="S2063" s="5">
        <v>2</v>
      </c>
      <c r="T2063" s="5">
        <v>2</v>
      </c>
      <c r="U2063" s="5">
        <v>2</v>
      </c>
      <c r="V2063" s="5">
        <v>2</v>
      </c>
      <c r="W2063" s="5">
        <v>4</v>
      </c>
      <c r="X2063" s="5">
        <v>4</v>
      </c>
      <c r="Y2063" s="3" t="s">
        <v>6601</v>
      </c>
      <c r="Z2063" s="72"/>
      <c r="AA2063" s="77" t="s">
        <v>473</v>
      </c>
      <c r="AB2063" s="77" t="s">
        <v>6602</v>
      </c>
      <c r="AC2063" s="91"/>
      <c r="AD2063" s="18">
        <f t="shared" ca="1" si="134"/>
        <v>54</v>
      </c>
      <c r="AE2063" s="109"/>
      <c r="AF2063" s="109">
        <v>45699</v>
      </c>
      <c r="AG2063" s="109">
        <v>45699</v>
      </c>
      <c r="AH2063" s="109">
        <v>45699</v>
      </c>
      <c r="AI2063" s="114">
        <v>45782</v>
      </c>
      <c r="AJ2063" s="94">
        <f t="shared" si="132"/>
        <v>11.857142857142858</v>
      </c>
      <c r="AK2063" s="255">
        <v>45797</v>
      </c>
      <c r="AL2063" s="90" t="s">
        <v>311</v>
      </c>
      <c r="AM2063" s="90" t="s">
        <v>484</v>
      </c>
      <c r="AN2063" s="90" t="s">
        <v>484</v>
      </c>
    </row>
    <row r="2064" spans="1:40" s="1" customFormat="1" ht="83.45" customHeight="1">
      <c r="A2064" s="22">
        <f t="shared" si="133"/>
        <v>2062</v>
      </c>
      <c r="B2064" s="71" t="s">
        <v>681</v>
      </c>
      <c r="C2064" s="22" t="s">
        <v>6603</v>
      </c>
      <c r="D2064" s="3" t="s">
        <v>199</v>
      </c>
      <c r="E2064" s="4">
        <v>964</v>
      </c>
      <c r="F2064" s="22" t="s">
        <v>6604</v>
      </c>
      <c r="G2064" s="3" t="s">
        <v>201</v>
      </c>
      <c r="H2064" s="3" t="s">
        <v>358</v>
      </c>
      <c r="I2064" s="78" t="s">
        <v>52</v>
      </c>
      <c r="J2064" s="89">
        <v>45730</v>
      </c>
      <c r="K2064" s="85" t="s">
        <v>53</v>
      </c>
      <c r="L2064" s="83" t="s">
        <v>104</v>
      </c>
      <c r="M2064" s="83" t="s">
        <v>55</v>
      </c>
      <c r="N2064" s="22" t="s">
        <v>134</v>
      </c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3" t="s">
        <v>6605</v>
      </c>
      <c r="Z2064" s="72"/>
      <c r="AA2064" s="77" t="s">
        <v>473</v>
      </c>
      <c r="AB2064" s="77"/>
      <c r="AC2064" s="91"/>
      <c r="AD2064" s="18">
        <f t="shared" ca="1" si="134"/>
        <v>50</v>
      </c>
      <c r="AE2064" s="109"/>
      <c r="AF2064" s="109"/>
      <c r="AG2064" s="109">
        <v>45730</v>
      </c>
      <c r="AH2064" s="109"/>
      <c r="AI2064" s="114">
        <v>45730</v>
      </c>
      <c r="AJ2064" s="94">
        <f t="shared" si="132"/>
        <v>0</v>
      </c>
      <c r="AK2064" s="255">
        <v>45748</v>
      </c>
      <c r="AL2064" s="90" t="s">
        <v>311</v>
      </c>
      <c r="AM2064" s="90" t="s">
        <v>44</v>
      </c>
      <c r="AN2064" s="90" t="s">
        <v>448</v>
      </c>
    </row>
    <row r="2065" spans="1:40" s="1" customFormat="1" ht="83.45" customHeight="1">
      <c r="A2065" s="22">
        <f t="shared" si="133"/>
        <v>2063</v>
      </c>
      <c r="B2065" s="71" t="s">
        <v>141</v>
      </c>
      <c r="C2065" s="22" t="s">
        <v>6606</v>
      </c>
      <c r="D2065" s="3" t="s">
        <v>100</v>
      </c>
      <c r="E2065" s="4">
        <v>1057</v>
      </c>
      <c r="F2065" s="22" t="s">
        <v>6151</v>
      </c>
      <c r="G2065" s="3" t="s">
        <v>938</v>
      </c>
      <c r="H2065" s="3" t="s">
        <v>180</v>
      </c>
      <c r="I2065" s="78" t="s">
        <v>52</v>
      </c>
      <c r="J2065" s="89">
        <v>45730</v>
      </c>
      <c r="K2065" s="85" t="s">
        <v>53</v>
      </c>
      <c r="L2065" s="83" t="s">
        <v>243</v>
      </c>
      <c r="M2065" s="83" t="s">
        <v>55</v>
      </c>
      <c r="N2065" s="22" t="s">
        <v>43</v>
      </c>
      <c r="O2065" s="5"/>
      <c r="P2065" s="5"/>
      <c r="Q2065" s="5"/>
      <c r="R2065" s="5"/>
      <c r="S2065" s="5"/>
      <c r="T2065" s="5"/>
      <c r="U2065" s="5"/>
      <c r="V2065" s="5"/>
      <c r="W2065" s="5">
        <v>1</v>
      </c>
      <c r="X2065" s="5">
        <v>1</v>
      </c>
      <c r="Y2065" s="3" t="s">
        <v>6607</v>
      </c>
      <c r="Z2065" s="72"/>
      <c r="AA2065" s="77" t="s">
        <v>473</v>
      </c>
      <c r="AB2065" s="77" t="s">
        <v>6608</v>
      </c>
      <c r="AC2065" s="91"/>
      <c r="AD2065" s="18">
        <f t="shared" ca="1" si="134"/>
        <v>50</v>
      </c>
      <c r="AE2065" s="109"/>
      <c r="AF2065" s="109">
        <v>45730</v>
      </c>
      <c r="AG2065" s="109"/>
      <c r="AH2065" s="109"/>
      <c r="AI2065" s="114">
        <v>45730</v>
      </c>
      <c r="AJ2065" s="94">
        <f t="shared" si="132"/>
        <v>0</v>
      </c>
      <c r="AK2065" s="255">
        <v>45741</v>
      </c>
      <c r="AL2065" s="95" t="s">
        <v>311</v>
      </c>
      <c r="AM2065" s="95" t="s">
        <v>484</v>
      </c>
      <c r="AN2065" s="95" t="s">
        <v>448</v>
      </c>
    </row>
    <row r="2066" spans="1:40" ht="83.45" customHeight="1">
      <c r="A2066" s="22">
        <f t="shared" si="133"/>
        <v>2064</v>
      </c>
      <c r="B2066" s="122" t="s">
        <v>6609</v>
      </c>
      <c r="C2066" s="22" t="s">
        <v>6610</v>
      </c>
      <c r="D2066" s="3" t="s">
        <v>154</v>
      </c>
      <c r="E2066" s="4">
        <v>1715</v>
      </c>
      <c r="F2066" s="377" t="s">
        <v>6611</v>
      </c>
      <c r="G2066" s="3" t="s">
        <v>6612</v>
      </c>
      <c r="H2066" s="3" t="s">
        <v>240</v>
      </c>
      <c r="I2066" s="78" t="s">
        <v>52</v>
      </c>
      <c r="J2066" s="89">
        <v>45712</v>
      </c>
      <c r="K2066" s="85" t="s">
        <v>53</v>
      </c>
      <c r="L2066" s="83" t="s">
        <v>54</v>
      </c>
      <c r="M2066" s="83" t="s">
        <v>55</v>
      </c>
      <c r="N2066" s="22" t="s">
        <v>56</v>
      </c>
      <c r="O2066" s="5"/>
      <c r="P2066" s="5"/>
      <c r="Q2066" s="5"/>
      <c r="R2066" s="5"/>
      <c r="S2066" s="5">
        <v>3</v>
      </c>
      <c r="T2066" s="5">
        <v>2</v>
      </c>
      <c r="U2066" s="5">
        <v>3</v>
      </c>
      <c r="V2066" s="5">
        <v>3</v>
      </c>
      <c r="W2066" s="5">
        <v>0</v>
      </c>
      <c r="X2066" s="5">
        <v>0</v>
      </c>
      <c r="Y2066" s="3" t="s">
        <v>6613</v>
      </c>
      <c r="Z2066" s="72"/>
      <c r="AA2066" s="77" t="s">
        <v>473</v>
      </c>
      <c r="AB2066" s="77"/>
      <c r="AC2066" s="91"/>
      <c r="AD2066" s="18">
        <f t="shared" ca="1" si="134"/>
        <v>53</v>
      </c>
      <c r="AE2066" s="109"/>
      <c r="AF2066" s="109">
        <v>45712</v>
      </c>
      <c r="AG2066" s="109">
        <v>45712</v>
      </c>
      <c r="AH2066" s="109">
        <v>45712</v>
      </c>
      <c r="AI2066" s="116">
        <v>45733</v>
      </c>
      <c r="AJ2066" s="93">
        <f t="shared" si="132"/>
        <v>3</v>
      </c>
      <c r="AK2066" s="255">
        <v>45755</v>
      </c>
      <c r="AL2066" s="95" t="s">
        <v>311</v>
      </c>
      <c r="AM2066" s="95" t="s">
        <v>45</v>
      </c>
      <c r="AN2066" s="95" t="s">
        <v>448</v>
      </c>
    </row>
    <row r="2067" spans="1:40" s="1" customFormat="1" ht="83.45" customHeight="1">
      <c r="A2067" s="22">
        <f t="shared" si="133"/>
        <v>2065</v>
      </c>
      <c r="B2067" s="71" t="s">
        <v>196</v>
      </c>
      <c r="C2067" s="22" t="s">
        <v>6614</v>
      </c>
      <c r="D2067" s="21" t="s">
        <v>138</v>
      </c>
      <c r="E2067" s="139">
        <v>1124</v>
      </c>
      <c r="F2067" s="80" t="s">
        <v>2279</v>
      </c>
      <c r="G2067" s="80" t="s">
        <v>521</v>
      </c>
      <c r="H2067" s="21" t="s">
        <v>196</v>
      </c>
      <c r="I2067" s="22" t="s">
        <v>71</v>
      </c>
      <c r="J2067" s="89">
        <v>45663</v>
      </c>
      <c r="K2067" s="85" t="s">
        <v>53</v>
      </c>
      <c r="L2067" s="83" t="s">
        <v>104</v>
      </c>
      <c r="M2067" s="83" t="s">
        <v>55</v>
      </c>
      <c r="N2067" s="22" t="s">
        <v>56</v>
      </c>
      <c r="O2067" s="20"/>
      <c r="P2067" s="20"/>
      <c r="Q2067" s="20"/>
      <c r="R2067" s="20"/>
      <c r="S2067" s="20">
        <v>14</v>
      </c>
      <c r="T2067" s="20">
        <v>8</v>
      </c>
      <c r="U2067" s="20">
        <v>3</v>
      </c>
      <c r="V2067" s="20">
        <v>3</v>
      </c>
      <c r="W2067" s="20">
        <v>0</v>
      </c>
      <c r="X2067" s="20">
        <v>0</v>
      </c>
      <c r="Y2067" s="99" t="s">
        <v>6615</v>
      </c>
      <c r="Z2067" s="85"/>
      <c r="AA2067" s="72" t="s">
        <v>473</v>
      </c>
      <c r="AB2067" s="110" t="s">
        <v>6616</v>
      </c>
      <c r="AC2067" s="110"/>
      <c r="AD2067" s="85">
        <f t="shared" ca="1" si="134"/>
        <v>60</v>
      </c>
      <c r="AE2067" s="110"/>
      <c r="AF2067" s="110">
        <v>45663</v>
      </c>
      <c r="AG2067" s="110">
        <v>45663</v>
      </c>
      <c r="AH2067" s="110">
        <v>45663</v>
      </c>
      <c r="AI2067" s="114">
        <v>45733</v>
      </c>
      <c r="AJ2067" s="94">
        <f t="shared" si="132"/>
        <v>10</v>
      </c>
      <c r="AK2067" s="255">
        <v>45748</v>
      </c>
      <c r="AL2067" s="90" t="s">
        <v>311</v>
      </c>
      <c r="AM2067" s="90" t="s">
        <v>44</v>
      </c>
      <c r="AN2067" s="90" t="s">
        <v>448</v>
      </c>
    </row>
    <row r="2068" spans="1:40" s="1" customFormat="1" ht="83.45" customHeight="1">
      <c r="A2068" s="22">
        <f t="shared" si="133"/>
        <v>2066</v>
      </c>
      <c r="B2068" s="71" t="s">
        <v>196</v>
      </c>
      <c r="C2068" s="22" t="s">
        <v>6617</v>
      </c>
      <c r="D2068" s="21" t="s">
        <v>48</v>
      </c>
      <c r="E2068" s="139">
        <v>1178</v>
      </c>
      <c r="F2068" s="80" t="s">
        <v>4784</v>
      </c>
      <c r="G2068" s="80" t="s">
        <v>1746</v>
      </c>
      <c r="H2068" s="21" t="s">
        <v>196</v>
      </c>
      <c r="I2068" s="22" t="s">
        <v>71</v>
      </c>
      <c r="J2068" s="89">
        <v>45733</v>
      </c>
      <c r="K2068" s="85" t="s">
        <v>53</v>
      </c>
      <c r="L2068" s="83"/>
      <c r="M2068" s="83"/>
      <c r="N2068" s="22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1" t="s">
        <v>6618</v>
      </c>
      <c r="Z2068" s="85"/>
      <c r="AA2068" s="72" t="s">
        <v>473</v>
      </c>
      <c r="AB2068" s="110"/>
      <c r="AC2068" s="110"/>
      <c r="AD2068" s="85">
        <f t="shared" ca="1" si="134"/>
        <v>50</v>
      </c>
      <c r="AE2068" s="110"/>
      <c r="AF2068" s="110"/>
      <c r="AG2068" s="110">
        <v>45733</v>
      </c>
      <c r="AH2068" s="110"/>
      <c r="AI2068" s="114">
        <v>45733</v>
      </c>
      <c r="AJ2068" s="94">
        <f t="shared" si="132"/>
        <v>0</v>
      </c>
      <c r="AK2068" s="255">
        <v>45748</v>
      </c>
      <c r="AL2068" s="90" t="s">
        <v>311</v>
      </c>
      <c r="AM2068" s="90" t="s">
        <v>44</v>
      </c>
      <c r="AN2068" s="90" t="s">
        <v>448</v>
      </c>
    </row>
    <row r="2069" spans="1:40" s="1" customFormat="1" ht="83.45" customHeight="1">
      <c r="A2069" s="22">
        <f t="shared" si="133"/>
        <v>2067</v>
      </c>
      <c r="B2069" s="379" t="s">
        <v>103</v>
      </c>
      <c r="C2069" s="22" t="s">
        <v>6619</v>
      </c>
      <c r="D2069" s="3" t="s">
        <v>100</v>
      </c>
      <c r="E2069" s="4">
        <v>2469</v>
      </c>
      <c r="F2069" s="80" t="s">
        <v>2342</v>
      </c>
      <c r="G2069" s="3" t="s">
        <v>1322</v>
      </c>
      <c r="H2069" s="3" t="s">
        <v>103</v>
      </c>
      <c r="I2069" s="371" t="s">
        <v>71</v>
      </c>
      <c r="J2069" s="89">
        <v>45709</v>
      </c>
      <c r="K2069" s="85" t="s">
        <v>53</v>
      </c>
      <c r="L2069" s="83" t="s">
        <v>393</v>
      </c>
      <c r="M2069" s="83" t="s">
        <v>55</v>
      </c>
      <c r="N2069" s="22" t="s">
        <v>56</v>
      </c>
      <c r="O2069" s="5"/>
      <c r="P2069" s="5"/>
      <c r="Q2069" s="5"/>
      <c r="R2069" s="5"/>
      <c r="S2069" s="5">
        <v>9</v>
      </c>
      <c r="T2069" s="5">
        <v>9</v>
      </c>
      <c r="U2069" s="5">
        <v>10</v>
      </c>
      <c r="V2069" s="5">
        <v>10</v>
      </c>
      <c r="W2069" s="5">
        <v>0</v>
      </c>
      <c r="X2069" s="5">
        <v>0</v>
      </c>
      <c r="Y2069" s="3" t="s">
        <v>6620</v>
      </c>
      <c r="Z2069" s="72"/>
      <c r="AA2069" s="77" t="s">
        <v>736</v>
      </c>
      <c r="AB2069" s="77"/>
      <c r="AC2069" s="91"/>
      <c r="AD2069" s="18">
        <f t="shared" ca="1" si="134"/>
        <v>53</v>
      </c>
      <c r="AE2069" s="109"/>
      <c r="AF2069" s="109">
        <v>45709</v>
      </c>
      <c r="AG2069" s="109">
        <v>45709</v>
      </c>
      <c r="AH2069" s="109">
        <v>45709</v>
      </c>
      <c r="AI2069" s="114">
        <v>45734</v>
      </c>
      <c r="AJ2069" s="94">
        <f t="shared" si="132"/>
        <v>3.5714285714285716</v>
      </c>
      <c r="AK2069" s="255" t="s">
        <v>406</v>
      </c>
      <c r="AL2069" s="90" t="s">
        <v>461</v>
      </c>
      <c r="AM2069" s="90" t="s">
        <v>406</v>
      </c>
      <c r="AN2069" s="90" t="s">
        <v>406</v>
      </c>
    </row>
    <row r="2070" spans="1:40" s="1" customFormat="1" ht="83.45" customHeight="1">
      <c r="A2070" s="22">
        <f t="shared" si="133"/>
        <v>2068</v>
      </c>
      <c r="B2070" s="71" t="s">
        <v>187</v>
      </c>
      <c r="C2070" s="22" t="s">
        <v>6621</v>
      </c>
      <c r="D2070" s="3" t="s">
        <v>372</v>
      </c>
      <c r="E2070" s="4">
        <v>1129</v>
      </c>
      <c r="F2070" s="22" t="s">
        <v>6622</v>
      </c>
      <c r="G2070" s="3" t="s">
        <v>6174</v>
      </c>
      <c r="H2070" s="3" t="s">
        <v>187</v>
      </c>
      <c r="I2070" s="78" t="s">
        <v>52</v>
      </c>
      <c r="J2070" s="89">
        <v>45706</v>
      </c>
      <c r="K2070" s="85" t="s">
        <v>298</v>
      </c>
      <c r="L2070" s="83" t="s">
        <v>104</v>
      </c>
      <c r="M2070" s="83" t="s">
        <v>55</v>
      </c>
      <c r="N2070" s="22" t="s">
        <v>56</v>
      </c>
      <c r="O2070" s="5"/>
      <c r="P2070" s="5"/>
      <c r="Q2070" s="5"/>
      <c r="R2070" s="5"/>
      <c r="S2070" s="5">
        <v>3</v>
      </c>
      <c r="T2070" s="5">
        <v>3</v>
      </c>
      <c r="U2070" s="5">
        <v>3</v>
      </c>
      <c r="V2070" s="5">
        <v>2</v>
      </c>
      <c r="W2070" s="5">
        <v>4</v>
      </c>
      <c r="X2070" s="5">
        <v>2</v>
      </c>
      <c r="Y2070" s="3" t="s">
        <v>6623</v>
      </c>
      <c r="Z2070" s="72"/>
      <c r="AA2070" s="77" t="s">
        <v>473</v>
      </c>
      <c r="AB2070" s="77"/>
      <c r="AC2070" s="91"/>
      <c r="AD2070" s="18">
        <f t="shared" ca="1" si="134"/>
        <v>53</v>
      </c>
      <c r="AE2070" s="109"/>
      <c r="AF2070" s="109">
        <v>45706</v>
      </c>
      <c r="AG2070" s="109">
        <v>45706</v>
      </c>
      <c r="AH2070" s="109">
        <v>45706</v>
      </c>
      <c r="AI2070" s="114">
        <v>45734</v>
      </c>
      <c r="AJ2070" s="94">
        <f t="shared" si="132"/>
        <v>4</v>
      </c>
      <c r="AK2070" s="255">
        <v>45748</v>
      </c>
      <c r="AL2070" s="90" t="s">
        <v>311</v>
      </c>
      <c r="AM2070" s="90" t="s">
        <v>484</v>
      </c>
      <c r="AN2070" s="90" t="s">
        <v>448</v>
      </c>
    </row>
    <row r="2071" spans="1:40" s="1" customFormat="1" ht="83.45" customHeight="1">
      <c r="A2071" s="22">
        <f t="shared" si="133"/>
        <v>2069</v>
      </c>
      <c r="B2071" s="353" t="s">
        <v>141</v>
      </c>
      <c r="C2071" s="22" t="s">
        <v>6624</v>
      </c>
      <c r="D2071" s="3" t="s">
        <v>100</v>
      </c>
      <c r="E2071" s="4">
        <v>2469</v>
      </c>
      <c r="F2071" s="80" t="s">
        <v>2342</v>
      </c>
      <c r="G2071" s="3" t="s">
        <v>1322</v>
      </c>
      <c r="H2071" s="3" t="s">
        <v>141</v>
      </c>
      <c r="I2071" s="78" t="s">
        <v>71</v>
      </c>
      <c r="J2071" s="89">
        <v>45730</v>
      </c>
      <c r="K2071" s="85" t="s">
        <v>53</v>
      </c>
      <c r="L2071" s="83" t="s">
        <v>104</v>
      </c>
      <c r="M2071" s="83" t="s">
        <v>55</v>
      </c>
      <c r="N2071" s="22" t="s">
        <v>56</v>
      </c>
      <c r="O2071" s="5"/>
      <c r="P2071" s="5"/>
      <c r="Q2071" s="5"/>
      <c r="R2071" s="5"/>
      <c r="S2071" s="5">
        <v>2</v>
      </c>
      <c r="T2071" s="5">
        <v>2</v>
      </c>
      <c r="U2071" s="5">
        <v>1</v>
      </c>
      <c r="V2071" s="5">
        <v>1</v>
      </c>
      <c r="W2071" s="5">
        <v>0</v>
      </c>
      <c r="X2071" s="5">
        <v>0</v>
      </c>
      <c r="Y2071" s="3" t="s">
        <v>6625</v>
      </c>
      <c r="Z2071" s="72"/>
      <c r="AA2071" s="77" t="s">
        <v>473</v>
      </c>
      <c r="AB2071" s="77"/>
      <c r="AC2071" s="91"/>
      <c r="AD2071" s="18">
        <f t="shared" ca="1" si="134"/>
        <v>50</v>
      </c>
      <c r="AE2071" s="109"/>
      <c r="AF2071" s="109">
        <v>45730</v>
      </c>
      <c r="AG2071" s="109">
        <v>45730</v>
      </c>
      <c r="AH2071" s="109">
        <v>45730</v>
      </c>
      <c r="AI2071" s="114">
        <v>45733</v>
      </c>
      <c r="AJ2071" s="94">
        <f t="shared" si="132"/>
        <v>0.42857142857142855</v>
      </c>
      <c r="AK2071" s="255">
        <v>45755</v>
      </c>
      <c r="AL2071" s="90" t="s">
        <v>311</v>
      </c>
      <c r="AM2071" s="90" t="s">
        <v>44</v>
      </c>
      <c r="AN2071" s="90" t="s">
        <v>448</v>
      </c>
    </row>
    <row r="2072" spans="1:40" s="1" customFormat="1" ht="83.45" customHeight="1">
      <c r="A2072" s="22">
        <f t="shared" si="133"/>
        <v>2070</v>
      </c>
      <c r="B2072" s="71" t="s">
        <v>126</v>
      </c>
      <c r="C2072" s="125" t="s">
        <v>6626</v>
      </c>
      <c r="D2072" s="3" t="s">
        <v>100</v>
      </c>
      <c r="E2072" s="4">
        <v>2468</v>
      </c>
      <c r="F2072" s="22" t="s">
        <v>670</v>
      </c>
      <c r="G2072" s="3" t="s">
        <v>2104</v>
      </c>
      <c r="H2072" s="3" t="s">
        <v>126</v>
      </c>
      <c r="I2072" s="78" t="s">
        <v>52</v>
      </c>
      <c r="J2072" s="89">
        <v>45691</v>
      </c>
      <c r="K2072" s="85" t="s">
        <v>53</v>
      </c>
      <c r="L2072" s="83" t="s">
        <v>104</v>
      </c>
      <c r="M2072" s="83" t="s">
        <v>55</v>
      </c>
      <c r="N2072" s="22" t="s">
        <v>547</v>
      </c>
      <c r="O2072" s="5"/>
      <c r="P2072" s="5"/>
      <c r="Q2072" s="5"/>
      <c r="R2072" s="5"/>
      <c r="S2072" s="5" t="s">
        <v>406</v>
      </c>
      <c r="T2072" s="5" t="s">
        <v>406</v>
      </c>
      <c r="U2072" s="5">
        <v>2</v>
      </c>
      <c r="V2072" s="5">
        <v>2</v>
      </c>
      <c r="W2072" s="5" t="s">
        <v>406</v>
      </c>
      <c r="X2072" s="5" t="s">
        <v>406</v>
      </c>
      <c r="Y2072" s="3" t="s">
        <v>6627</v>
      </c>
      <c r="Z2072" s="72"/>
      <c r="AA2072" s="77" t="s">
        <v>473</v>
      </c>
      <c r="AB2072" s="77"/>
      <c r="AC2072" s="91"/>
      <c r="AD2072" s="18">
        <f t="shared" ca="1" si="134"/>
        <v>56</v>
      </c>
      <c r="AE2072" s="109"/>
      <c r="AF2072" s="121" t="s">
        <v>445</v>
      </c>
      <c r="AG2072" s="121" t="s">
        <v>445</v>
      </c>
      <c r="AH2072" s="121">
        <v>45691</v>
      </c>
      <c r="AI2072" s="255">
        <v>45735</v>
      </c>
      <c r="AJ2072" s="94">
        <f t="shared" si="132"/>
        <v>6.2857142857142856</v>
      </c>
      <c r="AK2072" s="255">
        <v>45755</v>
      </c>
      <c r="AL2072" s="90" t="s">
        <v>311</v>
      </c>
      <c r="AM2072" s="90" t="s">
        <v>45</v>
      </c>
      <c r="AN2072" s="90" t="s">
        <v>448</v>
      </c>
    </row>
    <row r="2073" spans="1:40" s="1" customFormat="1" ht="83.45" customHeight="1">
      <c r="A2073" s="22">
        <f t="shared" si="133"/>
        <v>2071</v>
      </c>
      <c r="B2073" s="197" t="s">
        <v>126</v>
      </c>
      <c r="C2073" s="403" t="s">
        <v>6628</v>
      </c>
      <c r="D2073" s="178" t="s">
        <v>100</v>
      </c>
      <c r="E2073" s="234">
        <v>2468</v>
      </c>
      <c r="F2073" s="185" t="s">
        <v>670</v>
      </c>
      <c r="G2073" s="178" t="s">
        <v>2104</v>
      </c>
      <c r="H2073" s="178" t="s">
        <v>126</v>
      </c>
      <c r="I2073" s="181" t="s">
        <v>52</v>
      </c>
      <c r="J2073" s="182">
        <v>45740</v>
      </c>
      <c r="K2073" s="183" t="s">
        <v>53</v>
      </c>
      <c r="L2073" s="184" t="s">
        <v>104</v>
      </c>
      <c r="M2073" s="184" t="s">
        <v>55</v>
      </c>
      <c r="N2073" s="185" t="s">
        <v>547</v>
      </c>
      <c r="O2073" s="196"/>
      <c r="P2073" s="196"/>
      <c r="Q2073" s="196"/>
      <c r="R2073" s="196"/>
      <c r="S2073" s="196" t="s">
        <v>406</v>
      </c>
      <c r="T2073" s="196" t="s">
        <v>406</v>
      </c>
      <c r="U2073" s="196">
        <v>1</v>
      </c>
      <c r="V2073" s="196">
        <v>1</v>
      </c>
      <c r="W2073" s="196" t="s">
        <v>406</v>
      </c>
      <c r="X2073" s="196" t="s">
        <v>406</v>
      </c>
      <c r="Y2073" s="178" t="s">
        <v>6629</v>
      </c>
      <c r="Z2073" s="189"/>
      <c r="AA2073" s="209" t="s">
        <v>473</v>
      </c>
      <c r="AB2073" s="209"/>
      <c r="AC2073" s="210"/>
      <c r="AD2073" s="191">
        <f t="shared" ca="1" si="134"/>
        <v>49</v>
      </c>
      <c r="AE2073" s="192"/>
      <c r="AF2073" s="404" t="s">
        <v>445</v>
      </c>
      <c r="AG2073" s="404" t="s">
        <v>445</v>
      </c>
      <c r="AH2073" s="404">
        <v>45740</v>
      </c>
      <c r="AI2073" s="333">
        <v>45741</v>
      </c>
      <c r="AJ2073" s="332">
        <f t="shared" si="132"/>
        <v>0.14285714285714285</v>
      </c>
      <c r="AK2073" s="255">
        <v>45755</v>
      </c>
      <c r="AL2073" s="190" t="s">
        <v>311</v>
      </c>
      <c r="AM2073" s="190" t="s">
        <v>45</v>
      </c>
      <c r="AN2073" s="90" t="s">
        <v>448</v>
      </c>
    </row>
    <row r="2074" spans="1:40" s="1" customFormat="1" ht="83.45" customHeight="1">
      <c r="A2074" s="22">
        <f t="shared" si="133"/>
        <v>2072</v>
      </c>
      <c r="B2074" s="197" t="s">
        <v>377</v>
      </c>
      <c r="C2074" s="403" t="s">
        <v>6630</v>
      </c>
      <c r="D2074" s="178" t="s">
        <v>353</v>
      </c>
      <c r="E2074" s="234">
        <v>1032</v>
      </c>
      <c r="F2074" s="185" t="s">
        <v>5537</v>
      </c>
      <c r="G2074" s="178" t="s">
        <v>4344</v>
      </c>
      <c r="H2074" s="178" t="s">
        <v>377</v>
      </c>
      <c r="I2074" s="181" t="s">
        <v>148</v>
      </c>
      <c r="J2074" s="182">
        <v>45730</v>
      </c>
      <c r="K2074" s="183" t="s">
        <v>53</v>
      </c>
      <c r="L2074" s="184" t="s">
        <v>104</v>
      </c>
      <c r="M2074" s="184" t="s">
        <v>55</v>
      </c>
      <c r="N2074" s="185" t="s">
        <v>43</v>
      </c>
      <c r="O2074" s="196"/>
      <c r="P2074" s="196"/>
      <c r="Q2074" s="196"/>
      <c r="R2074" s="196"/>
      <c r="S2074" s="196" t="s">
        <v>406</v>
      </c>
      <c r="T2074" s="196" t="s">
        <v>406</v>
      </c>
      <c r="U2074" s="196" t="s">
        <v>406</v>
      </c>
      <c r="V2074" s="196" t="s">
        <v>406</v>
      </c>
      <c r="W2074" s="196">
        <v>1</v>
      </c>
      <c r="X2074" s="196">
        <v>1</v>
      </c>
      <c r="Y2074" s="178" t="s">
        <v>6631</v>
      </c>
      <c r="Z2074" s="189"/>
      <c r="AA2074" s="209" t="s">
        <v>473</v>
      </c>
      <c r="AB2074" s="209"/>
      <c r="AC2074" s="210"/>
      <c r="AD2074" s="191">
        <f t="shared" ca="1" si="134"/>
        <v>50</v>
      </c>
      <c r="AE2074" s="192"/>
      <c r="AF2074" s="404">
        <v>45730</v>
      </c>
      <c r="AG2074" s="404" t="s">
        <v>445</v>
      </c>
      <c r="AH2074" s="404" t="s">
        <v>445</v>
      </c>
      <c r="AI2074" s="404">
        <v>45737</v>
      </c>
      <c r="AJ2074" s="332">
        <f t="shared" si="132"/>
        <v>1</v>
      </c>
      <c r="AK2074" s="255">
        <v>45755</v>
      </c>
      <c r="AL2074" s="190" t="s">
        <v>311</v>
      </c>
      <c r="AM2074" s="190" t="s">
        <v>484</v>
      </c>
      <c r="AN2074" s="90" t="s">
        <v>484</v>
      </c>
    </row>
    <row r="2075" spans="1:40" s="1" customFormat="1" ht="83.45" customHeight="1">
      <c r="A2075" s="22">
        <f t="shared" si="133"/>
        <v>2073</v>
      </c>
      <c r="B2075" s="398" t="s">
        <v>314</v>
      </c>
      <c r="C2075" s="22" t="s">
        <v>6632</v>
      </c>
      <c r="D2075" s="21" t="s">
        <v>171</v>
      </c>
      <c r="E2075" s="139">
        <v>1011</v>
      </c>
      <c r="F2075" s="80" t="s">
        <v>4673</v>
      </c>
      <c r="G2075" s="80" t="s">
        <v>6633</v>
      </c>
      <c r="H2075" s="21" t="s">
        <v>5022</v>
      </c>
      <c r="I2075" s="22" t="s">
        <v>71</v>
      </c>
      <c r="J2075" s="89">
        <v>45646</v>
      </c>
      <c r="K2075" s="85" t="s">
        <v>72</v>
      </c>
      <c r="L2075" s="83" t="s">
        <v>104</v>
      </c>
      <c r="M2075" s="83" t="s">
        <v>55</v>
      </c>
      <c r="N2075" s="22" t="s">
        <v>56</v>
      </c>
      <c r="O2075" s="20"/>
      <c r="P2075" s="20"/>
      <c r="Q2075" s="20"/>
      <c r="R2075" s="20"/>
      <c r="S2075" s="20">
        <v>6</v>
      </c>
      <c r="T2075" s="20">
        <v>3</v>
      </c>
      <c r="U2075" s="20">
        <v>5</v>
      </c>
      <c r="V2075" s="20">
        <v>1</v>
      </c>
      <c r="W2075" s="20">
        <v>0</v>
      </c>
      <c r="X2075" s="20">
        <v>0</v>
      </c>
      <c r="Y2075" s="99" t="s">
        <v>6634</v>
      </c>
      <c r="Z2075" s="72"/>
      <c r="AA2075" s="72" t="s">
        <v>473</v>
      </c>
      <c r="AB2075" s="72" t="s">
        <v>6635</v>
      </c>
      <c r="AC2075" s="90"/>
      <c r="AD2075" s="85">
        <f t="shared" ca="1" si="134"/>
        <v>62</v>
      </c>
      <c r="AE2075" s="110"/>
      <c r="AF2075" s="110">
        <v>45721</v>
      </c>
      <c r="AG2075" s="110">
        <v>45721</v>
      </c>
      <c r="AH2075" s="110">
        <v>46011</v>
      </c>
      <c r="AI2075" s="110">
        <v>45740</v>
      </c>
      <c r="AJ2075" s="94">
        <f t="shared" si="132"/>
        <v>13.428571428571429</v>
      </c>
      <c r="AK2075" s="255">
        <v>45755</v>
      </c>
      <c r="AL2075" s="90" t="s">
        <v>311</v>
      </c>
      <c r="AM2075" s="90" t="s">
        <v>44</v>
      </c>
      <c r="AN2075" s="90" t="s">
        <v>448</v>
      </c>
    </row>
    <row r="2076" spans="1:40" ht="83.45" customHeight="1">
      <c r="A2076" s="22">
        <f t="shared" si="133"/>
        <v>2074</v>
      </c>
      <c r="B2076" s="71" t="s">
        <v>269</v>
      </c>
      <c r="C2076" s="125" t="s">
        <v>6636</v>
      </c>
      <c r="D2076" s="3" t="s">
        <v>100</v>
      </c>
      <c r="E2076" s="4">
        <v>173</v>
      </c>
      <c r="F2076" s="22" t="s">
        <v>2161</v>
      </c>
      <c r="G2076" s="3" t="s">
        <v>1375</v>
      </c>
      <c r="H2076" s="3" t="s">
        <v>187</v>
      </c>
      <c r="I2076" s="78" t="s">
        <v>71</v>
      </c>
      <c r="J2076" s="89">
        <v>45740</v>
      </c>
      <c r="K2076" s="85" t="s">
        <v>53</v>
      </c>
      <c r="L2076" s="83" t="s">
        <v>54</v>
      </c>
      <c r="M2076" s="83" t="s">
        <v>55</v>
      </c>
      <c r="N2076" s="22" t="s">
        <v>547</v>
      </c>
      <c r="O2076" s="5"/>
      <c r="P2076" s="5"/>
      <c r="Q2076" s="5"/>
      <c r="R2076" s="5"/>
      <c r="S2076" s="5" t="s">
        <v>406</v>
      </c>
      <c r="T2076" s="5" t="s">
        <v>406</v>
      </c>
      <c r="U2076" s="5">
        <v>1</v>
      </c>
      <c r="V2076" s="5">
        <v>1</v>
      </c>
      <c r="W2076" s="5" t="s">
        <v>406</v>
      </c>
      <c r="X2076" s="5" t="s">
        <v>406</v>
      </c>
      <c r="Y2076" s="3" t="s">
        <v>6637</v>
      </c>
      <c r="Z2076" s="72"/>
      <c r="AA2076" s="77" t="s">
        <v>473</v>
      </c>
      <c r="AB2076" s="77"/>
      <c r="AC2076" s="91"/>
      <c r="AD2076" s="18">
        <f t="shared" ca="1" si="134"/>
        <v>49</v>
      </c>
      <c r="AE2076" s="109"/>
      <c r="AF2076" s="121" t="s">
        <v>445</v>
      </c>
      <c r="AG2076" s="121" t="s">
        <v>445</v>
      </c>
      <c r="AH2076" s="121">
        <v>45740</v>
      </c>
      <c r="AI2076" s="255">
        <v>45740</v>
      </c>
      <c r="AJ2076" s="94">
        <f t="shared" si="132"/>
        <v>0</v>
      </c>
      <c r="AK2076" s="255">
        <v>45748</v>
      </c>
      <c r="AL2076" s="90" t="s">
        <v>311</v>
      </c>
      <c r="AM2076" s="90" t="s">
        <v>45</v>
      </c>
      <c r="AN2076" s="90" t="s">
        <v>448</v>
      </c>
    </row>
    <row r="2077" spans="1:40" s="1" customFormat="1" ht="83.45" customHeight="1">
      <c r="A2077" s="22">
        <f t="shared" si="133"/>
        <v>2075</v>
      </c>
      <c r="B2077" s="398" t="s">
        <v>365</v>
      </c>
      <c r="C2077" s="22" t="s">
        <v>6638</v>
      </c>
      <c r="D2077" s="3" t="s">
        <v>154</v>
      </c>
      <c r="E2077" s="4">
        <v>898</v>
      </c>
      <c r="F2077" s="80" t="s">
        <v>367</v>
      </c>
      <c r="G2077" s="3" t="s">
        <v>368</v>
      </c>
      <c r="H2077" s="3" t="s">
        <v>230</v>
      </c>
      <c r="I2077" s="78" t="s">
        <v>71</v>
      </c>
      <c r="J2077" s="89">
        <v>45730</v>
      </c>
      <c r="K2077" s="85" t="s">
        <v>299</v>
      </c>
      <c r="L2077" s="224" t="s">
        <v>223</v>
      </c>
      <c r="M2077" s="224" t="s">
        <v>55</v>
      </c>
      <c r="N2077" s="225" t="s">
        <v>56</v>
      </c>
      <c r="O2077" s="216"/>
      <c r="P2077" s="216"/>
      <c r="Q2077" s="216"/>
      <c r="R2077" s="216"/>
      <c r="S2077" s="216">
        <v>3</v>
      </c>
      <c r="T2077" s="216">
        <v>3</v>
      </c>
      <c r="U2077" s="216">
        <v>2</v>
      </c>
      <c r="V2077" s="216">
        <v>2</v>
      </c>
      <c r="W2077" s="216">
        <v>3</v>
      </c>
      <c r="X2077" s="216">
        <v>3</v>
      </c>
      <c r="Y2077" s="219" t="s">
        <v>6639</v>
      </c>
      <c r="Z2077" s="228"/>
      <c r="AA2077" s="229" t="s">
        <v>473</v>
      </c>
      <c r="AB2077" s="229"/>
      <c r="AC2077" s="230"/>
      <c r="AD2077" s="231">
        <f t="shared" ca="1" si="134"/>
        <v>50</v>
      </c>
      <c r="AE2077" s="232"/>
      <c r="AF2077" s="232">
        <v>45730</v>
      </c>
      <c r="AG2077" s="232">
        <v>45730</v>
      </c>
      <c r="AH2077" s="232">
        <v>45730</v>
      </c>
      <c r="AI2077" s="110">
        <v>45740</v>
      </c>
      <c r="AJ2077" s="94">
        <f t="shared" si="132"/>
        <v>1.4285714285714286</v>
      </c>
      <c r="AK2077" s="255">
        <v>45755</v>
      </c>
      <c r="AL2077" s="90" t="s">
        <v>311</v>
      </c>
      <c r="AM2077" s="90" t="s">
        <v>484</v>
      </c>
      <c r="AN2077" s="90" t="s">
        <v>448</v>
      </c>
    </row>
    <row r="2078" spans="1:40" s="1" customFormat="1" ht="83.45" customHeight="1">
      <c r="A2078" s="22">
        <f t="shared" si="133"/>
        <v>2076</v>
      </c>
      <c r="B2078" s="398" t="s">
        <v>122</v>
      </c>
      <c r="C2078" s="22" t="s">
        <v>6640</v>
      </c>
      <c r="D2078" s="3" t="s">
        <v>154</v>
      </c>
      <c r="E2078" s="4">
        <v>898</v>
      </c>
      <c r="F2078" s="80" t="s">
        <v>367</v>
      </c>
      <c r="G2078" s="3" t="s">
        <v>368</v>
      </c>
      <c r="H2078" s="3" t="s">
        <v>126</v>
      </c>
      <c r="I2078" s="78" t="s">
        <v>71</v>
      </c>
      <c r="J2078" s="89">
        <v>45730</v>
      </c>
      <c r="K2078" s="85" t="s">
        <v>299</v>
      </c>
      <c r="L2078" s="224" t="s">
        <v>223</v>
      </c>
      <c r="M2078" s="224" t="s">
        <v>55</v>
      </c>
      <c r="N2078" s="225" t="s">
        <v>56</v>
      </c>
      <c r="O2078" s="216"/>
      <c r="P2078" s="216"/>
      <c r="Q2078" s="216"/>
      <c r="R2078" s="216"/>
      <c r="S2078" s="216">
        <v>3</v>
      </c>
      <c r="T2078" s="216">
        <v>3</v>
      </c>
      <c r="U2078" s="216">
        <v>2</v>
      </c>
      <c r="V2078" s="216">
        <v>2</v>
      </c>
      <c r="W2078" s="216">
        <v>2</v>
      </c>
      <c r="X2078" s="216">
        <v>2</v>
      </c>
      <c r="Y2078" s="219" t="s">
        <v>6641</v>
      </c>
      <c r="Z2078" s="228"/>
      <c r="AA2078" s="229" t="s">
        <v>473</v>
      </c>
      <c r="AB2078" s="229"/>
      <c r="AC2078" s="230"/>
      <c r="AD2078" s="231">
        <f t="shared" ca="1" si="134"/>
        <v>50</v>
      </c>
      <c r="AE2078" s="232"/>
      <c r="AF2078" s="232">
        <v>45730</v>
      </c>
      <c r="AG2078" s="232">
        <v>45730</v>
      </c>
      <c r="AH2078" s="232">
        <v>45730</v>
      </c>
      <c r="AI2078" s="110">
        <v>45741</v>
      </c>
      <c r="AJ2078" s="94">
        <f t="shared" si="132"/>
        <v>1.5714285714285714</v>
      </c>
      <c r="AK2078" s="255">
        <v>45762</v>
      </c>
      <c r="AL2078" s="90" t="s">
        <v>311</v>
      </c>
      <c r="AM2078" s="90" t="s">
        <v>484</v>
      </c>
      <c r="AN2078" s="90" t="s">
        <v>448</v>
      </c>
    </row>
    <row r="2079" spans="1:40" s="1" customFormat="1" ht="83.45" customHeight="1">
      <c r="A2079" s="22">
        <f t="shared" si="133"/>
        <v>2077</v>
      </c>
      <c r="B2079" s="398" t="s">
        <v>196</v>
      </c>
      <c r="C2079" s="22" t="s">
        <v>6642</v>
      </c>
      <c r="D2079" s="3" t="s">
        <v>138</v>
      </c>
      <c r="E2079" s="4">
        <v>1124</v>
      </c>
      <c r="F2079" s="80" t="s">
        <v>1274</v>
      </c>
      <c r="G2079" s="3" t="s">
        <v>5840</v>
      </c>
      <c r="H2079" s="3" t="s">
        <v>196</v>
      </c>
      <c r="I2079" s="78" t="s">
        <v>71</v>
      </c>
      <c r="J2079" s="89">
        <v>45734</v>
      </c>
      <c r="K2079" s="85" t="s">
        <v>53</v>
      </c>
      <c r="L2079" s="224" t="s">
        <v>54</v>
      </c>
      <c r="M2079" s="224" t="s">
        <v>55</v>
      </c>
      <c r="N2079" s="225" t="s">
        <v>134</v>
      </c>
      <c r="O2079" s="216"/>
      <c r="P2079" s="216"/>
      <c r="Q2079" s="216"/>
      <c r="R2079" s="216"/>
      <c r="S2079" s="216">
        <v>4</v>
      </c>
      <c r="T2079" s="216">
        <v>3</v>
      </c>
      <c r="U2079" s="216"/>
      <c r="V2079" s="216"/>
      <c r="W2079" s="216"/>
      <c r="X2079" s="216"/>
      <c r="Y2079" s="219" t="s">
        <v>6643</v>
      </c>
      <c r="Z2079" s="228"/>
      <c r="AA2079" s="229" t="s">
        <v>473</v>
      </c>
      <c r="AB2079" s="229"/>
      <c r="AC2079" s="230"/>
      <c r="AD2079" s="231">
        <f t="shared" ca="1" si="134"/>
        <v>49</v>
      </c>
      <c r="AE2079" s="232"/>
      <c r="AF2079" s="232"/>
      <c r="AG2079" s="232">
        <v>45734</v>
      </c>
      <c r="AH2079" s="232"/>
      <c r="AI2079" s="110">
        <v>45741</v>
      </c>
      <c r="AJ2079" s="212">
        <f t="shared" si="132"/>
        <v>1</v>
      </c>
      <c r="AK2079" s="121">
        <v>45769</v>
      </c>
      <c r="AL2079" s="91" t="s">
        <v>311</v>
      </c>
      <c r="AM2079" s="91" t="s">
        <v>44</v>
      </c>
      <c r="AN2079" s="91" t="s">
        <v>448</v>
      </c>
    </row>
    <row r="2080" spans="1:40" s="1" customFormat="1" ht="83.45" customHeight="1">
      <c r="A2080" s="22">
        <f t="shared" si="133"/>
        <v>2078</v>
      </c>
      <c r="B2080" s="398" t="s">
        <v>358</v>
      </c>
      <c r="C2080" s="22" t="s">
        <v>6644</v>
      </c>
      <c r="D2080" s="3" t="s">
        <v>353</v>
      </c>
      <c r="E2080" s="4">
        <v>882</v>
      </c>
      <c r="F2080" s="80" t="s">
        <v>5406</v>
      </c>
      <c r="G2080" s="3" t="s">
        <v>3263</v>
      </c>
      <c r="H2080" s="3" t="s">
        <v>358</v>
      </c>
      <c r="I2080" s="78" t="s">
        <v>52</v>
      </c>
      <c r="J2080" s="89">
        <v>45742</v>
      </c>
      <c r="K2080" s="85" t="s">
        <v>53</v>
      </c>
      <c r="L2080" s="224" t="s">
        <v>684</v>
      </c>
      <c r="M2080" s="224" t="s">
        <v>55</v>
      </c>
      <c r="N2080" s="225" t="s">
        <v>134</v>
      </c>
      <c r="O2080" s="216"/>
      <c r="P2080" s="216"/>
      <c r="Q2080" s="216"/>
      <c r="R2080" s="216"/>
      <c r="S2080" s="216"/>
      <c r="T2080" s="216"/>
      <c r="U2080" s="216"/>
      <c r="V2080" s="216"/>
      <c r="W2080" s="216"/>
      <c r="X2080" s="216"/>
      <c r="Y2080" s="219" t="s">
        <v>6645</v>
      </c>
      <c r="Z2080" s="228"/>
      <c r="AA2080" s="229" t="s">
        <v>473</v>
      </c>
      <c r="AB2080" s="229"/>
      <c r="AC2080" s="230"/>
      <c r="AD2080" s="231">
        <f t="shared" ca="1" si="134"/>
        <v>48</v>
      </c>
      <c r="AE2080" s="232"/>
      <c r="AF2080" s="232"/>
      <c r="AG2080" s="232">
        <v>45742</v>
      </c>
      <c r="AH2080" s="232"/>
      <c r="AI2080" s="110">
        <v>45742</v>
      </c>
      <c r="AJ2080" s="212">
        <f t="shared" si="132"/>
        <v>0</v>
      </c>
      <c r="AK2080" s="121">
        <v>45762</v>
      </c>
      <c r="AL2080" s="91" t="s">
        <v>311</v>
      </c>
      <c r="AM2080" s="91" t="s">
        <v>44</v>
      </c>
      <c r="AN2080" s="91" t="s">
        <v>448</v>
      </c>
    </row>
    <row r="2081" spans="1:40" s="1" customFormat="1" ht="83.45" customHeight="1">
      <c r="A2081" s="22">
        <f t="shared" si="133"/>
        <v>2079</v>
      </c>
      <c r="B2081" s="398" t="s">
        <v>6646</v>
      </c>
      <c r="C2081" s="22" t="s">
        <v>6647</v>
      </c>
      <c r="D2081" s="3" t="s">
        <v>48</v>
      </c>
      <c r="E2081" s="4">
        <v>963</v>
      </c>
      <c r="F2081" s="80" t="s">
        <v>4784</v>
      </c>
      <c r="G2081" s="3" t="s">
        <v>1746</v>
      </c>
      <c r="H2081" s="3" t="s">
        <v>103</v>
      </c>
      <c r="I2081" s="78" t="s">
        <v>52</v>
      </c>
      <c r="J2081" s="89">
        <v>45730</v>
      </c>
      <c r="K2081" s="85" t="s">
        <v>53</v>
      </c>
      <c r="L2081" s="224" t="s">
        <v>684</v>
      </c>
      <c r="M2081" s="224" t="s">
        <v>55</v>
      </c>
      <c r="N2081" s="225" t="s">
        <v>43</v>
      </c>
      <c r="O2081" s="216"/>
      <c r="P2081" s="216"/>
      <c r="Q2081" s="216"/>
      <c r="R2081" s="216"/>
      <c r="S2081" s="216"/>
      <c r="T2081" s="216"/>
      <c r="U2081" s="216"/>
      <c r="V2081" s="216"/>
      <c r="W2081" s="216">
        <v>1</v>
      </c>
      <c r="X2081" s="216">
        <v>1</v>
      </c>
      <c r="Y2081" s="219" t="s">
        <v>6648</v>
      </c>
      <c r="Z2081" s="228"/>
      <c r="AA2081" s="229" t="s">
        <v>473</v>
      </c>
      <c r="AB2081" s="229" t="s">
        <v>6649</v>
      </c>
      <c r="AC2081" s="230"/>
      <c r="AD2081" s="231">
        <f t="shared" ca="1" si="134"/>
        <v>50</v>
      </c>
      <c r="AE2081" s="232"/>
      <c r="AF2081" s="232">
        <v>45730</v>
      </c>
      <c r="AG2081" s="232"/>
      <c r="AH2081" s="232"/>
      <c r="AI2081" s="110">
        <v>45735</v>
      </c>
      <c r="AJ2081" s="212">
        <f t="shared" si="132"/>
        <v>0.7142857142857143</v>
      </c>
      <c r="AK2081" s="121">
        <v>45778</v>
      </c>
      <c r="AL2081" s="91" t="s">
        <v>311</v>
      </c>
      <c r="AM2081" s="91" t="s">
        <v>484</v>
      </c>
      <c r="AN2081" s="91" t="s">
        <v>448</v>
      </c>
    </row>
    <row r="2082" spans="1:40" s="1" customFormat="1" ht="83.45" customHeight="1">
      <c r="A2082" s="22">
        <f t="shared" si="133"/>
        <v>2080</v>
      </c>
      <c r="B2082" s="398" t="s">
        <v>122</v>
      </c>
      <c r="C2082" s="22" t="s">
        <v>6650</v>
      </c>
      <c r="D2082" s="3" t="s">
        <v>154</v>
      </c>
      <c r="E2082" s="4">
        <v>898</v>
      </c>
      <c r="F2082" s="80" t="s">
        <v>367</v>
      </c>
      <c r="G2082" s="3" t="s">
        <v>368</v>
      </c>
      <c r="H2082" s="3" t="s">
        <v>126</v>
      </c>
      <c r="I2082" s="78" t="s">
        <v>71</v>
      </c>
      <c r="J2082" s="89">
        <v>45730</v>
      </c>
      <c r="K2082" s="85" t="s">
        <v>299</v>
      </c>
      <c r="L2082" s="224" t="s">
        <v>223</v>
      </c>
      <c r="M2082" s="224" t="s">
        <v>55</v>
      </c>
      <c r="N2082" s="225" t="s">
        <v>56</v>
      </c>
      <c r="O2082" s="216"/>
      <c r="P2082" s="216"/>
      <c r="Q2082" s="216"/>
      <c r="R2082" s="216"/>
      <c r="S2082" s="216">
        <v>3</v>
      </c>
      <c r="T2082" s="216">
        <v>3</v>
      </c>
      <c r="U2082" s="216">
        <v>3</v>
      </c>
      <c r="V2082" s="216">
        <v>3</v>
      </c>
      <c r="W2082" s="216">
        <v>2</v>
      </c>
      <c r="X2082" s="216">
        <v>2</v>
      </c>
      <c r="Y2082" s="219" t="s">
        <v>6651</v>
      </c>
      <c r="Z2082" s="228"/>
      <c r="AA2082" s="229" t="s">
        <v>473</v>
      </c>
      <c r="AB2082" s="229"/>
      <c r="AC2082" s="230"/>
      <c r="AD2082" s="231">
        <f t="shared" ca="1" si="134"/>
        <v>50</v>
      </c>
      <c r="AE2082" s="232"/>
      <c r="AF2082" s="232">
        <v>45730</v>
      </c>
      <c r="AG2082" s="232">
        <v>45730</v>
      </c>
      <c r="AH2082" s="232">
        <v>45730</v>
      </c>
      <c r="AI2082" s="110">
        <v>45741</v>
      </c>
      <c r="AJ2082" s="212">
        <f t="shared" si="132"/>
        <v>1.5714285714285714</v>
      </c>
      <c r="AK2082" s="121">
        <v>45762</v>
      </c>
      <c r="AL2082" s="91" t="s">
        <v>311</v>
      </c>
      <c r="AM2082" s="91" t="s">
        <v>45</v>
      </c>
      <c r="AN2082" s="91" t="s">
        <v>448</v>
      </c>
    </row>
    <row r="2083" spans="1:40" ht="83.45" customHeight="1">
      <c r="A2083" s="22">
        <f t="shared" si="133"/>
        <v>2081</v>
      </c>
      <c r="B2083" s="395" t="s">
        <v>6652</v>
      </c>
      <c r="C2083" s="22" t="s">
        <v>6653</v>
      </c>
      <c r="D2083" s="21" t="s">
        <v>171</v>
      </c>
      <c r="E2083" s="139">
        <v>1079</v>
      </c>
      <c r="F2083" s="80" t="s">
        <v>6211</v>
      </c>
      <c r="G2083" s="80" t="s">
        <v>6212</v>
      </c>
      <c r="H2083" s="21" t="s">
        <v>51</v>
      </c>
      <c r="I2083" s="22" t="s">
        <v>148</v>
      </c>
      <c r="J2083" s="89">
        <v>45646</v>
      </c>
      <c r="K2083" s="85" t="s">
        <v>72</v>
      </c>
      <c r="L2083" s="83" t="s">
        <v>104</v>
      </c>
      <c r="M2083" s="83" t="s">
        <v>55</v>
      </c>
      <c r="N2083" s="22" t="s">
        <v>56</v>
      </c>
      <c r="O2083" s="20"/>
      <c r="P2083" s="20"/>
      <c r="Q2083" s="20"/>
      <c r="R2083" s="20"/>
      <c r="S2083" s="20">
        <v>7</v>
      </c>
      <c r="T2083" s="20">
        <v>1</v>
      </c>
      <c r="U2083" s="20">
        <v>2</v>
      </c>
      <c r="V2083" s="20">
        <v>0</v>
      </c>
      <c r="W2083" s="20">
        <v>1</v>
      </c>
      <c r="X2083" s="20">
        <v>0</v>
      </c>
      <c r="Y2083" s="99" t="s">
        <v>6654</v>
      </c>
      <c r="Z2083" s="72"/>
      <c r="AA2083" s="72" t="s">
        <v>473</v>
      </c>
      <c r="AB2083" s="72" t="s">
        <v>6655</v>
      </c>
      <c r="AC2083" s="90"/>
      <c r="AD2083" s="85">
        <f t="shared" ca="1" si="134"/>
        <v>62</v>
      </c>
      <c r="AE2083" s="110"/>
      <c r="AF2083" s="110">
        <v>45721</v>
      </c>
      <c r="AG2083" s="110">
        <v>46011</v>
      </c>
      <c r="AH2083" s="110">
        <v>46011</v>
      </c>
      <c r="AI2083" s="113">
        <v>45743</v>
      </c>
      <c r="AJ2083" s="93">
        <f t="shared" si="132"/>
        <v>13.857142857142858</v>
      </c>
      <c r="AK2083" s="113">
        <v>45776</v>
      </c>
      <c r="AL2083" s="95" t="s">
        <v>311</v>
      </c>
      <c r="AM2083" s="95" t="s">
        <v>45</v>
      </c>
      <c r="AN2083" s="95" t="s">
        <v>484</v>
      </c>
    </row>
    <row r="2084" spans="1:40" ht="83.45" customHeight="1">
      <c r="A2084" s="22">
        <f t="shared" si="133"/>
        <v>2082</v>
      </c>
      <c r="B2084" s="398" t="s">
        <v>6609</v>
      </c>
      <c r="C2084" s="22" t="s">
        <v>6656</v>
      </c>
      <c r="D2084" s="3" t="s">
        <v>154</v>
      </c>
      <c r="E2084" s="4">
        <v>1715</v>
      </c>
      <c r="F2084" s="80" t="s">
        <v>6611</v>
      </c>
      <c r="G2084" s="3" t="s">
        <v>6612</v>
      </c>
      <c r="H2084" s="3" t="s">
        <v>240</v>
      </c>
      <c r="I2084" s="371" t="s">
        <v>52</v>
      </c>
      <c r="J2084" s="89">
        <v>45712</v>
      </c>
      <c r="K2084" s="85" t="s">
        <v>53</v>
      </c>
      <c r="L2084" s="83" t="s">
        <v>54</v>
      </c>
      <c r="M2084" s="83" t="s">
        <v>55</v>
      </c>
      <c r="N2084" s="22" t="s">
        <v>56</v>
      </c>
      <c r="O2084" s="5"/>
      <c r="P2084" s="5"/>
      <c r="Q2084" s="5"/>
      <c r="R2084" s="5"/>
      <c r="S2084" s="5">
        <v>3</v>
      </c>
      <c r="T2084" s="5">
        <v>2</v>
      </c>
      <c r="U2084" s="5">
        <v>3</v>
      </c>
      <c r="V2084" s="5">
        <v>3</v>
      </c>
      <c r="W2084" s="5">
        <v>0</v>
      </c>
      <c r="X2084" s="5">
        <v>0</v>
      </c>
      <c r="Y2084" s="3" t="s">
        <v>6657</v>
      </c>
      <c r="Z2084" s="72"/>
      <c r="AA2084" s="77" t="s">
        <v>473</v>
      </c>
      <c r="AB2084" s="77"/>
      <c r="AC2084" s="91"/>
      <c r="AD2084" s="18">
        <f t="shared" ca="1" si="134"/>
        <v>53</v>
      </c>
      <c r="AE2084" s="109"/>
      <c r="AF2084" s="109">
        <v>45712</v>
      </c>
      <c r="AG2084" s="109">
        <v>45712</v>
      </c>
      <c r="AH2084" s="109">
        <v>45712</v>
      </c>
      <c r="AI2084" s="113">
        <v>45743</v>
      </c>
      <c r="AJ2084" s="93">
        <f t="shared" si="132"/>
        <v>4.4285714285714288</v>
      </c>
      <c r="AK2084" s="113">
        <v>45762</v>
      </c>
      <c r="AL2084" s="95" t="s">
        <v>311</v>
      </c>
      <c r="AM2084" s="95" t="s">
        <v>45</v>
      </c>
      <c r="AN2084" s="95" t="s">
        <v>448</v>
      </c>
    </row>
    <row r="2085" spans="1:40" s="1" customFormat="1" ht="83.45" customHeight="1">
      <c r="A2085" s="22">
        <f t="shared" si="133"/>
        <v>2083</v>
      </c>
      <c r="B2085" s="398" t="s">
        <v>141</v>
      </c>
      <c r="C2085" s="22" t="s">
        <v>6658</v>
      </c>
      <c r="D2085" s="3" t="s">
        <v>372</v>
      </c>
      <c r="E2085" s="4">
        <v>1745</v>
      </c>
      <c r="F2085" s="80" t="s">
        <v>5433</v>
      </c>
      <c r="G2085" s="3" t="s">
        <v>429</v>
      </c>
      <c r="H2085" s="3" t="s">
        <v>141</v>
      </c>
      <c r="I2085" s="78" t="s">
        <v>52</v>
      </c>
      <c r="J2085" s="89">
        <v>45743</v>
      </c>
      <c r="K2085" s="85" t="s">
        <v>53</v>
      </c>
      <c r="L2085" s="224" t="s">
        <v>684</v>
      </c>
      <c r="M2085" s="224" t="s">
        <v>55</v>
      </c>
      <c r="N2085" s="225" t="s">
        <v>134</v>
      </c>
      <c r="O2085" s="216"/>
      <c r="P2085" s="216"/>
      <c r="Q2085" s="216"/>
      <c r="R2085" s="216"/>
      <c r="S2085" s="216"/>
      <c r="T2085" s="216"/>
      <c r="U2085" s="216"/>
      <c r="V2085" s="216"/>
      <c r="W2085" s="216"/>
      <c r="X2085" s="216"/>
      <c r="Y2085" s="219" t="s">
        <v>6659</v>
      </c>
      <c r="Z2085" s="228"/>
      <c r="AA2085" s="229" t="s">
        <v>473</v>
      </c>
      <c r="AB2085" s="229"/>
      <c r="AC2085" s="230"/>
      <c r="AD2085" s="231">
        <f t="shared" ca="1" si="134"/>
        <v>48</v>
      </c>
      <c r="AE2085" s="232"/>
      <c r="AF2085" s="232"/>
      <c r="AG2085" s="232">
        <v>45743</v>
      </c>
      <c r="AH2085" s="232"/>
      <c r="AI2085" s="255">
        <v>45743</v>
      </c>
      <c r="AJ2085" s="212">
        <f t="shared" si="132"/>
        <v>0</v>
      </c>
      <c r="AK2085" s="121">
        <v>45762</v>
      </c>
      <c r="AL2085" s="91" t="s">
        <v>311</v>
      </c>
      <c r="AM2085" s="91" t="s">
        <v>44</v>
      </c>
      <c r="AN2085" s="91" t="s">
        <v>448</v>
      </c>
    </row>
    <row r="2086" spans="1:40" s="1" customFormat="1" ht="83.45" customHeight="1">
      <c r="A2086" s="22">
        <f t="shared" si="133"/>
        <v>2084</v>
      </c>
      <c r="B2086" s="399" t="s">
        <v>230</v>
      </c>
      <c r="C2086" s="22" t="s">
        <v>6660</v>
      </c>
      <c r="D2086" s="3" t="s">
        <v>154</v>
      </c>
      <c r="E2086" s="4">
        <v>874</v>
      </c>
      <c r="F2086" s="80" t="s">
        <v>6661</v>
      </c>
      <c r="G2086" s="3" t="s">
        <v>1520</v>
      </c>
      <c r="H2086" s="3" t="s">
        <v>230</v>
      </c>
      <c r="I2086" s="371" t="s">
        <v>52</v>
      </c>
      <c r="J2086" s="89">
        <v>45714</v>
      </c>
      <c r="K2086" s="85" t="s">
        <v>53</v>
      </c>
      <c r="L2086" s="83" t="s">
        <v>54</v>
      </c>
      <c r="M2086" s="83" t="s">
        <v>55</v>
      </c>
      <c r="N2086" s="22" t="s">
        <v>56</v>
      </c>
      <c r="O2086" s="5"/>
      <c r="P2086" s="5"/>
      <c r="Q2086" s="5"/>
      <c r="R2086" s="5"/>
      <c r="S2086" s="5">
        <v>5</v>
      </c>
      <c r="T2086" s="5">
        <v>5</v>
      </c>
      <c r="U2086" s="5">
        <v>4</v>
      </c>
      <c r="V2086" s="5">
        <v>4</v>
      </c>
      <c r="W2086" s="5">
        <v>0</v>
      </c>
      <c r="X2086" s="5">
        <v>0</v>
      </c>
      <c r="Y2086" s="3" t="s">
        <v>6662</v>
      </c>
      <c r="Z2086" s="72"/>
      <c r="AA2086" s="229" t="s">
        <v>473</v>
      </c>
      <c r="AB2086" s="77"/>
      <c r="AC2086" s="91"/>
      <c r="AD2086" s="18">
        <f t="shared" ca="1" si="134"/>
        <v>52</v>
      </c>
      <c r="AE2086" s="109"/>
      <c r="AF2086" s="109">
        <v>45714</v>
      </c>
      <c r="AG2086" s="109">
        <v>45714</v>
      </c>
      <c r="AH2086" s="109">
        <v>45714</v>
      </c>
      <c r="AI2086" s="255">
        <v>45744</v>
      </c>
      <c r="AJ2086" s="212">
        <f t="shared" si="132"/>
        <v>4.2857142857142856</v>
      </c>
      <c r="AK2086" s="121">
        <v>45762</v>
      </c>
      <c r="AL2086" s="91" t="s">
        <v>311</v>
      </c>
      <c r="AM2086" s="91" t="s">
        <v>44</v>
      </c>
      <c r="AN2086" s="91" t="s">
        <v>448</v>
      </c>
    </row>
    <row r="2087" spans="1:40" ht="83.45" customHeight="1">
      <c r="A2087" s="22">
        <f t="shared" si="133"/>
        <v>2085</v>
      </c>
      <c r="B2087" s="398" t="s">
        <v>781</v>
      </c>
      <c r="C2087" s="22" t="s">
        <v>399</v>
      </c>
      <c r="D2087" s="3" t="s">
        <v>154</v>
      </c>
      <c r="E2087" s="4">
        <v>1571</v>
      </c>
      <c r="F2087" s="80" t="s">
        <v>1477</v>
      </c>
      <c r="G2087" s="3" t="s">
        <v>368</v>
      </c>
      <c r="H2087" s="3" t="s">
        <v>157</v>
      </c>
      <c r="I2087" s="78" t="s">
        <v>52</v>
      </c>
      <c r="J2087" s="89">
        <v>45730</v>
      </c>
      <c r="K2087" s="85" t="s">
        <v>53</v>
      </c>
      <c r="L2087" s="224" t="s">
        <v>54</v>
      </c>
      <c r="M2087" s="224" t="s">
        <v>55</v>
      </c>
      <c r="N2087" s="225" t="s">
        <v>56</v>
      </c>
      <c r="O2087" s="216"/>
      <c r="P2087" s="216"/>
      <c r="Q2087" s="216"/>
      <c r="R2087" s="216"/>
      <c r="S2087" s="216">
        <v>10</v>
      </c>
      <c r="T2087" s="216">
        <v>10</v>
      </c>
      <c r="U2087" s="216">
        <v>4</v>
      </c>
      <c r="V2087" s="216">
        <v>4</v>
      </c>
      <c r="W2087" s="216">
        <v>0</v>
      </c>
      <c r="X2087" s="216">
        <v>0</v>
      </c>
      <c r="Y2087" s="219" t="s">
        <v>6663</v>
      </c>
      <c r="Z2087" s="228"/>
      <c r="AA2087" s="229" t="s">
        <v>473</v>
      </c>
      <c r="AB2087" s="229"/>
      <c r="AC2087" s="230"/>
      <c r="AD2087" s="231">
        <f t="shared" ref="AD2087:AD2093" ca="1" si="135">IF(ISNUMBER(Z2087),ROUNDDOWN((TODAY()-Z2087)/7,0),ROUNDDOWN((TODAY()-J2087)/7,0))-AC2087</f>
        <v>50</v>
      </c>
      <c r="AE2087" s="232"/>
      <c r="AF2087" s="232">
        <v>45730</v>
      </c>
      <c r="AG2087" s="232">
        <v>45730</v>
      </c>
      <c r="AH2087" s="232">
        <v>45730</v>
      </c>
      <c r="AI2087" s="113">
        <v>45747</v>
      </c>
      <c r="AJ2087" s="212">
        <f t="shared" si="132"/>
        <v>2.4285714285714284</v>
      </c>
      <c r="AK2087" s="113">
        <v>45762</v>
      </c>
      <c r="AL2087" s="95" t="s">
        <v>311</v>
      </c>
      <c r="AM2087" s="95" t="s">
        <v>45</v>
      </c>
      <c r="AN2087" s="95" t="s">
        <v>448</v>
      </c>
    </row>
    <row r="2088" spans="1:40" s="1" customFormat="1" ht="83.45" customHeight="1">
      <c r="A2088" s="22">
        <f t="shared" si="133"/>
        <v>2086</v>
      </c>
      <c r="B2088" s="395" t="s">
        <v>699</v>
      </c>
      <c r="C2088" s="22" t="s">
        <v>6664</v>
      </c>
      <c r="D2088" s="3" t="s">
        <v>48</v>
      </c>
      <c r="E2088" s="4">
        <v>1178</v>
      </c>
      <c r="F2088" s="22" t="s">
        <v>4784</v>
      </c>
      <c r="G2088" s="3" t="s">
        <v>1746</v>
      </c>
      <c r="H2088" s="3" t="s">
        <v>62</v>
      </c>
      <c r="I2088" s="78" t="s">
        <v>148</v>
      </c>
      <c r="J2088" s="89">
        <v>45695</v>
      </c>
      <c r="K2088" s="85" t="s">
        <v>53</v>
      </c>
      <c r="L2088" s="83" t="s">
        <v>104</v>
      </c>
      <c r="M2088" s="83" t="s">
        <v>55</v>
      </c>
      <c r="N2088" s="22" t="s">
        <v>56</v>
      </c>
      <c r="O2088" s="5"/>
      <c r="P2088" s="5"/>
      <c r="Q2088" s="5"/>
      <c r="R2088" s="5"/>
      <c r="S2088" s="5">
        <v>5</v>
      </c>
      <c r="T2088" s="5">
        <v>5</v>
      </c>
      <c r="U2088" s="5">
        <v>3</v>
      </c>
      <c r="V2088" s="5">
        <v>3</v>
      </c>
      <c r="W2088" s="5">
        <v>0</v>
      </c>
      <c r="X2088" s="5">
        <v>0</v>
      </c>
      <c r="Y2088" s="3" t="s">
        <v>6665</v>
      </c>
      <c r="Z2088" s="72"/>
      <c r="AA2088" s="77" t="s">
        <v>473</v>
      </c>
      <c r="AB2088" s="77"/>
      <c r="AC2088" s="91"/>
      <c r="AD2088" s="18">
        <f t="shared" ca="1" si="135"/>
        <v>55</v>
      </c>
      <c r="AE2088" s="109"/>
      <c r="AF2088" s="109">
        <v>45695</v>
      </c>
      <c r="AG2088" s="109">
        <v>45695</v>
      </c>
      <c r="AH2088" s="109">
        <v>45695</v>
      </c>
      <c r="AI2088" s="113">
        <v>45747</v>
      </c>
      <c r="AJ2088" s="212">
        <f t="shared" si="132"/>
        <v>7.4285714285714288</v>
      </c>
      <c r="AK2088" s="113">
        <v>45762</v>
      </c>
      <c r="AL2088" s="95" t="s">
        <v>311</v>
      </c>
      <c r="AM2088" s="95" t="s">
        <v>45</v>
      </c>
      <c r="AN2088" s="95" t="s">
        <v>484</v>
      </c>
    </row>
    <row r="2089" spans="1:40" s="1" customFormat="1" ht="83.45" customHeight="1">
      <c r="A2089" s="22">
        <f t="shared" si="133"/>
        <v>2087</v>
      </c>
      <c r="B2089" s="370" t="s">
        <v>365</v>
      </c>
      <c r="C2089" s="185" t="s">
        <v>6666</v>
      </c>
      <c r="D2089" s="178" t="s">
        <v>154</v>
      </c>
      <c r="E2089" s="234">
        <v>898</v>
      </c>
      <c r="F2089" s="179" t="s">
        <v>367</v>
      </c>
      <c r="G2089" s="178" t="s">
        <v>368</v>
      </c>
      <c r="H2089" s="178" t="s">
        <v>230</v>
      </c>
      <c r="I2089" s="181" t="s">
        <v>71</v>
      </c>
      <c r="J2089" s="182">
        <v>45730</v>
      </c>
      <c r="K2089" s="183" t="s">
        <v>299</v>
      </c>
      <c r="L2089" s="83" t="s">
        <v>223</v>
      </c>
      <c r="M2089" s="83" t="s">
        <v>55</v>
      </c>
      <c r="N2089" s="22" t="s">
        <v>56</v>
      </c>
      <c r="O2089" s="5"/>
      <c r="P2089" s="5"/>
      <c r="Q2089" s="5"/>
      <c r="R2089" s="5"/>
      <c r="S2089" s="5">
        <v>3</v>
      </c>
      <c r="T2089" s="5">
        <v>3</v>
      </c>
      <c r="U2089" s="5">
        <v>3</v>
      </c>
      <c r="V2089" s="5">
        <v>3</v>
      </c>
      <c r="W2089" s="5">
        <v>3</v>
      </c>
      <c r="X2089" s="5">
        <v>3</v>
      </c>
      <c r="Y2089" s="3" t="s">
        <v>6667</v>
      </c>
      <c r="Z2089" s="72"/>
      <c r="AA2089" s="77" t="s">
        <v>473</v>
      </c>
      <c r="AB2089" s="77"/>
      <c r="AC2089" s="91"/>
      <c r="AD2089" s="18">
        <f t="shared" ca="1" si="135"/>
        <v>50</v>
      </c>
      <c r="AE2089" s="408"/>
      <c r="AF2089" s="109">
        <v>45730</v>
      </c>
      <c r="AG2089" s="109">
        <v>45730</v>
      </c>
      <c r="AH2089" s="109">
        <v>45730</v>
      </c>
      <c r="AI2089" s="110">
        <v>45743</v>
      </c>
      <c r="AJ2089" s="389">
        <f t="shared" si="132"/>
        <v>1.8571428571428572</v>
      </c>
      <c r="AK2089" s="255">
        <v>45762</v>
      </c>
      <c r="AL2089" s="190" t="s">
        <v>311</v>
      </c>
      <c r="AM2089" s="190" t="s">
        <v>484</v>
      </c>
      <c r="AN2089" s="90" t="s">
        <v>484</v>
      </c>
    </row>
    <row r="2090" spans="1:40" s="1" customFormat="1" ht="83.45" customHeight="1">
      <c r="A2090" s="22">
        <f t="shared" si="133"/>
        <v>2088</v>
      </c>
      <c r="B2090" s="398" t="s">
        <v>141</v>
      </c>
      <c r="C2090" s="22" t="s">
        <v>6668</v>
      </c>
      <c r="D2090" s="3" t="s">
        <v>372</v>
      </c>
      <c r="E2090" s="4">
        <v>1745</v>
      </c>
      <c r="F2090" s="80" t="s">
        <v>6669</v>
      </c>
      <c r="G2090" s="3" t="s">
        <v>429</v>
      </c>
      <c r="H2090" s="3" t="s">
        <v>141</v>
      </c>
      <c r="I2090" s="78" t="s">
        <v>52</v>
      </c>
      <c r="J2090" s="89">
        <v>45743</v>
      </c>
      <c r="K2090" s="85" t="s">
        <v>53</v>
      </c>
      <c r="L2090" s="224" t="s">
        <v>684</v>
      </c>
      <c r="M2090" s="224" t="s">
        <v>55</v>
      </c>
      <c r="N2090" s="225" t="s">
        <v>43</v>
      </c>
      <c r="O2090" s="216"/>
      <c r="P2090" s="216"/>
      <c r="Q2090" s="216"/>
      <c r="R2090" s="216"/>
      <c r="S2090" s="216"/>
      <c r="T2090" s="216"/>
      <c r="U2090" s="216"/>
      <c r="V2090" s="216"/>
      <c r="W2090" s="216">
        <v>1</v>
      </c>
      <c r="X2090" s="216">
        <v>1</v>
      </c>
      <c r="Y2090" s="219" t="s">
        <v>6670</v>
      </c>
      <c r="Z2090" s="228"/>
      <c r="AA2090" s="229" t="s">
        <v>473</v>
      </c>
      <c r="AB2090" s="229"/>
      <c r="AC2090" s="230"/>
      <c r="AD2090" s="231">
        <f t="shared" ca="1" si="135"/>
        <v>48</v>
      </c>
      <c r="AE2090" s="232"/>
      <c r="AF2090" s="232">
        <v>45743</v>
      </c>
      <c r="AG2090" s="297" t="s">
        <v>445</v>
      </c>
      <c r="AH2090" s="297" t="s">
        <v>445</v>
      </c>
      <c r="AI2090" s="110">
        <v>45743</v>
      </c>
      <c r="AJ2090" s="94">
        <f t="shared" si="132"/>
        <v>0</v>
      </c>
      <c r="AK2090" s="255">
        <v>45762</v>
      </c>
      <c r="AL2090" s="90" t="s">
        <v>311</v>
      </c>
      <c r="AM2090" s="90" t="s">
        <v>484</v>
      </c>
      <c r="AN2090" s="90" t="s">
        <v>448</v>
      </c>
    </row>
    <row r="2091" spans="1:40" s="1" customFormat="1" ht="83.45" customHeight="1">
      <c r="A2091" s="22">
        <f t="shared" si="133"/>
        <v>2089</v>
      </c>
      <c r="B2091" s="398" t="s">
        <v>126</v>
      </c>
      <c r="C2091" s="22" t="s">
        <v>6671</v>
      </c>
      <c r="D2091" s="3" t="s">
        <v>100</v>
      </c>
      <c r="E2091" s="4">
        <v>2468</v>
      </c>
      <c r="F2091" s="80" t="s">
        <v>670</v>
      </c>
      <c r="G2091" s="3" t="s">
        <v>2104</v>
      </c>
      <c r="H2091" s="3" t="s">
        <v>126</v>
      </c>
      <c r="I2091" s="78" t="s">
        <v>52</v>
      </c>
      <c r="J2091" s="89">
        <v>45740</v>
      </c>
      <c r="K2091" s="85" t="s">
        <v>53</v>
      </c>
      <c r="L2091" s="83" t="s">
        <v>104</v>
      </c>
      <c r="M2091" s="83" t="s">
        <v>55</v>
      </c>
      <c r="N2091" s="22" t="s">
        <v>547</v>
      </c>
      <c r="O2091" s="5"/>
      <c r="P2091" s="5"/>
      <c r="Q2091" s="5"/>
      <c r="R2091" s="5"/>
      <c r="S2091" s="5" t="s">
        <v>406</v>
      </c>
      <c r="T2091" s="5" t="s">
        <v>406</v>
      </c>
      <c r="U2091" s="5">
        <v>1</v>
      </c>
      <c r="V2091" s="5">
        <v>1</v>
      </c>
      <c r="W2091" s="5" t="s">
        <v>406</v>
      </c>
      <c r="X2091" s="5" t="s">
        <v>406</v>
      </c>
      <c r="Y2091" s="3" t="s">
        <v>6672</v>
      </c>
      <c r="Z2091" s="72"/>
      <c r="AA2091" s="77" t="s">
        <v>473</v>
      </c>
      <c r="AB2091" s="77"/>
      <c r="AC2091" s="91"/>
      <c r="AD2091" s="18">
        <f t="shared" ca="1" si="135"/>
        <v>49</v>
      </c>
      <c r="AE2091" s="232"/>
      <c r="AF2091" s="109" t="s">
        <v>445</v>
      </c>
      <c r="AG2091" s="109" t="s">
        <v>445</v>
      </c>
      <c r="AH2091" s="109">
        <v>45740</v>
      </c>
      <c r="AI2091" s="110">
        <v>45747</v>
      </c>
      <c r="AJ2091" s="212">
        <f t="shared" si="132"/>
        <v>1</v>
      </c>
      <c r="AK2091" s="255">
        <v>45762</v>
      </c>
      <c r="AL2091" s="90" t="s">
        <v>311</v>
      </c>
      <c r="AM2091" s="90" t="s">
        <v>45</v>
      </c>
      <c r="AN2091" s="90" t="s">
        <v>448</v>
      </c>
    </row>
    <row r="2092" spans="1:40" ht="83.45" customHeight="1">
      <c r="A2092" s="22">
        <f t="shared" si="133"/>
        <v>2090</v>
      </c>
      <c r="B2092" s="395" t="s">
        <v>187</v>
      </c>
      <c r="C2092" s="22" t="s">
        <v>6673</v>
      </c>
      <c r="D2092" s="3" t="s">
        <v>372</v>
      </c>
      <c r="E2092" s="4">
        <v>1129</v>
      </c>
      <c r="F2092" s="22" t="s">
        <v>5661</v>
      </c>
      <c r="G2092" s="3" t="s">
        <v>385</v>
      </c>
      <c r="H2092" s="3" t="s">
        <v>187</v>
      </c>
      <c r="I2092" s="78" t="s">
        <v>52</v>
      </c>
      <c r="J2092" s="89">
        <v>45691</v>
      </c>
      <c r="K2092" s="85" t="s">
        <v>53</v>
      </c>
      <c r="L2092" s="83" t="s">
        <v>104</v>
      </c>
      <c r="M2092" s="83" t="s">
        <v>55</v>
      </c>
      <c r="N2092" s="22" t="s">
        <v>56</v>
      </c>
      <c r="O2092" s="5"/>
      <c r="P2092" s="5"/>
      <c r="Q2092" s="5"/>
      <c r="R2092" s="5"/>
      <c r="S2092" s="5">
        <v>5</v>
      </c>
      <c r="T2092" s="5"/>
      <c r="U2092" s="5">
        <v>1</v>
      </c>
      <c r="V2092" s="5">
        <v>1</v>
      </c>
      <c r="W2092" s="5">
        <v>6</v>
      </c>
      <c r="X2092" s="5">
        <v>3</v>
      </c>
      <c r="Y2092" s="3" t="s">
        <v>6674</v>
      </c>
      <c r="Z2092" s="72"/>
      <c r="AA2092" s="77" t="s">
        <v>736</v>
      </c>
      <c r="AB2092" s="77" t="s">
        <v>6675</v>
      </c>
      <c r="AC2092" s="91"/>
      <c r="AD2092" s="18">
        <f t="shared" ca="1" si="135"/>
        <v>56</v>
      </c>
      <c r="AE2092" s="109"/>
      <c r="AF2092" s="109">
        <v>45691</v>
      </c>
      <c r="AG2092" s="109">
        <v>45691</v>
      </c>
      <c r="AH2092" s="109">
        <v>45691</v>
      </c>
      <c r="AI2092" s="116">
        <v>45748</v>
      </c>
      <c r="AJ2092" s="212">
        <f t="shared" si="132"/>
        <v>8.1428571428571423</v>
      </c>
      <c r="AK2092" s="269" t="s">
        <v>406</v>
      </c>
      <c r="AL2092" s="95" t="s">
        <v>461</v>
      </c>
      <c r="AM2092" s="95" t="s">
        <v>406</v>
      </c>
      <c r="AN2092" s="95" t="s">
        <v>406</v>
      </c>
    </row>
    <row r="2093" spans="1:40" ht="83.45" customHeight="1">
      <c r="A2093" s="22">
        <f t="shared" si="133"/>
        <v>2091</v>
      </c>
      <c r="B2093" s="395" t="s">
        <v>5549</v>
      </c>
      <c r="C2093" s="22" t="s">
        <v>6676</v>
      </c>
      <c r="D2093" s="3" t="s">
        <v>372</v>
      </c>
      <c r="E2093" s="4">
        <v>1129</v>
      </c>
      <c r="F2093" s="22" t="s">
        <v>5661</v>
      </c>
      <c r="G2093" s="3" t="s">
        <v>385</v>
      </c>
      <c r="H2093" s="3" t="s">
        <v>180</v>
      </c>
      <c r="I2093" s="78" t="s">
        <v>52</v>
      </c>
      <c r="J2093" s="89">
        <v>45691</v>
      </c>
      <c r="K2093" s="85" t="s">
        <v>53</v>
      </c>
      <c r="L2093" s="83" t="s">
        <v>104</v>
      </c>
      <c r="M2093" s="83" t="s">
        <v>55</v>
      </c>
      <c r="N2093" s="22" t="s">
        <v>56</v>
      </c>
      <c r="O2093" s="5"/>
      <c r="P2093" s="5"/>
      <c r="Q2093" s="5"/>
      <c r="R2093" s="5"/>
      <c r="S2093" s="5">
        <v>6</v>
      </c>
      <c r="T2093" s="5">
        <v>6</v>
      </c>
      <c r="U2093" s="5">
        <v>1</v>
      </c>
      <c r="V2093" s="5">
        <v>1</v>
      </c>
      <c r="W2093" s="5">
        <v>2</v>
      </c>
      <c r="X2093" s="5">
        <v>0</v>
      </c>
      <c r="Y2093" s="3" t="s">
        <v>6677</v>
      </c>
      <c r="Z2093" s="72"/>
      <c r="AA2093" s="77" t="s">
        <v>736</v>
      </c>
      <c r="AB2093" s="77" t="s">
        <v>6678</v>
      </c>
      <c r="AC2093" s="91"/>
      <c r="AD2093" s="18">
        <f t="shared" ca="1" si="135"/>
        <v>56</v>
      </c>
      <c r="AE2093" s="109"/>
      <c r="AF2093" s="109">
        <v>45691</v>
      </c>
      <c r="AG2093" s="109">
        <v>45691</v>
      </c>
      <c r="AH2093" s="109">
        <v>45691</v>
      </c>
      <c r="AI2093" s="116">
        <v>45748</v>
      </c>
      <c r="AJ2093" s="212">
        <f t="shared" si="132"/>
        <v>8.1428571428571423</v>
      </c>
      <c r="AK2093" s="269" t="s">
        <v>406</v>
      </c>
      <c r="AL2093" s="95" t="s">
        <v>461</v>
      </c>
      <c r="AM2093" s="95" t="s">
        <v>406</v>
      </c>
      <c r="AN2093" s="95" t="s">
        <v>406</v>
      </c>
    </row>
    <row r="2094" spans="1:40" s="1" customFormat="1" ht="83.45" customHeight="1">
      <c r="A2094" s="22">
        <f t="shared" si="133"/>
        <v>2092</v>
      </c>
      <c r="B2094" s="71" t="s">
        <v>141</v>
      </c>
      <c r="C2094" s="22" t="s">
        <v>6679</v>
      </c>
      <c r="D2094" s="3" t="s">
        <v>100</v>
      </c>
      <c r="E2094" s="4">
        <v>1057</v>
      </c>
      <c r="F2094" s="22" t="s">
        <v>4170</v>
      </c>
      <c r="G2094" s="3" t="s">
        <v>2713</v>
      </c>
      <c r="H2094" s="3" t="s">
        <v>141</v>
      </c>
      <c r="I2094" s="78" t="s">
        <v>52</v>
      </c>
      <c r="J2094" s="89">
        <v>45730</v>
      </c>
      <c r="K2094" s="85" t="s">
        <v>53</v>
      </c>
      <c r="L2094" s="83" t="s">
        <v>104</v>
      </c>
      <c r="M2094" s="83" t="s">
        <v>55</v>
      </c>
      <c r="N2094" s="22" t="s">
        <v>134</v>
      </c>
      <c r="O2094" s="5"/>
      <c r="P2094" s="5"/>
      <c r="Q2094" s="5"/>
      <c r="R2094" s="5"/>
      <c r="S2094" s="5">
        <v>4</v>
      </c>
      <c r="T2094" s="5">
        <v>3</v>
      </c>
      <c r="U2094" s="5"/>
      <c r="V2094" s="5"/>
      <c r="W2094" s="5"/>
      <c r="X2094" s="5"/>
      <c r="Y2094" s="3" t="s">
        <v>6680</v>
      </c>
      <c r="Z2094" s="72"/>
      <c r="AA2094" s="229" t="s">
        <v>736</v>
      </c>
      <c r="AB2094" s="77"/>
      <c r="AC2094" s="91"/>
      <c r="AD2094" s="18"/>
      <c r="AE2094" s="109"/>
      <c r="AF2094" s="109"/>
      <c r="AG2094" s="109">
        <v>45730</v>
      </c>
      <c r="AH2094" s="109"/>
      <c r="AI2094" s="94"/>
      <c r="AJ2094" s="389">
        <f t="shared" si="132"/>
        <v>-6532.8571428571431</v>
      </c>
      <c r="AK2094" s="255"/>
      <c r="AL2094" s="94" t="s">
        <v>461</v>
      </c>
      <c r="AM2094" s="94"/>
      <c r="AN2094" s="94"/>
    </row>
    <row r="2095" spans="1:40" s="1" customFormat="1" ht="83.45" customHeight="1">
      <c r="A2095" s="22">
        <f t="shared" si="133"/>
        <v>2093</v>
      </c>
      <c r="B2095" s="395" t="s">
        <v>314</v>
      </c>
      <c r="C2095" s="22" t="s">
        <v>6681</v>
      </c>
      <c r="D2095" s="3" t="s">
        <v>100</v>
      </c>
      <c r="E2095" s="4">
        <v>1114</v>
      </c>
      <c r="F2095" s="22" t="s">
        <v>4558</v>
      </c>
      <c r="G2095" s="3" t="s">
        <v>2919</v>
      </c>
      <c r="H2095" s="3" t="s">
        <v>110</v>
      </c>
      <c r="I2095" s="78" t="s">
        <v>71</v>
      </c>
      <c r="J2095" s="89">
        <v>45698</v>
      </c>
      <c r="K2095" s="85" t="s">
        <v>53</v>
      </c>
      <c r="L2095" s="83" t="s">
        <v>54</v>
      </c>
      <c r="M2095" s="83" t="s">
        <v>55</v>
      </c>
      <c r="N2095" s="22" t="s">
        <v>134</v>
      </c>
      <c r="O2095" s="5"/>
      <c r="P2095" s="5"/>
      <c r="Q2095" s="5"/>
      <c r="R2095" s="5"/>
      <c r="S2095" s="5">
        <v>4</v>
      </c>
      <c r="T2095" s="5">
        <v>4</v>
      </c>
      <c r="U2095" s="5">
        <v>0</v>
      </c>
      <c r="V2095" s="5">
        <v>0</v>
      </c>
      <c r="W2095" s="5">
        <v>0</v>
      </c>
      <c r="X2095" s="5">
        <v>0</v>
      </c>
      <c r="Y2095" s="3" t="s">
        <v>6682</v>
      </c>
      <c r="Z2095" s="72"/>
      <c r="AA2095" s="77" t="s">
        <v>473</v>
      </c>
      <c r="AB2095" s="77" t="s">
        <v>6683</v>
      </c>
      <c r="AC2095" s="91"/>
      <c r="AD2095" s="18">
        <f t="shared" ref="AD2095:AD2126" ca="1" si="136">IF(ISNUMBER(Z2095),ROUNDDOWN((TODAY()-Z2095)/7,0),ROUNDDOWN((TODAY()-J2095)/7,0))-AC2095</f>
        <v>55</v>
      </c>
      <c r="AE2095" s="109"/>
      <c r="AF2095" s="109">
        <v>45698</v>
      </c>
      <c r="AG2095" s="109">
        <v>45698</v>
      </c>
      <c r="AH2095" s="109">
        <v>45698</v>
      </c>
      <c r="AI2095" s="110">
        <v>45749</v>
      </c>
      <c r="AJ2095" s="389">
        <f t="shared" si="132"/>
        <v>7.2857142857142856</v>
      </c>
      <c r="AK2095" s="255">
        <v>45762</v>
      </c>
      <c r="AL2095" s="91" t="s">
        <v>311</v>
      </c>
      <c r="AM2095" s="91" t="s">
        <v>44</v>
      </c>
      <c r="AN2095" s="91" t="s">
        <v>448</v>
      </c>
    </row>
    <row r="2096" spans="1:40" s="1" customFormat="1" ht="83.45" customHeight="1">
      <c r="A2096" s="22">
        <f t="shared" si="133"/>
        <v>2094</v>
      </c>
      <c r="B2096" s="398" t="s">
        <v>126</v>
      </c>
      <c r="C2096" s="22" t="s">
        <v>6684</v>
      </c>
      <c r="D2096" s="3" t="s">
        <v>372</v>
      </c>
      <c r="E2096" s="4">
        <v>1745</v>
      </c>
      <c r="F2096" s="80" t="s">
        <v>3711</v>
      </c>
      <c r="G2096" s="3" t="s">
        <v>429</v>
      </c>
      <c r="H2096" s="3" t="s">
        <v>126</v>
      </c>
      <c r="I2096" s="78" t="s">
        <v>52</v>
      </c>
      <c r="J2096" s="89">
        <v>45723</v>
      </c>
      <c r="K2096" s="85" t="s">
        <v>53</v>
      </c>
      <c r="L2096" s="224" t="s">
        <v>684</v>
      </c>
      <c r="M2096" s="224" t="s">
        <v>55</v>
      </c>
      <c r="N2096" s="225" t="s">
        <v>56</v>
      </c>
      <c r="O2096" s="216"/>
      <c r="P2096" s="216"/>
      <c r="Q2096" s="216"/>
      <c r="R2096" s="216"/>
      <c r="S2096" s="216">
        <v>3</v>
      </c>
      <c r="T2096" s="216">
        <v>3</v>
      </c>
      <c r="U2096" s="216">
        <v>2</v>
      </c>
      <c r="V2096" s="216">
        <v>2</v>
      </c>
      <c r="W2096" s="216">
        <v>2</v>
      </c>
      <c r="X2096" s="216">
        <v>1</v>
      </c>
      <c r="Y2096" s="219" t="s">
        <v>6685</v>
      </c>
      <c r="Z2096" s="228"/>
      <c r="AA2096" s="229" t="s">
        <v>473</v>
      </c>
      <c r="AB2096" s="229"/>
      <c r="AC2096" s="230"/>
      <c r="AD2096" s="231">
        <f t="shared" ca="1" si="136"/>
        <v>51</v>
      </c>
      <c r="AE2096" s="232"/>
      <c r="AF2096" s="232">
        <v>45723</v>
      </c>
      <c r="AG2096" s="232">
        <v>45723</v>
      </c>
      <c r="AH2096" s="232">
        <v>45723</v>
      </c>
      <c r="AI2096" s="110">
        <v>45749</v>
      </c>
      <c r="AJ2096" s="389">
        <f t="shared" si="132"/>
        <v>3.7142857142857144</v>
      </c>
      <c r="AK2096" s="255">
        <v>45769</v>
      </c>
      <c r="AL2096" s="90" t="s">
        <v>311</v>
      </c>
      <c r="AM2096" s="90" t="s">
        <v>484</v>
      </c>
      <c r="AN2096" s="90" t="s">
        <v>448</v>
      </c>
    </row>
    <row r="2097" spans="1:40" s="1" customFormat="1" ht="83.45" customHeight="1">
      <c r="A2097" s="22">
        <f t="shared" si="133"/>
        <v>2095</v>
      </c>
      <c r="B2097" s="398" t="s">
        <v>126</v>
      </c>
      <c r="C2097" s="22" t="s">
        <v>6686</v>
      </c>
      <c r="D2097" s="3" t="s">
        <v>372</v>
      </c>
      <c r="E2097" s="4">
        <v>1745</v>
      </c>
      <c r="F2097" s="80" t="s">
        <v>3711</v>
      </c>
      <c r="G2097" s="3" t="s">
        <v>429</v>
      </c>
      <c r="H2097" s="3" t="s">
        <v>126</v>
      </c>
      <c r="I2097" s="78" t="s">
        <v>52</v>
      </c>
      <c r="J2097" s="89">
        <v>45723</v>
      </c>
      <c r="K2097" s="85" t="s">
        <v>53</v>
      </c>
      <c r="L2097" s="224" t="s">
        <v>684</v>
      </c>
      <c r="M2097" s="224" t="s">
        <v>55</v>
      </c>
      <c r="N2097" s="225" t="s">
        <v>56</v>
      </c>
      <c r="O2097" s="216"/>
      <c r="P2097" s="216"/>
      <c r="Q2097" s="216"/>
      <c r="R2097" s="216"/>
      <c r="S2097" s="216">
        <v>2</v>
      </c>
      <c r="T2097" s="216">
        <v>2</v>
      </c>
      <c r="U2097" s="216">
        <v>3</v>
      </c>
      <c r="V2097" s="216">
        <v>3</v>
      </c>
      <c r="W2097" s="216">
        <v>2</v>
      </c>
      <c r="X2097" s="216">
        <v>1</v>
      </c>
      <c r="Y2097" s="219" t="s">
        <v>6687</v>
      </c>
      <c r="Z2097" s="228"/>
      <c r="AA2097" s="229" t="s">
        <v>473</v>
      </c>
      <c r="AB2097" s="229"/>
      <c r="AC2097" s="230"/>
      <c r="AD2097" s="231">
        <f t="shared" ca="1" si="136"/>
        <v>51</v>
      </c>
      <c r="AE2097" s="232"/>
      <c r="AF2097" s="232">
        <v>45723</v>
      </c>
      <c r="AG2097" s="232">
        <v>45723</v>
      </c>
      <c r="AH2097" s="232">
        <v>45723</v>
      </c>
      <c r="AI2097" s="110">
        <v>45749</v>
      </c>
      <c r="AJ2097" s="212">
        <f t="shared" si="132"/>
        <v>3.7142857142857144</v>
      </c>
      <c r="AK2097" s="255">
        <v>45769</v>
      </c>
      <c r="AL2097" s="90" t="s">
        <v>311</v>
      </c>
      <c r="AM2097" s="90" t="s">
        <v>484</v>
      </c>
      <c r="AN2097" s="90" t="s">
        <v>448</v>
      </c>
    </row>
    <row r="2098" spans="1:40" ht="83.45" customHeight="1">
      <c r="A2098" s="22">
        <f t="shared" si="133"/>
        <v>2096</v>
      </c>
      <c r="B2098" s="396" t="s">
        <v>103</v>
      </c>
      <c r="C2098" s="22" t="s">
        <v>6688</v>
      </c>
      <c r="D2098" s="3" t="s">
        <v>171</v>
      </c>
      <c r="E2098" s="4">
        <v>1032</v>
      </c>
      <c r="F2098" s="22" t="s">
        <v>405</v>
      </c>
      <c r="G2098" s="3" t="s">
        <v>173</v>
      </c>
      <c r="H2098" s="3" t="s">
        <v>103</v>
      </c>
      <c r="I2098" s="78" t="s">
        <v>71</v>
      </c>
      <c r="J2098" s="89">
        <v>45707</v>
      </c>
      <c r="K2098" s="85" t="s">
        <v>53</v>
      </c>
      <c r="L2098" s="83" t="s">
        <v>223</v>
      </c>
      <c r="M2098" s="83" t="s">
        <v>55</v>
      </c>
      <c r="N2098" s="22" t="s">
        <v>95</v>
      </c>
      <c r="O2098" s="5"/>
      <c r="P2098" s="5"/>
      <c r="Q2098" s="5"/>
      <c r="R2098" s="5"/>
      <c r="S2098" s="5">
        <v>6</v>
      </c>
      <c r="T2098" s="5">
        <v>6</v>
      </c>
      <c r="U2098" s="5">
        <v>4</v>
      </c>
      <c r="V2098" s="5">
        <v>4</v>
      </c>
      <c r="W2098" s="5" t="s">
        <v>406</v>
      </c>
      <c r="X2098" s="5" t="s">
        <v>406</v>
      </c>
      <c r="Y2098" s="3" t="s">
        <v>6689</v>
      </c>
      <c r="Z2098" s="72"/>
      <c r="AA2098" s="77" t="s">
        <v>473</v>
      </c>
      <c r="AB2098" s="77"/>
      <c r="AC2098" s="91"/>
      <c r="AD2098" s="18">
        <f t="shared" ca="1" si="136"/>
        <v>53</v>
      </c>
      <c r="AE2098" s="109"/>
      <c r="AF2098" s="109" t="s">
        <v>297</v>
      </c>
      <c r="AG2098" s="109">
        <v>45707</v>
      </c>
      <c r="AH2098" s="109">
        <v>45707</v>
      </c>
      <c r="AI2098" s="116">
        <v>45750</v>
      </c>
      <c r="AJ2098" s="93">
        <f t="shared" si="132"/>
        <v>6.1428571428571432</v>
      </c>
      <c r="AK2098" s="255">
        <v>45762</v>
      </c>
      <c r="AL2098" s="95" t="s">
        <v>311</v>
      </c>
      <c r="AM2098" s="95" t="s">
        <v>45</v>
      </c>
      <c r="AN2098" s="95" t="s">
        <v>448</v>
      </c>
    </row>
    <row r="2099" spans="1:40" ht="83.45" customHeight="1">
      <c r="A2099" s="22">
        <f t="shared" si="133"/>
        <v>2097</v>
      </c>
      <c r="B2099" s="396" t="s">
        <v>863</v>
      </c>
      <c r="C2099" s="22" t="s">
        <v>6690</v>
      </c>
      <c r="D2099" s="3" t="s">
        <v>171</v>
      </c>
      <c r="E2099" s="4">
        <v>1032</v>
      </c>
      <c r="F2099" s="22" t="s">
        <v>405</v>
      </c>
      <c r="G2099" s="3" t="s">
        <v>173</v>
      </c>
      <c r="H2099" s="3" t="s">
        <v>163</v>
      </c>
      <c r="I2099" s="78" t="s">
        <v>148</v>
      </c>
      <c r="J2099" s="89">
        <v>45750</v>
      </c>
      <c r="K2099" s="85" t="s">
        <v>53</v>
      </c>
      <c r="L2099" s="83" t="s">
        <v>54</v>
      </c>
      <c r="M2099" s="83" t="s">
        <v>55</v>
      </c>
      <c r="N2099" s="22" t="s">
        <v>547</v>
      </c>
      <c r="O2099" s="5"/>
      <c r="P2099" s="5"/>
      <c r="Q2099" s="5"/>
      <c r="R2099" s="5"/>
      <c r="S2099" s="5" t="s">
        <v>406</v>
      </c>
      <c r="T2099" s="5" t="s">
        <v>406</v>
      </c>
      <c r="U2099" s="5">
        <v>1</v>
      </c>
      <c r="V2099" s="5">
        <v>1</v>
      </c>
      <c r="W2099" s="5" t="s">
        <v>406</v>
      </c>
      <c r="X2099" s="5" t="s">
        <v>406</v>
      </c>
      <c r="Y2099" s="3" t="s">
        <v>6691</v>
      </c>
      <c r="Z2099" s="72"/>
      <c r="AA2099" s="77" t="s">
        <v>473</v>
      </c>
      <c r="AB2099" s="77"/>
      <c r="AC2099" s="91"/>
      <c r="AD2099" s="18">
        <f t="shared" ca="1" si="136"/>
        <v>47</v>
      </c>
      <c r="AE2099" s="109"/>
      <c r="AF2099" s="109" t="s">
        <v>297</v>
      </c>
      <c r="AG2099" s="109" t="s">
        <v>297</v>
      </c>
      <c r="AH2099" s="109">
        <v>45750</v>
      </c>
      <c r="AI2099" s="116">
        <v>45750</v>
      </c>
      <c r="AJ2099" s="93">
        <f t="shared" si="132"/>
        <v>0</v>
      </c>
      <c r="AK2099" s="255">
        <v>45783</v>
      </c>
      <c r="AL2099" s="95" t="s">
        <v>311</v>
      </c>
      <c r="AM2099" s="95" t="s">
        <v>45</v>
      </c>
      <c r="AN2099" s="95" t="s">
        <v>484</v>
      </c>
    </row>
    <row r="2100" spans="1:40" ht="83.45" customHeight="1">
      <c r="A2100" s="22">
        <f t="shared" si="133"/>
        <v>2098</v>
      </c>
      <c r="B2100" s="395" t="s">
        <v>5431</v>
      </c>
      <c r="C2100" s="22" t="s">
        <v>6692</v>
      </c>
      <c r="D2100" s="3" t="s">
        <v>100</v>
      </c>
      <c r="E2100" s="4">
        <v>1116</v>
      </c>
      <c r="F2100" s="22" t="s">
        <v>2046</v>
      </c>
      <c r="G2100" s="3" t="s">
        <v>1375</v>
      </c>
      <c r="H2100" s="3" t="s">
        <v>358</v>
      </c>
      <c r="I2100" s="78" t="s">
        <v>71</v>
      </c>
      <c r="J2100" s="89">
        <v>45699</v>
      </c>
      <c r="K2100" s="85" t="s">
        <v>53</v>
      </c>
      <c r="L2100" s="83" t="s">
        <v>1007</v>
      </c>
      <c r="M2100" s="83" t="s">
        <v>55</v>
      </c>
      <c r="N2100" s="22" t="s">
        <v>56</v>
      </c>
      <c r="O2100" s="5"/>
      <c r="P2100" s="5"/>
      <c r="Q2100" s="5"/>
      <c r="R2100" s="5"/>
      <c r="S2100" s="5">
        <v>1</v>
      </c>
      <c r="T2100" s="5">
        <v>1</v>
      </c>
      <c r="U2100" s="5">
        <v>6</v>
      </c>
      <c r="V2100" s="5">
        <v>6</v>
      </c>
      <c r="W2100" s="5">
        <v>0</v>
      </c>
      <c r="X2100" s="5">
        <v>0</v>
      </c>
      <c r="Y2100" s="3" t="s">
        <v>6693</v>
      </c>
      <c r="Z2100" s="72"/>
      <c r="AA2100" s="77" t="s">
        <v>736</v>
      </c>
      <c r="AB2100" s="77" t="s">
        <v>6694</v>
      </c>
      <c r="AC2100" s="91"/>
      <c r="AD2100" s="18">
        <f t="shared" ca="1" si="136"/>
        <v>54</v>
      </c>
      <c r="AE2100" s="109"/>
      <c r="AF2100" s="109">
        <v>45699</v>
      </c>
      <c r="AG2100" s="109">
        <v>45699</v>
      </c>
      <c r="AH2100" s="109">
        <v>45699</v>
      </c>
      <c r="AI2100" s="116">
        <v>45750</v>
      </c>
      <c r="AJ2100" s="93">
        <f t="shared" si="132"/>
        <v>7.2857142857142856</v>
      </c>
      <c r="AK2100" s="255" t="s">
        <v>406</v>
      </c>
      <c r="AL2100" s="95" t="s">
        <v>461</v>
      </c>
      <c r="AM2100" s="95" t="s">
        <v>406</v>
      </c>
      <c r="AN2100" s="95" t="s">
        <v>406</v>
      </c>
    </row>
    <row r="2101" spans="1:40" s="1" customFormat="1" ht="83.45" customHeight="1">
      <c r="A2101" s="22">
        <f t="shared" si="133"/>
        <v>2099</v>
      </c>
      <c r="B2101" s="398" t="s">
        <v>196</v>
      </c>
      <c r="C2101" s="22" t="s">
        <v>6695</v>
      </c>
      <c r="D2101" s="3" t="s">
        <v>138</v>
      </c>
      <c r="E2101" s="4">
        <v>1124</v>
      </c>
      <c r="F2101" s="80" t="s">
        <v>4833</v>
      </c>
      <c r="G2101" s="3" t="s">
        <v>521</v>
      </c>
      <c r="H2101" s="3" t="s">
        <v>196</v>
      </c>
      <c r="I2101" s="78" t="s">
        <v>71</v>
      </c>
      <c r="J2101" s="89">
        <v>45729</v>
      </c>
      <c r="K2101" s="85" t="s">
        <v>53</v>
      </c>
      <c r="L2101" s="224" t="s">
        <v>223</v>
      </c>
      <c r="M2101" s="224" t="s">
        <v>55</v>
      </c>
      <c r="N2101" s="225" t="s">
        <v>56</v>
      </c>
      <c r="O2101" s="216"/>
      <c r="P2101" s="216"/>
      <c r="Q2101" s="216"/>
      <c r="R2101" s="216"/>
      <c r="S2101" s="216">
        <v>0</v>
      </c>
      <c r="T2101" s="216">
        <v>0</v>
      </c>
      <c r="U2101" s="216">
        <v>4</v>
      </c>
      <c r="V2101" s="216">
        <v>4</v>
      </c>
      <c r="W2101" s="216">
        <v>0</v>
      </c>
      <c r="X2101" s="216">
        <v>0</v>
      </c>
      <c r="Y2101" s="219" t="s">
        <v>6696</v>
      </c>
      <c r="Z2101" s="228"/>
      <c r="AA2101" s="229" t="s">
        <v>473</v>
      </c>
      <c r="AB2101" s="229"/>
      <c r="AC2101" s="230"/>
      <c r="AD2101" s="231">
        <f t="shared" ca="1" si="136"/>
        <v>50</v>
      </c>
      <c r="AE2101" s="232"/>
      <c r="AF2101" s="232">
        <v>45729</v>
      </c>
      <c r="AG2101" s="232">
        <v>45729</v>
      </c>
      <c r="AH2101" s="232">
        <v>45729</v>
      </c>
      <c r="AI2101" s="303">
        <v>45750</v>
      </c>
      <c r="AJ2101" s="94">
        <f t="shared" si="132"/>
        <v>3</v>
      </c>
      <c r="AK2101" s="255">
        <v>45769</v>
      </c>
      <c r="AL2101" s="94" t="s">
        <v>311</v>
      </c>
      <c r="AM2101" s="94" t="s">
        <v>484</v>
      </c>
      <c r="AN2101" s="94" t="s">
        <v>484</v>
      </c>
    </row>
    <row r="2102" spans="1:40" s="1" customFormat="1" ht="83.45" customHeight="1">
      <c r="A2102" s="22">
        <f t="shared" si="133"/>
        <v>2100</v>
      </c>
      <c r="B2102" s="398" t="s">
        <v>141</v>
      </c>
      <c r="C2102" s="22" t="s">
        <v>6697</v>
      </c>
      <c r="D2102" s="3" t="s">
        <v>100</v>
      </c>
      <c r="E2102" s="4">
        <v>1057</v>
      </c>
      <c r="F2102" s="80" t="s">
        <v>6300</v>
      </c>
      <c r="G2102" s="3" t="s">
        <v>2713</v>
      </c>
      <c r="H2102" s="3" t="s">
        <v>141</v>
      </c>
      <c r="I2102" s="78" t="s">
        <v>52</v>
      </c>
      <c r="J2102" s="89">
        <v>45742</v>
      </c>
      <c r="K2102" s="85" t="s">
        <v>53</v>
      </c>
      <c r="L2102" s="224" t="s">
        <v>393</v>
      </c>
      <c r="M2102" s="224" t="s">
        <v>55</v>
      </c>
      <c r="N2102" s="225" t="s">
        <v>56</v>
      </c>
      <c r="O2102" s="216"/>
      <c r="P2102" s="216"/>
      <c r="Q2102" s="216"/>
      <c r="R2102" s="216"/>
      <c r="S2102" s="216">
        <v>5</v>
      </c>
      <c r="T2102" s="216">
        <v>5</v>
      </c>
      <c r="U2102" s="216">
        <v>3</v>
      </c>
      <c r="V2102" s="216">
        <v>3</v>
      </c>
      <c r="W2102" s="216">
        <v>0</v>
      </c>
      <c r="X2102" s="216">
        <v>0</v>
      </c>
      <c r="Y2102" s="219" t="s">
        <v>6698</v>
      </c>
      <c r="Z2102" s="228"/>
      <c r="AA2102" s="229" t="s">
        <v>473</v>
      </c>
      <c r="AB2102" s="229"/>
      <c r="AC2102" s="230"/>
      <c r="AD2102" s="231">
        <f t="shared" ca="1" si="136"/>
        <v>48</v>
      </c>
      <c r="AE2102" s="232"/>
      <c r="AF2102" s="232">
        <v>45742</v>
      </c>
      <c r="AG2102" s="232">
        <v>45742</v>
      </c>
      <c r="AH2102" s="232">
        <v>45742</v>
      </c>
      <c r="AI2102" s="303">
        <v>45748</v>
      </c>
      <c r="AJ2102" s="94">
        <f t="shared" ref="AJ2102:AJ2106" si="137">IFERROR((((AI2102-J2102)/7)-AC2102),0)</f>
        <v>0.8571428571428571</v>
      </c>
      <c r="AK2102" s="255">
        <v>45769</v>
      </c>
      <c r="AL2102" s="94" t="s">
        <v>311</v>
      </c>
      <c r="AM2102" s="94" t="s">
        <v>484</v>
      </c>
      <c r="AN2102" s="94" t="s">
        <v>448</v>
      </c>
    </row>
    <row r="2103" spans="1:40" s="1" customFormat="1" ht="83.45" customHeight="1">
      <c r="A2103" s="22">
        <f t="shared" si="133"/>
        <v>2101</v>
      </c>
      <c r="B2103" s="397" t="s">
        <v>126</v>
      </c>
      <c r="C2103" s="22" t="s">
        <v>6699</v>
      </c>
      <c r="D2103" s="3" t="s">
        <v>100</v>
      </c>
      <c r="E2103" s="4">
        <v>2469</v>
      </c>
      <c r="F2103" s="80" t="s">
        <v>6700</v>
      </c>
      <c r="G2103" s="3" t="s">
        <v>1322</v>
      </c>
      <c r="H2103" s="3" t="s">
        <v>126</v>
      </c>
      <c r="I2103" s="371" t="s">
        <v>71</v>
      </c>
      <c r="J2103" s="89">
        <v>45713</v>
      </c>
      <c r="K2103" s="85" t="s">
        <v>53</v>
      </c>
      <c r="L2103" s="83" t="s">
        <v>243</v>
      </c>
      <c r="M2103" s="83" t="s">
        <v>55</v>
      </c>
      <c r="N2103" s="22" t="s">
        <v>56</v>
      </c>
      <c r="O2103" s="5"/>
      <c r="P2103" s="5"/>
      <c r="Q2103" s="5"/>
      <c r="R2103" s="5"/>
      <c r="S2103" s="5">
        <v>10</v>
      </c>
      <c r="T2103" s="5">
        <v>5</v>
      </c>
      <c r="U2103" s="5">
        <v>4</v>
      </c>
      <c r="V2103" s="5">
        <v>4</v>
      </c>
      <c r="W2103" s="5">
        <v>5</v>
      </c>
      <c r="X2103" s="5">
        <v>4</v>
      </c>
      <c r="Y2103" s="3" t="s">
        <v>6701</v>
      </c>
      <c r="Z2103" s="72"/>
      <c r="AA2103" s="77" t="s">
        <v>473</v>
      </c>
      <c r="AB2103" s="77"/>
      <c r="AC2103" s="91"/>
      <c r="AD2103" s="18">
        <f t="shared" ca="1" si="136"/>
        <v>52</v>
      </c>
      <c r="AE2103" s="109"/>
      <c r="AF2103" s="109">
        <v>45713</v>
      </c>
      <c r="AG2103" s="109">
        <v>45713</v>
      </c>
      <c r="AH2103" s="109">
        <v>45713</v>
      </c>
      <c r="AI2103" s="116">
        <v>45751</v>
      </c>
      <c r="AJ2103" s="94">
        <f t="shared" si="137"/>
        <v>5.4285714285714288</v>
      </c>
      <c r="AK2103" s="255">
        <v>45782</v>
      </c>
      <c r="AL2103" s="94" t="s">
        <v>311</v>
      </c>
      <c r="AM2103" s="94" t="s">
        <v>45</v>
      </c>
      <c r="AN2103" s="94" t="s">
        <v>484</v>
      </c>
    </row>
    <row r="2104" spans="1:40" ht="83.45" customHeight="1">
      <c r="A2104" s="22">
        <f t="shared" si="133"/>
        <v>2102</v>
      </c>
      <c r="B2104" s="398" t="s">
        <v>196</v>
      </c>
      <c r="C2104" s="22" t="s">
        <v>6702</v>
      </c>
      <c r="D2104" s="3" t="s">
        <v>100</v>
      </c>
      <c r="E2104" s="4">
        <v>2468</v>
      </c>
      <c r="F2104" s="80" t="s">
        <v>1235</v>
      </c>
      <c r="G2104" s="3" t="s">
        <v>2104</v>
      </c>
      <c r="H2104" s="3" t="s">
        <v>196</v>
      </c>
      <c r="I2104" s="78" t="s">
        <v>52</v>
      </c>
      <c r="J2104" s="89">
        <v>45748</v>
      </c>
      <c r="K2104" s="85" t="s">
        <v>53</v>
      </c>
      <c r="L2104" s="224" t="s">
        <v>104</v>
      </c>
      <c r="M2104" s="224" t="s">
        <v>55</v>
      </c>
      <c r="N2104" s="225" t="s">
        <v>43</v>
      </c>
      <c r="O2104" s="216"/>
      <c r="P2104" s="216"/>
      <c r="Q2104" s="216"/>
      <c r="R2104" s="216"/>
      <c r="S2104" s="216" t="s">
        <v>406</v>
      </c>
      <c r="T2104" s="216" t="s">
        <v>406</v>
      </c>
      <c r="U2104" s="216" t="s">
        <v>406</v>
      </c>
      <c r="V2104" s="216" t="s">
        <v>406</v>
      </c>
      <c r="W2104" s="216">
        <v>1</v>
      </c>
      <c r="X2104" s="216">
        <v>1</v>
      </c>
      <c r="Y2104" s="219" t="s">
        <v>6703</v>
      </c>
      <c r="Z2104" s="228"/>
      <c r="AA2104" s="229" t="s">
        <v>473</v>
      </c>
      <c r="AB2104" s="229"/>
      <c r="AC2104" s="230"/>
      <c r="AD2104" s="231">
        <f t="shared" ca="1" si="136"/>
        <v>47</v>
      </c>
      <c r="AE2104" s="232"/>
      <c r="AF2104" s="232">
        <v>45748</v>
      </c>
      <c r="AG2104" s="232"/>
      <c r="AH2104" s="232"/>
      <c r="AI2104" s="116">
        <v>45751</v>
      </c>
      <c r="AJ2104" s="93">
        <f t="shared" si="137"/>
        <v>0.42857142857142855</v>
      </c>
      <c r="AK2104" s="255">
        <v>45770</v>
      </c>
      <c r="AL2104" s="95" t="s">
        <v>311</v>
      </c>
      <c r="AM2104" s="95" t="s">
        <v>484</v>
      </c>
      <c r="AN2104" s="95" t="s">
        <v>448</v>
      </c>
    </row>
    <row r="2105" spans="1:40" s="1" customFormat="1" ht="83.45" customHeight="1">
      <c r="A2105" s="22">
        <f t="shared" si="133"/>
        <v>2103</v>
      </c>
      <c r="B2105" s="398" t="s">
        <v>126</v>
      </c>
      <c r="C2105" s="22" t="s">
        <v>6704</v>
      </c>
      <c r="D2105" s="3" t="s">
        <v>100</v>
      </c>
      <c r="E2105" s="4">
        <v>2469</v>
      </c>
      <c r="F2105" s="80" t="s">
        <v>6700</v>
      </c>
      <c r="G2105" s="3" t="s">
        <v>1322</v>
      </c>
      <c r="H2105" s="3" t="s">
        <v>126</v>
      </c>
      <c r="I2105" s="78" t="s">
        <v>148</v>
      </c>
      <c r="J2105" s="89">
        <v>45751</v>
      </c>
      <c r="K2105" s="85" t="s">
        <v>298</v>
      </c>
      <c r="L2105" s="224" t="s">
        <v>104</v>
      </c>
      <c r="M2105" s="224" t="s">
        <v>55</v>
      </c>
      <c r="N2105" s="225" t="s">
        <v>56</v>
      </c>
      <c r="O2105" s="216"/>
      <c r="P2105" s="216"/>
      <c r="Q2105" s="216"/>
      <c r="R2105" s="216"/>
      <c r="S2105" s="216">
        <v>0</v>
      </c>
      <c r="T2105" s="216">
        <v>0</v>
      </c>
      <c r="U2105" s="216">
        <v>0</v>
      </c>
      <c r="V2105" s="216">
        <v>0</v>
      </c>
      <c r="W2105" s="216">
        <v>0</v>
      </c>
      <c r="X2105" s="216">
        <v>0</v>
      </c>
      <c r="Y2105" s="219" t="s">
        <v>6705</v>
      </c>
      <c r="Z2105" s="228"/>
      <c r="AA2105" s="229" t="s">
        <v>473</v>
      </c>
      <c r="AB2105" s="229"/>
      <c r="AC2105" s="230"/>
      <c r="AD2105" s="231">
        <f t="shared" ca="1" si="136"/>
        <v>47</v>
      </c>
      <c r="AE2105" s="232"/>
      <c r="AF2105" s="232">
        <v>45751</v>
      </c>
      <c r="AG2105" s="232">
        <v>45751</v>
      </c>
      <c r="AH2105" s="232">
        <v>45751</v>
      </c>
      <c r="AI2105" s="110">
        <v>45754</v>
      </c>
      <c r="AJ2105" s="212">
        <f t="shared" si="137"/>
        <v>0.42857142857142855</v>
      </c>
      <c r="AK2105" s="255">
        <v>45776</v>
      </c>
      <c r="AL2105" s="91" t="s">
        <v>311</v>
      </c>
      <c r="AM2105" s="91" t="s">
        <v>44</v>
      </c>
      <c r="AN2105" s="91" t="s">
        <v>448</v>
      </c>
    </row>
    <row r="2106" spans="1:40" ht="83.45" customHeight="1">
      <c r="A2106" s="22">
        <f t="shared" si="133"/>
        <v>2104</v>
      </c>
      <c r="B2106" s="395" t="s">
        <v>699</v>
      </c>
      <c r="C2106" s="22" t="s">
        <v>6706</v>
      </c>
      <c r="D2106" s="3" t="s">
        <v>48</v>
      </c>
      <c r="E2106" s="4">
        <v>1178</v>
      </c>
      <c r="F2106" s="22" t="s">
        <v>4784</v>
      </c>
      <c r="G2106" s="3" t="s">
        <v>1746</v>
      </c>
      <c r="H2106" s="3" t="s">
        <v>62</v>
      </c>
      <c r="I2106" s="78" t="s">
        <v>148</v>
      </c>
      <c r="J2106" s="89">
        <v>45695</v>
      </c>
      <c r="K2106" s="85" t="s">
        <v>53</v>
      </c>
      <c r="L2106" s="83" t="s">
        <v>104</v>
      </c>
      <c r="M2106" s="83" t="s">
        <v>55</v>
      </c>
      <c r="N2106" s="22" t="s">
        <v>56</v>
      </c>
      <c r="O2106" s="5"/>
      <c r="P2106" s="5"/>
      <c r="Q2106" s="5"/>
      <c r="R2106" s="5"/>
      <c r="S2106" s="5">
        <v>4</v>
      </c>
      <c r="T2106" s="5">
        <v>3</v>
      </c>
      <c r="U2106" s="5">
        <v>4</v>
      </c>
      <c r="V2106" s="5">
        <v>4</v>
      </c>
      <c r="W2106" s="5">
        <v>0</v>
      </c>
      <c r="X2106" s="5">
        <v>0</v>
      </c>
      <c r="Y2106" s="3" t="s">
        <v>6707</v>
      </c>
      <c r="Z2106" s="72"/>
      <c r="AA2106" s="77" t="s">
        <v>473</v>
      </c>
      <c r="AB2106" s="77"/>
      <c r="AC2106" s="91"/>
      <c r="AD2106" s="18">
        <f t="shared" ca="1" si="136"/>
        <v>55</v>
      </c>
      <c r="AE2106" s="109"/>
      <c r="AF2106" s="109">
        <v>45695</v>
      </c>
      <c r="AG2106" s="109">
        <v>45695</v>
      </c>
      <c r="AH2106" s="109">
        <v>45695</v>
      </c>
      <c r="AI2106" s="116">
        <v>45754</v>
      </c>
      <c r="AJ2106" s="212">
        <f t="shared" si="137"/>
        <v>8.4285714285714288</v>
      </c>
      <c r="AK2106" s="255">
        <v>45776</v>
      </c>
      <c r="AL2106" s="95" t="s">
        <v>311</v>
      </c>
      <c r="AM2106" s="95" t="s">
        <v>45</v>
      </c>
      <c r="AN2106" s="95" t="s">
        <v>484</v>
      </c>
    </row>
    <row r="2107" spans="1:40" s="1" customFormat="1" ht="83.45" customHeight="1">
      <c r="A2107" s="22">
        <f t="shared" si="133"/>
        <v>2105</v>
      </c>
      <c r="B2107" s="395" t="s">
        <v>6432</v>
      </c>
      <c r="C2107" s="22" t="s">
        <v>6708</v>
      </c>
      <c r="D2107" s="3" t="s">
        <v>138</v>
      </c>
      <c r="E2107" s="4">
        <v>877</v>
      </c>
      <c r="F2107" s="22" t="s">
        <v>2220</v>
      </c>
      <c r="G2107" s="3" t="s">
        <v>1227</v>
      </c>
      <c r="H2107" s="3" t="s">
        <v>103</v>
      </c>
      <c r="I2107" s="78" t="s">
        <v>52</v>
      </c>
      <c r="J2107" s="89">
        <v>45679</v>
      </c>
      <c r="K2107" s="85" t="s">
        <v>53</v>
      </c>
      <c r="L2107" s="83" t="s">
        <v>104</v>
      </c>
      <c r="M2107" s="83" t="s">
        <v>55</v>
      </c>
      <c r="N2107" s="22" t="s">
        <v>56</v>
      </c>
      <c r="O2107" s="5"/>
      <c r="P2107" s="5"/>
      <c r="Q2107" s="5"/>
      <c r="R2107" s="5"/>
      <c r="S2107" s="5">
        <v>8</v>
      </c>
      <c r="T2107" s="5">
        <v>8</v>
      </c>
      <c r="U2107" s="5">
        <v>8</v>
      </c>
      <c r="V2107" s="5">
        <v>8</v>
      </c>
      <c r="W2107" s="5">
        <v>5</v>
      </c>
      <c r="X2107" s="5">
        <v>0</v>
      </c>
      <c r="Y2107" s="3" t="s">
        <v>6709</v>
      </c>
      <c r="Z2107" s="72"/>
      <c r="AA2107" s="77" t="s">
        <v>736</v>
      </c>
      <c r="AB2107" s="77" t="s">
        <v>6710</v>
      </c>
      <c r="AC2107" s="91"/>
      <c r="AD2107" s="85">
        <f t="shared" ca="1" si="136"/>
        <v>57</v>
      </c>
      <c r="AE2107" s="109"/>
      <c r="AF2107" s="109">
        <v>45679</v>
      </c>
      <c r="AG2107" s="109">
        <v>45679</v>
      </c>
      <c r="AH2107" s="109">
        <v>45679</v>
      </c>
      <c r="AI2107" s="110">
        <v>45755</v>
      </c>
      <c r="AJ2107" s="94"/>
      <c r="AK2107" s="255"/>
      <c r="AL2107" s="90" t="s">
        <v>461</v>
      </c>
      <c r="AM2107" s="90" t="s">
        <v>406</v>
      </c>
      <c r="AN2107" s="90" t="s">
        <v>406</v>
      </c>
    </row>
    <row r="2108" spans="1:40" s="1" customFormat="1" ht="83.45" customHeight="1">
      <c r="A2108" s="22">
        <f t="shared" si="133"/>
        <v>2106</v>
      </c>
      <c r="B2108" s="398" t="s">
        <v>196</v>
      </c>
      <c r="C2108" s="22" t="s">
        <v>6711</v>
      </c>
      <c r="D2108" s="3" t="s">
        <v>138</v>
      </c>
      <c r="E2108" s="4">
        <v>1124</v>
      </c>
      <c r="F2108" s="80" t="s">
        <v>6712</v>
      </c>
      <c r="G2108" s="3" t="s">
        <v>5840</v>
      </c>
      <c r="H2108" s="3" t="s">
        <v>196</v>
      </c>
      <c r="I2108" s="78" t="s">
        <v>71</v>
      </c>
      <c r="J2108" s="89">
        <v>45734</v>
      </c>
      <c r="K2108" s="85" t="s">
        <v>298</v>
      </c>
      <c r="L2108" s="224" t="s">
        <v>54</v>
      </c>
      <c r="M2108" s="224" t="s">
        <v>55</v>
      </c>
      <c r="N2108" s="225" t="s">
        <v>134</v>
      </c>
      <c r="O2108" s="216"/>
      <c r="P2108" s="216"/>
      <c r="Q2108" s="216"/>
      <c r="R2108" s="216"/>
      <c r="S2108" s="216">
        <v>5</v>
      </c>
      <c r="T2108" s="216">
        <v>4</v>
      </c>
      <c r="U2108" s="216"/>
      <c r="V2108" s="216"/>
      <c r="W2108" s="216"/>
      <c r="X2108" s="216"/>
      <c r="Y2108" s="219" t="s">
        <v>6713</v>
      </c>
      <c r="Z2108" s="228"/>
      <c r="AA2108" s="229" t="s">
        <v>473</v>
      </c>
      <c r="AB2108" s="229"/>
      <c r="AC2108" s="230"/>
      <c r="AD2108" s="231">
        <f t="shared" ca="1" si="136"/>
        <v>49</v>
      </c>
      <c r="AE2108" s="232"/>
      <c r="AF2108" s="232"/>
      <c r="AG2108" s="232">
        <v>45734</v>
      </c>
      <c r="AH2108" s="232"/>
      <c r="AI2108" s="110">
        <v>45755</v>
      </c>
      <c r="AJ2108" s="212">
        <f t="shared" ref="AJ2108:AJ2171" si="138">IFERROR((((AI2108-J2108)/7)-AC2108),0)</f>
        <v>3</v>
      </c>
      <c r="AK2108" s="255">
        <v>45776</v>
      </c>
      <c r="AL2108" s="91" t="s">
        <v>311</v>
      </c>
      <c r="AM2108" s="91" t="s">
        <v>44</v>
      </c>
      <c r="AN2108" s="91" t="s">
        <v>448</v>
      </c>
    </row>
    <row r="2109" spans="1:40" ht="83.45" customHeight="1">
      <c r="A2109" s="22">
        <f t="shared" si="133"/>
        <v>2107</v>
      </c>
      <c r="B2109" s="398" t="s">
        <v>187</v>
      </c>
      <c r="C2109" s="22" t="s">
        <v>6714</v>
      </c>
      <c r="D2109" s="3" t="s">
        <v>154</v>
      </c>
      <c r="E2109" s="4">
        <v>1812</v>
      </c>
      <c r="F2109" s="80" t="s">
        <v>6715</v>
      </c>
      <c r="G2109" s="3" t="s">
        <v>363</v>
      </c>
      <c r="H2109" s="3" t="s">
        <v>187</v>
      </c>
      <c r="I2109" s="78" t="s">
        <v>71</v>
      </c>
      <c r="J2109" s="89">
        <v>45730</v>
      </c>
      <c r="K2109" s="85" t="s">
        <v>53</v>
      </c>
      <c r="L2109" s="224" t="s">
        <v>87</v>
      </c>
      <c r="M2109" s="224" t="s">
        <v>55</v>
      </c>
      <c r="N2109" s="225" t="s">
        <v>56</v>
      </c>
      <c r="O2109" s="216"/>
      <c r="P2109" s="216"/>
      <c r="Q2109" s="216"/>
      <c r="R2109" s="216"/>
      <c r="S2109" s="216">
        <v>3</v>
      </c>
      <c r="T2109" s="216">
        <v>3</v>
      </c>
      <c r="U2109" s="216">
        <v>1</v>
      </c>
      <c r="V2109" s="216">
        <v>1</v>
      </c>
      <c r="W2109" s="216">
        <v>0</v>
      </c>
      <c r="X2109" s="216">
        <v>0</v>
      </c>
      <c r="Y2109" s="219" t="s">
        <v>6716</v>
      </c>
      <c r="Z2109" s="228"/>
      <c r="AA2109" s="229" t="s">
        <v>473</v>
      </c>
      <c r="AB2109" s="229"/>
      <c r="AC2109" s="230"/>
      <c r="AD2109" s="231">
        <f t="shared" ca="1" si="136"/>
        <v>50</v>
      </c>
      <c r="AE2109" s="232"/>
      <c r="AF2109" s="232">
        <v>45730</v>
      </c>
      <c r="AG2109" s="232">
        <v>45730</v>
      </c>
      <c r="AH2109" s="232">
        <v>45730</v>
      </c>
      <c r="AI2109" s="116">
        <v>45755</v>
      </c>
      <c r="AJ2109" s="93">
        <f t="shared" si="138"/>
        <v>3.5714285714285716</v>
      </c>
      <c r="AK2109" s="255">
        <v>45776</v>
      </c>
      <c r="AL2109" s="95" t="s">
        <v>311</v>
      </c>
      <c r="AM2109" s="95" t="s">
        <v>45</v>
      </c>
      <c r="AN2109" s="95" t="s">
        <v>448</v>
      </c>
    </row>
    <row r="2110" spans="1:40" s="1" customFormat="1" ht="83.45" customHeight="1">
      <c r="A2110" s="22">
        <f t="shared" si="133"/>
        <v>2108</v>
      </c>
      <c r="B2110" s="398" t="s">
        <v>196</v>
      </c>
      <c r="C2110" s="22" t="s">
        <v>6717</v>
      </c>
      <c r="D2110" s="3" t="s">
        <v>171</v>
      </c>
      <c r="E2110" s="4">
        <v>1079</v>
      </c>
      <c r="F2110" s="80" t="s">
        <v>409</v>
      </c>
      <c r="G2110" s="3" t="s">
        <v>173</v>
      </c>
      <c r="H2110" s="3" t="s">
        <v>196</v>
      </c>
      <c r="I2110" s="78" t="s">
        <v>52</v>
      </c>
      <c r="J2110" s="89">
        <v>45735</v>
      </c>
      <c r="K2110" s="85" t="s">
        <v>142</v>
      </c>
      <c r="L2110" s="224" t="s">
        <v>54</v>
      </c>
      <c r="M2110" s="224" t="s">
        <v>55</v>
      </c>
      <c r="N2110" s="225" t="s">
        <v>56</v>
      </c>
      <c r="O2110" s="216"/>
      <c r="P2110" s="216"/>
      <c r="Q2110" s="216"/>
      <c r="R2110" s="216"/>
      <c r="S2110" s="216">
        <v>7</v>
      </c>
      <c r="T2110" s="216">
        <v>7</v>
      </c>
      <c r="U2110" s="216">
        <v>1</v>
      </c>
      <c r="V2110" s="216">
        <v>1</v>
      </c>
      <c r="W2110" s="216">
        <v>0</v>
      </c>
      <c r="X2110" s="216">
        <v>0</v>
      </c>
      <c r="Y2110" s="219" t="s">
        <v>6718</v>
      </c>
      <c r="Z2110" s="228"/>
      <c r="AA2110" s="229" t="s">
        <v>473</v>
      </c>
      <c r="AB2110" s="229" t="s">
        <v>6719</v>
      </c>
      <c r="AC2110" s="230"/>
      <c r="AD2110" s="231">
        <f t="shared" ca="1" si="136"/>
        <v>49</v>
      </c>
      <c r="AE2110" s="232"/>
      <c r="AF2110" s="232">
        <v>45735</v>
      </c>
      <c r="AG2110" s="232">
        <v>45735</v>
      </c>
      <c r="AH2110" s="232">
        <v>45735</v>
      </c>
      <c r="AI2110" s="110">
        <v>45756</v>
      </c>
      <c r="AJ2110" s="212">
        <f t="shared" si="138"/>
        <v>3</v>
      </c>
      <c r="AK2110" s="255">
        <v>45776</v>
      </c>
      <c r="AL2110" s="91" t="s">
        <v>311</v>
      </c>
      <c r="AM2110" s="91" t="s">
        <v>44</v>
      </c>
      <c r="AN2110" s="91" t="s">
        <v>448</v>
      </c>
    </row>
    <row r="2111" spans="1:40" s="1" customFormat="1" ht="83.45" customHeight="1">
      <c r="A2111" s="22">
        <f t="shared" ref="A2111:A2174" si="139">A2110+1</f>
        <v>2109</v>
      </c>
      <c r="B2111" s="398" t="s">
        <v>1324</v>
      </c>
      <c r="C2111" s="22" t="s">
        <v>6720</v>
      </c>
      <c r="D2111" s="3" t="s">
        <v>100</v>
      </c>
      <c r="E2111" s="4">
        <v>1046</v>
      </c>
      <c r="F2111" s="80" t="s">
        <v>443</v>
      </c>
      <c r="G2111" s="3" t="s">
        <v>102</v>
      </c>
      <c r="H2111" s="3" t="s">
        <v>51</v>
      </c>
      <c r="I2111" s="78" t="s">
        <v>52</v>
      </c>
      <c r="J2111" s="89">
        <v>45756</v>
      </c>
      <c r="K2111" s="85" t="s">
        <v>53</v>
      </c>
      <c r="L2111" s="224" t="s">
        <v>104</v>
      </c>
      <c r="M2111" s="224" t="s">
        <v>55</v>
      </c>
      <c r="N2111" s="225" t="s">
        <v>134</v>
      </c>
      <c r="O2111" s="216"/>
      <c r="P2111" s="216"/>
      <c r="Q2111" s="216"/>
      <c r="R2111" s="216"/>
      <c r="S2111" s="216"/>
      <c r="T2111" s="216"/>
      <c r="U2111" s="216"/>
      <c r="V2111" s="216"/>
      <c r="W2111" s="216"/>
      <c r="X2111" s="216"/>
      <c r="Y2111" s="219" t="s">
        <v>6721</v>
      </c>
      <c r="Z2111" s="228"/>
      <c r="AA2111" s="229" t="s">
        <v>473</v>
      </c>
      <c r="AB2111" s="229"/>
      <c r="AC2111" s="230"/>
      <c r="AD2111" s="231">
        <f t="shared" ca="1" si="136"/>
        <v>46</v>
      </c>
      <c r="AE2111" s="232"/>
      <c r="AF2111" s="232"/>
      <c r="AG2111" s="232">
        <v>45756</v>
      </c>
      <c r="AH2111" s="232"/>
      <c r="AI2111" s="110">
        <v>45756</v>
      </c>
      <c r="AJ2111" s="212">
        <f t="shared" si="138"/>
        <v>0</v>
      </c>
      <c r="AK2111" s="255">
        <v>45769</v>
      </c>
      <c r="AL2111" s="91" t="s">
        <v>311</v>
      </c>
      <c r="AM2111" s="91" t="s">
        <v>44</v>
      </c>
      <c r="AN2111" s="91" t="s">
        <v>448</v>
      </c>
    </row>
    <row r="2112" spans="1:40" s="1" customFormat="1" ht="83.45" customHeight="1">
      <c r="A2112" s="22">
        <f t="shared" si="139"/>
        <v>2110</v>
      </c>
      <c r="B2112" s="398" t="s">
        <v>126</v>
      </c>
      <c r="C2112" s="22" t="s">
        <v>6722</v>
      </c>
      <c r="D2112" s="3" t="s">
        <v>154</v>
      </c>
      <c r="E2112" s="4">
        <v>898</v>
      </c>
      <c r="F2112" s="80" t="s">
        <v>4270</v>
      </c>
      <c r="G2112" s="3" t="s">
        <v>368</v>
      </c>
      <c r="H2112" s="3" t="s">
        <v>126</v>
      </c>
      <c r="I2112" s="78" t="s">
        <v>52</v>
      </c>
      <c r="J2112" s="89">
        <v>45740</v>
      </c>
      <c r="K2112" s="85" t="s">
        <v>53</v>
      </c>
      <c r="L2112" s="224" t="s">
        <v>54</v>
      </c>
      <c r="M2112" s="224" t="s">
        <v>55</v>
      </c>
      <c r="N2112" s="225" t="s">
        <v>56</v>
      </c>
      <c r="O2112" s="216"/>
      <c r="P2112" s="216"/>
      <c r="Q2112" s="216"/>
      <c r="R2112" s="216"/>
      <c r="S2112" s="216">
        <v>6</v>
      </c>
      <c r="T2112" s="216">
        <v>5</v>
      </c>
      <c r="U2112" s="216">
        <v>5</v>
      </c>
      <c r="V2112" s="216">
        <v>5</v>
      </c>
      <c r="W2112" s="216">
        <v>4</v>
      </c>
      <c r="X2112" s="216">
        <v>4</v>
      </c>
      <c r="Y2112" s="219" t="s">
        <v>6723</v>
      </c>
      <c r="Z2112" s="228"/>
      <c r="AA2112" s="229" t="s">
        <v>473</v>
      </c>
      <c r="AB2112" s="229"/>
      <c r="AC2112" s="230"/>
      <c r="AD2112" s="231">
        <f t="shared" ca="1" si="136"/>
        <v>49</v>
      </c>
      <c r="AE2112" s="232"/>
      <c r="AF2112" s="232">
        <v>45737</v>
      </c>
      <c r="AG2112" s="232">
        <v>45737</v>
      </c>
      <c r="AH2112" s="232">
        <v>45737</v>
      </c>
      <c r="AI2112" s="110">
        <v>45757</v>
      </c>
      <c r="AJ2112" s="212">
        <f t="shared" si="138"/>
        <v>2.4285714285714284</v>
      </c>
      <c r="AK2112" s="255">
        <v>45769</v>
      </c>
      <c r="AL2112" s="91" t="s">
        <v>311</v>
      </c>
      <c r="AM2112" s="91" t="s">
        <v>44</v>
      </c>
      <c r="AN2112" s="91" t="s">
        <v>448</v>
      </c>
    </row>
    <row r="2113" spans="1:40" s="1" customFormat="1" ht="83.45" customHeight="1">
      <c r="A2113" s="22">
        <f t="shared" si="139"/>
        <v>2111</v>
      </c>
      <c r="B2113" s="398" t="s">
        <v>6609</v>
      </c>
      <c r="C2113" s="22" t="s">
        <v>6724</v>
      </c>
      <c r="D2113" s="3" t="s">
        <v>154</v>
      </c>
      <c r="E2113" s="4">
        <v>1715</v>
      </c>
      <c r="F2113" s="80" t="s">
        <v>6611</v>
      </c>
      <c r="G2113" s="3" t="s">
        <v>6612</v>
      </c>
      <c r="H2113" s="3" t="s">
        <v>240</v>
      </c>
      <c r="I2113" s="371" t="s">
        <v>52</v>
      </c>
      <c r="J2113" s="89">
        <v>45712</v>
      </c>
      <c r="K2113" s="85" t="s">
        <v>53</v>
      </c>
      <c r="L2113" s="83" t="s">
        <v>54</v>
      </c>
      <c r="M2113" s="83" t="s">
        <v>55</v>
      </c>
      <c r="N2113" s="22" t="s">
        <v>56</v>
      </c>
      <c r="O2113" s="5"/>
      <c r="P2113" s="5"/>
      <c r="Q2113" s="5"/>
      <c r="R2113" s="5"/>
      <c r="S2113" s="5">
        <v>4</v>
      </c>
      <c r="T2113" s="5">
        <v>2</v>
      </c>
      <c r="U2113" s="5">
        <v>3</v>
      </c>
      <c r="V2113" s="5">
        <v>3</v>
      </c>
      <c r="W2113" s="5">
        <v>0</v>
      </c>
      <c r="X2113" s="5">
        <v>0</v>
      </c>
      <c r="Y2113" s="3" t="s">
        <v>6725</v>
      </c>
      <c r="Z2113" s="72"/>
      <c r="AA2113" s="77" t="s">
        <v>473</v>
      </c>
      <c r="AB2113" s="77"/>
      <c r="AC2113" s="91"/>
      <c r="AD2113" s="18">
        <f t="shared" ca="1" si="136"/>
        <v>53</v>
      </c>
      <c r="AE2113" s="109"/>
      <c r="AF2113" s="109">
        <v>45712</v>
      </c>
      <c r="AG2113" s="109">
        <v>45712</v>
      </c>
      <c r="AH2113" s="109">
        <v>45712</v>
      </c>
      <c r="AI2113" s="110">
        <v>45757</v>
      </c>
      <c r="AJ2113" s="94">
        <f t="shared" si="138"/>
        <v>6.4285714285714288</v>
      </c>
      <c r="AK2113" s="255">
        <v>45783</v>
      </c>
      <c r="AL2113" s="90" t="s">
        <v>311</v>
      </c>
      <c r="AM2113" s="90" t="s">
        <v>45</v>
      </c>
      <c r="AN2113" s="90" t="s">
        <v>448</v>
      </c>
    </row>
    <row r="2114" spans="1:40" s="1" customFormat="1" ht="83.45" customHeight="1">
      <c r="A2114" s="22">
        <f t="shared" si="139"/>
        <v>2112</v>
      </c>
      <c r="B2114" s="398" t="s">
        <v>141</v>
      </c>
      <c r="C2114" s="22" t="s">
        <v>6726</v>
      </c>
      <c r="D2114" s="3" t="s">
        <v>100</v>
      </c>
      <c r="E2114" s="4">
        <v>1057</v>
      </c>
      <c r="F2114" s="80" t="s">
        <v>6300</v>
      </c>
      <c r="G2114" s="3" t="s">
        <v>2713</v>
      </c>
      <c r="H2114" s="3" t="s">
        <v>141</v>
      </c>
      <c r="I2114" s="78" t="s">
        <v>52</v>
      </c>
      <c r="J2114" s="89">
        <v>45742</v>
      </c>
      <c r="K2114" s="85" t="s">
        <v>53</v>
      </c>
      <c r="L2114" s="224" t="s">
        <v>393</v>
      </c>
      <c r="M2114" s="224" t="s">
        <v>55</v>
      </c>
      <c r="N2114" s="225" t="s">
        <v>56</v>
      </c>
      <c r="O2114" s="216"/>
      <c r="P2114" s="216"/>
      <c r="Q2114" s="216"/>
      <c r="R2114" s="216"/>
      <c r="S2114" s="216">
        <v>4</v>
      </c>
      <c r="T2114" s="216">
        <v>4</v>
      </c>
      <c r="U2114" s="216">
        <v>4</v>
      </c>
      <c r="V2114" s="216">
        <v>4</v>
      </c>
      <c r="W2114" s="216">
        <v>0</v>
      </c>
      <c r="X2114" s="216">
        <v>0</v>
      </c>
      <c r="Y2114" s="219" t="s">
        <v>6727</v>
      </c>
      <c r="Z2114" s="228"/>
      <c r="AA2114" s="229" t="s">
        <v>473</v>
      </c>
      <c r="AB2114" s="229"/>
      <c r="AC2114" s="230"/>
      <c r="AD2114" s="231">
        <f t="shared" ca="1" si="136"/>
        <v>48</v>
      </c>
      <c r="AE2114" s="232"/>
      <c r="AF2114" s="232">
        <v>45742</v>
      </c>
      <c r="AG2114" s="232">
        <v>45742</v>
      </c>
      <c r="AH2114" s="232">
        <v>45742</v>
      </c>
      <c r="AI2114" s="110">
        <v>45751</v>
      </c>
      <c r="AJ2114" s="94">
        <f t="shared" si="138"/>
        <v>1.2857142857142858</v>
      </c>
      <c r="AK2114" s="255">
        <v>45775</v>
      </c>
      <c r="AL2114" s="90" t="s">
        <v>311</v>
      </c>
      <c r="AM2114" s="90" t="s">
        <v>45</v>
      </c>
      <c r="AN2114" s="90" t="s">
        <v>448</v>
      </c>
    </row>
    <row r="2115" spans="1:40" s="1" customFormat="1" ht="83.45" customHeight="1">
      <c r="A2115" s="22">
        <f t="shared" si="139"/>
        <v>2113</v>
      </c>
      <c r="B2115" s="370" t="s">
        <v>4853</v>
      </c>
      <c r="C2115" s="185" t="s">
        <v>6728</v>
      </c>
      <c r="D2115" s="178" t="s">
        <v>154</v>
      </c>
      <c r="E2115" s="234">
        <v>1247</v>
      </c>
      <c r="F2115" s="179" t="s">
        <v>415</v>
      </c>
      <c r="G2115" s="178" t="s">
        <v>444</v>
      </c>
      <c r="H2115" s="178" t="s">
        <v>261</v>
      </c>
      <c r="I2115" s="181" t="s">
        <v>71</v>
      </c>
      <c r="J2115" s="182">
        <v>45737</v>
      </c>
      <c r="K2115" s="183" t="s">
        <v>53</v>
      </c>
      <c r="L2115" s="409" t="s">
        <v>54</v>
      </c>
      <c r="M2115" s="409" t="s">
        <v>55</v>
      </c>
      <c r="N2115" s="410" t="s">
        <v>56</v>
      </c>
      <c r="O2115" s="411"/>
      <c r="P2115" s="411"/>
      <c r="Q2115" s="411"/>
      <c r="R2115" s="411"/>
      <c r="S2115" s="411">
        <v>4</v>
      </c>
      <c r="T2115" s="411">
        <v>4</v>
      </c>
      <c r="U2115" s="411">
        <v>2</v>
      </c>
      <c r="V2115" s="411">
        <v>2</v>
      </c>
      <c r="W2115" s="411">
        <v>2</v>
      </c>
      <c r="X2115" s="411">
        <v>2</v>
      </c>
      <c r="Y2115" s="412" t="s">
        <v>6729</v>
      </c>
      <c r="Z2115" s="413"/>
      <c r="AA2115" s="414" t="s">
        <v>473</v>
      </c>
      <c r="AB2115" s="414"/>
      <c r="AC2115" s="415"/>
      <c r="AD2115" s="416">
        <f t="shared" ca="1" si="136"/>
        <v>49</v>
      </c>
      <c r="AE2115" s="408"/>
      <c r="AF2115" s="408">
        <v>45737</v>
      </c>
      <c r="AG2115" s="408">
        <v>45737</v>
      </c>
      <c r="AH2115" s="408">
        <v>45737</v>
      </c>
      <c r="AI2115" s="325">
        <v>45751</v>
      </c>
      <c r="AJ2115" s="332">
        <f t="shared" si="138"/>
        <v>2</v>
      </c>
      <c r="AK2115" s="255">
        <v>45762</v>
      </c>
      <c r="AL2115" s="190" t="s">
        <v>311</v>
      </c>
      <c r="AM2115" s="190" t="s">
        <v>45</v>
      </c>
      <c r="AN2115" s="190" t="s">
        <v>484</v>
      </c>
    </row>
    <row r="2116" spans="1:40" s="1" customFormat="1" ht="83.45" customHeight="1">
      <c r="A2116" s="22">
        <f t="shared" si="139"/>
        <v>2114</v>
      </c>
      <c r="B2116" s="395" t="s">
        <v>6730</v>
      </c>
      <c r="C2116" s="22" t="s">
        <v>6731</v>
      </c>
      <c r="D2116" s="3" t="s">
        <v>570</v>
      </c>
      <c r="E2116" s="4">
        <v>1275</v>
      </c>
      <c r="F2116" s="80" t="s">
        <v>6732</v>
      </c>
      <c r="G2116" s="3" t="s">
        <v>6340</v>
      </c>
      <c r="H2116" s="3" t="s">
        <v>157</v>
      </c>
      <c r="I2116" s="78" t="s">
        <v>52</v>
      </c>
      <c r="J2116" s="89">
        <v>45768</v>
      </c>
      <c r="K2116" s="85" t="s">
        <v>72</v>
      </c>
      <c r="L2116" s="83" t="s">
        <v>684</v>
      </c>
      <c r="M2116" s="83" t="s">
        <v>55</v>
      </c>
      <c r="N2116" s="22" t="s">
        <v>547</v>
      </c>
      <c r="O2116" s="5"/>
      <c r="P2116" s="5"/>
      <c r="Q2116" s="5"/>
      <c r="R2116" s="5"/>
      <c r="S2116" s="5" t="s">
        <v>406</v>
      </c>
      <c r="T2116" s="5" t="s">
        <v>406</v>
      </c>
      <c r="U2116" s="5">
        <v>1</v>
      </c>
      <c r="V2116" s="5">
        <v>1</v>
      </c>
      <c r="W2116" s="5" t="s">
        <v>406</v>
      </c>
      <c r="X2116" s="5" t="s">
        <v>406</v>
      </c>
      <c r="Y2116" s="3" t="s">
        <v>6733</v>
      </c>
      <c r="Z2116" s="72"/>
      <c r="AA2116" s="77" t="s">
        <v>473</v>
      </c>
      <c r="AB2116" s="77"/>
      <c r="AC2116" s="91"/>
      <c r="AD2116" s="18">
        <f t="shared" ca="1" si="136"/>
        <v>45</v>
      </c>
      <c r="AE2116" s="109"/>
      <c r="AF2116" s="109" t="s">
        <v>406</v>
      </c>
      <c r="AG2116" s="109" t="s">
        <v>406</v>
      </c>
      <c r="AH2116" s="109">
        <v>45768</v>
      </c>
      <c r="AI2116" s="110">
        <v>45768</v>
      </c>
      <c r="AJ2116" s="94">
        <f t="shared" si="138"/>
        <v>0</v>
      </c>
      <c r="AK2116" s="255">
        <v>45783</v>
      </c>
      <c r="AL2116" s="90" t="s">
        <v>311</v>
      </c>
      <c r="AM2116" s="90" t="s">
        <v>45</v>
      </c>
      <c r="AN2116" s="90" t="s">
        <v>448</v>
      </c>
    </row>
    <row r="2117" spans="1:40" ht="83.45" customHeight="1">
      <c r="A2117" s="22">
        <f t="shared" si="139"/>
        <v>2115</v>
      </c>
      <c r="B2117" s="417" t="s">
        <v>70</v>
      </c>
      <c r="C2117" s="225" t="s">
        <v>6734</v>
      </c>
      <c r="D2117" s="219" t="s">
        <v>145</v>
      </c>
      <c r="E2117" s="244">
        <v>974</v>
      </c>
      <c r="F2117" s="220" t="s">
        <v>2492</v>
      </c>
      <c r="G2117" s="219" t="s">
        <v>401</v>
      </c>
      <c r="H2117" s="219" t="s">
        <v>70</v>
      </c>
      <c r="I2117" s="371" t="s">
        <v>52</v>
      </c>
      <c r="J2117" s="222">
        <v>45728</v>
      </c>
      <c r="K2117" s="223" t="s">
        <v>53</v>
      </c>
      <c r="L2117" s="224" t="s">
        <v>104</v>
      </c>
      <c r="M2117" s="224" t="s">
        <v>55</v>
      </c>
      <c r="N2117" s="225" t="s">
        <v>56</v>
      </c>
      <c r="O2117" s="216"/>
      <c r="P2117" s="216"/>
      <c r="Q2117" s="216"/>
      <c r="R2117" s="216"/>
      <c r="S2117" s="216">
        <v>3</v>
      </c>
      <c r="T2117" s="216">
        <v>3</v>
      </c>
      <c r="U2117" s="216">
        <v>0</v>
      </c>
      <c r="V2117" s="216">
        <v>0</v>
      </c>
      <c r="W2117" s="216">
        <v>1</v>
      </c>
      <c r="X2117" s="216">
        <v>1</v>
      </c>
      <c r="Y2117" s="219" t="s">
        <v>6735</v>
      </c>
      <c r="Z2117" s="228"/>
      <c r="AA2117" s="229" t="s">
        <v>736</v>
      </c>
      <c r="AB2117" s="229" t="s">
        <v>6736</v>
      </c>
      <c r="AC2117" s="230"/>
      <c r="AD2117" s="231">
        <f t="shared" ca="1" si="136"/>
        <v>50</v>
      </c>
      <c r="AE2117" s="232"/>
      <c r="AF2117" s="232">
        <v>45728</v>
      </c>
      <c r="AG2117" s="232">
        <v>45728</v>
      </c>
      <c r="AH2117" s="232">
        <v>45728</v>
      </c>
      <c r="AI2117" s="418">
        <v>45761</v>
      </c>
      <c r="AJ2117" s="419">
        <f t="shared" si="138"/>
        <v>4.7142857142857144</v>
      </c>
      <c r="AK2117" s="255" t="s">
        <v>406</v>
      </c>
      <c r="AL2117" s="372" t="s">
        <v>461</v>
      </c>
      <c r="AM2117" s="372" t="s">
        <v>406</v>
      </c>
      <c r="AN2117" s="372" t="s">
        <v>406</v>
      </c>
    </row>
    <row r="2118" spans="1:40" ht="83.45" customHeight="1">
      <c r="A2118" s="22">
        <f t="shared" si="139"/>
        <v>2116</v>
      </c>
      <c r="B2118" s="398" t="s">
        <v>6737</v>
      </c>
      <c r="C2118" s="22" t="s">
        <v>6738</v>
      </c>
      <c r="D2118" s="3" t="s">
        <v>145</v>
      </c>
      <c r="E2118" s="4">
        <v>974</v>
      </c>
      <c r="F2118" s="80" t="s">
        <v>2492</v>
      </c>
      <c r="G2118" s="3" t="s">
        <v>401</v>
      </c>
      <c r="H2118" s="3" t="s">
        <v>331</v>
      </c>
      <c r="I2118" s="78" t="s">
        <v>71</v>
      </c>
      <c r="J2118" s="89">
        <v>45728</v>
      </c>
      <c r="K2118" s="85" t="s">
        <v>53</v>
      </c>
      <c r="L2118" s="224" t="s">
        <v>104</v>
      </c>
      <c r="M2118" s="224" t="s">
        <v>55</v>
      </c>
      <c r="N2118" s="225" t="s">
        <v>56</v>
      </c>
      <c r="O2118" s="216"/>
      <c r="P2118" s="216"/>
      <c r="Q2118" s="216"/>
      <c r="R2118" s="216"/>
      <c r="S2118" s="216">
        <v>2</v>
      </c>
      <c r="T2118" s="216">
        <v>2</v>
      </c>
      <c r="U2118" s="216">
        <v>0</v>
      </c>
      <c r="V2118" s="216">
        <v>0</v>
      </c>
      <c r="W2118" s="216">
        <v>1</v>
      </c>
      <c r="X2118" s="216">
        <v>1</v>
      </c>
      <c r="Y2118" s="219" t="s">
        <v>6739</v>
      </c>
      <c r="Z2118" s="228"/>
      <c r="AA2118" s="229" t="s">
        <v>736</v>
      </c>
      <c r="AB2118" s="229" t="s">
        <v>6740</v>
      </c>
      <c r="AC2118" s="230"/>
      <c r="AD2118" s="231">
        <f t="shared" ca="1" si="136"/>
        <v>50</v>
      </c>
      <c r="AE2118" s="232"/>
      <c r="AF2118" s="232">
        <v>45728</v>
      </c>
      <c r="AG2118" s="232">
        <v>45728</v>
      </c>
      <c r="AH2118" s="232">
        <v>45728</v>
      </c>
      <c r="AI2118" s="113">
        <v>45761</v>
      </c>
      <c r="AJ2118" s="93">
        <f t="shared" si="138"/>
        <v>4.7142857142857144</v>
      </c>
      <c r="AK2118" s="255" t="s">
        <v>406</v>
      </c>
      <c r="AL2118" s="95" t="s">
        <v>461</v>
      </c>
      <c r="AM2118" s="95" t="s">
        <v>406</v>
      </c>
      <c r="AN2118" s="95" t="s">
        <v>406</v>
      </c>
    </row>
    <row r="2119" spans="1:40" ht="83.45" customHeight="1">
      <c r="A2119" s="22">
        <f t="shared" si="139"/>
        <v>2117</v>
      </c>
      <c r="B2119" s="398" t="s">
        <v>122</v>
      </c>
      <c r="C2119" s="22" t="s">
        <v>6741</v>
      </c>
      <c r="D2119" s="3" t="s">
        <v>570</v>
      </c>
      <c r="E2119" s="4">
        <v>1532</v>
      </c>
      <c r="F2119" s="80" t="s">
        <v>6742</v>
      </c>
      <c r="G2119" s="3" t="s">
        <v>292</v>
      </c>
      <c r="H2119" s="3" t="s">
        <v>126</v>
      </c>
      <c r="I2119" s="78" t="s">
        <v>52</v>
      </c>
      <c r="J2119" s="89">
        <v>45734</v>
      </c>
      <c r="K2119" s="85" t="s">
        <v>53</v>
      </c>
      <c r="L2119" s="224" t="s">
        <v>104</v>
      </c>
      <c r="M2119" s="224" t="s">
        <v>55</v>
      </c>
      <c r="N2119" s="225" t="s">
        <v>56</v>
      </c>
      <c r="O2119" s="216"/>
      <c r="P2119" s="216"/>
      <c r="Q2119" s="216"/>
      <c r="R2119" s="216"/>
      <c r="S2119" s="216">
        <v>4</v>
      </c>
      <c r="T2119" s="216">
        <v>4</v>
      </c>
      <c r="U2119" s="216">
        <v>0</v>
      </c>
      <c r="V2119" s="216">
        <v>0</v>
      </c>
      <c r="W2119" s="216">
        <v>0</v>
      </c>
      <c r="X2119" s="216">
        <v>0</v>
      </c>
      <c r="Y2119" s="219" t="s">
        <v>6743</v>
      </c>
      <c r="Z2119" s="228"/>
      <c r="AA2119" s="229" t="s">
        <v>736</v>
      </c>
      <c r="AB2119" s="229" t="s">
        <v>6744</v>
      </c>
      <c r="AC2119" s="230"/>
      <c r="AD2119" s="231">
        <f t="shared" ca="1" si="136"/>
        <v>49</v>
      </c>
      <c r="AE2119" s="232"/>
      <c r="AF2119" s="232">
        <v>45734</v>
      </c>
      <c r="AG2119" s="232">
        <v>45734</v>
      </c>
      <c r="AH2119" s="232">
        <v>45734</v>
      </c>
      <c r="AI2119" s="113">
        <v>45762</v>
      </c>
      <c r="AJ2119" s="93">
        <f t="shared" si="138"/>
        <v>4</v>
      </c>
      <c r="AK2119" s="255" t="s">
        <v>406</v>
      </c>
      <c r="AL2119" s="95" t="s">
        <v>461</v>
      </c>
      <c r="AM2119" s="95" t="s">
        <v>406</v>
      </c>
      <c r="AN2119" s="95" t="s">
        <v>406</v>
      </c>
    </row>
    <row r="2120" spans="1:40" ht="83.45" customHeight="1">
      <c r="A2120" s="22">
        <f t="shared" si="139"/>
        <v>2118</v>
      </c>
      <c r="B2120" s="398" t="s">
        <v>141</v>
      </c>
      <c r="C2120" s="22" t="s">
        <v>6745</v>
      </c>
      <c r="D2120" s="3" t="s">
        <v>100</v>
      </c>
      <c r="E2120" s="4">
        <v>1057</v>
      </c>
      <c r="F2120" s="80" t="s">
        <v>651</v>
      </c>
      <c r="G2120" s="3" t="s">
        <v>2713</v>
      </c>
      <c r="H2120" s="3" t="s">
        <v>141</v>
      </c>
      <c r="I2120" s="78" t="s">
        <v>52</v>
      </c>
      <c r="J2120" s="89">
        <v>45748</v>
      </c>
      <c r="K2120" s="85" t="s">
        <v>53</v>
      </c>
      <c r="L2120" s="224" t="s">
        <v>348</v>
      </c>
      <c r="M2120" s="224" t="s">
        <v>55</v>
      </c>
      <c r="N2120" s="225" t="s">
        <v>56</v>
      </c>
      <c r="O2120" s="216"/>
      <c r="P2120" s="216"/>
      <c r="Q2120" s="216"/>
      <c r="R2120" s="216"/>
      <c r="S2120" s="216">
        <v>9</v>
      </c>
      <c r="T2120" s="216">
        <v>3</v>
      </c>
      <c r="U2120" s="216">
        <v>0</v>
      </c>
      <c r="V2120" s="216">
        <v>0</v>
      </c>
      <c r="W2120" s="216">
        <v>0</v>
      </c>
      <c r="X2120" s="216">
        <v>0</v>
      </c>
      <c r="Y2120" s="219" t="s">
        <v>6746</v>
      </c>
      <c r="Z2120" s="228"/>
      <c r="AA2120" s="229" t="s">
        <v>736</v>
      </c>
      <c r="AB2120" s="229"/>
      <c r="AC2120" s="230"/>
      <c r="AD2120" s="231">
        <f t="shared" ca="1" si="136"/>
        <v>47</v>
      </c>
      <c r="AE2120" s="232"/>
      <c r="AF2120" s="232">
        <v>45748</v>
      </c>
      <c r="AG2120" s="232">
        <v>45748</v>
      </c>
      <c r="AH2120" s="232">
        <v>45748</v>
      </c>
      <c r="AI2120" s="113">
        <v>45763</v>
      </c>
      <c r="AJ2120" s="93">
        <f t="shared" si="138"/>
        <v>2.1428571428571428</v>
      </c>
      <c r="AK2120" s="255" t="s">
        <v>406</v>
      </c>
      <c r="AL2120" s="95" t="s">
        <v>461</v>
      </c>
      <c r="AM2120" s="95" t="s">
        <v>406</v>
      </c>
      <c r="AN2120" s="95" t="s">
        <v>406</v>
      </c>
    </row>
    <row r="2121" spans="1:40" ht="83.45" customHeight="1">
      <c r="A2121" s="22">
        <f t="shared" si="139"/>
        <v>2119</v>
      </c>
      <c r="B2121" s="398" t="s">
        <v>2302</v>
      </c>
      <c r="C2121" s="22" t="s">
        <v>6747</v>
      </c>
      <c r="D2121" s="3" t="s">
        <v>353</v>
      </c>
      <c r="E2121" s="4">
        <v>1032</v>
      </c>
      <c r="F2121" s="80" t="s">
        <v>271</v>
      </c>
      <c r="G2121" s="3" t="s">
        <v>179</v>
      </c>
      <c r="H2121" s="3" t="s">
        <v>126</v>
      </c>
      <c r="I2121" s="78" t="s">
        <v>148</v>
      </c>
      <c r="J2121" s="89">
        <v>45742</v>
      </c>
      <c r="K2121" s="85" t="s">
        <v>53</v>
      </c>
      <c r="L2121" s="224" t="s">
        <v>104</v>
      </c>
      <c r="M2121" s="224" t="s">
        <v>55</v>
      </c>
      <c r="N2121" s="225" t="s">
        <v>56</v>
      </c>
      <c r="O2121" s="216"/>
      <c r="P2121" s="216"/>
      <c r="Q2121" s="216"/>
      <c r="R2121" s="216"/>
      <c r="S2121" s="216">
        <v>3</v>
      </c>
      <c r="T2121" s="216">
        <v>3</v>
      </c>
      <c r="U2121" s="216">
        <v>3</v>
      </c>
      <c r="V2121" s="216">
        <v>3</v>
      </c>
      <c r="W2121" s="216">
        <v>1</v>
      </c>
      <c r="X2121" s="216">
        <v>1</v>
      </c>
      <c r="Y2121" s="219" t="s">
        <v>6748</v>
      </c>
      <c r="Z2121" s="228"/>
      <c r="AA2121" s="229" t="s">
        <v>473</v>
      </c>
      <c r="AB2121" s="229"/>
      <c r="AC2121" s="230"/>
      <c r="AD2121" s="231">
        <f t="shared" ca="1" si="136"/>
        <v>48</v>
      </c>
      <c r="AE2121" s="232"/>
      <c r="AF2121" s="232">
        <v>45742</v>
      </c>
      <c r="AG2121" s="232">
        <v>45742</v>
      </c>
      <c r="AH2121" s="232">
        <v>45742</v>
      </c>
      <c r="AI2121" s="116">
        <v>45764</v>
      </c>
      <c r="AJ2121" s="93">
        <f t="shared" si="138"/>
        <v>3.1428571428571428</v>
      </c>
      <c r="AK2121" s="255">
        <v>45782</v>
      </c>
      <c r="AL2121" s="95" t="s">
        <v>311</v>
      </c>
      <c r="AM2121" s="95" t="s">
        <v>45</v>
      </c>
      <c r="AN2121" s="95" t="s">
        <v>484</v>
      </c>
    </row>
    <row r="2122" spans="1:40" s="1" customFormat="1" ht="83.45" customHeight="1">
      <c r="A2122" s="22">
        <f t="shared" si="139"/>
        <v>2120</v>
      </c>
      <c r="B2122" s="395" t="s">
        <v>70</v>
      </c>
      <c r="C2122" s="22" t="s">
        <v>6749</v>
      </c>
      <c r="D2122" s="21" t="s">
        <v>372</v>
      </c>
      <c r="E2122" s="139">
        <v>1745</v>
      </c>
      <c r="F2122" s="80" t="s">
        <v>428</v>
      </c>
      <c r="G2122" s="21" t="s">
        <v>5274</v>
      </c>
      <c r="H2122" s="21" t="s">
        <v>70</v>
      </c>
      <c r="I2122" s="22" t="s">
        <v>52</v>
      </c>
      <c r="J2122" s="89">
        <v>45601</v>
      </c>
      <c r="K2122" s="85" t="s">
        <v>53</v>
      </c>
      <c r="L2122" s="83" t="s">
        <v>104</v>
      </c>
      <c r="M2122" s="83" t="s">
        <v>55</v>
      </c>
      <c r="N2122" s="22" t="s">
        <v>56</v>
      </c>
      <c r="O2122" s="20"/>
      <c r="P2122" s="20"/>
      <c r="Q2122" s="20"/>
      <c r="R2122" s="20"/>
      <c r="S2122" s="20">
        <v>7</v>
      </c>
      <c r="T2122" s="20">
        <v>5</v>
      </c>
      <c r="U2122" s="20">
        <v>3</v>
      </c>
      <c r="V2122" s="20">
        <v>2</v>
      </c>
      <c r="W2122" s="20">
        <v>6</v>
      </c>
      <c r="X2122" s="20">
        <v>1</v>
      </c>
      <c r="Y2122" s="99" t="s">
        <v>6750</v>
      </c>
      <c r="Z2122" s="72"/>
      <c r="AA2122" s="72" t="s">
        <v>736</v>
      </c>
      <c r="AB2122" s="72" t="s">
        <v>6751</v>
      </c>
      <c r="AC2122" s="90"/>
      <c r="AD2122" s="85">
        <f t="shared" ca="1" si="136"/>
        <v>68</v>
      </c>
      <c r="AE2122" s="110"/>
      <c r="AF2122" s="110">
        <v>45601</v>
      </c>
      <c r="AG2122" s="331">
        <v>45601</v>
      </c>
      <c r="AH2122" s="331">
        <v>45601</v>
      </c>
      <c r="AI2122" s="116">
        <v>45755</v>
      </c>
      <c r="AJ2122" s="94">
        <f t="shared" si="138"/>
        <v>22</v>
      </c>
      <c r="AK2122" s="255" t="s">
        <v>406</v>
      </c>
      <c r="AL2122" s="90" t="s">
        <v>461</v>
      </c>
      <c r="AM2122" s="90" t="s">
        <v>406</v>
      </c>
      <c r="AN2122" s="90" t="s">
        <v>406</v>
      </c>
    </row>
    <row r="2123" spans="1:40" s="1" customFormat="1" ht="83.45" customHeight="1">
      <c r="A2123" s="22">
        <f t="shared" si="139"/>
        <v>2121</v>
      </c>
      <c r="B2123" s="71" t="s">
        <v>6478</v>
      </c>
      <c r="C2123" s="22" t="s">
        <v>6752</v>
      </c>
      <c r="D2123" s="3" t="s">
        <v>353</v>
      </c>
      <c r="E2123" s="4">
        <v>1032</v>
      </c>
      <c r="F2123" s="22" t="s">
        <v>6480</v>
      </c>
      <c r="G2123" s="3" t="s">
        <v>2071</v>
      </c>
      <c r="H2123" s="3" t="s">
        <v>157</v>
      </c>
      <c r="I2123" s="78" t="s">
        <v>71</v>
      </c>
      <c r="J2123" s="89">
        <v>45693</v>
      </c>
      <c r="K2123" s="85" t="s">
        <v>53</v>
      </c>
      <c r="L2123" s="83" t="s">
        <v>104</v>
      </c>
      <c r="M2123" s="83" t="s">
        <v>55</v>
      </c>
      <c r="N2123" s="22" t="s">
        <v>56</v>
      </c>
      <c r="O2123" s="5"/>
      <c r="P2123" s="5"/>
      <c r="Q2123" s="5"/>
      <c r="R2123" s="5"/>
      <c r="S2123" s="5">
        <v>5</v>
      </c>
      <c r="T2123" s="5">
        <v>3</v>
      </c>
      <c r="U2123" s="5">
        <v>2</v>
      </c>
      <c r="V2123" s="5">
        <v>0</v>
      </c>
      <c r="W2123" s="5">
        <v>2</v>
      </c>
      <c r="X2123" s="5">
        <v>1</v>
      </c>
      <c r="Y2123" s="3" t="s">
        <v>6753</v>
      </c>
      <c r="Z2123" s="72"/>
      <c r="AA2123" s="77" t="s">
        <v>736</v>
      </c>
      <c r="AB2123" s="77" t="s">
        <v>6754</v>
      </c>
      <c r="AC2123" s="91"/>
      <c r="AD2123" s="18">
        <f t="shared" ca="1" si="136"/>
        <v>55</v>
      </c>
      <c r="AE2123" s="109"/>
      <c r="AF2123" s="109">
        <v>45693</v>
      </c>
      <c r="AG2123" s="109">
        <v>45693</v>
      </c>
      <c r="AH2123" s="109">
        <v>45693</v>
      </c>
      <c r="AI2123" s="116">
        <v>45768</v>
      </c>
      <c r="AJ2123" s="94">
        <f t="shared" si="138"/>
        <v>10.714285714285714</v>
      </c>
      <c r="AK2123" s="255" t="s">
        <v>406</v>
      </c>
      <c r="AL2123" s="90" t="s">
        <v>461</v>
      </c>
      <c r="AM2123" s="90" t="s">
        <v>406</v>
      </c>
      <c r="AN2123" s="90" t="s">
        <v>406</v>
      </c>
    </row>
    <row r="2124" spans="1:40" ht="83.45" customHeight="1">
      <c r="A2124" s="22">
        <f t="shared" si="139"/>
        <v>2122</v>
      </c>
      <c r="B2124" s="398" t="s">
        <v>103</v>
      </c>
      <c r="C2124" s="22" t="s">
        <v>6755</v>
      </c>
      <c r="D2124" s="3" t="s">
        <v>138</v>
      </c>
      <c r="E2124" s="4">
        <v>1124</v>
      </c>
      <c r="F2124" s="80" t="s">
        <v>6756</v>
      </c>
      <c r="G2124" s="3" t="s">
        <v>5840</v>
      </c>
      <c r="H2124" s="3" t="s">
        <v>103</v>
      </c>
      <c r="I2124" s="78" t="s">
        <v>71</v>
      </c>
      <c r="J2124" s="89">
        <v>45748</v>
      </c>
      <c r="K2124" s="85" t="s">
        <v>53</v>
      </c>
      <c r="L2124" s="224" t="s">
        <v>243</v>
      </c>
      <c r="M2124" s="224" t="s">
        <v>55</v>
      </c>
      <c r="N2124" s="225" t="s">
        <v>56</v>
      </c>
      <c r="O2124" s="216"/>
      <c r="P2124" s="216"/>
      <c r="Q2124" s="216"/>
      <c r="R2124" s="216"/>
      <c r="S2124" s="216">
        <v>5</v>
      </c>
      <c r="T2124" s="216">
        <v>5</v>
      </c>
      <c r="U2124" s="216">
        <v>2</v>
      </c>
      <c r="V2124" s="216">
        <v>1</v>
      </c>
      <c r="W2124" s="216">
        <v>0</v>
      </c>
      <c r="X2124" s="216">
        <v>0</v>
      </c>
      <c r="Y2124" s="219" t="s">
        <v>6757</v>
      </c>
      <c r="Z2124" s="228"/>
      <c r="AA2124" s="229" t="s">
        <v>473</v>
      </c>
      <c r="AB2124" s="229"/>
      <c r="AC2124" s="230"/>
      <c r="AD2124" s="231">
        <f t="shared" ca="1" si="136"/>
        <v>47</v>
      </c>
      <c r="AE2124" s="232"/>
      <c r="AF2124" s="232">
        <v>45748</v>
      </c>
      <c r="AG2124" s="232">
        <v>45748</v>
      </c>
      <c r="AH2124" s="232">
        <v>45748</v>
      </c>
      <c r="AI2124" s="116">
        <v>45768</v>
      </c>
      <c r="AJ2124" s="94">
        <f t="shared" si="138"/>
        <v>2.8571428571428572</v>
      </c>
      <c r="AK2124" s="255">
        <v>45783</v>
      </c>
      <c r="AL2124" s="95" t="s">
        <v>311</v>
      </c>
      <c r="AM2124" s="95" t="s">
        <v>45</v>
      </c>
      <c r="AN2124" s="95" t="s">
        <v>448</v>
      </c>
    </row>
    <row r="2125" spans="1:40" ht="83.45" customHeight="1">
      <c r="A2125" s="22">
        <f t="shared" si="139"/>
        <v>2123</v>
      </c>
      <c r="B2125" s="395" t="s">
        <v>141</v>
      </c>
      <c r="C2125" s="89" t="s">
        <v>6758</v>
      </c>
      <c r="D2125" s="21" t="s">
        <v>100</v>
      </c>
      <c r="E2125" s="139">
        <v>1057</v>
      </c>
      <c r="F2125" s="80" t="s">
        <v>6280</v>
      </c>
      <c r="G2125" s="21" t="s">
        <v>1322</v>
      </c>
      <c r="H2125" s="21" t="s">
        <v>358</v>
      </c>
      <c r="I2125" s="22" t="s">
        <v>52</v>
      </c>
      <c r="J2125" s="89">
        <v>45502</v>
      </c>
      <c r="K2125" s="85" t="s">
        <v>298</v>
      </c>
      <c r="L2125" s="83" t="s">
        <v>393</v>
      </c>
      <c r="M2125" s="83" t="s">
        <v>55</v>
      </c>
      <c r="N2125" s="22" t="s">
        <v>56</v>
      </c>
      <c r="O2125" s="20"/>
      <c r="P2125" s="20"/>
      <c r="Q2125" s="20"/>
      <c r="R2125" s="20"/>
      <c r="S2125" s="20">
        <v>7</v>
      </c>
      <c r="T2125" s="20">
        <v>6</v>
      </c>
      <c r="U2125" s="20">
        <v>0</v>
      </c>
      <c r="V2125" s="20">
        <v>0</v>
      </c>
      <c r="W2125" s="20">
        <v>3</v>
      </c>
      <c r="X2125" s="20">
        <v>1</v>
      </c>
      <c r="Y2125" s="99" t="s">
        <v>6759</v>
      </c>
      <c r="Z2125" s="72"/>
      <c r="AA2125" s="72" t="s">
        <v>736</v>
      </c>
      <c r="AB2125" s="72" t="s">
        <v>6760</v>
      </c>
      <c r="AC2125" s="90"/>
      <c r="AD2125" s="85">
        <f t="shared" ca="1" si="136"/>
        <v>83</v>
      </c>
      <c r="AE2125" s="110" t="s">
        <v>406</v>
      </c>
      <c r="AF2125" s="110">
        <v>45502</v>
      </c>
      <c r="AG2125" s="110">
        <v>45502</v>
      </c>
      <c r="AH2125" s="110">
        <v>45502</v>
      </c>
      <c r="AI2125" s="116">
        <v>45757</v>
      </c>
      <c r="AJ2125" s="93">
        <f t="shared" si="138"/>
        <v>36.428571428571431</v>
      </c>
      <c r="AK2125" s="255" t="s">
        <v>406</v>
      </c>
      <c r="AL2125" s="95" t="s">
        <v>461</v>
      </c>
      <c r="AM2125" s="95" t="s">
        <v>406</v>
      </c>
      <c r="AN2125" s="95" t="s">
        <v>406</v>
      </c>
    </row>
    <row r="2126" spans="1:40" ht="83.45" customHeight="1">
      <c r="A2126" s="22">
        <f t="shared" si="139"/>
        <v>2124</v>
      </c>
      <c r="B2126" s="398" t="s">
        <v>126</v>
      </c>
      <c r="C2126" s="22" t="s">
        <v>6761</v>
      </c>
      <c r="D2126" s="3" t="s">
        <v>154</v>
      </c>
      <c r="E2126" s="4">
        <v>1330</v>
      </c>
      <c r="F2126" s="80" t="s">
        <v>6355</v>
      </c>
      <c r="G2126" s="3" t="s">
        <v>2094</v>
      </c>
      <c r="H2126" s="3" t="s">
        <v>126</v>
      </c>
      <c r="I2126" s="78" t="s">
        <v>52</v>
      </c>
      <c r="J2126" s="89">
        <v>45747</v>
      </c>
      <c r="K2126" s="85" t="s">
        <v>53</v>
      </c>
      <c r="L2126" s="224" t="s">
        <v>54</v>
      </c>
      <c r="M2126" s="224" t="s">
        <v>55</v>
      </c>
      <c r="N2126" s="225" t="s">
        <v>56</v>
      </c>
      <c r="O2126" s="216"/>
      <c r="P2126" s="216"/>
      <c r="Q2126" s="216"/>
      <c r="R2126" s="216"/>
      <c r="S2126" s="216">
        <v>2</v>
      </c>
      <c r="T2126" s="216">
        <v>0</v>
      </c>
      <c r="U2126" s="216">
        <v>4</v>
      </c>
      <c r="V2126" s="216">
        <v>4</v>
      </c>
      <c r="W2126" s="216">
        <v>0</v>
      </c>
      <c r="X2126" s="216">
        <v>0</v>
      </c>
      <c r="Y2126" s="219" t="s">
        <v>6762</v>
      </c>
      <c r="Z2126" s="228"/>
      <c r="AA2126" s="229" t="s">
        <v>473</v>
      </c>
      <c r="AB2126" s="229"/>
      <c r="AC2126" s="230"/>
      <c r="AD2126" s="231">
        <f t="shared" ca="1" si="136"/>
        <v>48</v>
      </c>
      <c r="AE2126" s="232"/>
      <c r="AF2126" s="232">
        <v>45747</v>
      </c>
      <c r="AG2126" s="232">
        <v>45747</v>
      </c>
      <c r="AH2126" s="232">
        <v>45747</v>
      </c>
      <c r="AI2126" s="116">
        <v>45769</v>
      </c>
      <c r="AJ2126" s="93">
        <f t="shared" si="138"/>
        <v>3.1428571428571428</v>
      </c>
      <c r="AK2126" s="255">
        <v>45783</v>
      </c>
      <c r="AL2126" s="95" t="s">
        <v>311</v>
      </c>
      <c r="AM2126" s="95" t="s">
        <v>45</v>
      </c>
      <c r="AN2126" s="95" t="s">
        <v>448</v>
      </c>
    </row>
    <row r="2127" spans="1:40" ht="83.45" customHeight="1">
      <c r="A2127" s="22">
        <f t="shared" si="139"/>
        <v>2125</v>
      </c>
      <c r="B2127" s="398" t="s">
        <v>122</v>
      </c>
      <c r="C2127" s="22" t="s">
        <v>6763</v>
      </c>
      <c r="D2127" s="3" t="s">
        <v>154</v>
      </c>
      <c r="E2127" s="4">
        <v>1819</v>
      </c>
      <c r="F2127" s="80" t="s">
        <v>6764</v>
      </c>
      <c r="G2127" s="3" t="s">
        <v>368</v>
      </c>
      <c r="H2127" s="3" t="s">
        <v>126</v>
      </c>
      <c r="I2127" s="78" t="s">
        <v>52</v>
      </c>
      <c r="J2127" s="89">
        <v>45769</v>
      </c>
      <c r="K2127" s="85" t="s">
        <v>72</v>
      </c>
      <c r="L2127" s="224" t="s">
        <v>104</v>
      </c>
      <c r="M2127" s="224" t="s">
        <v>55</v>
      </c>
      <c r="N2127" s="225" t="s">
        <v>547</v>
      </c>
      <c r="O2127" s="216"/>
      <c r="P2127" s="216"/>
      <c r="Q2127" s="216"/>
      <c r="R2127" s="216"/>
      <c r="S2127" s="216" t="s">
        <v>406</v>
      </c>
      <c r="T2127" s="216" t="s">
        <v>406</v>
      </c>
      <c r="U2127" s="216">
        <v>1</v>
      </c>
      <c r="V2127" s="216">
        <v>1</v>
      </c>
      <c r="W2127" s="216" t="s">
        <v>406</v>
      </c>
      <c r="X2127" s="216" t="s">
        <v>406</v>
      </c>
      <c r="Y2127" s="219" t="s">
        <v>6765</v>
      </c>
      <c r="Z2127" s="228"/>
      <c r="AA2127" s="229" t="s">
        <v>473</v>
      </c>
      <c r="AB2127" s="229"/>
      <c r="AC2127" s="230"/>
      <c r="AD2127" s="231">
        <f t="shared" ref="AD2127:AD2144" ca="1" si="140">IF(ISNUMBER(Z2127),ROUNDDOWN((TODAY()-Z2127)/7,0),ROUNDDOWN((TODAY()-J2127)/7,0))-AC2127</f>
        <v>44</v>
      </c>
      <c r="AE2127" s="232"/>
      <c r="AF2127" s="232" t="s">
        <v>297</v>
      </c>
      <c r="AG2127" s="232" t="s">
        <v>297</v>
      </c>
      <c r="AH2127" s="232">
        <v>45769</v>
      </c>
      <c r="AI2127" s="116">
        <v>45769</v>
      </c>
      <c r="AJ2127" s="93">
        <f t="shared" si="138"/>
        <v>0</v>
      </c>
      <c r="AK2127" s="255">
        <v>45782</v>
      </c>
      <c r="AL2127" s="95" t="s">
        <v>311</v>
      </c>
      <c r="AM2127" s="95" t="s">
        <v>45</v>
      </c>
      <c r="AN2127" s="95" t="s">
        <v>448</v>
      </c>
    </row>
    <row r="2128" spans="1:40" s="1" customFormat="1" ht="83.45" customHeight="1">
      <c r="A2128" s="22">
        <f t="shared" si="139"/>
        <v>2126</v>
      </c>
      <c r="B2128" s="379" t="s">
        <v>6766</v>
      </c>
      <c r="C2128" s="225" t="s">
        <v>6767</v>
      </c>
      <c r="D2128" s="219" t="s">
        <v>154</v>
      </c>
      <c r="E2128" s="244">
        <v>1811</v>
      </c>
      <c r="F2128" s="80" t="s">
        <v>124</v>
      </c>
      <c r="G2128" s="219" t="s">
        <v>421</v>
      </c>
      <c r="H2128" s="219" t="s">
        <v>377</v>
      </c>
      <c r="I2128" s="371" t="s">
        <v>52</v>
      </c>
      <c r="J2128" s="89">
        <v>45729</v>
      </c>
      <c r="K2128" s="85" t="s">
        <v>53</v>
      </c>
      <c r="L2128" s="83" t="s">
        <v>54</v>
      </c>
      <c r="M2128" s="83" t="s">
        <v>55</v>
      </c>
      <c r="N2128" s="22" t="s">
        <v>56</v>
      </c>
      <c r="O2128" s="5"/>
      <c r="P2128" s="5"/>
      <c r="Q2128" s="5"/>
      <c r="R2128" s="5"/>
      <c r="S2128" s="5">
        <v>5</v>
      </c>
      <c r="T2128" s="5">
        <v>3</v>
      </c>
      <c r="U2128" s="5"/>
      <c r="V2128" s="5"/>
      <c r="W2128" s="5"/>
      <c r="X2128" s="5"/>
      <c r="Y2128" s="3" t="s">
        <v>6768</v>
      </c>
      <c r="Z2128" s="72"/>
      <c r="AA2128" s="77" t="s">
        <v>473</v>
      </c>
      <c r="AB2128" s="77"/>
      <c r="AC2128" s="91"/>
      <c r="AD2128" s="18">
        <f t="shared" ca="1" si="140"/>
        <v>50</v>
      </c>
      <c r="AE2128" s="109"/>
      <c r="AF2128" s="109">
        <v>45729</v>
      </c>
      <c r="AG2128" s="109">
        <v>45729</v>
      </c>
      <c r="AH2128" s="109">
        <v>45729</v>
      </c>
      <c r="AI2128" s="114">
        <v>45749</v>
      </c>
      <c r="AJ2128" s="94">
        <f t="shared" si="138"/>
        <v>2.8571428571428572</v>
      </c>
      <c r="AK2128" s="255">
        <v>45769</v>
      </c>
      <c r="AL2128" s="90" t="s">
        <v>311</v>
      </c>
      <c r="AM2128" s="90" t="s">
        <v>45</v>
      </c>
      <c r="AN2128" s="90" t="s">
        <v>484</v>
      </c>
    </row>
    <row r="2129" spans="1:40" s="1" customFormat="1" ht="83.45" customHeight="1">
      <c r="A2129" s="22">
        <f t="shared" si="139"/>
        <v>2127</v>
      </c>
      <c r="B2129" s="398" t="s">
        <v>6769</v>
      </c>
      <c r="C2129" s="22" t="s">
        <v>6770</v>
      </c>
      <c r="D2129" s="3" t="s">
        <v>154</v>
      </c>
      <c r="E2129" s="4">
        <v>874</v>
      </c>
      <c r="F2129" s="22" t="s">
        <v>6661</v>
      </c>
      <c r="G2129" s="3" t="s">
        <v>1520</v>
      </c>
      <c r="H2129" s="3" t="s">
        <v>62</v>
      </c>
      <c r="I2129" s="78" t="s">
        <v>52</v>
      </c>
      <c r="J2129" s="89">
        <v>45720</v>
      </c>
      <c r="K2129" s="85" t="s">
        <v>53</v>
      </c>
      <c r="L2129" s="224" t="s">
        <v>54</v>
      </c>
      <c r="M2129" s="224" t="s">
        <v>55</v>
      </c>
      <c r="N2129" s="225" t="s">
        <v>56</v>
      </c>
      <c r="O2129" s="216"/>
      <c r="P2129" s="216"/>
      <c r="Q2129" s="216"/>
      <c r="R2129" s="216"/>
      <c r="S2129" s="216">
        <v>3</v>
      </c>
      <c r="T2129" s="216">
        <v>3</v>
      </c>
      <c r="U2129" s="216">
        <v>4</v>
      </c>
      <c r="V2129" s="216">
        <v>4</v>
      </c>
      <c r="W2129" s="216">
        <v>0</v>
      </c>
      <c r="X2129" s="216">
        <v>0</v>
      </c>
      <c r="Y2129" s="219" t="s">
        <v>6771</v>
      </c>
      <c r="Z2129" s="228"/>
      <c r="AA2129" s="229" t="s">
        <v>473</v>
      </c>
      <c r="AB2129" s="229" t="s">
        <v>6772</v>
      </c>
      <c r="AC2129" s="230"/>
      <c r="AD2129" s="231">
        <f t="shared" ca="1" si="140"/>
        <v>51</v>
      </c>
      <c r="AE2129" s="232"/>
      <c r="AF2129" s="232">
        <v>45720</v>
      </c>
      <c r="AG2129" s="232">
        <v>45720</v>
      </c>
      <c r="AH2129" s="232">
        <v>45720</v>
      </c>
      <c r="AI2129" s="116">
        <v>45769</v>
      </c>
      <c r="AJ2129" s="93">
        <f t="shared" si="138"/>
        <v>7</v>
      </c>
      <c r="AK2129" s="255">
        <v>45790</v>
      </c>
      <c r="AL2129" s="95" t="s">
        <v>311</v>
      </c>
      <c r="AM2129" s="95" t="s">
        <v>44</v>
      </c>
      <c r="AN2129" s="95" t="s">
        <v>448</v>
      </c>
    </row>
    <row r="2130" spans="1:40" ht="83.45" customHeight="1">
      <c r="A2130" s="22">
        <f t="shared" si="139"/>
        <v>2128</v>
      </c>
      <c r="B2130" s="398" t="s">
        <v>103</v>
      </c>
      <c r="C2130" s="22" t="s">
        <v>6773</v>
      </c>
      <c r="D2130" s="3" t="s">
        <v>100</v>
      </c>
      <c r="E2130" s="4">
        <v>2469</v>
      </c>
      <c r="F2130" s="80" t="s">
        <v>3566</v>
      </c>
      <c r="G2130" s="3" t="s">
        <v>938</v>
      </c>
      <c r="H2130" s="3" t="s">
        <v>103</v>
      </c>
      <c r="I2130" s="78" t="s">
        <v>133</v>
      </c>
      <c r="J2130" s="89">
        <v>45742</v>
      </c>
      <c r="K2130" s="85" t="s">
        <v>53</v>
      </c>
      <c r="L2130" s="224" t="s">
        <v>243</v>
      </c>
      <c r="M2130" s="224" t="s">
        <v>55</v>
      </c>
      <c r="N2130" s="225" t="s">
        <v>56</v>
      </c>
      <c r="O2130" s="216"/>
      <c r="P2130" s="216"/>
      <c r="Q2130" s="216"/>
      <c r="R2130" s="216"/>
      <c r="S2130" s="216">
        <v>5</v>
      </c>
      <c r="T2130" s="216">
        <v>5</v>
      </c>
      <c r="U2130" s="216">
        <v>2</v>
      </c>
      <c r="V2130" s="216">
        <v>2</v>
      </c>
      <c r="W2130" s="216">
        <v>0</v>
      </c>
      <c r="X2130" s="216">
        <v>0</v>
      </c>
      <c r="Y2130" s="219" t="s">
        <v>6774</v>
      </c>
      <c r="Z2130" s="228"/>
      <c r="AA2130" s="229" t="s">
        <v>473</v>
      </c>
      <c r="AB2130" s="229"/>
      <c r="AC2130" s="230"/>
      <c r="AD2130" s="231">
        <f t="shared" ca="1" si="140"/>
        <v>48</v>
      </c>
      <c r="AE2130" s="232"/>
      <c r="AF2130" s="232">
        <v>45742</v>
      </c>
      <c r="AG2130" s="232">
        <v>45742</v>
      </c>
      <c r="AH2130" s="232">
        <v>45742</v>
      </c>
      <c r="AI2130" s="116">
        <v>45772</v>
      </c>
      <c r="AJ2130" s="93">
        <f t="shared" si="138"/>
        <v>4.2857142857142856</v>
      </c>
      <c r="AK2130" s="113">
        <v>45790</v>
      </c>
      <c r="AL2130" s="95" t="s">
        <v>311</v>
      </c>
      <c r="AM2130" s="95" t="s">
        <v>45</v>
      </c>
      <c r="AN2130" s="95" t="s">
        <v>448</v>
      </c>
    </row>
    <row r="2131" spans="1:40" ht="83.45" customHeight="1">
      <c r="A2131" s="22">
        <f t="shared" si="139"/>
        <v>2129</v>
      </c>
      <c r="B2131" s="397" t="s">
        <v>6609</v>
      </c>
      <c r="C2131" s="22" t="s">
        <v>6775</v>
      </c>
      <c r="D2131" s="3" t="s">
        <v>154</v>
      </c>
      <c r="E2131" s="4">
        <v>1715</v>
      </c>
      <c r="F2131" s="80" t="s">
        <v>6611</v>
      </c>
      <c r="G2131" s="3" t="s">
        <v>6612</v>
      </c>
      <c r="H2131" s="3" t="s">
        <v>126</v>
      </c>
      <c r="I2131" s="371" t="s">
        <v>52</v>
      </c>
      <c r="J2131" s="89">
        <v>45712</v>
      </c>
      <c r="K2131" s="85" t="s">
        <v>53</v>
      </c>
      <c r="L2131" s="83" t="s">
        <v>54</v>
      </c>
      <c r="M2131" s="83" t="s">
        <v>55</v>
      </c>
      <c r="N2131" s="22" t="s">
        <v>56</v>
      </c>
      <c r="O2131" s="5"/>
      <c r="P2131" s="5"/>
      <c r="Q2131" s="5"/>
      <c r="R2131" s="5"/>
      <c r="S2131" s="5">
        <v>7</v>
      </c>
      <c r="T2131" s="5">
        <v>6</v>
      </c>
      <c r="U2131" s="5">
        <v>6</v>
      </c>
      <c r="V2131" s="5">
        <v>4</v>
      </c>
      <c r="W2131" s="5">
        <v>0</v>
      </c>
      <c r="X2131" s="5">
        <v>0</v>
      </c>
      <c r="Y2131" s="3" t="s">
        <v>6776</v>
      </c>
      <c r="Z2131" s="72"/>
      <c r="AA2131" s="77" t="s">
        <v>74</v>
      </c>
      <c r="AB2131" s="77"/>
      <c r="AC2131" s="91"/>
      <c r="AD2131" s="18">
        <f t="shared" ca="1" si="140"/>
        <v>53</v>
      </c>
      <c r="AE2131" s="109"/>
      <c r="AF2131" s="109">
        <v>45712</v>
      </c>
      <c r="AG2131" s="109">
        <v>45712</v>
      </c>
      <c r="AH2131" s="109">
        <v>45712</v>
      </c>
      <c r="AI2131" s="116">
        <v>45772</v>
      </c>
      <c r="AJ2131" s="93">
        <f t="shared" si="138"/>
        <v>8.5714285714285712</v>
      </c>
      <c r="AK2131" s="113">
        <v>45790</v>
      </c>
      <c r="AL2131" s="95" t="s">
        <v>311</v>
      </c>
      <c r="AM2131" s="95" t="s">
        <v>45</v>
      </c>
      <c r="AN2131" s="95" t="s">
        <v>448</v>
      </c>
    </row>
    <row r="2132" spans="1:40" s="1" customFormat="1" ht="83.45" customHeight="1">
      <c r="A2132" s="22">
        <f t="shared" si="139"/>
        <v>2130</v>
      </c>
      <c r="B2132" s="398" t="s">
        <v>141</v>
      </c>
      <c r="C2132" s="22" t="s">
        <v>6777</v>
      </c>
      <c r="D2132" s="3" t="s">
        <v>100</v>
      </c>
      <c r="E2132" s="4">
        <v>1057</v>
      </c>
      <c r="F2132" s="80" t="s">
        <v>6300</v>
      </c>
      <c r="G2132" s="3" t="s">
        <v>2713</v>
      </c>
      <c r="H2132" s="3" t="s">
        <v>141</v>
      </c>
      <c r="I2132" s="78" t="s">
        <v>52</v>
      </c>
      <c r="J2132" s="89">
        <v>45742</v>
      </c>
      <c r="K2132" s="85" t="s">
        <v>53</v>
      </c>
      <c r="L2132" s="224" t="s">
        <v>393</v>
      </c>
      <c r="M2132" s="224" t="s">
        <v>55</v>
      </c>
      <c r="N2132" s="225" t="s">
        <v>56</v>
      </c>
      <c r="O2132" s="216"/>
      <c r="P2132" s="216"/>
      <c r="Q2132" s="216"/>
      <c r="R2132" s="216"/>
      <c r="S2132" s="216">
        <v>0</v>
      </c>
      <c r="T2132" s="216">
        <v>0</v>
      </c>
      <c r="U2132" s="216">
        <v>3</v>
      </c>
      <c r="V2132" s="216">
        <v>3</v>
      </c>
      <c r="W2132" s="216">
        <v>1</v>
      </c>
      <c r="X2132" s="216">
        <v>0</v>
      </c>
      <c r="Y2132" s="219" t="s">
        <v>6778</v>
      </c>
      <c r="Z2132" s="228"/>
      <c r="AA2132" s="229" t="s">
        <v>473</v>
      </c>
      <c r="AB2132" s="229" t="s">
        <v>6779</v>
      </c>
      <c r="AC2132" s="230"/>
      <c r="AD2132" s="231">
        <f t="shared" ca="1" si="140"/>
        <v>48</v>
      </c>
      <c r="AE2132" s="232"/>
      <c r="AF2132" s="232">
        <v>45742</v>
      </c>
      <c r="AG2132" s="232">
        <v>45742</v>
      </c>
      <c r="AH2132" s="232">
        <v>45742</v>
      </c>
      <c r="AI2132" s="110">
        <v>45772</v>
      </c>
      <c r="AJ2132" s="94">
        <f t="shared" si="138"/>
        <v>4.2857142857142856</v>
      </c>
      <c r="AK2132" s="110">
        <v>45790</v>
      </c>
      <c r="AL2132" s="95" t="s">
        <v>311</v>
      </c>
      <c r="AM2132" s="95" t="s">
        <v>45</v>
      </c>
      <c r="AN2132" s="95" t="s">
        <v>448</v>
      </c>
    </row>
    <row r="2133" spans="1:40" s="1" customFormat="1" ht="83.45" customHeight="1">
      <c r="A2133" s="22">
        <f t="shared" si="139"/>
        <v>2131</v>
      </c>
      <c r="B2133" s="395" t="s">
        <v>6780</v>
      </c>
      <c r="C2133" s="22" t="s">
        <v>6781</v>
      </c>
      <c r="D2133" s="3" t="s">
        <v>48</v>
      </c>
      <c r="E2133" s="4">
        <v>1178</v>
      </c>
      <c r="F2133" s="80" t="s">
        <v>4784</v>
      </c>
      <c r="G2133" s="219" t="s">
        <v>6542</v>
      </c>
      <c r="H2133" s="3" t="s">
        <v>324</v>
      </c>
      <c r="I2133" s="89" t="s">
        <v>52</v>
      </c>
      <c r="J2133" s="89">
        <v>45762</v>
      </c>
      <c r="K2133" s="85" t="s">
        <v>53</v>
      </c>
      <c r="L2133" s="224" t="s">
        <v>684</v>
      </c>
      <c r="M2133" s="224" t="s">
        <v>55</v>
      </c>
      <c r="N2133" s="225" t="s">
        <v>56</v>
      </c>
      <c r="O2133" s="216"/>
      <c r="P2133" s="216"/>
      <c r="Q2133" s="216"/>
      <c r="R2133" s="216"/>
      <c r="S2133" s="216">
        <v>9</v>
      </c>
      <c r="T2133" s="216">
        <v>8</v>
      </c>
      <c r="U2133" s="216"/>
      <c r="V2133" s="216"/>
      <c r="W2133" s="216"/>
      <c r="X2133" s="216"/>
      <c r="Y2133" s="219" t="s">
        <v>6782</v>
      </c>
      <c r="Z2133" s="228"/>
      <c r="AA2133" s="229" t="s">
        <v>736</v>
      </c>
      <c r="AB2133" s="229"/>
      <c r="AC2133" s="230"/>
      <c r="AD2133" s="231">
        <f t="shared" ca="1" si="140"/>
        <v>45</v>
      </c>
      <c r="AE2133" s="232"/>
      <c r="AF2133" s="232">
        <v>45742</v>
      </c>
      <c r="AG2133" s="232">
        <v>45762</v>
      </c>
      <c r="AH2133" s="232">
        <v>45762</v>
      </c>
      <c r="AI2133" s="303">
        <v>45776</v>
      </c>
      <c r="AJ2133" s="94">
        <f t="shared" si="138"/>
        <v>2</v>
      </c>
      <c r="AK2133" s="90" t="s">
        <v>406</v>
      </c>
      <c r="AL2133" s="90" t="s">
        <v>461</v>
      </c>
      <c r="AM2133" s="90" t="s">
        <v>406</v>
      </c>
      <c r="AN2133" s="90" t="s">
        <v>406</v>
      </c>
    </row>
    <row r="2134" spans="1:40" ht="83.45" customHeight="1">
      <c r="A2134" s="22">
        <f t="shared" si="139"/>
        <v>2132</v>
      </c>
      <c r="B2134" s="398" t="s">
        <v>187</v>
      </c>
      <c r="C2134" s="22" t="s">
        <v>6783</v>
      </c>
      <c r="D2134" s="3" t="s">
        <v>138</v>
      </c>
      <c r="E2134" s="4">
        <v>1124</v>
      </c>
      <c r="F2134" s="22" t="s">
        <v>6784</v>
      </c>
      <c r="G2134" s="3" t="s">
        <v>216</v>
      </c>
      <c r="H2134" s="3" t="s">
        <v>187</v>
      </c>
      <c r="I2134" s="89" t="s">
        <v>148</v>
      </c>
      <c r="J2134" s="89">
        <v>45757</v>
      </c>
      <c r="K2134" s="85" t="s">
        <v>53</v>
      </c>
      <c r="L2134" s="224" t="s">
        <v>684</v>
      </c>
      <c r="M2134" s="224" t="s">
        <v>55</v>
      </c>
      <c r="N2134" s="225" t="s">
        <v>547</v>
      </c>
      <c r="O2134" s="216"/>
      <c r="P2134" s="216"/>
      <c r="Q2134" s="216"/>
      <c r="R2134" s="216"/>
      <c r="S2134" s="216" t="s">
        <v>406</v>
      </c>
      <c r="T2134" s="216" t="s">
        <v>406</v>
      </c>
      <c r="U2134" s="216">
        <v>5</v>
      </c>
      <c r="V2134" s="216">
        <v>5</v>
      </c>
      <c r="W2134" s="216" t="s">
        <v>406</v>
      </c>
      <c r="X2134" s="216" t="s">
        <v>406</v>
      </c>
      <c r="Y2134" s="219" t="s">
        <v>6785</v>
      </c>
      <c r="Z2134" s="228"/>
      <c r="AA2134" s="229" t="s">
        <v>473</v>
      </c>
      <c r="AB2134" s="229"/>
      <c r="AC2134" s="230"/>
      <c r="AD2134" s="231">
        <f t="shared" ca="1" si="140"/>
        <v>46</v>
      </c>
      <c r="AE2134" s="232"/>
      <c r="AF2134" s="232"/>
      <c r="AG2134" s="232"/>
      <c r="AH2134" s="232">
        <v>45757</v>
      </c>
      <c r="AI2134" s="116">
        <v>45776</v>
      </c>
      <c r="AJ2134" s="94">
        <f t="shared" si="138"/>
        <v>2.7142857142857144</v>
      </c>
      <c r="AK2134" s="255">
        <v>45790</v>
      </c>
      <c r="AL2134" s="95" t="s">
        <v>311</v>
      </c>
      <c r="AM2134" s="95" t="s">
        <v>45</v>
      </c>
      <c r="AN2134" s="95" t="s">
        <v>448</v>
      </c>
    </row>
    <row r="2135" spans="1:40" s="1" customFormat="1" ht="83.45" customHeight="1">
      <c r="A2135" s="22">
        <f t="shared" si="139"/>
        <v>2133</v>
      </c>
      <c r="B2135" s="71" t="s">
        <v>141</v>
      </c>
      <c r="C2135" s="22" t="s">
        <v>6786</v>
      </c>
      <c r="D2135" s="3" t="s">
        <v>372</v>
      </c>
      <c r="E2135" s="4">
        <v>1745</v>
      </c>
      <c r="F2135" s="22" t="s">
        <v>5273</v>
      </c>
      <c r="G2135" s="3" t="s">
        <v>5545</v>
      </c>
      <c r="H2135" s="3" t="s">
        <v>141</v>
      </c>
      <c r="I2135" s="78" t="s">
        <v>52</v>
      </c>
      <c r="J2135" s="89">
        <v>45754</v>
      </c>
      <c r="K2135" s="85" t="s">
        <v>298</v>
      </c>
      <c r="L2135" s="83" t="s">
        <v>684</v>
      </c>
      <c r="M2135" s="83" t="s">
        <v>55</v>
      </c>
      <c r="N2135" s="22" t="s">
        <v>43</v>
      </c>
      <c r="O2135" s="5"/>
      <c r="P2135" s="5"/>
      <c r="Q2135" s="5"/>
      <c r="R2135" s="5"/>
      <c r="S2135" s="5">
        <v>0</v>
      </c>
      <c r="T2135" s="5">
        <v>0</v>
      </c>
      <c r="U2135" s="5">
        <v>0</v>
      </c>
      <c r="V2135" s="5">
        <v>0</v>
      </c>
      <c r="W2135" s="5">
        <v>1</v>
      </c>
      <c r="X2135" s="5">
        <v>1</v>
      </c>
      <c r="Y2135" s="3" t="s">
        <v>6787</v>
      </c>
      <c r="Z2135" s="72"/>
      <c r="AA2135" s="77" t="s">
        <v>473</v>
      </c>
      <c r="AB2135" s="77"/>
      <c r="AC2135" s="91"/>
      <c r="AD2135" s="18">
        <f t="shared" ca="1" si="140"/>
        <v>47</v>
      </c>
      <c r="AE2135" s="109"/>
      <c r="AF2135" s="109"/>
      <c r="AG2135" s="109"/>
      <c r="AH2135" s="109"/>
      <c r="AI2135" s="116">
        <v>45756</v>
      </c>
      <c r="AJ2135" s="94">
        <f t="shared" si="138"/>
        <v>0.2857142857142857</v>
      </c>
      <c r="AK2135" s="255">
        <v>45777</v>
      </c>
      <c r="AL2135" s="90" t="s">
        <v>311</v>
      </c>
      <c r="AM2135" s="90" t="s">
        <v>484</v>
      </c>
      <c r="AN2135" s="90" t="s">
        <v>484</v>
      </c>
    </row>
    <row r="2136" spans="1:40" s="1" customFormat="1" ht="83.45" customHeight="1">
      <c r="A2136" s="22">
        <f t="shared" si="139"/>
        <v>2134</v>
      </c>
      <c r="B2136" s="395" t="s">
        <v>126</v>
      </c>
      <c r="C2136" s="22" t="s">
        <v>6788</v>
      </c>
      <c r="D2136" s="3" t="s">
        <v>154</v>
      </c>
      <c r="E2136" s="4">
        <v>1713</v>
      </c>
      <c r="F2136" s="80" t="s">
        <v>6789</v>
      </c>
      <c r="G2136" s="219" t="s">
        <v>368</v>
      </c>
      <c r="H2136" s="3" t="s">
        <v>126</v>
      </c>
      <c r="I2136" s="89" t="s">
        <v>71</v>
      </c>
      <c r="J2136" s="89">
        <v>45777</v>
      </c>
      <c r="K2136" s="85" t="s">
        <v>53</v>
      </c>
      <c r="L2136" s="224" t="s">
        <v>223</v>
      </c>
      <c r="M2136" s="224" t="s">
        <v>55</v>
      </c>
      <c r="N2136" s="225" t="s">
        <v>56</v>
      </c>
      <c r="O2136" s="216"/>
      <c r="P2136" s="216"/>
      <c r="Q2136" s="216"/>
      <c r="R2136" s="216"/>
      <c r="S2136" s="216"/>
      <c r="T2136" s="216"/>
      <c r="U2136" s="216"/>
      <c r="V2136" s="216"/>
      <c r="W2136" s="216"/>
      <c r="X2136" s="216"/>
      <c r="Y2136" s="219" t="s">
        <v>6790</v>
      </c>
      <c r="Z2136" s="228"/>
      <c r="AA2136" s="229" t="s">
        <v>736</v>
      </c>
      <c r="AB2136" s="229"/>
      <c r="AC2136" s="230"/>
      <c r="AD2136" s="18">
        <f t="shared" ca="1" si="140"/>
        <v>43</v>
      </c>
      <c r="AE2136" s="232"/>
      <c r="AF2136" s="232">
        <v>45777</v>
      </c>
      <c r="AG2136" s="232">
        <v>45777</v>
      </c>
      <c r="AH2136" s="232">
        <v>45777</v>
      </c>
      <c r="AI2136" s="114">
        <v>45778</v>
      </c>
      <c r="AJ2136" s="94">
        <f t="shared" si="138"/>
        <v>0.14285714285714285</v>
      </c>
      <c r="AK2136" s="90" t="s">
        <v>406</v>
      </c>
      <c r="AL2136" s="90" t="s">
        <v>461</v>
      </c>
      <c r="AM2136" s="90" t="s">
        <v>406</v>
      </c>
      <c r="AN2136" s="90" t="s">
        <v>406</v>
      </c>
    </row>
    <row r="2137" spans="1:40" s="1" customFormat="1" ht="83.45" customHeight="1">
      <c r="A2137" s="22">
        <f t="shared" si="139"/>
        <v>2135</v>
      </c>
      <c r="B2137" s="395" t="s">
        <v>126</v>
      </c>
      <c r="C2137" s="22" t="s">
        <v>6791</v>
      </c>
      <c r="D2137" s="3" t="s">
        <v>154</v>
      </c>
      <c r="E2137" s="4">
        <v>852</v>
      </c>
      <c r="F2137" s="80" t="s">
        <v>6792</v>
      </c>
      <c r="G2137" s="219" t="s">
        <v>1520</v>
      </c>
      <c r="H2137" s="3" t="s">
        <v>126</v>
      </c>
      <c r="I2137" s="89" t="s">
        <v>52</v>
      </c>
      <c r="J2137" s="89">
        <v>45778</v>
      </c>
      <c r="K2137" s="85" t="s">
        <v>53</v>
      </c>
      <c r="L2137" s="224" t="s">
        <v>54</v>
      </c>
      <c r="M2137" s="224" t="s">
        <v>55</v>
      </c>
      <c r="N2137" s="225" t="s">
        <v>134</v>
      </c>
      <c r="O2137" s="216"/>
      <c r="P2137" s="216"/>
      <c r="Q2137" s="216"/>
      <c r="R2137" s="216"/>
      <c r="S2137" s="216"/>
      <c r="T2137" s="216"/>
      <c r="U2137" s="216"/>
      <c r="V2137" s="216"/>
      <c r="W2137" s="216"/>
      <c r="X2137" s="216"/>
      <c r="Y2137" s="219" t="s">
        <v>6793</v>
      </c>
      <c r="Z2137" s="228"/>
      <c r="AA2137" s="77" t="s">
        <v>473</v>
      </c>
      <c r="AB2137" s="229"/>
      <c r="AC2137" s="230"/>
      <c r="AD2137" s="18">
        <f t="shared" ca="1" si="140"/>
        <v>43</v>
      </c>
      <c r="AE2137" s="232"/>
      <c r="AF2137" s="232"/>
      <c r="AG2137" s="232">
        <v>45778</v>
      </c>
      <c r="AH2137" s="232"/>
      <c r="AI2137" s="116">
        <v>45727</v>
      </c>
      <c r="AJ2137" s="94">
        <f t="shared" si="138"/>
        <v>-7.2857142857142856</v>
      </c>
      <c r="AK2137" s="255">
        <v>45777</v>
      </c>
      <c r="AL2137" s="90" t="s">
        <v>311</v>
      </c>
      <c r="AM2137" s="90" t="s">
        <v>44</v>
      </c>
      <c r="AN2137" s="90" t="s">
        <v>448</v>
      </c>
    </row>
    <row r="2138" spans="1:40" s="1" customFormat="1" ht="83.45" customHeight="1">
      <c r="A2138" s="22">
        <f t="shared" si="139"/>
        <v>2136</v>
      </c>
      <c r="B2138" s="395" t="s">
        <v>126</v>
      </c>
      <c r="C2138" s="22" t="s">
        <v>6794</v>
      </c>
      <c r="D2138" s="3" t="s">
        <v>154</v>
      </c>
      <c r="E2138" s="4">
        <v>852</v>
      </c>
      <c r="F2138" s="80" t="s">
        <v>6792</v>
      </c>
      <c r="G2138" s="219" t="s">
        <v>1520</v>
      </c>
      <c r="H2138" s="3" t="s">
        <v>126</v>
      </c>
      <c r="I2138" s="89" t="s">
        <v>52</v>
      </c>
      <c r="J2138" s="89">
        <v>45778</v>
      </c>
      <c r="K2138" s="85" t="s">
        <v>53</v>
      </c>
      <c r="L2138" s="224" t="s">
        <v>54</v>
      </c>
      <c r="M2138" s="224" t="s">
        <v>55</v>
      </c>
      <c r="N2138" s="225" t="s">
        <v>134</v>
      </c>
      <c r="O2138" s="216"/>
      <c r="P2138" s="216"/>
      <c r="Q2138" s="216"/>
      <c r="R2138" s="216"/>
      <c r="S2138" s="216"/>
      <c r="T2138" s="216"/>
      <c r="U2138" s="216"/>
      <c r="V2138" s="216"/>
      <c r="W2138" s="216"/>
      <c r="X2138" s="216"/>
      <c r="Y2138" s="219" t="s">
        <v>6795</v>
      </c>
      <c r="Z2138" s="228"/>
      <c r="AA2138" s="77" t="s">
        <v>473</v>
      </c>
      <c r="AB2138" s="229"/>
      <c r="AC2138" s="230"/>
      <c r="AD2138" s="18">
        <f t="shared" ca="1" si="140"/>
        <v>43</v>
      </c>
      <c r="AE2138" s="232"/>
      <c r="AF2138" s="232"/>
      <c r="AG2138" s="232">
        <v>45778</v>
      </c>
      <c r="AH2138" s="232"/>
      <c r="AI2138" s="116">
        <v>45749</v>
      </c>
      <c r="AJ2138" s="94">
        <f t="shared" si="138"/>
        <v>-4.1428571428571432</v>
      </c>
      <c r="AK2138" s="255">
        <v>45777</v>
      </c>
      <c r="AL2138" s="90" t="s">
        <v>311</v>
      </c>
      <c r="AM2138" s="90" t="s">
        <v>44</v>
      </c>
      <c r="AN2138" s="90" t="s">
        <v>448</v>
      </c>
    </row>
    <row r="2139" spans="1:40" ht="83.45" customHeight="1">
      <c r="A2139" s="22">
        <f t="shared" si="139"/>
        <v>2137</v>
      </c>
      <c r="B2139" s="398" t="s">
        <v>126</v>
      </c>
      <c r="C2139" s="22" t="s">
        <v>6796</v>
      </c>
      <c r="D2139" s="3" t="s">
        <v>100</v>
      </c>
      <c r="E2139" s="4">
        <v>2469</v>
      </c>
      <c r="F2139" s="80" t="s">
        <v>6532</v>
      </c>
      <c r="G2139" s="3" t="s">
        <v>938</v>
      </c>
      <c r="H2139" s="3" t="s">
        <v>126</v>
      </c>
      <c r="I2139" s="78" t="s">
        <v>52</v>
      </c>
      <c r="J2139" s="89">
        <v>45777</v>
      </c>
      <c r="K2139" s="85" t="s">
        <v>53</v>
      </c>
      <c r="L2139" s="224" t="s">
        <v>104</v>
      </c>
      <c r="M2139" s="224" t="s">
        <v>55</v>
      </c>
      <c r="N2139" s="225" t="s">
        <v>547</v>
      </c>
      <c r="O2139" s="216"/>
      <c r="P2139" s="216"/>
      <c r="Q2139" s="216"/>
      <c r="R2139" s="216"/>
      <c r="S2139" s="216" t="s">
        <v>406</v>
      </c>
      <c r="T2139" s="216" t="s">
        <v>406</v>
      </c>
      <c r="U2139" s="216">
        <v>1</v>
      </c>
      <c r="V2139" s="216">
        <v>1</v>
      </c>
      <c r="W2139" s="216" t="s">
        <v>406</v>
      </c>
      <c r="X2139" s="216" t="s">
        <v>406</v>
      </c>
      <c r="Y2139" s="219" t="s">
        <v>6797</v>
      </c>
      <c r="Z2139" s="228"/>
      <c r="AA2139" s="229" t="s">
        <v>473</v>
      </c>
      <c r="AB2139" s="229"/>
      <c r="AC2139" s="230"/>
      <c r="AD2139" s="18">
        <f t="shared" ca="1" si="140"/>
        <v>43</v>
      </c>
      <c r="AE2139" s="232"/>
      <c r="AF2139" s="232"/>
      <c r="AG2139" s="232"/>
      <c r="AH2139" s="232">
        <v>45777</v>
      </c>
      <c r="AI2139" s="116">
        <v>45778</v>
      </c>
      <c r="AJ2139" s="94">
        <f t="shared" si="138"/>
        <v>0.14285714285714285</v>
      </c>
      <c r="AK2139" s="113">
        <v>45790</v>
      </c>
      <c r="AL2139" s="95" t="s">
        <v>311</v>
      </c>
      <c r="AM2139" s="95" t="s">
        <v>45</v>
      </c>
      <c r="AN2139" s="95" t="s">
        <v>484</v>
      </c>
    </row>
    <row r="2140" spans="1:40" s="1" customFormat="1" ht="83.45" customHeight="1">
      <c r="A2140" s="22">
        <f t="shared" si="139"/>
        <v>2138</v>
      </c>
      <c r="B2140" s="398" t="s">
        <v>4853</v>
      </c>
      <c r="C2140" s="22" t="s">
        <v>6798</v>
      </c>
      <c r="D2140" s="3" t="s">
        <v>154</v>
      </c>
      <c r="E2140" s="4">
        <v>897</v>
      </c>
      <c r="F2140" s="80" t="s">
        <v>6799</v>
      </c>
      <c r="G2140" s="3" t="s">
        <v>6331</v>
      </c>
      <c r="H2140" s="3" t="s">
        <v>261</v>
      </c>
      <c r="I2140" s="78" t="s">
        <v>71</v>
      </c>
      <c r="J2140" s="89">
        <v>45743</v>
      </c>
      <c r="K2140" s="85" t="s">
        <v>53</v>
      </c>
      <c r="L2140" s="224" t="s">
        <v>104</v>
      </c>
      <c r="M2140" s="224" t="s">
        <v>55</v>
      </c>
      <c r="N2140" s="225" t="s">
        <v>56</v>
      </c>
      <c r="O2140" s="216"/>
      <c r="P2140" s="216"/>
      <c r="Q2140" s="216"/>
      <c r="R2140" s="216"/>
      <c r="S2140" s="216">
        <v>7</v>
      </c>
      <c r="T2140" s="216">
        <v>7</v>
      </c>
      <c r="U2140" s="216">
        <v>0</v>
      </c>
      <c r="V2140" s="216">
        <v>0</v>
      </c>
      <c r="W2140" s="216">
        <v>2</v>
      </c>
      <c r="X2140" s="216">
        <v>2</v>
      </c>
      <c r="Y2140" s="219" t="s">
        <v>6800</v>
      </c>
      <c r="Z2140" s="228"/>
      <c r="AA2140" s="229" t="s">
        <v>736</v>
      </c>
      <c r="AB2140" s="229" t="s">
        <v>6801</v>
      </c>
      <c r="AC2140" s="230"/>
      <c r="AD2140" s="231">
        <f t="shared" ca="1" si="140"/>
        <v>48</v>
      </c>
      <c r="AE2140" s="232"/>
      <c r="AF2140" s="232">
        <v>45743</v>
      </c>
      <c r="AG2140" s="232">
        <v>45743</v>
      </c>
      <c r="AH2140" s="232">
        <v>45743</v>
      </c>
      <c r="AI2140" s="116">
        <v>45779</v>
      </c>
      <c r="AJ2140" s="94">
        <f t="shared" si="138"/>
        <v>5.1428571428571432</v>
      </c>
      <c r="AK2140" s="113"/>
      <c r="AL2140" s="90" t="s">
        <v>461</v>
      </c>
      <c r="AM2140" s="90" t="s">
        <v>406</v>
      </c>
      <c r="AN2140" s="90" t="s">
        <v>406</v>
      </c>
    </row>
    <row r="2141" spans="1:40" s="1" customFormat="1" ht="83.45" customHeight="1">
      <c r="A2141" s="22">
        <f t="shared" si="139"/>
        <v>2139</v>
      </c>
      <c r="B2141" s="398" t="s">
        <v>4853</v>
      </c>
      <c r="C2141" s="22" t="s">
        <v>6802</v>
      </c>
      <c r="D2141" s="3" t="s">
        <v>154</v>
      </c>
      <c r="E2141" s="4">
        <v>897</v>
      </c>
      <c r="F2141" s="80" t="s">
        <v>6803</v>
      </c>
      <c r="G2141" s="3" t="s">
        <v>6331</v>
      </c>
      <c r="H2141" s="3" t="s">
        <v>261</v>
      </c>
      <c r="I2141" s="78" t="s">
        <v>52</v>
      </c>
      <c r="J2141" s="89">
        <v>45743</v>
      </c>
      <c r="K2141" s="85" t="s">
        <v>53</v>
      </c>
      <c r="L2141" s="224" t="s">
        <v>104</v>
      </c>
      <c r="M2141" s="224" t="s">
        <v>55</v>
      </c>
      <c r="N2141" s="225" t="s">
        <v>56</v>
      </c>
      <c r="O2141" s="216"/>
      <c r="P2141" s="216"/>
      <c r="Q2141" s="216"/>
      <c r="R2141" s="216"/>
      <c r="S2141" s="216">
        <v>1</v>
      </c>
      <c r="T2141" s="216">
        <v>1</v>
      </c>
      <c r="U2141" s="216">
        <v>0</v>
      </c>
      <c r="V2141" s="216">
        <v>0</v>
      </c>
      <c r="W2141" s="216">
        <v>4</v>
      </c>
      <c r="X2141" s="216">
        <v>4</v>
      </c>
      <c r="Y2141" s="219" t="s">
        <v>6804</v>
      </c>
      <c r="Z2141" s="228"/>
      <c r="AA2141" s="229" t="s">
        <v>736</v>
      </c>
      <c r="AB2141" s="229" t="s">
        <v>6801</v>
      </c>
      <c r="AC2141" s="230"/>
      <c r="AD2141" s="231">
        <f t="shared" ca="1" si="140"/>
        <v>48</v>
      </c>
      <c r="AE2141" s="232"/>
      <c r="AF2141" s="232">
        <v>45743</v>
      </c>
      <c r="AG2141" s="232">
        <v>45743</v>
      </c>
      <c r="AH2141" s="232">
        <v>45743</v>
      </c>
      <c r="AI2141" s="116">
        <v>45779</v>
      </c>
      <c r="AJ2141" s="94">
        <f t="shared" si="138"/>
        <v>5.1428571428571432</v>
      </c>
      <c r="AK2141" s="113"/>
      <c r="AL2141" s="90" t="s">
        <v>461</v>
      </c>
      <c r="AM2141" s="90" t="s">
        <v>406</v>
      </c>
      <c r="AN2141" s="90" t="s">
        <v>406</v>
      </c>
    </row>
    <row r="2142" spans="1:40" s="1" customFormat="1" ht="83.45" customHeight="1">
      <c r="A2142" s="22">
        <f t="shared" si="139"/>
        <v>2140</v>
      </c>
      <c r="B2142" s="395" t="s">
        <v>157</v>
      </c>
      <c r="C2142" s="22" t="s">
        <v>6805</v>
      </c>
      <c r="D2142" s="3" t="s">
        <v>138</v>
      </c>
      <c r="E2142" s="4">
        <v>877</v>
      </c>
      <c r="F2142" s="80" t="s">
        <v>6806</v>
      </c>
      <c r="G2142" s="3" t="s">
        <v>6807</v>
      </c>
      <c r="H2142" s="3" t="s">
        <v>157</v>
      </c>
      <c r="I2142" s="89" t="s">
        <v>52</v>
      </c>
      <c r="J2142" s="89">
        <v>45757</v>
      </c>
      <c r="K2142" s="85" t="s">
        <v>53</v>
      </c>
      <c r="L2142" s="224" t="s">
        <v>104</v>
      </c>
      <c r="M2142" s="224" t="s">
        <v>55</v>
      </c>
      <c r="N2142" s="225" t="s">
        <v>134</v>
      </c>
      <c r="O2142" s="216"/>
      <c r="P2142" s="216"/>
      <c r="Q2142" s="216"/>
      <c r="R2142" s="216"/>
      <c r="S2142" s="216">
        <v>12</v>
      </c>
      <c r="T2142" s="216">
        <v>12</v>
      </c>
      <c r="U2142" s="216"/>
      <c r="V2142" s="216"/>
      <c r="W2142" s="216"/>
      <c r="X2142" s="216"/>
      <c r="Y2142" s="219" t="s">
        <v>6808</v>
      </c>
      <c r="Z2142" s="228"/>
      <c r="AA2142" s="229" t="s">
        <v>473</v>
      </c>
      <c r="AB2142" s="229"/>
      <c r="AC2142" s="230"/>
      <c r="AD2142" s="231">
        <f t="shared" ca="1" si="140"/>
        <v>46</v>
      </c>
      <c r="AE2142" s="232"/>
      <c r="AF2142" s="232"/>
      <c r="AG2142" s="232">
        <v>45757</v>
      </c>
      <c r="AH2142" s="232"/>
      <c r="AI2142" s="116">
        <v>45779</v>
      </c>
      <c r="AJ2142" s="94">
        <f t="shared" si="138"/>
        <v>3.1428571428571428</v>
      </c>
      <c r="AK2142" s="113">
        <v>45797</v>
      </c>
      <c r="AL2142" s="90" t="s">
        <v>311</v>
      </c>
      <c r="AM2142" s="90" t="s">
        <v>44</v>
      </c>
      <c r="AN2142" s="90" t="s">
        <v>448</v>
      </c>
    </row>
    <row r="2143" spans="1:40" s="1" customFormat="1" ht="83.45" customHeight="1">
      <c r="A2143" s="22">
        <f t="shared" si="139"/>
        <v>2141</v>
      </c>
      <c r="B2143" s="398" t="s">
        <v>141</v>
      </c>
      <c r="C2143" s="22" t="s">
        <v>6809</v>
      </c>
      <c r="D2143" s="3" t="s">
        <v>100</v>
      </c>
      <c r="E2143" s="4">
        <v>1057</v>
      </c>
      <c r="F2143" s="80" t="s">
        <v>4405</v>
      </c>
      <c r="G2143" s="3" t="s">
        <v>2713</v>
      </c>
      <c r="H2143" s="3" t="s">
        <v>141</v>
      </c>
      <c r="I2143" s="89" t="s">
        <v>52</v>
      </c>
      <c r="J2143" s="89">
        <v>45755</v>
      </c>
      <c r="K2143" s="85" t="s">
        <v>53</v>
      </c>
      <c r="L2143" s="224" t="s">
        <v>104</v>
      </c>
      <c r="M2143" s="224" t="s">
        <v>55</v>
      </c>
      <c r="N2143" s="225" t="s">
        <v>134</v>
      </c>
      <c r="O2143" s="216"/>
      <c r="P2143" s="216"/>
      <c r="Q2143" s="216"/>
      <c r="R2143" s="216"/>
      <c r="S2143" s="216">
        <v>2</v>
      </c>
      <c r="T2143" s="216">
        <v>1</v>
      </c>
      <c r="U2143" s="216"/>
      <c r="V2143" s="216"/>
      <c r="W2143" s="216"/>
      <c r="X2143" s="216"/>
      <c r="Y2143" s="219" t="s">
        <v>6810</v>
      </c>
      <c r="Z2143" s="228"/>
      <c r="AA2143" s="229" t="s">
        <v>473</v>
      </c>
      <c r="AB2143" s="229"/>
      <c r="AC2143" s="230"/>
      <c r="AD2143" s="231">
        <f t="shared" ca="1" si="140"/>
        <v>46</v>
      </c>
      <c r="AE2143" s="232"/>
      <c r="AF2143" s="232"/>
      <c r="AG2143" s="232">
        <v>45755</v>
      </c>
      <c r="AH2143" s="232"/>
      <c r="AI2143" s="116">
        <v>45778</v>
      </c>
      <c r="AJ2143" s="94">
        <f t="shared" si="138"/>
        <v>3.2857142857142856</v>
      </c>
      <c r="AK2143" s="110">
        <v>45790</v>
      </c>
      <c r="AL2143" s="90" t="s">
        <v>311</v>
      </c>
      <c r="AM2143" s="90" t="s">
        <v>45</v>
      </c>
      <c r="AN2143" s="90" t="s">
        <v>484</v>
      </c>
    </row>
    <row r="2144" spans="1:40" s="1" customFormat="1" ht="83.45" customHeight="1">
      <c r="A2144" s="22">
        <f t="shared" si="139"/>
        <v>2142</v>
      </c>
      <c r="B2144" s="398" t="s">
        <v>5822</v>
      </c>
      <c r="C2144" s="22" t="s">
        <v>6811</v>
      </c>
      <c r="D2144" s="3" t="s">
        <v>372</v>
      </c>
      <c r="E2144" s="4">
        <v>1129</v>
      </c>
      <c r="F2144" s="80" t="s">
        <v>2703</v>
      </c>
      <c r="G2144" s="3" t="s">
        <v>385</v>
      </c>
      <c r="H2144" s="3" t="s">
        <v>103</v>
      </c>
      <c r="I2144" s="89" t="s">
        <v>52</v>
      </c>
      <c r="J2144" s="89">
        <v>45747</v>
      </c>
      <c r="K2144" s="85" t="s">
        <v>53</v>
      </c>
      <c r="L2144" s="224" t="s">
        <v>104</v>
      </c>
      <c r="M2144" s="224" t="s">
        <v>55</v>
      </c>
      <c r="N2144" s="225" t="s">
        <v>43</v>
      </c>
      <c r="O2144" s="216"/>
      <c r="P2144" s="216"/>
      <c r="Q2144" s="216"/>
      <c r="R2144" s="216"/>
      <c r="S2144" s="216"/>
      <c r="T2144" s="216"/>
      <c r="U2144" s="216"/>
      <c r="V2144" s="216"/>
      <c r="W2144" s="216">
        <v>5</v>
      </c>
      <c r="X2144" s="216">
        <v>7</v>
      </c>
      <c r="Y2144" s="219" t="s">
        <v>6812</v>
      </c>
      <c r="Z2144" s="228"/>
      <c r="AA2144" s="229" t="s">
        <v>473</v>
      </c>
      <c r="AB2144" s="229"/>
      <c r="AC2144" s="230"/>
      <c r="AD2144" s="231">
        <f t="shared" ca="1" si="140"/>
        <v>48</v>
      </c>
      <c r="AE2144" s="232"/>
      <c r="AF2144" s="232">
        <v>45747</v>
      </c>
      <c r="AG2144" s="232"/>
      <c r="AH2144" s="232"/>
      <c r="AI2144" s="116">
        <v>45778</v>
      </c>
      <c r="AJ2144" s="94">
        <f t="shared" si="138"/>
        <v>4.4285714285714288</v>
      </c>
      <c r="AK2144" s="110">
        <v>45797</v>
      </c>
      <c r="AL2144" s="90" t="s">
        <v>311</v>
      </c>
      <c r="AM2144" s="90" t="s">
        <v>484</v>
      </c>
      <c r="AN2144" s="90" t="s">
        <v>448</v>
      </c>
    </row>
    <row r="2145" spans="1:40" ht="83.45" customHeight="1">
      <c r="A2145" s="22">
        <f t="shared" si="139"/>
        <v>2143</v>
      </c>
      <c r="B2145" s="395" t="s">
        <v>230</v>
      </c>
      <c r="C2145" s="22" t="s">
        <v>6813</v>
      </c>
      <c r="D2145" s="3" t="s">
        <v>100</v>
      </c>
      <c r="E2145" s="4">
        <v>2469</v>
      </c>
      <c r="F2145" s="80" t="s">
        <v>6814</v>
      </c>
      <c r="G2145" s="219" t="s">
        <v>1322</v>
      </c>
      <c r="H2145" s="3" t="s">
        <v>230</v>
      </c>
      <c r="I2145" s="89" t="s">
        <v>52</v>
      </c>
      <c r="J2145" s="89">
        <v>45770</v>
      </c>
      <c r="K2145" s="85" t="s">
        <v>53</v>
      </c>
      <c r="L2145" s="224" t="s">
        <v>243</v>
      </c>
      <c r="M2145" s="224" t="s">
        <v>55</v>
      </c>
      <c r="N2145" s="225" t="s">
        <v>547</v>
      </c>
      <c r="O2145" s="216"/>
      <c r="P2145" s="216"/>
      <c r="Q2145" s="216"/>
      <c r="R2145" s="216"/>
      <c r="S2145" s="216">
        <v>0</v>
      </c>
      <c r="T2145" s="216">
        <v>0</v>
      </c>
      <c r="U2145" s="216">
        <v>0</v>
      </c>
      <c r="V2145" s="216">
        <v>0</v>
      </c>
      <c r="W2145" s="216">
        <v>0</v>
      </c>
      <c r="X2145" s="216">
        <v>0</v>
      </c>
      <c r="Y2145" s="219" t="s">
        <v>6815</v>
      </c>
      <c r="Z2145" s="228"/>
      <c r="AA2145" s="229" t="s">
        <v>473</v>
      </c>
      <c r="AB2145" s="229" t="s">
        <v>6816</v>
      </c>
      <c r="AC2145" s="230">
        <v>1</v>
      </c>
      <c r="AD2145" s="231">
        <f>AJ2146</f>
        <v>3.5714285714285716</v>
      </c>
      <c r="AE2145" s="232"/>
      <c r="AF2145" s="232"/>
      <c r="AG2145" s="232"/>
      <c r="AH2145" s="232">
        <v>45770</v>
      </c>
      <c r="AI2145" s="116">
        <v>45782</v>
      </c>
      <c r="AJ2145" s="94">
        <f t="shared" si="138"/>
        <v>0.71428571428571419</v>
      </c>
      <c r="AK2145" s="113">
        <v>45825</v>
      </c>
      <c r="AL2145" s="95" t="s">
        <v>311</v>
      </c>
      <c r="AM2145" s="95" t="s">
        <v>45</v>
      </c>
      <c r="AN2145" s="95" t="s">
        <v>484</v>
      </c>
    </row>
    <row r="2146" spans="1:40" s="1" customFormat="1" ht="83.45" customHeight="1">
      <c r="A2146" s="22">
        <f t="shared" si="139"/>
        <v>2144</v>
      </c>
      <c r="B2146" s="395" t="s">
        <v>157</v>
      </c>
      <c r="C2146" s="22" t="s">
        <v>6817</v>
      </c>
      <c r="D2146" s="3" t="s">
        <v>138</v>
      </c>
      <c r="E2146" s="4">
        <v>877</v>
      </c>
      <c r="F2146" s="80" t="s">
        <v>6806</v>
      </c>
      <c r="G2146" s="3" t="s">
        <v>6807</v>
      </c>
      <c r="H2146" s="3" t="s">
        <v>157</v>
      </c>
      <c r="I2146" s="89" t="s">
        <v>52</v>
      </c>
      <c r="J2146" s="89">
        <v>45757</v>
      </c>
      <c r="K2146" s="85" t="s">
        <v>53</v>
      </c>
      <c r="L2146" s="224" t="s">
        <v>104</v>
      </c>
      <c r="M2146" s="224" t="s">
        <v>55</v>
      </c>
      <c r="N2146" s="225" t="s">
        <v>134</v>
      </c>
      <c r="O2146" s="216"/>
      <c r="P2146" s="216"/>
      <c r="Q2146" s="216"/>
      <c r="R2146" s="216"/>
      <c r="S2146" s="216"/>
      <c r="T2146" s="216"/>
      <c r="U2146" s="216"/>
      <c r="V2146" s="216"/>
      <c r="W2146" s="216"/>
      <c r="X2146" s="216"/>
      <c r="Y2146" s="219" t="s">
        <v>6818</v>
      </c>
      <c r="Z2146" s="228"/>
      <c r="AA2146" s="229" t="s">
        <v>473</v>
      </c>
      <c r="AB2146" s="229"/>
      <c r="AC2146" s="230"/>
      <c r="AD2146" s="231">
        <f t="shared" ref="AD2146:AD2158" ca="1" si="141">IF(ISNUMBER(Z2146),ROUNDDOWN((TODAY()-Z2146)/7,0),ROUNDDOWN((TODAY()-J2146)/7,0))-AC2146</f>
        <v>46</v>
      </c>
      <c r="AE2146" s="232"/>
      <c r="AF2146" s="232"/>
      <c r="AG2146" s="232">
        <v>45757</v>
      </c>
      <c r="AH2146" s="232"/>
      <c r="AI2146" s="116">
        <v>45782</v>
      </c>
      <c r="AJ2146" s="94">
        <f t="shared" si="138"/>
        <v>3.5714285714285716</v>
      </c>
      <c r="AK2146" s="113"/>
      <c r="AL2146" s="90" t="s">
        <v>311</v>
      </c>
      <c r="AM2146" s="90" t="s">
        <v>44</v>
      </c>
      <c r="AN2146" s="90" t="s">
        <v>448</v>
      </c>
    </row>
    <row r="2147" spans="1:40" s="1" customFormat="1" ht="83.45" customHeight="1">
      <c r="A2147" s="22">
        <f t="shared" si="139"/>
        <v>2145</v>
      </c>
      <c r="B2147" s="395" t="s">
        <v>157</v>
      </c>
      <c r="C2147" s="22" t="s">
        <v>6819</v>
      </c>
      <c r="D2147" s="3" t="s">
        <v>138</v>
      </c>
      <c r="E2147" s="4">
        <v>877</v>
      </c>
      <c r="F2147" s="80" t="s">
        <v>6806</v>
      </c>
      <c r="G2147" s="3" t="s">
        <v>6807</v>
      </c>
      <c r="H2147" s="3" t="s">
        <v>157</v>
      </c>
      <c r="I2147" s="89" t="s">
        <v>52</v>
      </c>
      <c r="J2147" s="89">
        <v>45757</v>
      </c>
      <c r="K2147" s="85" t="s">
        <v>53</v>
      </c>
      <c r="L2147" s="224" t="s">
        <v>104</v>
      </c>
      <c r="M2147" s="224" t="s">
        <v>55</v>
      </c>
      <c r="N2147" s="225" t="s">
        <v>134</v>
      </c>
      <c r="O2147" s="216"/>
      <c r="P2147" s="216"/>
      <c r="Q2147" s="216"/>
      <c r="R2147" s="216"/>
      <c r="S2147" s="216"/>
      <c r="T2147" s="216"/>
      <c r="U2147" s="216"/>
      <c r="V2147" s="216"/>
      <c r="W2147" s="216"/>
      <c r="X2147" s="216"/>
      <c r="Y2147" s="219" t="s">
        <v>6820</v>
      </c>
      <c r="Z2147" s="228"/>
      <c r="AA2147" s="229" t="s">
        <v>473</v>
      </c>
      <c r="AB2147" s="229"/>
      <c r="AC2147" s="230"/>
      <c r="AD2147" s="231">
        <f t="shared" ca="1" si="141"/>
        <v>46</v>
      </c>
      <c r="AE2147" s="232"/>
      <c r="AF2147" s="232"/>
      <c r="AG2147" s="232">
        <v>45757</v>
      </c>
      <c r="AH2147" s="232"/>
      <c r="AI2147" s="116">
        <v>45782</v>
      </c>
      <c r="AJ2147" s="94">
        <f t="shared" si="138"/>
        <v>3.5714285714285716</v>
      </c>
      <c r="AK2147" s="113"/>
      <c r="AL2147" s="90" t="s">
        <v>311</v>
      </c>
      <c r="AM2147" s="90" t="s">
        <v>44</v>
      </c>
      <c r="AN2147" s="90" t="s">
        <v>448</v>
      </c>
    </row>
    <row r="2148" spans="1:40" ht="83.45" customHeight="1">
      <c r="A2148" s="22">
        <f t="shared" si="139"/>
        <v>2146</v>
      </c>
      <c r="B2148" s="398" t="s">
        <v>70</v>
      </c>
      <c r="C2148" s="22" t="s">
        <v>6821</v>
      </c>
      <c r="D2148" s="3" t="s">
        <v>372</v>
      </c>
      <c r="E2148" s="4">
        <v>1129</v>
      </c>
      <c r="F2148" s="80" t="s">
        <v>6822</v>
      </c>
      <c r="G2148" s="3" t="s">
        <v>385</v>
      </c>
      <c r="H2148" s="3" t="s">
        <v>70</v>
      </c>
      <c r="I2148" s="78" t="s">
        <v>71</v>
      </c>
      <c r="J2148" s="89">
        <v>45751</v>
      </c>
      <c r="K2148" s="85" t="s">
        <v>142</v>
      </c>
      <c r="L2148" s="224" t="s">
        <v>684</v>
      </c>
      <c r="M2148" s="224" t="s">
        <v>55</v>
      </c>
      <c r="N2148" s="225" t="s">
        <v>56</v>
      </c>
      <c r="O2148" s="216"/>
      <c r="P2148" s="216"/>
      <c r="Q2148" s="216"/>
      <c r="R2148" s="216"/>
      <c r="S2148" s="216">
        <v>5</v>
      </c>
      <c r="T2148" s="216">
        <v>3</v>
      </c>
      <c r="U2148" s="216">
        <v>5</v>
      </c>
      <c r="V2148" s="216">
        <v>1</v>
      </c>
      <c r="W2148" s="216">
        <v>0</v>
      </c>
      <c r="X2148" s="216">
        <v>0</v>
      </c>
      <c r="Y2148" s="219" t="s">
        <v>6823</v>
      </c>
      <c r="Z2148" s="228"/>
      <c r="AA2148" s="229" t="s">
        <v>473</v>
      </c>
      <c r="AB2148" s="229"/>
      <c r="AC2148" s="230"/>
      <c r="AD2148" s="231">
        <f t="shared" ca="1" si="141"/>
        <v>47</v>
      </c>
      <c r="AE2148" s="232"/>
      <c r="AF2148" s="232">
        <v>45751</v>
      </c>
      <c r="AG2148" s="232">
        <v>45751</v>
      </c>
      <c r="AH2148" s="232">
        <v>45751</v>
      </c>
      <c r="AI2148" s="116">
        <v>45782</v>
      </c>
      <c r="AJ2148" s="94">
        <f t="shared" si="138"/>
        <v>4.4285714285714288</v>
      </c>
      <c r="AK2148" s="113">
        <v>45797</v>
      </c>
      <c r="AL2148" s="95" t="s">
        <v>311</v>
      </c>
      <c r="AM2148" s="95" t="s">
        <v>45</v>
      </c>
      <c r="AN2148" s="95" t="s">
        <v>448</v>
      </c>
    </row>
    <row r="2149" spans="1:40" ht="83.45" customHeight="1">
      <c r="A2149" s="22">
        <f t="shared" si="139"/>
        <v>2147</v>
      </c>
      <c r="B2149" s="398" t="s">
        <v>6824</v>
      </c>
      <c r="C2149" s="22" t="s">
        <v>6825</v>
      </c>
      <c r="D2149" s="3" t="s">
        <v>138</v>
      </c>
      <c r="E2149" s="4">
        <v>1124</v>
      </c>
      <c r="F2149" s="22" t="s">
        <v>6826</v>
      </c>
      <c r="G2149" s="3" t="s">
        <v>1227</v>
      </c>
      <c r="H2149" s="3" t="s">
        <v>157</v>
      </c>
      <c r="I2149" s="78" t="s">
        <v>52</v>
      </c>
      <c r="J2149" s="89">
        <v>45755</v>
      </c>
      <c r="K2149" s="85" t="s">
        <v>53</v>
      </c>
      <c r="L2149" s="224" t="s">
        <v>104</v>
      </c>
      <c r="M2149" s="224" t="s">
        <v>55</v>
      </c>
      <c r="N2149" s="225" t="s">
        <v>547</v>
      </c>
      <c r="O2149" s="216"/>
      <c r="P2149" s="216"/>
      <c r="Q2149" s="216"/>
      <c r="R2149" s="216"/>
      <c r="S2149" s="216" t="s">
        <v>406</v>
      </c>
      <c r="T2149" s="216" t="s">
        <v>406</v>
      </c>
      <c r="U2149" s="216">
        <v>6</v>
      </c>
      <c r="V2149" s="216">
        <v>3</v>
      </c>
      <c r="W2149" s="216" t="s">
        <v>406</v>
      </c>
      <c r="X2149" s="216" t="s">
        <v>406</v>
      </c>
      <c r="Y2149" s="219" t="s">
        <v>6827</v>
      </c>
      <c r="Z2149" s="228"/>
      <c r="AA2149" s="229" t="s">
        <v>58</v>
      </c>
      <c r="AB2149" s="229"/>
      <c r="AC2149" s="230"/>
      <c r="AD2149" s="231">
        <f t="shared" ca="1" si="141"/>
        <v>46</v>
      </c>
      <c r="AE2149" s="232"/>
      <c r="AF2149" s="232" t="s">
        <v>297</v>
      </c>
      <c r="AG2149" s="232" t="s">
        <v>297</v>
      </c>
      <c r="AH2149" s="232">
        <v>45755</v>
      </c>
      <c r="AI2149" s="116">
        <v>45783</v>
      </c>
      <c r="AJ2149" s="93">
        <f t="shared" si="138"/>
        <v>4</v>
      </c>
      <c r="AK2149" s="113">
        <v>45811</v>
      </c>
      <c r="AL2149" s="95" t="s">
        <v>311</v>
      </c>
      <c r="AM2149" s="95" t="s">
        <v>45</v>
      </c>
      <c r="AN2149" s="95" t="s">
        <v>484</v>
      </c>
    </row>
    <row r="2150" spans="1:40" ht="83.45" customHeight="1">
      <c r="A2150" s="22">
        <f t="shared" si="139"/>
        <v>2148</v>
      </c>
      <c r="B2150" s="398" t="s">
        <v>416</v>
      </c>
      <c r="C2150" s="22" t="s">
        <v>6828</v>
      </c>
      <c r="D2150" s="3" t="s">
        <v>154</v>
      </c>
      <c r="E2150" s="4">
        <v>1819</v>
      </c>
      <c r="F2150" s="80" t="s">
        <v>6829</v>
      </c>
      <c r="G2150" s="3" t="s">
        <v>368</v>
      </c>
      <c r="H2150" s="3" t="s">
        <v>416</v>
      </c>
      <c r="I2150" s="89" t="s">
        <v>52</v>
      </c>
      <c r="J2150" s="89">
        <v>45756</v>
      </c>
      <c r="K2150" s="85" t="s">
        <v>53</v>
      </c>
      <c r="L2150" s="224" t="s">
        <v>104</v>
      </c>
      <c r="M2150" s="224" t="s">
        <v>55</v>
      </c>
      <c r="N2150" s="225" t="s">
        <v>56</v>
      </c>
      <c r="O2150" s="216"/>
      <c r="P2150" s="216"/>
      <c r="Q2150" s="216"/>
      <c r="R2150" s="216"/>
      <c r="S2150" s="216">
        <v>5</v>
      </c>
      <c r="T2150" s="216">
        <v>5</v>
      </c>
      <c r="U2150" s="216">
        <v>3</v>
      </c>
      <c r="V2150" s="216">
        <v>3</v>
      </c>
      <c r="W2150" s="216">
        <v>0</v>
      </c>
      <c r="X2150" s="216">
        <v>0</v>
      </c>
      <c r="Y2150" s="219" t="s">
        <v>6830</v>
      </c>
      <c r="Z2150" s="228"/>
      <c r="AA2150" s="229" t="s">
        <v>58</v>
      </c>
      <c r="AB2150" s="229"/>
      <c r="AC2150" s="230"/>
      <c r="AD2150" s="231">
        <f t="shared" ca="1" si="141"/>
        <v>46</v>
      </c>
      <c r="AE2150" s="232"/>
      <c r="AF2150" s="232">
        <v>45756</v>
      </c>
      <c r="AG2150" s="232">
        <v>45756</v>
      </c>
      <c r="AH2150" s="232">
        <v>45756</v>
      </c>
      <c r="AI2150" s="116">
        <v>45783</v>
      </c>
      <c r="AJ2150" s="93">
        <f t="shared" si="138"/>
        <v>3.8571428571428572</v>
      </c>
      <c r="AK2150" s="113">
        <v>45796</v>
      </c>
      <c r="AL2150" s="95" t="s">
        <v>311</v>
      </c>
      <c r="AM2150" s="95" t="s">
        <v>45</v>
      </c>
      <c r="AN2150" s="95" t="s">
        <v>484</v>
      </c>
    </row>
    <row r="2151" spans="1:40" ht="83.45" customHeight="1">
      <c r="A2151" s="22">
        <f t="shared" si="139"/>
        <v>2149</v>
      </c>
      <c r="B2151" s="395" t="s">
        <v>5549</v>
      </c>
      <c r="C2151" s="22" t="s">
        <v>6831</v>
      </c>
      <c r="D2151" s="21" t="s">
        <v>100</v>
      </c>
      <c r="E2151" s="139">
        <v>2469</v>
      </c>
      <c r="F2151" s="22" t="s">
        <v>6280</v>
      </c>
      <c r="G2151" s="21" t="s">
        <v>1322</v>
      </c>
      <c r="H2151" s="21" t="s">
        <v>180</v>
      </c>
      <c r="I2151" s="22" t="s">
        <v>52</v>
      </c>
      <c r="J2151" s="89">
        <v>45692</v>
      </c>
      <c r="K2151" s="85" t="s">
        <v>298</v>
      </c>
      <c r="L2151" s="83" t="s">
        <v>104</v>
      </c>
      <c r="M2151" s="83" t="s">
        <v>55</v>
      </c>
      <c r="N2151" s="22" t="s">
        <v>56</v>
      </c>
      <c r="O2151" s="20"/>
      <c r="P2151" s="20"/>
      <c r="Q2151" s="20"/>
      <c r="R2151" s="20"/>
      <c r="S2151" s="20">
        <v>9</v>
      </c>
      <c r="T2151" s="20">
        <v>8</v>
      </c>
      <c r="U2151" s="20">
        <v>0</v>
      </c>
      <c r="V2151" s="20">
        <v>0</v>
      </c>
      <c r="W2151" s="20">
        <v>0</v>
      </c>
      <c r="X2151" s="20">
        <v>0</v>
      </c>
      <c r="Y2151" s="21" t="s">
        <v>6832</v>
      </c>
      <c r="Z2151" s="72"/>
      <c r="AA2151" s="72" t="s">
        <v>736</v>
      </c>
      <c r="AB2151" s="72" t="s">
        <v>6833</v>
      </c>
      <c r="AC2151" s="90"/>
      <c r="AD2151" s="85">
        <f t="shared" ca="1" si="141"/>
        <v>55</v>
      </c>
      <c r="AE2151" s="110"/>
      <c r="AF2151" s="110">
        <v>45692</v>
      </c>
      <c r="AG2151" s="110">
        <v>45692</v>
      </c>
      <c r="AH2151" s="110">
        <v>45692</v>
      </c>
      <c r="AI2151" s="116">
        <v>45783</v>
      </c>
      <c r="AJ2151" s="93">
        <f t="shared" si="138"/>
        <v>13</v>
      </c>
      <c r="AK2151" s="95" t="s">
        <v>406</v>
      </c>
      <c r="AL2151" s="95" t="s">
        <v>461</v>
      </c>
      <c r="AM2151" s="95" t="s">
        <v>406</v>
      </c>
      <c r="AN2151" s="95" t="s">
        <v>406</v>
      </c>
    </row>
    <row r="2152" spans="1:40" s="1" customFormat="1" ht="83.45" customHeight="1">
      <c r="A2152" s="22">
        <f t="shared" si="139"/>
        <v>2150</v>
      </c>
      <c r="B2152" s="395" t="s">
        <v>103</v>
      </c>
      <c r="C2152" s="22" t="s">
        <v>6834</v>
      </c>
      <c r="D2152" s="3" t="s">
        <v>100</v>
      </c>
      <c r="E2152" s="4">
        <v>1073</v>
      </c>
      <c r="F2152" s="80" t="s">
        <v>6835</v>
      </c>
      <c r="G2152" s="219" t="s">
        <v>1375</v>
      </c>
      <c r="H2152" s="3" t="s">
        <v>103</v>
      </c>
      <c r="I2152" s="89" t="s">
        <v>52</v>
      </c>
      <c r="J2152" s="89">
        <v>45758</v>
      </c>
      <c r="K2152" s="85" t="s">
        <v>53</v>
      </c>
      <c r="L2152" s="224" t="s">
        <v>567</v>
      </c>
      <c r="M2152" s="224" t="s">
        <v>55</v>
      </c>
      <c r="N2152" s="225" t="s">
        <v>56</v>
      </c>
      <c r="O2152" s="216"/>
      <c r="P2152" s="216"/>
      <c r="Q2152" s="216"/>
      <c r="R2152" s="216"/>
      <c r="S2152" s="216">
        <v>7</v>
      </c>
      <c r="T2152" s="216">
        <v>7</v>
      </c>
      <c r="U2152" s="216">
        <v>0</v>
      </c>
      <c r="V2152" s="216">
        <v>0</v>
      </c>
      <c r="W2152" s="216">
        <v>0</v>
      </c>
      <c r="X2152" s="216">
        <v>0</v>
      </c>
      <c r="Y2152" s="219" t="s">
        <v>6836</v>
      </c>
      <c r="Z2152" s="228"/>
      <c r="AA2152" s="229" t="s">
        <v>473</v>
      </c>
      <c r="AB2152" s="229" t="s">
        <v>6837</v>
      </c>
      <c r="AC2152" s="230"/>
      <c r="AD2152" s="231">
        <f t="shared" ca="1" si="141"/>
        <v>46</v>
      </c>
      <c r="AE2152" s="232"/>
      <c r="AF2152" s="232">
        <v>45758</v>
      </c>
      <c r="AG2152" s="232">
        <v>45758</v>
      </c>
      <c r="AH2152" s="232">
        <v>45758</v>
      </c>
      <c r="AI2152" s="116">
        <v>45783</v>
      </c>
      <c r="AJ2152" s="94">
        <f t="shared" si="138"/>
        <v>3.5714285714285716</v>
      </c>
      <c r="AK2152" s="113">
        <v>45797</v>
      </c>
      <c r="AL2152" s="90" t="s">
        <v>311</v>
      </c>
      <c r="AM2152" s="90" t="s">
        <v>44</v>
      </c>
      <c r="AN2152" s="90" t="s">
        <v>448</v>
      </c>
    </row>
    <row r="2153" spans="1:40" s="1" customFormat="1" ht="83.45" customHeight="1">
      <c r="A2153" s="22">
        <f t="shared" si="139"/>
        <v>2151</v>
      </c>
      <c r="B2153" s="398" t="s">
        <v>6838</v>
      </c>
      <c r="C2153" s="22" t="s">
        <v>6839</v>
      </c>
      <c r="D2153" s="3" t="s">
        <v>100</v>
      </c>
      <c r="E2153" s="4">
        <v>1116</v>
      </c>
      <c r="F2153" s="80" t="s">
        <v>1389</v>
      </c>
      <c r="G2153" s="3" t="s">
        <v>1375</v>
      </c>
      <c r="H2153" s="3" t="s">
        <v>62</v>
      </c>
      <c r="I2153" s="78" t="s">
        <v>52</v>
      </c>
      <c r="J2153" s="89">
        <v>45750</v>
      </c>
      <c r="K2153" s="85" t="s">
        <v>53</v>
      </c>
      <c r="L2153" s="224" t="s">
        <v>54</v>
      </c>
      <c r="M2153" s="224" t="s">
        <v>55</v>
      </c>
      <c r="N2153" s="225" t="s">
        <v>56</v>
      </c>
      <c r="O2153" s="216"/>
      <c r="P2153" s="216"/>
      <c r="Q2153" s="216"/>
      <c r="R2153" s="216"/>
      <c r="S2153" s="216">
        <v>2</v>
      </c>
      <c r="T2153" s="216">
        <v>2</v>
      </c>
      <c r="U2153" s="216">
        <v>3</v>
      </c>
      <c r="V2153" s="216">
        <v>1</v>
      </c>
      <c r="W2153" s="216">
        <v>1</v>
      </c>
      <c r="X2153" s="216">
        <v>0</v>
      </c>
      <c r="Y2153" s="219" t="s">
        <v>6840</v>
      </c>
      <c r="Z2153" s="228"/>
      <c r="AA2153" s="229" t="s">
        <v>736</v>
      </c>
      <c r="AB2153" s="229" t="s">
        <v>58</v>
      </c>
      <c r="AC2153" s="230"/>
      <c r="AD2153" s="231">
        <f t="shared" ca="1" si="141"/>
        <v>47</v>
      </c>
      <c r="AE2153" s="232"/>
      <c r="AF2153" s="232">
        <v>45750</v>
      </c>
      <c r="AG2153" s="232">
        <v>45750</v>
      </c>
      <c r="AH2153" s="232">
        <v>45750</v>
      </c>
      <c r="AI2153" s="116">
        <v>45783</v>
      </c>
      <c r="AJ2153" s="94">
        <f t="shared" si="138"/>
        <v>4.7142857142857144</v>
      </c>
      <c r="AK2153" s="90" t="s">
        <v>406</v>
      </c>
      <c r="AL2153" s="95" t="s">
        <v>461</v>
      </c>
      <c r="AM2153" s="94"/>
      <c r="AN2153" s="94"/>
    </row>
    <row r="2154" spans="1:40" s="1" customFormat="1" ht="83.45" customHeight="1">
      <c r="A2154" s="22">
        <f t="shared" si="139"/>
        <v>2152</v>
      </c>
      <c r="B2154" s="398" t="s">
        <v>6838</v>
      </c>
      <c r="C2154" s="22" t="s">
        <v>6841</v>
      </c>
      <c r="D2154" s="3" t="s">
        <v>100</v>
      </c>
      <c r="E2154" s="4">
        <v>1116</v>
      </c>
      <c r="F2154" s="80" t="s">
        <v>1389</v>
      </c>
      <c r="G2154" s="3" t="s">
        <v>1375</v>
      </c>
      <c r="H2154" s="3" t="s">
        <v>62</v>
      </c>
      <c r="I2154" s="78" t="s">
        <v>52</v>
      </c>
      <c r="J2154" s="89">
        <v>45750</v>
      </c>
      <c r="K2154" s="85" t="s">
        <v>53</v>
      </c>
      <c r="L2154" s="224" t="s">
        <v>54</v>
      </c>
      <c r="M2154" s="224" t="s">
        <v>55</v>
      </c>
      <c r="N2154" s="225" t="s">
        <v>56</v>
      </c>
      <c r="O2154" s="216"/>
      <c r="P2154" s="216"/>
      <c r="Q2154" s="216"/>
      <c r="R2154" s="216"/>
      <c r="S2154" s="216">
        <v>2</v>
      </c>
      <c r="T2154" s="216">
        <v>2</v>
      </c>
      <c r="U2154" s="216">
        <v>3</v>
      </c>
      <c r="V2154" s="216">
        <v>1</v>
      </c>
      <c r="W2154" s="216">
        <v>1</v>
      </c>
      <c r="X2154" s="216">
        <v>1</v>
      </c>
      <c r="Y2154" s="219" t="s">
        <v>6842</v>
      </c>
      <c r="Z2154" s="228"/>
      <c r="AA2154" s="229" t="s">
        <v>736</v>
      </c>
      <c r="AB2154" s="229"/>
      <c r="AC2154" s="230"/>
      <c r="AD2154" s="231">
        <f t="shared" ca="1" si="141"/>
        <v>47</v>
      </c>
      <c r="AE2154" s="232"/>
      <c r="AF2154" s="232">
        <v>45750</v>
      </c>
      <c r="AG2154" s="232">
        <v>45750</v>
      </c>
      <c r="AH2154" s="232">
        <v>45750</v>
      </c>
      <c r="AI2154" s="116">
        <v>45783</v>
      </c>
      <c r="AJ2154" s="94">
        <f t="shared" si="138"/>
        <v>4.7142857142857144</v>
      </c>
      <c r="AK2154" s="90" t="s">
        <v>406</v>
      </c>
      <c r="AL2154" s="95" t="s">
        <v>461</v>
      </c>
      <c r="AM2154" s="94"/>
      <c r="AN2154" s="94"/>
    </row>
    <row r="2155" spans="1:40" s="1" customFormat="1" ht="83.45" customHeight="1">
      <c r="A2155" s="22">
        <f t="shared" si="139"/>
        <v>2153</v>
      </c>
      <c r="B2155" s="398" t="s">
        <v>416</v>
      </c>
      <c r="C2155" s="22" t="s">
        <v>6843</v>
      </c>
      <c r="D2155" s="3" t="s">
        <v>154</v>
      </c>
      <c r="E2155" s="4">
        <v>1819</v>
      </c>
      <c r="F2155" s="80" t="s">
        <v>6829</v>
      </c>
      <c r="G2155" s="3" t="s">
        <v>368</v>
      </c>
      <c r="H2155" s="3" t="s">
        <v>416</v>
      </c>
      <c r="I2155" s="89" t="s">
        <v>52</v>
      </c>
      <c r="J2155" s="89">
        <v>45756</v>
      </c>
      <c r="K2155" s="85" t="s">
        <v>53</v>
      </c>
      <c r="L2155" s="224" t="s">
        <v>104</v>
      </c>
      <c r="M2155" s="224" t="s">
        <v>55</v>
      </c>
      <c r="N2155" s="225" t="s">
        <v>56</v>
      </c>
      <c r="O2155" s="216"/>
      <c r="P2155" s="216"/>
      <c r="Q2155" s="216"/>
      <c r="R2155" s="216"/>
      <c r="S2155" s="216">
        <v>5</v>
      </c>
      <c r="T2155" s="216">
        <v>5</v>
      </c>
      <c r="U2155" s="216">
        <v>3</v>
      </c>
      <c r="V2155" s="216">
        <v>3</v>
      </c>
      <c r="W2155" s="216">
        <v>0</v>
      </c>
      <c r="X2155" s="216">
        <v>0</v>
      </c>
      <c r="Y2155" s="219" t="s">
        <v>6844</v>
      </c>
      <c r="Z2155" s="228"/>
      <c r="AA2155" s="229" t="s">
        <v>473</v>
      </c>
      <c r="AB2155" s="229"/>
      <c r="AC2155" s="230"/>
      <c r="AD2155" s="231">
        <f t="shared" ca="1" si="141"/>
        <v>46</v>
      </c>
      <c r="AE2155" s="232"/>
      <c r="AF2155" s="232">
        <v>45756</v>
      </c>
      <c r="AG2155" s="232">
        <v>45756</v>
      </c>
      <c r="AH2155" s="232">
        <v>45756</v>
      </c>
      <c r="AI2155" s="110">
        <v>45783</v>
      </c>
      <c r="AJ2155" s="94">
        <f t="shared" si="138"/>
        <v>3.8571428571428572</v>
      </c>
      <c r="AK2155" s="110">
        <v>45804</v>
      </c>
      <c r="AL2155" s="90" t="s">
        <v>311</v>
      </c>
      <c r="AM2155" s="90" t="s">
        <v>45</v>
      </c>
      <c r="AN2155" s="90" t="s">
        <v>484</v>
      </c>
    </row>
    <row r="2156" spans="1:40" s="1" customFormat="1" ht="83.45" customHeight="1">
      <c r="A2156" s="22">
        <f t="shared" si="139"/>
        <v>2154</v>
      </c>
      <c r="B2156" s="398" t="s">
        <v>6845</v>
      </c>
      <c r="C2156" s="22" t="s">
        <v>6846</v>
      </c>
      <c r="D2156" s="3" t="s">
        <v>353</v>
      </c>
      <c r="E2156" s="4">
        <v>1032</v>
      </c>
      <c r="F2156" s="22" t="s">
        <v>271</v>
      </c>
      <c r="G2156" s="3" t="s">
        <v>179</v>
      </c>
      <c r="H2156" s="3" t="s">
        <v>110</v>
      </c>
      <c r="I2156" s="78" t="s">
        <v>52</v>
      </c>
      <c r="J2156" s="89">
        <v>45719</v>
      </c>
      <c r="K2156" s="85" t="s">
        <v>53</v>
      </c>
      <c r="L2156" s="83" t="s">
        <v>104</v>
      </c>
      <c r="M2156" s="83" t="s">
        <v>55</v>
      </c>
      <c r="N2156" s="22" t="s">
        <v>56</v>
      </c>
      <c r="O2156" s="5"/>
      <c r="P2156" s="5"/>
      <c r="Q2156" s="5"/>
      <c r="R2156" s="5"/>
      <c r="S2156" s="5">
        <v>17</v>
      </c>
      <c r="T2156" s="5">
        <v>9</v>
      </c>
      <c r="U2156" s="5">
        <v>4</v>
      </c>
      <c r="V2156" s="5">
        <v>4</v>
      </c>
      <c r="W2156" s="5">
        <v>7</v>
      </c>
      <c r="X2156" s="5">
        <v>0</v>
      </c>
      <c r="Y2156" s="3" t="s">
        <v>6847</v>
      </c>
      <c r="Z2156" s="72"/>
      <c r="AA2156" s="77" t="s">
        <v>473</v>
      </c>
      <c r="AB2156" s="77"/>
      <c r="AC2156" s="91"/>
      <c r="AD2156" s="18">
        <f t="shared" ca="1" si="141"/>
        <v>52</v>
      </c>
      <c r="AE2156" s="109"/>
      <c r="AF2156" s="109">
        <v>45719</v>
      </c>
      <c r="AG2156" s="109">
        <v>45719</v>
      </c>
      <c r="AH2156" s="109">
        <v>45719</v>
      </c>
      <c r="AI2156" s="110">
        <v>45782</v>
      </c>
      <c r="AJ2156" s="94">
        <f t="shared" si="138"/>
        <v>9</v>
      </c>
      <c r="AK2156" s="110">
        <v>45804</v>
      </c>
      <c r="AL2156" s="90" t="s">
        <v>311</v>
      </c>
      <c r="AM2156" s="90" t="s">
        <v>44</v>
      </c>
      <c r="AN2156" s="90" t="s">
        <v>448</v>
      </c>
    </row>
    <row r="2157" spans="1:40" s="1" customFormat="1" ht="83.45" customHeight="1">
      <c r="A2157" s="22">
        <f t="shared" si="139"/>
        <v>2155</v>
      </c>
      <c r="B2157" s="71" t="s">
        <v>377</v>
      </c>
      <c r="C2157" s="22" t="s">
        <v>6848</v>
      </c>
      <c r="D2157" s="3" t="s">
        <v>138</v>
      </c>
      <c r="E2157" s="4">
        <v>1124</v>
      </c>
      <c r="F2157" s="22" t="s">
        <v>6849</v>
      </c>
      <c r="G2157" s="3" t="s">
        <v>495</v>
      </c>
      <c r="H2157" s="3" t="s">
        <v>377</v>
      </c>
      <c r="I2157" s="78" t="s">
        <v>71</v>
      </c>
      <c r="J2157" s="89">
        <v>45778</v>
      </c>
      <c r="K2157" s="85" t="s">
        <v>53</v>
      </c>
      <c r="L2157" s="83" t="s">
        <v>104</v>
      </c>
      <c r="M2157" s="83" t="s">
        <v>55</v>
      </c>
      <c r="N2157" s="22" t="s">
        <v>43</v>
      </c>
      <c r="O2157" s="5"/>
      <c r="P2157" s="5"/>
      <c r="Q2157" s="5"/>
      <c r="R2157" s="5"/>
      <c r="S2157" s="5">
        <v>0</v>
      </c>
      <c r="T2157" s="5">
        <v>0</v>
      </c>
      <c r="U2157" s="5">
        <v>0</v>
      </c>
      <c r="V2157" s="5">
        <v>0</v>
      </c>
      <c r="W2157" s="5">
        <v>3</v>
      </c>
      <c r="X2157" s="5">
        <v>2</v>
      </c>
      <c r="Y2157" s="3" t="s">
        <v>6850</v>
      </c>
      <c r="Z2157" s="72"/>
      <c r="AA2157" s="77" t="s">
        <v>473</v>
      </c>
      <c r="AB2157" s="77"/>
      <c r="AC2157" s="91"/>
      <c r="AD2157" s="18">
        <f t="shared" ca="1" si="141"/>
        <v>43</v>
      </c>
      <c r="AE2157" s="109"/>
      <c r="AF2157" s="109">
        <v>45778</v>
      </c>
      <c r="AG2157" s="109"/>
      <c r="AH2157" s="109"/>
      <c r="AI2157" s="116">
        <v>45790</v>
      </c>
      <c r="AJ2157" s="94">
        <f t="shared" si="138"/>
        <v>1.7142857142857142</v>
      </c>
      <c r="AK2157" s="255">
        <v>45811</v>
      </c>
      <c r="AL2157" s="90" t="s">
        <v>311</v>
      </c>
      <c r="AM2157" s="90" t="s">
        <v>484</v>
      </c>
      <c r="AN2157" s="90" t="s">
        <v>484</v>
      </c>
    </row>
    <row r="2158" spans="1:40" s="1" customFormat="1" ht="83.45" customHeight="1">
      <c r="A2158" s="22">
        <f t="shared" si="139"/>
        <v>2156</v>
      </c>
      <c r="B2158" s="71" t="s">
        <v>462</v>
      </c>
      <c r="C2158" s="22" t="s">
        <v>6851</v>
      </c>
      <c r="D2158" s="3" t="s">
        <v>138</v>
      </c>
      <c r="E2158" s="4">
        <v>1124</v>
      </c>
      <c r="F2158" s="22" t="s">
        <v>6756</v>
      </c>
      <c r="G2158" s="3" t="s">
        <v>5840</v>
      </c>
      <c r="H2158" s="3" t="s">
        <v>196</v>
      </c>
      <c r="I2158" s="78" t="s">
        <v>52</v>
      </c>
      <c r="J2158" s="89">
        <v>45791</v>
      </c>
      <c r="K2158" s="85" t="s">
        <v>53</v>
      </c>
      <c r="L2158" s="83" t="s">
        <v>54</v>
      </c>
      <c r="M2158" s="83" t="s">
        <v>466</v>
      </c>
      <c r="N2158" s="22" t="s">
        <v>547</v>
      </c>
      <c r="O2158" s="5"/>
      <c r="P2158" s="5"/>
      <c r="Q2158" s="5"/>
      <c r="R2158" s="5"/>
      <c r="S2158" s="5" t="s">
        <v>406</v>
      </c>
      <c r="T2158" s="5" t="s">
        <v>406</v>
      </c>
      <c r="U2158" s="5">
        <v>4</v>
      </c>
      <c r="V2158" s="5">
        <v>1</v>
      </c>
      <c r="W2158" s="5" t="s">
        <v>406</v>
      </c>
      <c r="X2158" s="5" t="s">
        <v>406</v>
      </c>
      <c r="Y2158" s="3" t="s">
        <v>6852</v>
      </c>
      <c r="Z2158" s="72"/>
      <c r="AA2158" s="77" t="s">
        <v>473</v>
      </c>
      <c r="AB2158" s="77"/>
      <c r="AC2158" s="91"/>
      <c r="AD2158" s="18">
        <f t="shared" ca="1" si="141"/>
        <v>41</v>
      </c>
      <c r="AE2158" s="109"/>
      <c r="AF2158" s="109" t="s">
        <v>297</v>
      </c>
      <c r="AG2158" s="109"/>
      <c r="AH2158" s="109">
        <v>45791</v>
      </c>
      <c r="AI2158" s="116">
        <v>45791</v>
      </c>
      <c r="AJ2158" s="94">
        <f t="shared" si="138"/>
        <v>0</v>
      </c>
      <c r="AK2158" s="255">
        <v>45804</v>
      </c>
      <c r="AL2158" s="90" t="s">
        <v>311</v>
      </c>
      <c r="AM2158" s="90" t="s">
        <v>45</v>
      </c>
      <c r="AN2158" s="90" t="s">
        <v>448</v>
      </c>
    </row>
    <row r="2159" spans="1:40" s="1" customFormat="1" ht="83.45" customHeight="1">
      <c r="A2159" s="22">
        <f t="shared" si="139"/>
        <v>2157</v>
      </c>
      <c r="B2159" s="395" t="s">
        <v>70</v>
      </c>
      <c r="C2159" s="22" t="s">
        <v>6853</v>
      </c>
      <c r="D2159" s="3" t="s">
        <v>199</v>
      </c>
      <c r="E2159" s="4">
        <v>964</v>
      </c>
      <c r="F2159" s="80" t="s">
        <v>200</v>
      </c>
      <c r="G2159" s="219" t="s">
        <v>201</v>
      </c>
      <c r="H2159" s="3" t="s">
        <v>70</v>
      </c>
      <c r="I2159" s="89" t="s">
        <v>148</v>
      </c>
      <c r="J2159" s="89">
        <v>45770</v>
      </c>
      <c r="K2159" s="85" t="s">
        <v>53</v>
      </c>
      <c r="L2159" s="224" t="s">
        <v>223</v>
      </c>
      <c r="M2159" s="224" t="s">
        <v>55</v>
      </c>
      <c r="N2159" s="225" t="s">
        <v>56</v>
      </c>
      <c r="O2159" s="216"/>
      <c r="P2159" s="216"/>
      <c r="Q2159" s="216"/>
      <c r="R2159" s="216"/>
      <c r="S2159" s="216">
        <v>9</v>
      </c>
      <c r="T2159" s="216">
        <v>7</v>
      </c>
      <c r="U2159" s="216">
        <v>4</v>
      </c>
      <c r="V2159" s="216">
        <v>4</v>
      </c>
      <c r="W2159" s="216">
        <v>0</v>
      </c>
      <c r="X2159" s="216">
        <v>0</v>
      </c>
      <c r="Y2159" s="219" t="s">
        <v>6854</v>
      </c>
      <c r="Z2159" s="228"/>
      <c r="AA2159" s="229" t="s">
        <v>736</v>
      </c>
      <c r="AB2159" s="229" t="s">
        <v>6855</v>
      </c>
      <c r="AC2159" s="230" t="s">
        <v>297</v>
      </c>
      <c r="AD2159" s="231">
        <f>Closed!AJ2163</f>
        <v>2.2857142857142856</v>
      </c>
      <c r="AE2159" s="232"/>
      <c r="AF2159" s="232">
        <v>45770</v>
      </c>
      <c r="AG2159" s="232">
        <v>45770</v>
      </c>
      <c r="AH2159" s="232">
        <v>45770</v>
      </c>
      <c r="AI2159" s="116">
        <v>45792</v>
      </c>
      <c r="AJ2159" s="94">
        <f t="shared" si="138"/>
        <v>0</v>
      </c>
      <c r="AK2159" s="255"/>
      <c r="AL2159" s="90" t="s">
        <v>461</v>
      </c>
      <c r="AM2159" s="90"/>
      <c r="AN2159" s="90"/>
    </row>
    <row r="2160" spans="1:40" s="1" customFormat="1" ht="83.45" customHeight="1">
      <c r="A2160" s="22">
        <f t="shared" si="139"/>
        <v>2158</v>
      </c>
      <c r="B2160" s="395" t="s">
        <v>122</v>
      </c>
      <c r="C2160" s="22" t="s">
        <v>6856</v>
      </c>
      <c r="D2160" s="3" t="s">
        <v>154</v>
      </c>
      <c r="E2160" s="4">
        <v>491</v>
      </c>
      <c r="F2160" s="80" t="s">
        <v>1825</v>
      </c>
      <c r="G2160" s="219" t="s">
        <v>1826</v>
      </c>
      <c r="H2160" s="3" t="s">
        <v>126</v>
      </c>
      <c r="I2160" s="89" t="s">
        <v>52</v>
      </c>
      <c r="J2160" s="89">
        <v>45778</v>
      </c>
      <c r="K2160" s="85" t="s">
        <v>53</v>
      </c>
      <c r="L2160" s="224" t="s">
        <v>54</v>
      </c>
      <c r="M2160" s="224" t="s">
        <v>55</v>
      </c>
      <c r="N2160" s="225" t="s">
        <v>56</v>
      </c>
      <c r="O2160" s="216"/>
      <c r="P2160" s="216"/>
      <c r="Q2160" s="216"/>
      <c r="R2160" s="216"/>
      <c r="S2160" s="216">
        <v>7</v>
      </c>
      <c r="T2160" s="216">
        <v>7</v>
      </c>
      <c r="U2160" s="216">
        <v>5</v>
      </c>
      <c r="V2160" s="216">
        <v>5</v>
      </c>
      <c r="W2160" s="216">
        <v>0</v>
      </c>
      <c r="X2160" s="216">
        <v>0</v>
      </c>
      <c r="Y2160" s="219" t="s">
        <v>6857</v>
      </c>
      <c r="Z2160" s="228"/>
      <c r="AA2160" s="229" t="s">
        <v>736</v>
      </c>
      <c r="AB2160" s="229"/>
      <c r="AC2160" s="230"/>
      <c r="AD2160" s="231">
        <f t="shared" ref="AD2160:AD2205" ca="1" si="142">IF(ISNUMBER(Z2160),ROUNDDOWN((TODAY()-Z2160)/7,0),ROUNDDOWN((TODAY()-J2160)/7,0))-AC2160</f>
        <v>43</v>
      </c>
      <c r="AE2160" s="232"/>
      <c r="AF2160" s="232">
        <v>45778</v>
      </c>
      <c r="AG2160" s="232">
        <v>45778</v>
      </c>
      <c r="AH2160" s="232">
        <v>45778</v>
      </c>
      <c r="AI2160" s="116">
        <v>45792</v>
      </c>
      <c r="AJ2160" s="94">
        <f t="shared" si="138"/>
        <v>2</v>
      </c>
      <c r="AK2160" s="255"/>
      <c r="AL2160" s="90" t="s">
        <v>461</v>
      </c>
      <c r="AM2160" s="90"/>
      <c r="AN2160" s="90"/>
    </row>
    <row r="2161" spans="1:16379" s="1" customFormat="1" ht="83.45" customHeight="1">
      <c r="A2161" s="22">
        <f t="shared" si="139"/>
        <v>2159</v>
      </c>
      <c r="B2161" s="395" t="s">
        <v>103</v>
      </c>
      <c r="C2161" s="22" t="s">
        <v>6858</v>
      </c>
      <c r="D2161" s="3" t="s">
        <v>154</v>
      </c>
      <c r="E2161" s="4">
        <v>977</v>
      </c>
      <c r="F2161" s="80" t="s">
        <v>5114</v>
      </c>
      <c r="G2161" s="219" t="s">
        <v>1826</v>
      </c>
      <c r="H2161" s="3" t="s">
        <v>103</v>
      </c>
      <c r="I2161" s="89" t="s">
        <v>52</v>
      </c>
      <c r="J2161" s="89">
        <v>45792</v>
      </c>
      <c r="K2161" s="85" t="s">
        <v>53</v>
      </c>
      <c r="L2161" s="224" t="s">
        <v>243</v>
      </c>
      <c r="M2161" s="224" t="s">
        <v>466</v>
      </c>
      <c r="N2161" s="225" t="s">
        <v>134</v>
      </c>
      <c r="O2161" s="216"/>
      <c r="P2161" s="216"/>
      <c r="Q2161" s="216"/>
      <c r="R2161" s="216"/>
      <c r="S2161" s="216"/>
      <c r="T2161" s="216"/>
      <c r="U2161" s="216"/>
      <c r="V2161" s="216"/>
      <c r="W2161" s="216"/>
      <c r="X2161" s="216"/>
      <c r="Y2161" s="219" t="s">
        <v>6859</v>
      </c>
      <c r="Z2161" s="228"/>
      <c r="AA2161" s="77" t="s">
        <v>473</v>
      </c>
      <c r="AB2161" s="229"/>
      <c r="AC2161" s="230"/>
      <c r="AD2161" s="231">
        <f t="shared" ca="1" si="142"/>
        <v>41</v>
      </c>
      <c r="AE2161" s="232"/>
      <c r="AF2161" s="232"/>
      <c r="AG2161" s="232">
        <v>45792</v>
      </c>
      <c r="AH2161" s="232"/>
      <c r="AI2161" s="116">
        <v>45792</v>
      </c>
      <c r="AJ2161" s="94">
        <f t="shared" si="138"/>
        <v>0</v>
      </c>
      <c r="AK2161" s="255">
        <v>45811</v>
      </c>
      <c r="AL2161" s="90" t="s">
        <v>311</v>
      </c>
      <c r="AM2161" s="90" t="s">
        <v>44</v>
      </c>
      <c r="AN2161" s="90" t="s">
        <v>448</v>
      </c>
    </row>
    <row r="2162" spans="1:16379" s="1" customFormat="1" ht="83.45" customHeight="1">
      <c r="A2162" s="22">
        <f t="shared" si="139"/>
        <v>2160</v>
      </c>
      <c r="B2162" s="395" t="s">
        <v>141</v>
      </c>
      <c r="C2162" s="22" t="s">
        <v>6860</v>
      </c>
      <c r="D2162" s="3" t="s">
        <v>372</v>
      </c>
      <c r="E2162" s="4">
        <v>1745</v>
      </c>
      <c r="F2162" s="80" t="s">
        <v>6861</v>
      </c>
      <c r="G2162" s="219" t="s">
        <v>5545</v>
      </c>
      <c r="H2162" s="3" t="s">
        <v>141</v>
      </c>
      <c r="I2162" s="89" t="s">
        <v>52</v>
      </c>
      <c r="J2162" s="89">
        <v>45785</v>
      </c>
      <c r="K2162" s="85" t="s">
        <v>298</v>
      </c>
      <c r="L2162" s="224" t="s">
        <v>684</v>
      </c>
      <c r="M2162" s="224" t="s">
        <v>466</v>
      </c>
      <c r="N2162" s="225" t="s">
        <v>56</v>
      </c>
      <c r="O2162" s="216"/>
      <c r="P2162" s="216"/>
      <c r="Q2162" s="216"/>
      <c r="R2162" s="216"/>
      <c r="S2162" s="216">
        <v>6</v>
      </c>
      <c r="T2162" s="216">
        <v>6</v>
      </c>
      <c r="U2162" s="216">
        <v>0</v>
      </c>
      <c r="V2162" s="216">
        <v>0</v>
      </c>
      <c r="W2162" s="216">
        <v>6</v>
      </c>
      <c r="X2162" s="216">
        <v>6</v>
      </c>
      <c r="Y2162" s="219" t="s">
        <v>6862</v>
      </c>
      <c r="Z2162" s="228"/>
      <c r="AA2162" s="77" t="s">
        <v>473</v>
      </c>
      <c r="AB2162" s="229"/>
      <c r="AC2162" s="230"/>
      <c r="AD2162" s="231">
        <f t="shared" ca="1" si="142"/>
        <v>42</v>
      </c>
      <c r="AE2162" s="232"/>
      <c r="AF2162" s="232">
        <v>45785</v>
      </c>
      <c r="AG2162" s="232">
        <v>45785</v>
      </c>
      <c r="AH2162" s="232">
        <v>45785</v>
      </c>
      <c r="AI2162" s="116">
        <v>45792</v>
      </c>
      <c r="AJ2162" s="94">
        <f t="shared" si="138"/>
        <v>1</v>
      </c>
      <c r="AK2162" s="255">
        <v>45811</v>
      </c>
      <c r="AL2162" s="90" t="s">
        <v>311</v>
      </c>
      <c r="AM2162" s="90" t="s">
        <v>44</v>
      </c>
      <c r="AN2162" s="90" t="s">
        <v>448</v>
      </c>
    </row>
    <row r="2163" spans="1:16379" s="1" customFormat="1" ht="83.45" customHeight="1">
      <c r="A2163" s="22">
        <f t="shared" si="139"/>
        <v>2161</v>
      </c>
      <c r="B2163" s="395" t="s">
        <v>103</v>
      </c>
      <c r="C2163" s="22" t="s">
        <v>6863</v>
      </c>
      <c r="D2163" s="3" t="s">
        <v>353</v>
      </c>
      <c r="E2163" s="4">
        <v>1032</v>
      </c>
      <c r="F2163" s="80" t="s">
        <v>6864</v>
      </c>
      <c r="G2163" s="219" t="s">
        <v>5827</v>
      </c>
      <c r="H2163" s="3" t="s">
        <v>103</v>
      </c>
      <c r="I2163" s="89" t="s">
        <v>71</v>
      </c>
      <c r="J2163" s="89">
        <v>45777</v>
      </c>
      <c r="K2163" s="85" t="s">
        <v>53</v>
      </c>
      <c r="L2163" s="224" t="s">
        <v>684</v>
      </c>
      <c r="M2163" s="224" t="s">
        <v>55</v>
      </c>
      <c r="N2163" s="225" t="s">
        <v>56</v>
      </c>
      <c r="O2163" s="216"/>
      <c r="P2163" s="216"/>
      <c r="Q2163" s="216"/>
      <c r="R2163" s="216"/>
      <c r="S2163" s="216">
        <v>5</v>
      </c>
      <c r="T2163" s="216">
        <v>5</v>
      </c>
      <c r="U2163" s="216">
        <v>3</v>
      </c>
      <c r="V2163" s="216">
        <v>3</v>
      </c>
      <c r="W2163" s="216">
        <v>4</v>
      </c>
      <c r="X2163" s="216">
        <v>2</v>
      </c>
      <c r="Y2163" s="219" t="s">
        <v>6865</v>
      </c>
      <c r="Z2163" s="228"/>
      <c r="AA2163" s="229" t="s">
        <v>473</v>
      </c>
      <c r="AB2163" s="229"/>
      <c r="AC2163" s="230"/>
      <c r="AD2163" s="231">
        <f t="shared" ca="1" si="142"/>
        <v>43</v>
      </c>
      <c r="AE2163" s="232"/>
      <c r="AF2163" s="232">
        <v>45777</v>
      </c>
      <c r="AG2163" s="232">
        <v>45777</v>
      </c>
      <c r="AH2163" s="232">
        <v>45777</v>
      </c>
      <c r="AI2163" s="116">
        <v>45793</v>
      </c>
      <c r="AJ2163" s="94">
        <f t="shared" si="138"/>
        <v>2.2857142857142856</v>
      </c>
      <c r="AK2163" s="255">
        <v>45819</v>
      </c>
      <c r="AL2163" s="90" t="s">
        <v>311</v>
      </c>
      <c r="AM2163" s="90" t="s">
        <v>44</v>
      </c>
      <c r="AN2163" s="90" t="s">
        <v>448</v>
      </c>
    </row>
    <row r="2164" spans="1:16379" s="1" customFormat="1" ht="83.45" customHeight="1">
      <c r="A2164" s="22">
        <f t="shared" si="139"/>
        <v>2162</v>
      </c>
      <c r="B2164" s="395" t="s">
        <v>184</v>
      </c>
      <c r="C2164" s="22" t="s">
        <v>6866</v>
      </c>
      <c r="D2164" s="3" t="s">
        <v>138</v>
      </c>
      <c r="E2164" s="4">
        <v>1124</v>
      </c>
      <c r="F2164" s="80" t="s">
        <v>576</v>
      </c>
      <c r="G2164" s="219" t="s">
        <v>190</v>
      </c>
      <c r="H2164" s="3" t="s">
        <v>196</v>
      </c>
      <c r="I2164" s="89" t="s">
        <v>52</v>
      </c>
      <c r="J2164" s="89">
        <v>45796</v>
      </c>
      <c r="K2164" s="85" t="s">
        <v>53</v>
      </c>
      <c r="L2164" s="224" t="s">
        <v>567</v>
      </c>
      <c r="M2164" s="224" t="s">
        <v>453</v>
      </c>
      <c r="N2164" s="225" t="s">
        <v>547</v>
      </c>
      <c r="O2164" s="216"/>
      <c r="P2164" s="216"/>
      <c r="Q2164" s="216"/>
      <c r="R2164" s="216"/>
      <c r="S2164" s="216" t="s">
        <v>406</v>
      </c>
      <c r="T2164" s="216" t="s">
        <v>406</v>
      </c>
      <c r="U2164" s="216">
        <v>1</v>
      </c>
      <c r="V2164" s="216">
        <v>1</v>
      </c>
      <c r="W2164" s="216" t="s">
        <v>406</v>
      </c>
      <c r="X2164" s="216" t="s">
        <v>406</v>
      </c>
      <c r="Y2164" s="219" t="s">
        <v>6867</v>
      </c>
      <c r="Z2164" s="228"/>
      <c r="AA2164" s="229" t="s">
        <v>473</v>
      </c>
      <c r="AB2164" s="229"/>
      <c r="AC2164" s="230"/>
      <c r="AD2164" s="231">
        <f t="shared" ca="1" si="142"/>
        <v>41</v>
      </c>
      <c r="AE2164" s="232"/>
      <c r="AF2164" s="232" t="s">
        <v>297</v>
      </c>
      <c r="AG2164" s="232" t="s">
        <v>297</v>
      </c>
      <c r="AH2164" s="232">
        <v>45796</v>
      </c>
      <c r="AI2164" s="116">
        <v>45797</v>
      </c>
      <c r="AJ2164" s="94">
        <f t="shared" si="138"/>
        <v>0.14285714285714285</v>
      </c>
      <c r="AK2164" s="255">
        <v>45818</v>
      </c>
      <c r="AL2164" s="90" t="s">
        <v>311</v>
      </c>
      <c r="AM2164" s="90" t="s">
        <v>45</v>
      </c>
      <c r="AN2164" s="90" t="s">
        <v>484</v>
      </c>
    </row>
    <row r="2165" spans="1:16379" s="1" customFormat="1" ht="83.45" customHeight="1">
      <c r="A2165" s="22">
        <f t="shared" si="139"/>
        <v>2163</v>
      </c>
      <c r="B2165" s="395" t="s">
        <v>1372</v>
      </c>
      <c r="C2165" s="22" t="s">
        <v>6868</v>
      </c>
      <c r="D2165" s="3" t="s">
        <v>100</v>
      </c>
      <c r="E2165" s="4">
        <v>1056</v>
      </c>
      <c r="F2165" s="80" t="s">
        <v>4725</v>
      </c>
      <c r="G2165" s="219" t="s">
        <v>4097</v>
      </c>
      <c r="H2165" s="3" t="s">
        <v>261</v>
      </c>
      <c r="I2165" s="89" t="s">
        <v>52</v>
      </c>
      <c r="J2165" s="89">
        <v>45792</v>
      </c>
      <c r="K2165" s="85" t="s">
        <v>53</v>
      </c>
      <c r="L2165" s="224" t="s">
        <v>5926</v>
      </c>
      <c r="M2165" s="224" t="s">
        <v>55</v>
      </c>
      <c r="N2165" s="225" t="s">
        <v>547</v>
      </c>
      <c r="O2165" s="216"/>
      <c r="P2165" s="216"/>
      <c r="Q2165" s="216"/>
      <c r="R2165" s="216"/>
      <c r="S2165" s="216" t="s">
        <v>406</v>
      </c>
      <c r="T2165" s="216" t="s">
        <v>406</v>
      </c>
      <c r="U2165" s="216">
        <v>1</v>
      </c>
      <c r="V2165" s="216">
        <v>1</v>
      </c>
      <c r="W2165" s="216" t="s">
        <v>406</v>
      </c>
      <c r="X2165" s="216" t="s">
        <v>406</v>
      </c>
      <c r="Y2165" s="219" t="s">
        <v>6869</v>
      </c>
      <c r="Z2165" s="228"/>
      <c r="AA2165" s="229" t="s">
        <v>473</v>
      </c>
      <c r="AB2165" s="229"/>
      <c r="AC2165" s="230"/>
      <c r="AD2165" s="231">
        <f t="shared" ca="1" si="142"/>
        <v>41</v>
      </c>
      <c r="AE2165" s="232"/>
      <c r="AF2165" s="232" t="s">
        <v>297</v>
      </c>
      <c r="AG2165" s="232" t="s">
        <v>297</v>
      </c>
      <c r="AH2165" s="232">
        <v>45792</v>
      </c>
      <c r="AI2165" s="116">
        <v>45797</v>
      </c>
      <c r="AJ2165" s="94">
        <f t="shared" si="138"/>
        <v>0.7142857142857143</v>
      </c>
      <c r="AK2165" s="255">
        <v>45811</v>
      </c>
      <c r="AL2165" s="90" t="s">
        <v>311</v>
      </c>
      <c r="AM2165" s="90" t="s">
        <v>45</v>
      </c>
      <c r="AN2165" s="90" t="s">
        <v>484</v>
      </c>
    </row>
    <row r="2166" spans="1:16379" ht="83.45" customHeight="1">
      <c r="A2166" s="22">
        <f t="shared" si="139"/>
        <v>2164</v>
      </c>
      <c r="B2166" s="398" t="s">
        <v>70</v>
      </c>
      <c r="C2166" s="22" t="s">
        <v>6870</v>
      </c>
      <c r="D2166" s="3" t="s">
        <v>145</v>
      </c>
      <c r="E2166" s="4">
        <v>997</v>
      </c>
      <c r="F2166" s="80" t="s">
        <v>6871</v>
      </c>
      <c r="G2166" s="3" t="s">
        <v>401</v>
      </c>
      <c r="H2166" s="3" t="s">
        <v>116</v>
      </c>
      <c r="I2166" s="89" t="s">
        <v>71</v>
      </c>
      <c r="J2166" s="89">
        <v>45751</v>
      </c>
      <c r="K2166" s="85" t="s">
        <v>53</v>
      </c>
      <c r="L2166" s="224" t="s">
        <v>54</v>
      </c>
      <c r="M2166" s="224" t="s">
        <v>55</v>
      </c>
      <c r="N2166" s="225" t="s">
        <v>56</v>
      </c>
      <c r="O2166" s="216"/>
      <c r="P2166" s="216"/>
      <c r="Q2166" s="216"/>
      <c r="R2166" s="216"/>
      <c r="S2166" s="216">
        <v>6</v>
      </c>
      <c r="T2166" s="216">
        <v>4</v>
      </c>
      <c r="U2166" s="216">
        <v>3</v>
      </c>
      <c r="V2166" s="216">
        <v>3</v>
      </c>
      <c r="W2166" s="216"/>
      <c r="X2166" s="216"/>
      <c r="Y2166" s="219" t="s">
        <v>6872</v>
      </c>
      <c r="Z2166" s="228"/>
      <c r="AA2166" s="229" t="s">
        <v>736</v>
      </c>
      <c r="AB2166" s="229" t="s">
        <v>6873</v>
      </c>
      <c r="AC2166" s="230"/>
      <c r="AD2166" s="231">
        <f t="shared" ca="1" si="142"/>
        <v>47</v>
      </c>
      <c r="AE2166" s="232"/>
      <c r="AF2166" s="232">
        <v>45755</v>
      </c>
      <c r="AG2166" s="232">
        <v>45755</v>
      </c>
      <c r="AH2166" s="232">
        <v>45755</v>
      </c>
      <c r="AI2166" s="116">
        <v>45797</v>
      </c>
      <c r="AJ2166" s="93">
        <f t="shared" si="138"/>
        <v>6.5714285714285712</v>
      </c>
      <c r="AK2166" s="95" t="s">
        <v>406</v>
      </c>
      <c r="AL2166" s="95" t="s">
        <v>461</v>
      </c>
      <c r="AM2166" s="95" t="s">
        <v>406</v>
      </c>
      <c r="AN2166" s="95" t="s">
        <v>406</v>
      </c>
    </row>
    <row r="2167" spans="1:16379" s="1" customFormat="1" ht="83.45" customHeight="1">
      <c r="A2167" s="22">
        <f t="shared" si="139"/>
        <v>2165</v>
      </c>
      <c r="B2167" s="395" t="s">
        <v>126</v>
      </c>
      <c r="C2167" s="22" t="s">
        <v>6874</v>
      </c>
      <c r="D2167" s="3" t="s">
        <v>154</v>
      </c>
      <c r="E2167" s="4">
        <v>1811</v>
      </c>
      <c r="F2167" s="80" t="s">
        <v>124</v>
      </c>
      <c r="G2167" s="219" t="s">
        <v>6875</v>
      </c>
      <c r="H2167" s="3" t="s">
        <v>126</v>
      </c>
      <c r="I2167" s="89" t="s">
        <v>52</v>
      </c>
      <c r="J2167" s="89">
        <v>45785</v>
      </c>
      <c r="K2167" s="85" t="s">
        <v>53</v>
      </c>
      <c r="L2167" s="224" t="s">
        <v>54</v>
      </c>
      <c r="M2167" s="224" t="s">
        <v>55</v>
      </c>
      <c r="N2167" s="225" t="s">
        <v>56</v>
      </c>
      <c r="O2167" s="216"/>
      <c r="P2167" s="216"/>
      <c r="Q2167" s="216"/>
      <c r="R2167" s="216"/>
      <c r="S2167" s="216">
        <v>5</v>
      </c>
      <c r="T2167" s="216">
        <v>4</v>
      </c>
      <c r="U2167" s="216">
        <v>4</v>
      </c>
      <c r="V2167" s="216">
        <v>2</v>
      </c>
      <c r="W2167" s="216">
        <v>0</v>
      </c>
      <c r="X2167" s="216">
        <v>0</v>
      </c>
      <c r="Y2167" s="219" t="s">
        <v>6876</v>
      </c>
      <c r="Z2167" s="228"/>
      <c r="AA2167" s="229" t="s">
        <v>473</v>
      </c>
      <c r="AB2167" s="229"/>
      <c r="AC2167" s="230"/>
      <c r="AD2167" s="231">
        <f t="shared" ca="1" si="142"/>
        <v>42</v>
      </c>
      <c r="AE2167" s="232"/>
      <c r="AF2167" s="232">
        <v>45785</v>
      </c>
      <c r="AG2167" s="232">
        <v>45785</v>
      </c>
      <c r="AH2167" s="232">
        <v>45785</v>
      </c>
      <c r="AI2167" s="116">
        <v>45797</v>
      </c>
      <c r="AJ2167" s="94">
        <f t="shared" si="138"/>
        <v>1.7142857142857142</v>
      </c>
      <c r="AK2167" s="255">
        <v>45818</v>
      </c>
      <c r="AL2167" s="90" t="s">
        <v>311</v>
      </c>
      <c r="AM2167" s="90" t="s">
        <v>44</v>
      </c>
      <c r="AN2167" s="90" t="s">
        <v>448</v>
      </c>
    </row>
    <row r="2168" spans="1:16379" s="1" customFormat="1" ht="83.45" customHeight="1">
      <c r="A2168" s="22">
        <f t="shared" si="139"/>
        <v>2166</v>
      </c>
      <c r="B2168" s="395" t="s">
        <v>103</v>
      </c>
      <c r="C2168" s="22" t="s">
        <v>6877</v>
      </c>
      <c r="D2168" s="3" t="s">
        <v>171</v>
      </c>
      <c r="E2168" s="4">
        <v>1079</v>
      </c>
      <c r="F2168" s="80" t="s">
        <v>1547</v>
      </c>
      <c r="G2168" s="219" t="s">
        <v>6592</v>
      </c>
      <c r="H2168" s="3" t="s">
        <v>103</v>
      </c>
      <c r="I2168" s="89" t="s">
        <v>52</v>
      </c>
      <c r="J2168" s="89">
        <v>45778</v>
      </c>
      <c r="K2168" s="85" t="s">
        <v>142</v>
      </c>
      <c r="L2168" s="224" t="s">
        <v>104</v>
      </c>
      <c r="M2168" s="224" t="s">
        <v>453</v>
      </c>
      <c r="N2168" s="225" t="s">
        <v>56</v>
      </c>
      <c r="O2168" s="216"/>
      <c r="P2168" s="216"/>
      <c r="Q2168" s="216"/>
      <c r="R2168" s="216"/>
      <c r="S2168" s="216">
        <v>9</v>
      </c>
      <c r="T2168" s="216">
        <v>7</v>
      </c>
      <c r="U2168" s="216">
        <v>3</v>
      </c>
      <c r="V2168" s="216">
        <v>3</v>
      </c>
      <c r="W2168" s="216">
        <v>0</v>
      </c>
      <c r="X2168" s="216">
        <v>0</v>
      </c>
      <c r="Y2168" s="219" t="s">
        <v>6878</v>
      </c>
      <c r="Z2168" s="228"/>
      <c r="AA2168" s="229" t="s">
        <v>473</v>
      </c>
      <c r="AB2168" s="229"/>
      <c r="AC2168" s="230"/>
      <c r="AD2168" s="231">
        <f t="shared" ca="1" si="142"/>
        <v>43</v>
      </c>
      <c r="AE2168" s="232"/>
      <c r="AF2168" s="232">
        <v>45778</v>
      </c>
      <c r="AG2168" s="232">
        <v>45778</v>
      </c>
      <c r="AH2168" s="232">
        <v>45778</v>
      </c>
      <c r="AI2168" s="116">
        <v>45798</v>
      </c>
      <c r="AJ2168" s="94">
        <f t="shared" si="138"/>
        <v>2.8571428571428572</v>
      </c>
      <c r="AK2168" s="255">
        <v>45818</v>
      </c>
      <c r="AL2168" s="90" t="s">
        <v>311</v>
      </c>
      <c r="AM2168" s="90" t="s">
        <v>45</v>
      </c>
      <c r="AN2168" s="90" t="s">
        <v>448</v>
      </c>
    </row>
    <row r="2169" spans="1:16379" s="1" customFormat="1" ht="83.45" customHeight="1">
      <c r="A2169" s="22">
        <f t="shared" si="139"/>
        <v>2167</v>
      </c>
      <c r="B2169" s="395" t="s">
        <v>6879</v>
      </c>
      <c r="C2169" s="22" t="s">
        <v>6880</v>
      </c>
      <c r="D2169" s="3" t="s">
        <v>48</v>
      </c>
      <c r="E2169" s="4">
        <v>1179</v>
      </c>
      <c r="F2169" s="80" t="s">
        <v>971</v>
      </c>
      <c r="G2169" s="219" t="s">
        <v>2311</v>
      </c>
      <c r="H2169" s="3" t="s">
        <v>103</v>
      </c>
      <c r="I2169" s="89" t="s">
        <v>52</v>
      </c>
      <c r="J2169" s="89">
        <v>45779</v>
      </c>
      <c r="K2169" s="85" t="s">
        <v>53</v>
      </c>
      <c r="L2169" s="224" t="s">
        <v>54</v>
      </c>
      <c r="M2169" s="224" t="s">
        <v>55</v>
      </c>
      <c r="N2169" s="225" t="s">
        <v>56</v>
      </c>
      <c r="O2169" s="216"/>
      <c r="P2169" s="216"/>
      <c r="Q2169" s="216"/>
      <c r="R2169" s="216"/>
      <c r="S2169" s="216">
        <v>3</v>
      </c>
      <c r="T2169" s="216">
        <v>3</v>
      </c>
      <c r="U2169" s="216">
        <v>1</v>
      </c>
      <c r="V2169" s="216">
        <v>1</v>
      </c>
      <c r="W2169" s="216">
        <v>4</v>
      </c>
      <c r="X2169" s="216">
        <v>4</v>
      </c>
      <c r="Y2169" s="219" t="s">
        <v>6881</v>
      </c>
      <c r="Z2169" s="228"/>
      <c r="AA2169" s="229" t="s">
        <v>319</v>
      </c>
      <c r="AB2169" s="229" t="s">
        <v>6882</v>
      </c>
      <c r="AC2169" s="230"/>
      <c r="AD2169" s="231">
        <f t="shared" ca="1" si="142"/>
        <v>43</v>
      </c>
      <c r="AE2169" s="232"/>
      <c r="AF2169" s="232">
        <v>45779</v>
      </c>
      <c r="AG2169" s="232">
        <v>45779</v>
      </c>
      <c r="AH2169" s="232">
        <v>45779</v>
      </c>
      <c r="AI2169" s="303">
        <v>45800</v>
      </c>
      <c r="AJ2169" s="94">
        <f t="shared" si="138"/>
        <v>3</v>
      </c>
      <c r="AK2169" s="303">
        <v>45818</v>
      </c>
      <c r="AL2169" s="90" t="s">
        <v>311</v>
      </c>
      <c r="AM2169" s="90" t="s">
        <v>484</v>
      </c>
      <c r="AN2169" s="90" t="s">
        <v>448</v>
      </c>
    </row>
    <row r="2170" spans="1:16379" s="1" customFormat="1" ht="83.45" customHeight="1">
      <c r="A2170" s="22">
        <f t="shared" si="139"/>
        <v>2168</v>
      </c>
      <c r="B2170" s="395" t="s">
        <v>6883</v>
      </c>
      <c r="C2170" s="22" t="s">
        <v>6884</v>
      </c>
      <c r="D2170" s="3" t="s">
        <v>154</v>
      </c>
      <c r="E2170" s="4">
        <v>1811</v>
      </c>
      <c r="F2170" s="80" t="s">
        <v>124</v>
      </c>
      <c r="G2170" s="219" t="s">
        <v>6885</v>
      </c>
      <c r="H2170" s="3" t="s">
        <v>126</v>
      </c>
      <c r="I2170" s="89" t="s">
        <v>71</v>
      </c>
      <c r="J2170" s="89">
        <v>45785</v>
      </c>
      <c r="K2170" s="85" t="s">
        <v>53</v>
      </c>
      <c r="L2170" s="224" t="s">
        <v>181</v>
      </c>
      <c r="M2170" s="224" t="s">
        <v>55</v>
      </c>
      <c r="N2170" s="225" t="s">
        <v>56</v>
      </c>
      <c r="O2170" s="216"/>
      <c r="P2170" s="216"/>
      <c r="Q2170" s="216"/>
      <c r="R2170" s="216"/>
      <c r="S2170" s="216">
        <v>5</v>
      </c>
      <c r="T2170" s="216">
        <v>3</v>
      </c>
      <c r="U2170" s="216">
        <v>1</v>
      </c>
      <c r="V2170" s="216">
        <v>1</v>
      </c>
      <c r="W2170" s="216">
        <v>0</v>
      </c>
      <c r="X2170" s="216">
        <v>0</v>
      </c>
      <c r="Y2170" s="219" t="s">
        <v>6886</v>
      </c>
      <c r="Z2170" s="228"/>
      <c r="AA2170" s="229" t="s">
        <v>473</v>
      </c>
      <c r="AB2170" s="229" t="s">
        <v>6887</v>
      </c>
      <c r="AC2170" s="230"/>
      <c r="AD2170" s="231">
        <f t="shared" ca="1" si="142"/>
        <v>42</v>
      </c>
      <c r="AE2170" s="232"/>
      <c r="AF2170" s="232">
        <v>45785</v>
      </c>
      <c r="AG2170" s="232">
        <v>45785</v>
      </c>
      <c r="AH2170" s="232">
        <v>45785</v>
      </c>
      <c r="AI2170" s="303">
        <v>45796</v>
      </c>
      <c r="AJ2170" s="94">
        <f t="shared" si="138"/>
        <v>1.5714285714285714</v>
      </c>
      <c r="AK2170" s="303">
        <v>45811</v>
      </c>
      <c r="AL2170" s="90" t="s">
        <v>311</v>
      </c>
      <c r="AM2170" s="90" t="s">
        <v>484</v>
      </c>
      <c r="AN2170" s="90" t="s">
        <v>448</v>
      </c>
    </row>
    <row r="2171" spans="1:16379" s="1" customFormat="1" ht="83.45" customHeight="1">
      <c r="A2171" s="22">
        <f t="shared" si="139"/>
        <v>2169</v>
      </c>
      <c r="B2171" s="396" t="s">
        <v>863</v>
      </c>
      <c r="C2171" s="22" t="s">
        <v>6690</v>
      </c>
      <c r="D2171" s="3" t="s">
        <v>171</v>
      </c>
      <c r="E2171" s="4">
        <v>1032</v>
      </c>
      <c r="F2171" s="22" t="s">
        <v>405</v>
      </c>
      <c r="G2171" s="3" t="s">
        <v>173</v>
      </c>
      <c r="H2171" s="3" t="s">
        <v>163</v>
      </c>
      <c r="I2171" s="78" t="s">
        <v>148</v>
      </c>
      <c r="J2171" s="89">
        <v>45800</v>
      </c>
      <c r="K2171" s="85" t="s">
        <v>72</v>
      </c>
      <c r="L2171" s="83" t="s">
        <v>54</v>
      </c>
      <c r="M2171" s="83" t="s">
        <v>55</v>
      </c>
      <c r="N2171" s="22" t="s">
        <v>547</v>
      </c>
      <c r="O2171" s="5" t="s">
        <v>406</v>
      </c>
      <c r="P2171" s="5" t="s">
        <v>406</v>
      </c>
      <c r="Q2171" s="5">
        <v>1</v>
      </c>
      <c r="R2171" s="5">
        <v>1</v>
      </c>
      <c r="S2171" s="5" t="s">
        <v>406</v>
      </c>
      <c r="T2171" s="5" t="s">
        <v>406</v>
      </c>
      <c r="U2171" s="5">
        <v>1</v>
      </c>
      <c r="V2171" s="5">
        <v>1</v>
      </c>
      <c r="W2171" s="5" t="s">
        <v>406</v>
      </c>
      <c r="X2171" s="5" t="s">
        <v>406</v>
      </c>
      <c r="Y2171" s="3" t="s">
        <v>6888</v>
      </c>
      <c r="Z2171" s="72"/>
      <c r="AA2171" s="77" t="s">
        <v>473</v>
      </c>
      <c r="AB2171" s="109" t="s">
        <v>297</v>
      </c>
      <c r="AC2171" s="109" t="s">
        <v>297</v>
      </c>
      <c r="AD2171" s="231" t="e">
        <f t="shared" ca="1" si="142"/>
        <v>#VALUE!</v>
      </c>
      <c r="AE2171" s="93">
        <v>0</v>
      </c>
      <c r="AF2171" s="109" t="s">
        <v>297</v>
      </c>
      <c r="AG2171" s="109" t="s">
        <v>297</v>
      </c>
      <c r="AH2171" s="109">
        <v>45800</v>
      </c>
      <c r="AI2171" s="116">
        <v>45800</v>
      </c>
      <c r="AJ2171" s="93">
        <f t="shared" si="138"/>
        <v>0</v>
      </c>
      <c r="AK2171" s="255">
        <v>45839</v>
      </c>
      <c r="AL2171" s="95" t="s">
        <v>311</v>
      </c>
      <c r="AM2171" s="95" t="s">
        <v>45</v>
      </c>
      <c r="AN2171" s="95" t="s">
        <v>484</v>
      </c>
      <c r="AO2171" s="12"/>
      <c r="AP2171" s="12"/>
      <c r="AQ2171" s="12"/>
      <c r="AR2171" s="12"/>
      <c r="AS2171" s="12"/>
      <c r="AT2171" s="12"/>
      <c r="AU2171" s="12"/>
      <c r="AV2171" s="12"/>
      <c r="AW2171" s="12"/>
      <c r="AX2171" s="12"/>
      <c r="AY2171" s="12"/>
      <c r="AZ2171" s="12"/>
      <c r="BA2171" s="12"/>
      <c r="BB2171" s="12"/>
      <c r="BC2171" s="12"/>
      <c r="BD2171" s="12"/>
      <c r="BE2171" s="12"/>
      <c r="BF2171" s="12"/>
      <c r="BG2171" s="12"/>
      <c r="BH2171" s="12"/>
      <c r="BI2171" s="12"/>
      <c r="BJ2171" s="12"/>
      <c r="BK2171" s="12"/>
      <c r="BL2171" s="12"/>
      <c r="BM2171" s="12"/>
      <c r="BN2171" s="12"/>
      <c r="BO2171" s="12"/>
      <c r="BP2171" s="12"/>
      <c r="BQ2171" s="12"/>
      <c r="BR2171" s="12"/>
      <c r="BS2171" s="12"/>
      <c r="BT2171" s="12"/>
      <c r="BU2171" s="12"/>
      <c r="BV2171" s="12"/>
      <c r="BW2171" s="12"/>
      <c r="BX2171" s="12"/>
      <c r="BY2171" s="12"/>
      <c r="BZ2171" s="12"/>
      <c r="CA2171" s="12"/>
      <c r="CB2171" s="12"/>
      <c r="CC2171" s="12"/>
      <c r="CD2171" s="12"/>
      <c r="CE2171" s="12"/>
      <c r="CF2171" s="12"/>
      <c r="CG2171" s="12"/>
      <c r="CH2171" s="12"/>
      <c r="CI2171" s="12"/>
      <c r="CJ2171" s="12"/>
      <c r="CK2171" s="12"/>
      <c r="CL2171" s="12"/>
      <c r="CM2171" s="12"/>
      <c r="CN2171" s="12"/>
      <c r="CO2171" s="12"/>
      <c r="CP2171" s="12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  <c r="DE2171" s="12"/>
      <c r="DF2171" s="12"/>
      <c r="DG2171" s="12"/>
      <c r="DH2171" s="12"/>
      <c r="DI2171" s="12"/>
      <c r="DJ2171" s="12"/>
      <c r="DK2171" s="12"/>
      <c r="DL2171" s="12"/>
      <c r="DM2171" s="12"/>
      <c r="DN2171" s="12"/>
      <c r="DO2171" s="12"/>
      <c r="DP2171" s="12"/>
      <c r="DQ2171" s="12"/>
      <c r="DR2171" s="12"/>
      <c r="DS2171" s="12"/>
      <c r="DT2171" s="12"/>
      <c r="DU2171" s="12"/>
      <c r="DV2171" s="12"/>
      <c r="DW2171" s="12"/>
      <c r="DX2171" s="12"/>
      <c r="DY2171" s="12"/>
      <c r="DZ2171" s="12"/>
      <c r="EA2171" s="12"/>
      <c r="EB2171" s="12"/>
      <c r="EC2171" s="12"/>
      <c r="ED2171" s="12"/>
      <c r="EE2171" s="12"/>
      <c r="EF2171" s="12"/>
      <c r="EG2171" s="12"/>
      <c r="EH2171" s="12"/>
      <c r="EI2171" s="12"/>
      <c r="EJ2171" s="12"/>
      <c r="EK2171" s="12"/>
      <c r="EL2171" s="12"/>
      <c r="EM2171" s="12"/>
      <c r="EN2171" s="12"/>
      <c r="EO2171" s="12"/>
      <c r="EP2171" s="12"/>
      <c r="EQ2171" s="12"/>
      <c r="ER2171" s="12"/>
      <c r="ES2171" s="12"/>
      <c r="ET2171" s="12"/>
      <c r="EU2171" s="12"/>
      <c r="EV2171" s="12"/>
      <c r="EW2171" s="12"/>
      <c r="EX2171" s="12"/>
      <c r="EY2171" s="12"/>
      <c r="EZ2171" s="12"/>
      <c r="FA2171" s="12"/>
      <c r="FB2171" s="12"/>
      <c r="FC2171" s="12"/>
      <c r="FD2171" s="12"/>
      <c r="FE2171" s="12"/>
      <c r="FF2171" s="12"/>
      <c r="FG2171" s="12"/>
      <c r="FH2171" s="12"/>
      <c r="FI2171" s="12"/>
      <c r="FJ2171" s="12"/>
      <c r="FK2171" s="12"/>
      <c r="FL2171" s="12"/>
      <c r="FM2171" s="12"/>
      <c r="FN2171" s="12"/>
      <c r="FO2171" s="12"/>
      <c r="FP2171" s="12"/>
      <c r="FQ2171" s="12"/>
      <c r="FR2171" s="12"/>
      <c r="FS2171" s="12"/>
      <c r="FT2171" s="12"/>
      <c r="FU2171" s="12"/>
      <c r="FV2171" s="12"/>
      <c r="FW2171" s="12"/>
      <c r="FX2171" s="12"/>
      <c r="FY2171" s="12"/>
      <c r="FZ2171" s="12"/>
      <c r="GA2171" s="12"/>
      <c r="GB2171" s="12"/>
      <c r="GC2171" s="12"/>
      <c r="GD2171" s="12"/>
      <c r="GE2171" s="12"/>
      <c r="GF2171" s="12"/>
      <c r="GG2171" s="12"/>
      <c r="GH2171" s="12"/>
      <c r="GI2171" s="12"/>
      <c r="GJ2171" s="12"/>
      <c r="GK2171" s="12"/>
      <c r="GL2171" s="12"/>
      <c r="GM2171" s="12"/>
      <c r="GN2171" s="12"/>
      <c r="GO2171" s="12"/>
      <c r="GP2171" s="12"/>
      <c r="GQ2171" s="12"/>
      <c r="GR2171" s="12"/>
      <c r="GS2171" s="12"/>
      <c r="GT2171" s="12"/>
      <c r="GU2171" s="12"/>
      <c r="GV2171" s="12"/>
      <c r="GW2171" s="12"/>
      <c r="GX2171" s="12"/>
      <c r="GY2171" s="12"/>
      <c r="GZ2171" s="12"/>
      <c r="HA2171" s="12"/>
      <c r="HB2171" s="12"/>
      <c r="HC2171" s="12"/>
      <c r="HD2171" s="12"/>
      <c r="HE2171" s="12"/>
      <c r="HF2171" s="12"/>
      <c r="HG2171" s="12"/>
      <c r="HH2171" s="12"/>
      <c r="HI2171" s="12"/>
      <c r="HJ2171" s="12"/>
      <c r="HK2171" s="12"/>
      <c r="HL2171" s="12"/>
      <c r="HM2171" s="12"/>
      <c r="HN2171" s="12"/>
      <c r="HO2171" s="12"/>
      <c r="HP2171" s="12"/>
      <c r="HQ2171" s="12"/>
      <c r="HR2171" s="12"/>
      <c r="HS2171" s="12"/>
      <c r="HT2171" s="12"/>
      <c r="HU2171" s="12"/>
      <c r="HV2171" s="12"/>
      <c r="HW2171" s="12"/>
      <c r="HX2171" s="12"/>
      <c r="HY2171" s="12"/>
      <c r="HZ2171" s="12"/>
      <c r="IA2171" s="12"/>
      <c r="IB2171" s="12"/>
      <c r="IC2171" s="12"/>
      <c r="ID2171" s="12"/>
      <c r="IE2171" s="12"/>
      <c r="IF2171" s="12"/>
      <c r="IG2171" s="12"/>
      <c r="IH2171" s="12"/>
      <c r="II2171" s="12"/>
      <c r="IJ2171" s="12"/>
      <c r="IK2171" s="12"/>
      <c r="IL2171" s="12"/>
      <c r="IM2171" s="12"/>
      <c r="IN2171" s="12"/>
      <c r="IO2171" s="12"/>
      <c r="IP2171" s="12"/>
      <c r="IQ2171" s="12"/>
      <c r="IR2171" s="12"/>
      <c r="IS2171" s="12"/>
      <c r="IT2171" s="12"/>
      <c r="IU2171" s="12"/>
      <c r="IV2171" s="12"/>
      <c r="IW2171" s="12"/>
      <c r="IX2171" s="12"/>
      <c r="IY2171" s="12"/>
      <c r="IZ2171" s="12"/>
      <c r="JA2171" s="12"/>
      <c r="JB2171" s="12"/>
      <c r="JC2171" s="12"/>
      <c r="JD2171" s="12"/>
      <c r="JE2171" s="12"/>
      <c r="JF2171" s="12"/>
      <c r="JG2171" s="12"/>
      <c r="JH2171" s="12"/>
      <c r="JI2171" s="12"/>
      <c r="JJ2171" s="12"/>
      <c r="JK2171" s="12"/>
      <c r="JL2171" s="12"/>
      <c r="JM2171" s="12"/>
      <c r="JN2171" s="12"/>
      <c r="JO2171" s="12"/>
      <c r="JP2171" s="12"/>
      <c r="JQ2171" s="12"/>
      <c r="JR2171" s="12"/>
      <c r="JS2171" s="12"/>
      <c r="JT2171" s="12"/>
      <c r="JU2171" s="12"/>
      <c r="JV2171" s="12"/>
      <c r="JW2171" s="12"/>
      <c r="JX2171" s="12"/>
      <c r="JY2171" s="12"/>
      <c r="JZ2171" s="12"/>
      <c r="KA2171" s="12"/>
      <c r="KB2171" s="12"/>
      <c r="KC2171" s="12"/>
      <c r="KD2171" s="12"/>
      <c r="KE2171" s="12"/>
      <c r="KF2171" s="12"/>
      <c r="KG2171" s="12"/>
      <c r="KH2171" s="12"/>
      <c r="KI2171" s="12"/>
      <c r="KJ2171" s="12"/>
      <c r="KK2171" s="12"/>
      <c r="KL2171" s="12"/>
      <c r="KM2171" s="12"/>
      <c r="KN2171" s="12"/>
      <c r="KO2171" s="12"/>
      <c r="KP2171" s="12"/>
      <c r="KQ2171" s="12"/>
      <c r="KR2171" s="12"/>
      <c r="KS2171" s="12"/>
      <c r="KT2171" s="12"/>
      <c r="KU2171" s="12"/>
      <c r="KV2171" s="12"/>
      <c r="KW2171" s="12"/>
      <c r="KX2171" s="12"/>
      <c r="KY2171" s="12"/>
      <c r="KZ2171" s="12"/>
      <c r="LA2171" s="12"/>
      <c r="LB2171" s="12"/>
      <c r="LC2171" s="12"/>
      <c r="LD2171" s="12"/>
      <c r="LE2171" s="12"/>
      <c r="LF2171" s="12"/>
      <c r="LG2171" s="12"/>
      <c r="LH2171" s="12"/>
      <c r="LI2171" s="12"/>
      <c r="LJ2171" s="12"/>
      <c r="LK2171" s="12"/>
      <c r="LL2171" s="12"/>
      <c r="LM2171" s="12"/>
      <c r="LN2171" s="12"/>
      <c r="LO2171" s="12"/>
      <c r="LP2171" s="12"/>
      <c r="LQ2171" s="12"/>
      <c r="LR2171" s="12"/>
      <c r="LS2171" s="12"/>
      <c r="LT2171" s="12"/>
      <c r="LU2171" s="12"/>
      <c r="LV2171" s="12"/>
      <c r="LW2171" s="12"/>
      <c r="LX2171" s="12"/>
      <c r="LY2171" s="12"/>
      <c r="LZ2171" s="12"/>
      <c r="MA2171" s="12"/>
      <c r="MB2171" s="12"/>
      <c r="MC2171" s="12"/>
      <c r="MD2171" s="12"/>
      <c r="ME2171" s="12"/>
      <c r="MF2171" s="12"/>
      <c r="MG2171" s="12"/>
      <c r="MH2171" s="12"/>
      <c r="MI2171" s="12"/>
      <c r="MJ2171" s="12"/>
      <c r="MK2171" s="12"/>
      <c r="ML2171" s="12"/>
      <c r="MM2171" s="12"/>
      <c r="MN2171" s="12"/>
      <c r="MO2171" s="12"/>
      <c r="MP2171" s="12"/>
      <c r="MQ2171" s="12"/>
      <c r="MR2171" s="12"/>
      <c r="MS2171" s="12"/>
      <c r="MT2171" s="12"/>
      <c r="MU2171" s="12"/>
      <c r="MV2171" s="12"/>
      <c r="MW2171" s="12"/>
      <c r="MX2171" s="12"/>
      <c r="MY2171" s="12"/>
      <c r="MZ2171" s="12"/>
      <c r="NA2171" s="12"/>
      <c r="NB2171" s="12"/>
      <c r="NC2171" s="12"/>
      <c r="ND2171" s="12"/>
      <c r="NE2171" s="12"/>
      <c r="NF2171" s="12"/>
      <c r="NG2171" s="12"/>
      <c r="NH2171" s="12"/>
      <c r="NI2171" s="12"/>
      <c r="NJ2171" s="12"/>
      <c r="NK2171" s="12"/>
      <c r="NL2171" s="12"/>
      <c r="NM2171" s="12"/>
      <c r="NN2171" s="12"/>
      <c r="NO2171" s="12"/>
      <c r="NP2171" s="12"/>
      <c r="NQ2171" s="12"/>
      <c r="NR2171" s="12"/>
      <c r="NS2171" s="12"/>
      <c r="NT2171" s="12"/>
      <c r="NU2171" s="12"/>
      <c r="NV2171" s="12"/>
      <c r="NW2171" s="12"/>
      <c r="NX2171" s="12"/>
      <c r="NY2171" s="12"/>
      <c r="NZ2171" s="12"/>
      <c r="OA2171" s="12"/>
      <c r="OB2171" s="12"/>
      <c r="OC2171" s="12"/>
      <c r="OD2171" s="12"/>
      <c r="OE2171" s="12"/>
      <c r="OF2171" s="12"/>
      <c r="OG2171" s="12"/>
      <c r="OH2171" s="12"/>
      <c r="OI2171" s="12"/>
      <c r="OJ2171" s="12"/>
      <c r="OK2171" s="12"/>
      <c r="OL2171" s="12"/>
      <c r="OM2171" s="12"/>
      <c r="ON2171" s="12"/>
      <c r="OO2171" s="12"/>
      <c r="OP2171" s="12"/>
      <c r="OQ2171" s="12"/>
      <c r="OR2171" s="12"/>
      <c r="OS2171" s="12"/>
      <c r="OT2171" s="12"/>
      <c r="OU2171" s="12"/>
      <c r="OV2171" s="12"/>
      <c r="OW2171" s="12"/>
      <c r="OX2171" s="12"/>
      <c r="OY2171" s="12"/>
      <c r="OZ2171" s="12"/>
      <c r="PA2171" s="12"/>
      <c r="PB2171" s="12"/>
      <c r="PC2171" s="12"/>
      <c r="PD2171" s="12"/>
      <c r="PE2171" s="12"/>
      <c r="PF2171" s="12"/>
      <c r="PG2171" s="12"/>
      <c r="PH2171" s="12"/>
      <c r="PI2171" s="12"/>
      <c r="PJ2171" s="12"/>
      <c r="PK2171" s="12"/>
      <c r="PL2171" s="12"/>
      <c r="PM2171" s="12"/>
      <c r="PN2171" s="12"/>
      <c r="PO2171" s="12"/>
      <c r="PP2171" s="12"/>
      <c r="PQ2171" s="12"/>
      <c r="PR2171" s="12"/>
      <c r="PS2171" s="12"/>
      <c r="PT2171" s="12"/>
      <c r="PU2171" s="12"/>
      <c r="PV2171" s="12"/>
      <c r="PW2171" s="12"/>
      <c r="PX2171" s="12"/>
      <c r="PY2171" s="12"/>
      <c r="PZ2171" s="12"/>
      <c r="QA2171" s="12"/>
      <c r="QB2171" s="12"/>
      <c r="QC2171" s="12"/>
      <c r="QD2171" s="12"/>
      <c r="QE2171" s="12"/>
      <c r="QF2171" s="12"/>
      <c r="QG2171" s="12"/>
      <c r="QH2171" s="12"/>
      <c r="QI2171" s="12"/>
      <c r="QJ2171" s="12"/>
      <c r="QK2171" s="12"/>
      <c r="QL2171" s="12"/>
      <c r="QM2171" s="12"/>
      <c r="QN2171" s="12"/>
      <c r="QO2171" s="12"/>
      <c r="QP2171" s="12"/>
      <c r="QQ2171" s="12"/>
      <c r="QR2171" s="12"/>
      <c r="QS2171" s="12"/>
      <c r="QT2171" s="12"/>
      <c r="QU2171" s="12"/>
      <c r="QV2171" s="12"/>
      <c r="QW2171" s="12"/>
      <c r="QX2171" s="12"/>
      <c r="QY2171" s="12"/>
      <c r="QZ2171" s="12"/>
      <c r="RA2171" s="12"/>
      <c r="RB2171" s="12"/>
      <c r="RC2171" s="12"/>
      <c r="RD2171" s="12"/>
      <c r="RE2171" s="12"/>
      <c r="RF2171" s="12"/>
      <c r="RG2171" s="12"/>
      <c r="RH2171" s="12"/>
      <c r="RI2171" s="12"/>
      <c r="RJ2171" s="12"/>
      <c r="RK2171" s="12"/>
      <c r="RL2171" s="12"/>
      <c r="RM2171" s="12"/>
      <c r="RN2171" s="12"/>
      <c r="RO2171" s="12"/>
      <c r="RP2171" s="12"/>
      <c r="RQ2171" s="12"/>
      <c r="RR2171" s="12"/>
      <c r="RS2171" s="12"/>
      <c r="RT2171" s="12"/>
      <c r="RU2171" s="12"/>
      <c r="RV2171" s="12"/>
      <c r="RW2171" s="12"/>
      <c r="RX2171" s="12"/>
      <c r="RY2171" s="12"/>
      <c r="RZ2171" s="12"/>
      <c r="SA2171" s="12"/>
      <c r="SB2171" s="12"/>
      <c r="SC2171" s="12"/>
      <c r="SD2171" s="12"/>
      <c r="SE2171" s="12"/>
      <c r="SF2171" s="12"/>
      <c r="SG2171" s="12"/>
      <c r="SH2171" s="12"/>
      <c r="SI2171" s="12"/>
      <c r="SJ2171" s="12"/>
      <c r="SK2171" s="12"/>
      <c r="SL2171" s="12"/>
      <c r="SM2171" s="12"/>
      <c r="SN2171" s="12"/>
      <c r="SO2171" s="12"/>
      <c r="SP2171" s="12"/>
      <c r="SQ2171" s="12"/>
      <c r="SR2171" s="12"/>
      <c r="SS2171" s="12"/>
      <c r="ST2171" s="12"/>
      <c r="SU2171" s="12"/>
      <c r="SV2171" s="12"/>
      <c r="SW2171" s="12"/>
      <c r="SX2171" s="12"/>
      <c r="SY2171" s="12"/>
      <c r="SZ2171" s="12"/>
      <c r="TA2171" s="12"/>
      <c r="TB2171" s="12"/>
      <c r="TC2171" s="12"/>
      <c r="TD2171" s="12"/>
      <c r="TE2171" s="12"/>
      <c r="TF2171" s="12"/>
      <c r="TG2171" s="12"/>
      <c r="TH2171" s="12"/>
      <c r="TI2171" s="12"/>
      <c r="TJ2171" s="12"/>
      <c r="TK2171" s="12"/>
      <c r="TL2171" s="12"/>
      <c r="TM2171" s="12"/>
      <c r="TN2171" s="12"/>
      <c r="TO2171" s="12"/>
      <c r="TP2171" s="12"/>
      <c r="TQ2171" s="12"/>
      <c r="TR2171" s="12"/>
      <c r="TS2171" s="12"/>
      <c r="TT2171" s="12"/>
      <c r="TU2171" s="12"/>
      <c r="TV2171" s="12"/>
      <c r="TW2171" s="12"/>
      <c r="TX2171" s="12"/>
      <c r="TY2171" s="12"/>
      <c r="TZ2171" s="12"/>
      <c r="UA2171" s="12"/>
      <c r="UB2171" s="12"/>
      <c r="UC2171" s="12"/>
      <c r="UD2171" s="12"/>
      <c r="UE2171" s="12"/>
      <c r="UF2171" s="12"/>
      <c r="UG2171" s="12"/>
      <c r="UH2171" s="12"/>
      <c r="UI2171" s="12"/>
      <c r="UJ2171" s="12"/>
      <c r="UK2171" s="12"/>
      <c r="UL2171" s="12"/>
      <c r="UM2171" s="12"/>
      <c r="UN2171" s="12"/>
      <c r="UO2171" s="12"/>
      <c r="UP2171" s="12"/>
      <c r="UQ2171" s="12"/>
      <c r="UR2171" s="12"/>
      <c r="US2171" s="12"/>
      <c r="UT2171" s="12"/>
      <c r="UU2171" s="12"/>
      <c r="UV2171" s="12"/>
      <c r="UW2171" s="12"/>
      <c r="UX2171" s="12"/>
      <c r="UY2171" s="12"/>
      <c r="UZ2171" s="12"/>
      <c r="VA2171" s="12"/>
      <c r="VB2171" s="12"/>
      <c r="VC2171" s="12"/>
      <c r="VD2171" s="12"/>
      <c r="VE2171" s="12"/>
      <c r="VF2171" s="12"/>
      <c r="VG2171" s="12"/>
      <c r="VH2171" s="12"/>
      <c r="VI2171" s="12"/>
      <c r="VJ2171" s="12"/>
      <c r="VK2171" s="12"/>
      <c r="VL2171" s="12"/>
      <c r="VM2171" s="12"/>
      <c r="VN2171" s="12"/>
      <c r="VO2171" s="12"/>
      <c r="VP2171" s="12"/>
      <c r="VQ2171" s="12"/>
      <c r="VR2171" s="12"/>
      <c r="VS2171" s="12"/>
      <c r="VT2171" s="12"/>
      <c r="VU2171" s="12"/>
      <c r="VV2171" s="12"/>
      <c r="VW2171" s="12"/>
      <c r="VX2171" s="12"/>
      <c r="VY2171" s="12"/>
      <c r="VZ2171" s="12"/>
      <c r="WA2171" s="12"/>
      <c r="WB2171" s="12"/>
      <c r="WC2171" s="12"/>
      <c r="WD2171" s="12"/>
      <c r="WE2171" s="12"/>
      <c r="WF2171" s="12"/>
      <c r="WG2171" s="12"/>
      <c r="WH2171" s="12"/>
      <c r="WI2171" s="12"/>
      <c r="WJ2171" s="12"/>
      <c r="WK2171" s="12"/>
      <c r="WL2171" s="12"/>
      <c r="WM2171" s="12"/>
      <c r="WN2171" s="12"/>
      <c r="WO2171" s="12"/>
      <c r="WP2171" s="12"/>
      <c r="WQ2171" s="12"/>
      <c r="WR2171" s="12"/>
      <c r="WS2171" s="12"/>
      <c r="WT2171" s="12"/>
      <c r="WU2171" s="12"/>
      <c r="WV2171" s="12"/>
      <c r="WW2171" s="12"/>
      <c r="WX2171" s="12"/>
      <c r="WY2171" s="12"/>
      <c r="WZ2171" s="12"/>
      <c r="XA2171" s="12"/>
      <c r="XB2171" s="12"/>
      <c r="XC2171" s="12"/>
      <c r="XD2171" s="12"/>
      <c r="XE2171" s="12"/>
      <c r="XF2171" s="12"/>
      <c r="XG2171" s="12"/>
      <c r="XH2171" s="12"/>
      <c r="XI2171" s="12"/>
      <c r="XJ2171" s="12"/>
      <c r="XK2171" s="12"/>
      <c r="XL2171" s="12"/>
      <c r="XM2171" s="12"/>
      <c r="XN2171" s="12"/>
      <c r="XO2171" s="12"/>
      <c r="XP2171" s="12"/>
      <c r="XQ2171" s="12"/>
      <c r="XR2171" s="12"/>
      <c r="XS2171" s="12"/>
      <c r="XT2171" s="12"/>
      <c r="XU2171" s="12"/>
      <c r="XV2171" s="12"/>
      <c r="XW2171" s="12"/>
      <c r="XX2171" s="12"/>
      <c r="XY2171" s="12"/>
      <c r="XZ2171" s="12"/>
      <c r="YA2171" s="12"/>
      <c r="YB2171" s="12"/>
      <c r="YC2171" s="12"/>
      <c r="YD2171" s="12"/>
      <c r="YE2171" s="12"/>
      <c r="YF2171" s="12"/>
      <c r="YG2171" s="12"/>
      <c r="YH2171" s="12"/>
      <c r="YI2171" s="12"/>
      <c r="YJ2171" s="12"/>
      <c r="YK2171" s="12"/>
      <c r="YL2171" s="12"/>
      <c r="YM2171" s="12"/>
      <c r="YN2171" s="12"/>
      <c r="YO2171" s="12"/>
      <c r="YP2171" s="12"/>
      <c r="YQ2171" s="12"/>
      <c r="YR2171" s="12"/>
      <c r="YS2171" s="12"/>
      <c r="YT2171" s="12"/>
      <c r="YU2171" s="12"/>
      <c r="YV2171" s="12"/>
      <c r="YW2171" s="12"/>
      <c r="YX2171" s="12"/>
      <c r="YY2171" s="12"/>
      <c r="YZ2171" s="12"/>
      <c r="ZA2171" s="12"/>
      <c r="ZB2171" s="12"/>
      <c r="ZC2171" s="12"/>
      <c r="ZD2171" s="12"/>
      <c r="ZE2171" s="12"/>
      <c r="ZF2171" s="12"/>
      <c r="ZG2171" s="12"/>
      <c r="ZH2171" s="12"/>
      <c r="ZI2171" s="12"/>
      <c r="ZJ2171" s="12"/>
      <c r="ZK2171" s="12"/>
      <c r="ZL2171" s="12"/>
      <c r="ZM2171" s="12"/>
      <c r="ZN2171" s="12"/>
      <c r="ZO2171" s="12"/>
      <c r="ZP2171" s="12"/>
      <c r="ZQ2171" s="12"/>
      <c r="ZR2171" s="12"/>
      <c r="ZS2171" s="12"/>
      <c r="ZT2171" s="12"/>
      <c r="ZU2171" s="12"/>
      <c r="ZV2171" s="12"/>
      <c r="ZW2171" s="12"/>
      <c r="ZX2171" s="12"/>
      <c r="ZY2171" s="12"/>
      <c r="ZZ2171" s="12"/>
      <c r="AAA2171" s="12"/>
      <c r="AAB2171" s="12"/>
      <c r="AAC2171" s="12"/>
      <c r="AAD2171" s="12"/>
      <c r="AAE2171" s="12"/>
      <c r="AAF2171" s="12"/>
      <c r="AAG2171" s="12"/>
      <c r="AAH2171" s="12"/>
      <c r="AAI2171" s="12"/>
      <c r="AAJ2171" s="12"/>
      <c r="AAK2171" s="12"/>
      <c r="AAL2171" s="12"/>
      <c r="AAM2171" s="12"/>
      <c r="AAN2171" s="12"/>
      <c r="AAO2171" s="12"/>
      <c r="AAP2171" s="12"/>
      <c r="AAQ2171" s="12"/>
      <c r="AAR2171" s="12"/>
      <c r="AAS2171" s="12"/>
      <c r="AAT2171" s="12"/>
      <c r="AAU2171" s="12"/>
      <c r="AAV2171" s="12"/>
      <c r="AAW2171" s="12"/>
      <c r="AAX2171" s="12"/>
      <c r="AAY2171" s="12"/>
      <c r="AAZ2171" s="12"/>
      <c r="ABA2171" s="12"/>
      <c r="ABB2171" s="12"/>
      <c r="ABC2171" s="12"/>
      <c r="ABD2171" s="12"/>
      <c r="ABE2171" s="12"/>
      <c r="ABF2171" s="12"/>
      <c r="ABG2171" s="12"/>
      <c r="ABH2171" s="12"/>
      <c r="ABI2171" s="12"/>
      <c r="ABJ2171" s="12"/>
      <c r="ABK2171" s="12"/>
      <c r="ABL2171" s="12"/>
      <c r="ABM2171" s="12"/>
      <c r="ABN2171" s="12"/>
      <c r="ABO2171" s="12"/>
      <c r="ABP2171" s="12"/>
      <c r="ABQ2171" s="12"/>
      <c r="ABR2171" s="12"/>
      <c r="ABS2171" s="12"/>
      <c r="ABT2171" s="12"/>
      <c r="ABU2171" s="12"/>
      <c r="ABV2171" s="12"/>
      <c r="ABW2171" s="12"/>
      <c r="ABX2171" s="12"/>
      <c r="ABY2171" s="12"/>
      <c r="ABZ2171" s="12"/>
      <c r="ACA2171" s="12"/>
      <c r="ACB2171" s="12"/>
      <c r="ACC2171" s="12"/>
      <c r="ACD2171" s="12"/>
      <c r="ACE2171" s="12"/>
      <c r="ACF2171" s="12"/>
      <c r="ACG2171" s="12"/>
      <c r="ACH2171" s="12"/>
      <c r="ACI2171" s="12"/>
      <c r="ACJ2171" s="12"/>
      <c r="ACK2171" s="12"/>
      <c r="ACL2171" s="12"/>
      <c r="ACM2171" s="12"/>
      <c r="ACN2171" s="12"/>
      <c r="ACO2171" s="12"/>
      <c r="ACP2171" s="12"/>
      <c r="ACQ2171" s="12"/>
      <c r="ACR2171" s="12"/>
      <c r="ACS2171" s="12"/>
      <c r="ACT2171" s="12"/>
      <c r="ACU2171" s="12"/>
      <c r="ACV2171" s="12"/>
      <c r="ACW2171" s="12"/>
      <c r="ACX2171" s="12"/>
      <c r="ACY2171" s="12"/>
      <c r="ACZ2171" s="12"/>
      <c r="ADA2171" s="12"/>
      <c r="ADB2171" s="12"/>
      <c r="ADC2171" s="12"/>
      <c r="ADD2171" s="12"/>
      <c r="ADE2171" s="12"/>
      <c r="ADF2171" s="12"/>
      <c r="ADG2171" s="12"/>
      <c r="ADH2171" s="12"/>
      <c r="ADI2171" s="12"/>
      <c r="ADJ2171" s="12"/>
      <c r="ADK2171" s="12"/>
      <c r="ADL2171" s="12"/>
      <c r="ADM2171" s="12"/>
      <c r="ADN2171" s="12"/>
      <c r="ADO2171" s="12"/>
      <c r="ADP2171" s="12"/>
      <c r="ADQ2171" s="12"/>
      <c r="ADR2171" s="12"/>
      <c r="ADS2171" s="12"/>
      <c r="ADT2171" s="12"/>
      <c r="ADU2171" s="12"/>
      <c r="ADV2171" s="12"/>
      <c r="ADW2171" s="12"/>
      <c r="ADX2171" s="12"/>
      <c r="ADY2171" s="12"/>
      <c r="ADZ2171" s="12"/>
      <c r="AEA2171" s="12"/>
      <c r="AEB2171" s="12"/>
      <c r="AEC2171" s="12"/>
      <c r="AED2171" s="12"/>
      <c r="AEE2171" s="12"/>
      <c r="AEF2171" s="12"/>
      <c r="AEG2171" s="12"/>
      <c r="AEH2171" s="12"/>
      <c r="AEI2171" s="12"/>
      <c r="AEJ2171" s="12"/>
      <c r="AEK2171" s="12"/>
      <c r="AEL2171" s="12"/>
      <c r="AEM2171" s="12"/>
      <c r="AEN2171" s="12"/>
      <c r="AEO2171" s="12"/>
      <c r="AEP2171" s="12"/>
      <c r="AEQ2171" s="12"/>
      <c r="AER2171" s="12"/>
      <c r="AES2171" s="12"/>
      <c r="AET2171" s="12"/>
      <c r="AEU2171" s="12"/>
      <c r="AEV2171" s="12"/>
      <c r="AEW2171" s="12"/>
      <c r="AEX2171" s="12"/>
      <c r="AEY2171" s="12"/>
      <c r="AEZ2171" s="12"/>
      <c r="AFA2171" s="12"/>
      <c r="AFB2171" s="12"/>
      <c r="AFC2171" s="12"/>
      <c r="AFD2171" s="12"/>
      <c r="AFE2171" s="12"/>
      <c r="AFF2171" s="12"/>
      <c r="AFG2171" s="12"/>
      <c r="AFH2171" s="12"/>
      <c r="AFI2171" s="12"/>
      <c r="AFJ2171" s="12"/>
      <c r="AFK2171" s="12"/>
      <c r="AFL2171" s="12"/>
      <c r="AFM2171" s="12"/>
      <c r="AFN2171" s="12"/>
      <c r="AFO2171" s="12"/>
      <c r="AFP2171" s="12"/>
      <c r="AFQ2171" s="12"/>
      <c r="AFR2171" s="12"/>
      <c r="AFS2171" s="12"/>
      <c r="AFT2171" s="12"/>
      <c r="AFU2171" s="12"/>
      <c r="AFV2171" s="12"/>
      <c r="AFW2171" s="12"/>
      <c r="AFX2171" s="12"/>
      <c r="AFY2171" s="12"/>
      <c r="AFZ2171" s="12"/>
      <c r="AGA2171" s="12"/>
      <c r="AGB2171" s="12"/>
      <c r="AGC2171" s="12"/>
      <c r="AGD2171" s="12"/>
      <c r="AGE2171" s="12"/>
      <c r="AGF2171" s="12"/>
      <c r="AGG2171" s="12"/>
      <c r="AGH2171" s="12"/>
      <c r="AGI2171" s="12"/>
      <c r="AGJ2171" s="12"/>
      <c r="AGK2171" s="12"/>
      <c r="AGL2171" s="12"/>
      <c r="AGM2171" s="12"/>
      <c r="AGN2171" s="12"/>
      <c r="AGO2171" s="12"/>
      <c r="AGP2171" s="12"/>
      <c r="AGQ2171" s="12"/>
      <c r="AGR2171" s="12"/>
      <c r="AGS2171" s="12"/>
      <c r="AGT2171" s="12"/>
      <c r="AGU2171" s="12"/>
      <c r="AGV2171" s="12"/>
      <c r="AGW2171" s="12"/>
      <c r="AGX2171" s="12"/>
      <c r="AGY2171" s="12"/>
      <c r="AGZ2171" s="12"/>
      <c r="AHA2171" s="12"/>
      <c r="AHB2171" s="12"/>
      <c r="AHC2171" s="12"/>
      <c r="AHD2171" s="12"/>
      <c r="AHE2171" s="12"/>
      <c r="AHF2171" s="12"/>
      <c r="AHG2171" s="12"/>
      <c r="AHH2171" s="12"/>
      <c r="AHI2171" s="12"/>
      <c r="AHJ2171" s="12"/>
      <c r="AHK2171" s="12"/>
      <c r="AHL2171" s="12"/>
      <c r="AHM2171" s="12"/>
      <c r="AHN2171" s="12"/>
      <c r="AHO2171" s="12"/>
      <c r="AHP2171" s="12"/>
      <c r="AHQ2171" s="12"/>
      <c r="AHR2171" s="12"/>
      <c r="AHS2171" s="12"/>
      <c r="AHT2171" s="12"/>
      <c r="AHU2171" s="12"/>
      <c r="AHV2171" s="12"/>
      <c r="AHW2171" s="12"/>
      <c r="AHX2171" s="12"/>
      <c r="AHY2171" s="12"/>
      <c r="AHZ2171" s="12"/>
      <c r="AIA2171" s="12"/>
      <c r="AIB2171" s="12"/>
      <c r="AIC2171" s="12"/>
      <c r="AID2171" s="12"/>
      <c r="AIE2171" s="12"/>
      <c r="AIF2171" s="12"/>
      <c r="AIG2171" s="12"/>
      <c r="AIH2171" s="12"/>
      <c r="AII2171" s="12"/>
      <c r="AIJ2171" s="12"/>
      <c r="AIK2171" s="12"/>
      <c r="AIL2171" s="12"/>
      <c r="AIM2171" s="12"/>
      <c r="AIN2171" s="12"/>
      <c r="AIO2171" s="12"/>
      <c r="AIP2171" s="12"/>
      <c r="AIQ2171" s="12"/>
      <c r="AIR2171" s="12"/>
      <c r="AIS2171" s="12"/>
      <c r="AIT2171" s="12"/>
      <c r="AIU2171" s="12"/>
      <c r="AIV2171" s="12"/>
      <c r="AIW2171" s="12"/>
      <c r="AIX2171" s="12"/>
      <c r="AIY2171" s="12"/>
      <c r="AIZ2171" s="12"/>
      <c r="AJA2171" s="12"/>
      <c r="AJB2171" s="12"/>
      <c r="AJC2171" s="12"/>
      <c r="AJD2171" s="12"/>
      <c r="AJE2171" s="12"/>
      <c r="AJF2171" s="12"/>
      <c r="AJG2171" s="12"/>
      <c r="AJH2171" s="12"/>
      <c r="AJI2171" s="12"/>
      <c r="AJJ2171" s="12"/>
      <c r="AJK2171" s="12"/>
      <c r="AJL2171" s="12"/>
      <c r="AJM2171" s="12"/>
      <c r="AJN2171" s="12"/>
      <c r="AJO2171" s="12"/>
      <c r="AJP2171" s="12"/>
      <c r="AJQ2171" s="12"/>
      <c r="AJR2171" s="12"/>
      <c r="AJS2171" s="12"/>
      <c r="AJT2171" s="12"/>
      <c r="AJU2171" s="12"/>
      <c r="AJV2171" s="12"/>
      <c r="AJW2171" s="12"/>
      <c r="AJX2171" s="12"/>
      <c r="AJY2171" s="12"/>
      <c r="AJZ2171" s="12"/>
      <c r="AKA2171" s="12"/>
      <c r="AKB2171" s="12"/>
      <c r="AKC2171" s="12"/>
      <c r="AKD2171" s="12"/>
      <c r="AKE2171" s="12"/>
      <c r="AKF2171" s="12"/>
      <c r="AKG2171" s="12"/>
      <c r="AKH2171" s="12"/>
      <c r="AKI2171" s="12"/>
      <c r="AKJ2171" s="12"/>
      <c r="AKK2171" s="12"/>
      <c r="AKL2171" s="12"/>
      <c r="AKM2171" s="12"/>
      <c r="AKN2171" s="12"/>
      <c r="AKO2171" s="12"/>
      <c r="AKP2171" s="12"/>
      <c r="AKQ2171" s="12"/>
      <c r="AKR2171" s="12"/>
      <c r="AKS2171" s="12"/>
      <c r="AKT2171" s="12"/>
      <c r="AKU2171" s="12"/>
      <c r="AKV2171" s="12"/>
      <c r="AKW2171" s="12"/>
      <c r="AKX2171" s="12"/>
      <c r="AKY2171" s="12"/>
      <c r="AKZ2171" s="12"/>
      <c r="ALA2171" s="12"/>
      <c r="ALB2171" s="12"/>
      <c r="ALC2171" s="12"/>
      <c r="ALD2171" s="12"/>
      <c r="ALE2171" s="12"/>
      <c r="ALF2171" s="12"/>
      <c r="ALG2171" s="12"/>
      <c r="ALH2171" s="12"/>
      <c r="ALI2171" s="12"/>
      <c r="ALJ2171" s="12"/>
      <c r="ALK2171" s="12"/>
      <c r="ALL2171" s="12"/>
      <c r="ALM2171" s="12"/>
      <c r="ALN2171" s="12"/>
      <c r="ALO2171" s="12"/>
      <c r="ALP2171" s="12"/>
      <c r="ALQ2171" s="12"/>
      <c r="ALR2171" s="12"/>
      <c r="ALS2171" s="12"/>
      <c r="ALT2171" s="12"/>
      <c r="ALU2171" s="12"/>
      <c r="ALV2171" s="12"/>
      <c r="ALW2171" s="12"/>
      <c r="ALX2171" s="12"/>
      <c r="ALY2171" s="12"/>
      <c r="ALZ2171" s="12"/>
      <c r="AMA2171" s="12"/>
      <c r="AMB2171" s="12"/>
      <c r="AMC2171" s="12"/>
      <c r="AMD2171" s="12"/>
      <c r="AME2171" s="12"/>
      <c r="AMF2171" s="12"/>
      <c r="AMG2171" s="12"/>
      <c r="AMH2171" s="12"/>
      <c r="AMI2171" s="12"/>
      <c r="AMJ2171" s="12"/>
      <c r="AMK2171" s="12"/>
      <c r="AML2171" s="12"/>
      <c r="AMM2171" s="12"/>
      <c r="AMN2171" s="12"/>
      <c r="AMO2171" s="12"/>
      <c r="AMP2171" s="12"/>
      <c r="AMQ2171" s="12"/>
      <c r="AMR2171" s="12"/>
      <c r="AMS2171" s="12"/>
      <c r="AMT2171" s="12"/>
      <c r="AMU2171" s="12"/>
      <c r="AMV2171" s="12"/>
      <c r="AMW2171" s="12"/>
      <c r="AMX2171" s="12"/>
      <c r="AMY2171" s="12"/>
      <c r="AMZ2171" s="12"/>
      <c r="ANA2171" s="12"/>
      <c r="ANB2171" s="12"/>
      <c r="ANC2171" s="12"/>
      <c r="AND2171" s="12"/>
      <c r="ANE2171" s="12"/>
      <c r="ANF2171" s="12"/>
      <c r="ANG2171" s="12"/>
      <c r="ANH2171" s="12"/>
      <c r="ANI2171" s="12"/>
      <c r="ANJ2171" s="12"/>
      <c r="ANK2171" s="12"/>
      <c r="ANL2171" s="12"/>
      <c r="ANM2171" s="12"/>
      <c r="ANN2171" s="12"/>
      <c r="ANO2171" s="12"/>
      <c r="ANP2171" s="12"/>
      <c r="ANQ2171" s="12"/>
      <c r="ANR2171" s="12"/>
      <c r="ANS2171" s="12"/>
      <c r="ANT2171" s="12"/>
      <c r="ANU2171" s="12"/>
      <c r="ANV2171" s="12"/>
      <c r="ANW2171" s="12"/>
      <c r="ANX2171" s="12"/>
      <c r="ANY2171" s="12"/>
      <c r="ANZ2171" s="12"/>
      <c r="AOA2171" s="12"/>
      <c r="AOB2171" s="12"/>
      <c r="AOC2171" s="12"/>
      <c r="AOD2171" s="12"/>
      <c r="AOE2171" s="12"/>
      <c r="AOF2171" s="12"/>
      <c r="AOG2171" s="12"/>
      <c r="AOH2171" s="12"/>
      <c r="AOI2171" s="12"/>
      <c r="AOJ2171" s="12"/>
      <c r="AOK2171" s="12"/>
      <c r="AOL2171" s="12"/>
      <c r="AOM2171" s="12"/>
      <c r="AON2171" s="12"/>
      <c r="AOO2171" s="12"/>
      <c r="AOP2171" s="12"/>
      <c r="AOQ2171" s="12"/>
      <c r="AOR2171" s="12"/>
      <c r="AOS2171" s="12"/>
      <c r="AOT2171" s="12"/>
      <c r="AOU2171" s="12"/>
      <c r="AOV2171" s="12"/>
      <c r="AOW2171" s="12"/>
      <c r="AOX2171" s="12"/>
      <c r="AOY2171" s="12"/>
      <c r="AOZ2171" s="12"/>
      <c r="APA2171" s="12"/>
      <c r="APB2171" s="12"/>
      <c r="APC2171" s="12"/>
      <c r="APD2171" s="12"/>
      <c r="APE2171" s="12"/>
      <c r="APF2171" s="12"/>
      <c r="APG2171" s="12"/>
      <c r="APH2171" s="12"/>
      <c r="API2171" s="12"/>
      <c r="APJ2171" s="12"/>
      <c r="APK2171" s="12"/>
      <c r="APL2171" s="12"/>
      <c r="APM2171" s="12"/>
      <c r="APN2171" s="12"/>
      <c r="APO2171" s="12"/>
      <c r="APP2171" s="12"/>
      <c r="APQ2171" s="12"/>
      <c r="APR2171" s="12"/>
      <c r="APS2171" s="12"/>
      <c r="APT2171" s="12"/>
      <c r="APU2171" s="12"/>
      <c r="APV2171" s="12"/>
      <c r="APW2171" s="12"/>
      <c r="APX2171" s="12"/>
      <c r="APY2171" s="12"/>
      <c r="APZ2171" s="12"/>
      <c r="AQA2171" s="12"/>
      <c r="AQB2171" s="12"/>
      <c r="AQC2171" s="12"/>
      <c r="AQD2171" s="12"/>
      <c r="AQE2171" s="12"/>
      <c r="AQF2171" s="12"/>
      <c r="AQG2171" s="12"/>
      <c r="AQH2171" s="12"/>
      <c r="AQI2171" s="12"/>
      <c r="AQJ2171" s="12"/>
      <c r="AQK2171" s="12"/>
      <c r="AQL2171" s="12"/>
      <c r="AQM2171" s="12"/>
      <c r="AQN2171" s="12"/>
      <c r="AQO2171" s="12"/>
      <c r="AQP2171" s="12"/>
      <c r="AQQ2171" s="12"/>
      <c r="AQR2171" s="12"/>
      <c r="AQS2171" s="12"/>
      <c r="AQT2171" s="12"/>
      <c r="AQU2171" s="12"/>
      <c r="AQV2171" s="12"/>
      <c r="AQW2171" s="12"/>
      <c r="AQX2171" s="12"/>
      <c r="AQY2171" s="12"/>
      <c r="AQZ2171" s="12"/>
      <c r="ARA2171" s="12"/>
      <c r="ARB2171" s="12"/>
      <c r="ARC2171" s="12"/>
      <c r="ARD2171" s="12"/>
      <c r="ARE2171" s="12"/>
      <c r="ARF2171" s="12"/>
      <c r="ARG2171" s="12"/>
      <c r="ARH2171" s="12"/>
      <c r="ARI2171" s="12"/>
      <c r="ARJ2171" s="12"/>
      <c r="ARK2171" s="12"/>
      <c r="ARL2171" s="12"/>
      <c r="ARM2171" s="12"/>
      <c r="ARN2171" s="12"/>
      <c r="ARO2171" s="12"/>
      <c r="ARP2171" s="12"/>
      <c r="ARQ2171" s="12"/>
      <c r="ARR2171" s="12"/>
      <c r="ARS2171" s="12"/>
      <c r="ART2171" s="12"/>
      <c r="ARU2171" s="12"/>
      <c r="ARV2171" s="12"/>
      <c r="ARW2171" s="12"/>
      <c r="ARX2171" s="12"/>
      <c r="ARY2171" s="12"/>
      <c r="ARZ2171" s="12"/>
      <c r="ASA2171" s="12"/>
      <c r="ASB2171" s="12"/>
      <c r="ASC2171" s="12"/>
      <c r="ASD2171" s="12"/>
      <c r="ASE2171" s="12"/>
      <c r="ASF2171" s="12"/>
      <c r="ASG2171" s="12"/>
      <c r="ASH2171" s="12"/>
      <c r="ASI2171" s="12"/>
      <c r="ASJ2171" s="12"/>
      <c r="ASK2171" s="12"/>
      <c r="ASL2171" s="12"/>
      <c r="ASM2171" s="12"/>
      <c r="ASN2171" s="12"/>
      <c r="ASO2171" s="12"/>
      <c r="ASP2171" s="12"/>
      <c r="ASQ2171" s="12"/>
      <c r="ASR2171" s="12"/>
      <c r="ASS2171" s="12"/>
      <c r="AST2171" s="12"/>
      <c r="ASU2171" s="12"/>
      <c r="ASV2171" s="12"/>
      <c r="ASW2171" s="12"/>
      <c r="ASX2171" s="12"/>
      <c r="ASY2171" s="12"/>
      <c r="ASZ2171" s="12"/>
      <c r="ATA2171" s="12"/>
      <c r="ATB2171" s="12"/>
      <c r="ATC2171" s="12"/>
      <c r="ATD2171" s="12"/>
      <c r="ATE2171" s="12"/>
      <c r="ATF2171" s="12"/>
      <c r="ATG2171" s="12"/>
      <c r="ATH2171" s="12"/>
      <c r="ATI2171" s="12"/>
      <c r="ATJ2171" s="12"/>
      <c r="ATK2171" s="12"/>
      <c r="ATL2171" s="12"/>
      <c r="ATM2171" s="12"/>
      <c r="ATN2171" s="12"/>
      <c r="ATO2171" s="12"/>
      <c r="ATP2171" s="12"/>
      <c r="ATQ2171" s="12"/>
      <c r="ATR2171" s="12"/>
      <c r="ATS2171" s="12"/>
      <c r="ATT2171" s="12"/>
      <c r="ATU2171" s="12"/>
      <c r="ATV2171" s="12"/>
      <c r="ATW2171" s="12"/>
      <c r="ATX2171" s="12"/>
      <c r="ATY2171" s="12"/>
      <c r="ATZ2171" s="12"/>
      <c r="AUA2171" s="12"/>
      <c r="AUB2171" s="12"/>
      <c r="AUC2171" s="12"/>
      <c r="AUD2171" s="12"/>
      <c r="AUE2171" s="12"/>
      <c r="AUF2171" s="12"/>
      <c r="AUG2171" s="12"/>
      <c r="AUH2171" s="12"/>
      <c r="AUI2171" s="12"/>
      <c r="AUJ2171" s="12"/>
      <c r="AUK2171" s="12"/>
      <c r="AUL2171" s="12"/>
      <c r="AUM2171" s="12"/>
      <c r="AUN2171" s="12"/>
      <c r="AUO2171" s="12"/>
      <c r="AUP2171" s="12"/>
      <c r="AUQ2171" s="12"/>
      <c r="AUR2171" s="12"/>
      <c r="AUS2171" s="12"/>
      <c r="AUT2171" s="12"/>
      <c r="AUU2171" s="12"/>
      <c r="AUV2171" s="12"/>
      <c r="AUW2171" s="12"/>
      <c r="AUX2171" s="12"/>
      <c r="AUY2171" s="12"/>
      <c r="AUZ2171" s="12"/>
      <c r="AVA2171" s="12"/>
      <c r="AVB2171" s="12"/>
      <c r="AVC2171" s="12"/>
      <c r="AVD2171" s="12"/>
      <c r="AVE2171" s="12"/>
      <c r="AVF2171" s="12"/>
      <c r="AVG2171" s="12"/>
      <c r="AVH2171" s="12"/>
      <c r="AVI2171" s="12"/>
      <c r="AVJ2171" s="12"/>
      <c r="AVK2171" s="12"/>
      <c r="AVL2171" s="12"/>
      <c r="AVM2171" s="12"/>
      <c r="AVN2171" s="12"/>
      <c r="AVO2171" s="12"/>
      <c r="AVP2171" s="12"/>
      <c r="AVQ2171" s="12"/>
      <c r="AVR2171" s="12"/>
      <c r="AVS2171" s="12"/>
      <c r="AVT2171" s="12"/>
      <c r="AVU2171" s="12"/>
      <c r="AVV2171" s="12"/>
      <c r="AVW2171" s="12"/>
      <c r="AVX2171" s="12"/>
      <c r="AVY2171" s="12"/>
      <c r="AVZ2171" s="12"/>
      <c r="AWA2171" s="12"/>
      <c r="AWB2171" s="12"/>
      <c r="AWC2171" s="12"/>
      <c r="AWD2171" s="12"/>
      <c r="AWE2171" s="12"/>
      <c r="AWF2171" s="12"/>
      <c r="AWG2171" s="12"/>
      <c r="AWH2171" s="12"/>
      <c r="AWI2171" s="12"/>
      <c r="AWJ2171" s="12"/>
      <c r="AWK2171" s="12"/>
      <c r="AWL2171" s="12"/>
      <c r="AWM2171" s="12"/>
      <c r="AWN2171" s="12"/>
      <c r="AWO2171" s="12"/>
      <c r="AWP2171" s="12"/>
      <c r="AWQ2171" s="12"/>
      <c r="AWR2171" s="12"/>
      <c r="AWS2171" s="12"/>
      <c r="AWT2171" s="12"/>
      <c r="AWU2171" s="12"/>
      <c r="AWV2171" s="12"/>
      <c r="AWW2171" s="12"/>
      <c r="AWX2171" s="12"/>
      <c r="AWY2171" s="12"/>
      <c r="AWZ2171" s="12"/>
      <c r="AXA2171" s="12"/>
      <c r="AXB2171" s="12"/>
      <c r="AXC2171" s="12"/>
      <c r="AXD2171" s="12"/>
      <c r="AXE2171" s="12"/>
      <c r="AXF2171" s="12"/>
      <c r="AXG2171" s="12"/>
      <c r="AXH2171" s="12"/>
      <c r="AXI2171" s="12"/>
      <c r="AXJ2171" s="12"/>
      <c r="AXK2171" s="12"/>
      <c r="AXL2171" s="12"/>
      <c r="AXM2171" s="12"/>
      <c r="AXN2171" s="12"/>
      <c r="AXO2171" s="12"/>
      <c r="AXP2171" s="12"/>
      <c r="AXQ2171" s="12"/>
      <c r="AXR2171" s="12"/>
      <c r="AXS2171" s="12"/>
      <c r="AXT2171" s="12"/>
      <c r="AXU2171" s="12"/>
      <c r="AXV2171" s="12"/>
      <c r="AXW2171" s="12"/>
      <c r="AXX2171" s="12"/>
      <c r="AXY2171" s="12"/>
      <c r="AXZ2171" s="12"/>
      <c r="AYA2171" s="12"/>
      <c r="AYB2171" s="12"/>
      <c r="AYC2171" s="12"/>
      <c r="AYD2171" s="12"/>
      <c r="AYE2171" s="12"/>
      <c r="AYF2171" s="12"/>
      <c r="AYG2171" s="12"/>
      <c r="AYH2171" s="12"/>
      <c r="AYI2171" s="12"/>
      <c r="AYJ2171" s="12"/>
      <c r="AYK2171" s="12"/>
      <c r="AYL2171" s="12"/>
      <c r="AYM2171" s="12"/>
      <c r="AYN2171" s="12"/>
      <c r="AYO2171" s="12"/>
      <c r="AYP2171" s="12"/>
      <c r="AYQ2171" s="12"/>
      <c r="AYR2171" s="12"/>
      <c r="AYS2171" s="12"/>
      <c r="AYT2171" s="12"/>
      <c r="AYU2171" s="12"/>
      <c r="AYV2171" s="12"/>
      <c r="AYW2171" s="12"/>
      <c r="AYX2171" s="12"/>
      <c r="AYY2171" s="12"/>
      <c r="AYZ2171" s="12"/>
      <c r="AZA2171" s="12"/>
      <c r="AZB2171" s="12"/>
      <c r="AZC2171" s="12"/>
      <c r="AZD2171" s="12"/>
      <c r="AZE2171" s="12"/>
      <c r="AZF2171" s="12"/>
      <c r="AZG2171" s="12"/>
      <c r="AZH2171" s="12"/>
      <c r="AZI2171" s="12"/>
      <c r="AZJ2171" s="12"/>
      <c r="AZK2171" s="12"/>
      <c r="AZL2171" s="12"/>
      <c r="AZM2171" s="12"/>
      <c r="AZN2171" s="12"/>
      <c r="AZO2171" s="12"/>
      <c r="AZP2171" s="12"/>
      <c r="AZQ2171" s="12"/>
      <c r="AZR2171" s="12"/>
      <c r="AZS2171" s="12"/>
      <c r="AZT2171" s="12"/>
      <c r="AZU2171" s="12"/>
      <c r="AZV2171" s="12"/>
      <c r="AZW2171" s="12"/>
      <c r="AZX2171" s="12"/>
      <c r="AZY2171" s="12"/>
      <c r="AZZ2171" s="12"/>
      <c r="BAA2171" s="12"/>
      <c r="BAB2171" s="12"/>
      <c r="BAC2171" s="12"/>
      <c r="BAD2171" s="12"/>
      <c r="BAE2171" s="12"/>
      <c r="BAF2171" s="12"/>
      <c r="BAG2171" s="12"/>
      <c r="BAH2171" s="12"/>
      <c r="BAI2171" s="12"/>
      <c r="BAJ2171" s="12"/>
      <c r="BAK2171" s="12"/>
      <c r="BAL2171" s="12"/>
      <c r="BAM2171" s="12"/>
      <c r="BAN2171" s="12"/>
      <c r="BAO2171" s="12"/>
      <c r="BAP2171" s="12"/>
      <c r="BAQ2171" s="12"/>
      <c r="BAR2171" s="12"/>
      <c r="BAS2171" s="12"/>
      <c r="BAT2171" s="12"/>
      <c r="BAU2171" s="12"/>
      <c r="BAV2171" s="12"/>
      <c r="BAW2171" s="12"/>
      <c r="BAX2171" s="12"/>
      <c r="BAY2171" s="12"/>
      <c r="BAZ2171" s="12"/>
      <c r="BBA2171" s="12"/>
      <c r="BBB2171" s="12"/>
      <c r="BBC2171" s="12"/>
      <c r="BBD2171" s="12"/>
      <c r="BBE2171" s="12"/>
      <c r="BBF2171" s="12"/>
      <c r="BBG2171" s="12"/>
      <c r="BBH2171" s="12"/>
      <c r="BBI2171" s="12"/>
      <c r="BBJ2171" s="12"/>
      <c r="BBK2171" s="12"/>
      <c r="BBL2171" s="12"/>
      <c r="BBM2171" s="12"/>
      <c r="BBN2171" s="12"/>
      <c r="BBO2171" s="12"/>
      <c r="BBP2171" s="12"/>
      <c r="BBQ2171" s="12"/>
      <c r="BBR2171" s="12"/>
      <c r="BBS2171" s="12"/>
      <c r="BBT2171" s="12"/>
      <c r="BBU2171" s="12"/>
      <c r="BBV2171" s="12"/>
      <c r="BBW2171" s="12"/>
      <c r="BBX2171" s="12"/>
      <c r="BBY2171" s="12"/>
      <c r="BBZ2171" s="12"/>
      <c r="BCA2171" s="12"/>
      <c r="BCB2171" s="12"/>
      <c r="BCC2171" s="12"/>
      <c r="BCD2171" s="12"/>
      <c r="BCE2171" s="12"/>
      <c r="BCF2171" s="12"/>
      <c r="BCG2171" s="12"/>
      <c r="BCH2171" s="12"/>
      <c r="BCI2171" s="12"/>
      <c r="BCJ2171" s="12"/>
      <c r="BCK2171" s="12"/>
      <c r="BCL2171" s="12"/>
      <c r="BCM2171" s="12"/>
      <c r="BCN2171" s="12"/>
      <c r="BCO2171" s="12"/>
      <c r="BCP2171" s="12"/>
      <c r="BCQ2171" s="12"/>
      <c r="BCR2171" s="12"/>
      <c r="BCS2171" s="12"/>
      <c r="BCT2171" s="12"/>
      <c r="BCU2171" s="12"/>
      <c r="BCV2171" s="12"/>
      <c r="BCW2171" s="12"/>
      <c r="BCX2171" s="12"/>
      <c r="BCY2171" s="12"/>
      <c r="BCZ2171" s="12"/>
      <c r="BDA2171" s="12"/>
      <c r="BDB2171" s="12"/>
      <c r="BDC2171" s="12"/>
      <c r="BDD2171" s="12"/>
      <c r="BDE2171" s="12"/>
      <c r="BDF2171" s="12"/>
      <c r="BDG2171" s="12"/>
      <c r="BDH2171" s="12"/>
      <c r="BDI2171" s="12"/>
      <c r="BDJ2171" s="12"/>
      <c r="BDK2171" s="12"/>
      <c r="BDL2171" s="12"/>
      <c r="BDM2171" s="12"/>
      <c r="BDN2171" s="12"/>
      <c r="BDO2171" s="12"/>
      <c r="BDP2171" s="12"/>
      <c r="BDQ2171" s="12"/>
      <c r="BDR2171" s="12"/>
      <c r="BDS2171" s="12"/>
      <c r="BDT2171" s="12"/>
      <c r="BDU2171" s="12"/>
      <c r="BDV2171" s="12"/>
      <c r="BDW2171" s="12"/>
      <c r="BDX2171" s="12"/>
      <c r="BDY2171" s="12"/>
      <c r="BDZ2171" s="12"/>
      <c r="BEA2171" s="12"/>
      <c r="BEB2171" s="12"/>
      <c r="BEC2171" s="12"/>
      <c r="BED2171" s="12"/>
      <c r="BEE2171" s="12"/>
      <c r="BEF2171" s="12"/>
      <c r="BEG2171" s="12"/>
      <c r="BEH2171" s="12"/>
      <c r="BEI2171" s="12"/>
      <c r="BEJ2171" s="12"/>
      <c r="BEK2171" s="12"/>
      <c r="BEL2171" s="12"/>
      <c r="BEM2171" s="12"/>
      <c r="BEN2171" s="12"/>
      <c r="BEO2171" s="12"/>
      <c r="BEP2171" s="12"/>
      <c r="BEQ2171" s="12"/>
      <c r="BER2171" s="12"/>
      <c r="BES2171" s="12"/>
      <c r="BET2171" s="12"/>
      <c r="BEU2171" s="12"/>
      <c r="BEV2171" s="12"/>
      <c r="BEW2171" s="12"/>
      <c r="BEX2171" s="12"/>
      <c r="BEY2171" s="12"/>
      <c r="BEZ2171" s="12"/>
      <c r="BFA2171" s="12"/>
      <c r="BFB2171" s="12"/>
      <c r="BFC2171" s="12"/>
      <c r="BFD2171" s="12"/>
      <c r="BFE2171" s="12"/>
      <c r="BFF2171" s="12"/>
      <c r="BFG2171" s="12"/>
      <c r="BFH2171" s="12"/>
      <c r="BFI2171" s="12"/>
      <c r="BFJ2171" s="12"/>
      <c r="BFK2171" s="12"/>
      <c r="BFL2171" s="12"/>
      <c r="BFM2171" s="12"/>
      <c r="BFN2171" s="12"/>
      <c r="BFO2171" s="12"/>
      <c r="BFP2171" s="12"/>
      <c r="BFQ2171" s="12"/>
      <c r="BFR2171" s="12"/>
      <c r="BFS2171" s="12"/>
      <c r="BFT2171" s="12"/>
      <c r="BFU2171" s="12"/>
      <c r="BFV2171" s="12"/>
      <c r="BFW2171" s="12"/>
      <c r="BFX2171" s="12"/>
      <c r="BFY2171" s="12"/>
      <c r="BFZ2171" s="12"/>
      <c r="BGA2171" s="12"/>
      <c r="BGB2171" s="12"/>
      <c r="BGC2171" s="12"/>
      <c r="BGD2171" s="12"/>
      <c r="BGE2171" s="12"/>
      <c r="BGF2171" s="12"/>
      <c r="BGG2171" s="12"/>
      <c r="BGH2171" s="12"/>
      <c r="BGI2171" s="12"/>
      <c r="BGJ2171" s="12"/>
      <c r="BGK2171" s="12"/>
      <c r="BGL2171" s="12"/>
      <c r="BGM2171" s="12"/>
      <c r="BGN2171" s="12"/>
      <c r="BGO2171" s="12"/>
      <c r="BGP2171" s="12"/>
      <c r="BGQ2171" s="12"/>
      <c r="BGR2171" s="12"/>
      <c r="BGS2171" s="12"/>
      <c r="BGT2171" s="12"/>
      <c r="BGU2171" s="12"/>
      <c r="BGV2171" s="12"/>
      <c r="BGW2171" s="12"/>
      <c r="BGX2171" s="12"/>
      <c r="BGY2171" s="12"/>
      <c r="BGZ2171" s="12"/>
      <c r="BHA2171" s="12"/>
      <c r="BHB2171" s="12"/>
      <c r="BHC2171" s="12"/>
      <c r="BHD2171" s="12"/>
      <c r="BHE2171" s="12"/>
      <c r="BHF2171" s="12"/>
      <c r="BHG2171" s="12"/>
      <c r="BHH2171" s="12"/>
      <c r="BHI2171" s="12"/>
      <c r="BHJ2171" s="12"/>
      <c r="BHK2171" s="12"/>
      <c r="BHL2171" s="12"/>
      <c r="BHM2171" s="12"/>
      <c r="BHN2171" s="12"/>
      <c r="BHO2171" s="12"/>
      <c r="BHP2171" s="12"/>
      <c r="BHQ2171" s="12"/>
      <c r="BHR2171" s="12"/>
      <c r="BHS2171" s="12"/>
      <c r="BHT2171" s="12"/>
      <c r="BHU2171" s="12"/>
      <c r="BHV2171" s="12"/>
      <c r="BHW2171" s="12"/>
      <c r="BHX2171" s="12"/>
      <c r="BHY2171" s="12"/>
      <c r="BHZ2171" s="12"/>
      <c r="BIA2171" s="12"/>
      <c r="BIB2171" s="12"/>
      <c r="BIC2171" s="12"/>
      <c r="BID2171" s="12"/>
      <c r="BIE2171" s="12"/>
      <c r="BIF2171" s="12"/>
      <c r="BIG2171" s="12"/>
      <c r="BIH2171" s="12"/>
      <c r="BII2171" s="12"/>
      <c r="BIJ2171" s="12"/>
      <c r="BIK2171" s="12"/>
      <c r="BIL2171" s="12"/>
      <c r="BIM2171" s="12"/>
      <c r="BIN2171" s="12"/>
      <c r="BIO2171" s="12"/>
      <c r="BIP2171" s="12"/>
      <c r="BIQ2171" s="12"/>
      <c r="BIR2171" s="12"/>
      <c r="BIS2171" s="12"/>
      <c r="BIT2171" s="12"/>
      <c r="BIU2171" s="12"/>
      <c r="BIV2171" s="12"/>
      <c r="BIW2171" s="12"/>
      <c r="BIX2171" s="12"/>
      <c r="BIY2171" s="12"/>
      <c r="BIZ2171" s="12"/>
      <c r="BJA2171" s="12"/>
      <c r="BJB2171" s="12"/>
      <c r="BJC2171" s="12"/>
      <c r="BJD2171" s="12"/>
      <c r="BJE2171" s="12"/>
      <c r="BJF2171" s="12"/>
      <c r="BJG2171" s="12"/>
      <c r="BJH2171" s="12"/>
      <c r="BJI2171" s="12"/>
      <c r="BJJ2171" s="12"/>
      <c r="BJK2171" s="12"/>
      <c r="BJL2171" s="12"/>
      <c r="BJM2171" s="12"/>
      <c r="BJN2171" s="12"/>
      <c r="BJO2171" s="12"/>
      <c r="BJP2171" s="12"/>
      <c r="BJQ2171" s="12"/>
      <c r="BJR2171" s="12"/>
      <c r="BJS2171" s="12"/>
      <c r="BJT2171" s="12"/>
      <c r="BJU2171" s="12"/>
      <c r="BJV2171" s="12"/>
      <c r="BJW2171" s="12"/>
      <c r="BJX2171" s="12"/>
      <c r="BJY2171" s="12"/>
      <c r="BJZ2171" s="12"/>
      <c r="BKA2171" s="12"/>
      <c r="BKB2171" s="12"/>
      <c r="BKC2171" s="12"/>
      <c r="BKD2171" s="12"/>
      <c r="BKE2171" s="12"/>
      <c r="BKF2171" s="12"/>
      <c r="BKG2171" s="12"/>
      <c r="BKH2171" s="12"/>
      <c r="BKI2171" s="12"/>
      <c r="BKJ2171" s="12"/>
      <c r="BKK2171" s="12"/>
      <c r="BKL2171" s="12"/>
      <c r="BKM2171" s="12"/>
      <c r="BKN2171" s="12"/>
      <c r="BKO2171" s="12"/>
      <c r="BKP2171" s="12"/>
      <c r="BKQ2171" s="12"/>
      <c r="BKR2171" s="12"/>
      <c r="BKS2171" s="12"/>
      <c r="BKT2171" s="12"/>
      <c r="BKU2171" s="12"/>
      <c r="BKV2171" s="12"/>
      <c r="BKW2171" s="12"/>
      <c r="BKX2171" s="12"/>
      <c r="BKY2171" s="12"/>
      <c r="BKZ2171" s="12"/>
      <c r="BLA2171" s="12"/>
      <c r="BLB2171" s="12"/>
      <c r="BLC2171" s="12"/>
      <c r="BLD2171" s="12"/>
      <c r="BLE2171" s="12"/>
      <c r="BLF2171" s="12"/>
      <c r="BLG2171" s="12"/>
      <c r="BLH2171" s="12"/>
      <c r="BLI2171" s="12"/>
      <c r="BLJ2171" s="12"/>
      <c r="BLK2171" s="12"/>
      <c r="BLL2171" s="12"/>
      <c r="BLM2171" s="12"/>
      <c r="BLN2171" s="12"/>
      <c r="BLO2171" s="12"/>
      <c r="BLP2171" s="12"/>
      <c r="BLQ2171" s="12"/>
      <c r="BLR2171" s="12"/>
      <c r="BLS2171" s="12"/>
      <c r="BLT2171" s="12"/>
      <c r="BLU2171" s="12"/>
      <c r="BLV2171" s="12"/>
      <c r="BLW2171" s="12"/>
      <c r="BLX2171" s="12"/>
      <c r="BLY2171" s="12"/>
      <c r="BLZ2171" s="12"/>
      <c r="BMA2171" s="12"/>
      <c r="BMB2171" s="12"/>
      <c r="BMC2171" s="12"/>
      <c r="BMD2171" s="12"/>
      <c r="BME2171" s="12"/>
      <c r="BMF2171" s="12"/>
      <c r="BMG2171" s="12"/>
      <c r="BMH2171" s="12"/>
      <c r="BMI2171" s="12"/>
      <c r="BMJ2171" s="12"/>
      <c r="BMK2171" s="12"/>
      <c r="BML2171" s="12"/>
      <c r="BMM2171" s="12"/>
      <c r="BMN2171" s="12"/>
      <c r="BMO2171" s="12"/>
      <c r="BMP2171" s="12"/>
      <c r="BMQ2171" s="12"/>
      <c r="BMR2171" s="12"/>
      <c r="BMS2171" s="12"/>
      <c r="BMT2171" s="12"/>
      <c r="BMU2171" s="12"/>
      <c r="BMV2171" s="12"/>
      <c r="BMW2171" s="12"/>
      <c r="BMX2171" s="12"/>
      <c r="BMY2171" s="12"/>
      <c r="BMZ2171" s="12"/>
      <c r="BNA2171" s="12"/>
      <c r="BNB2171" s="12"/>
      <c r="BNC2171" s="12"/>
      <c r="BND2171" s="12"/>
      <c r="BNE2171" s="12"/>
      <c r="BNF2171" s="12"/>
      <c r="BNG2171" s="12"/>
      <c r="BNH2171" s="12"/>
      <c r="BNI2171" s="12"/>
      <c r="BNJ2171" s="12"/>
      <c r="BNK2171" s="12"/>
      <c r="BNL2171" s="12"/>
      <c r="BNM2171" s="12"/>
      <c r="BNN2171" s="12"/>
      <c r="BNO2171" s="12"/>
      <c r="BNP2171" s="12"/>
      <c r="BNQ2171" s="12"/>
      <c r="BNR2171" s="12"/>
      <c r="BNS2171" s="12"/>
      <c r="BNT2171" s="12"/>
      <c r="BNU2171" s="12"/>
      <c r="BNV2171" s="12"/>
      <c r="BNW2171" s="12"/>
      <c r="BNX2171" s="12"/>
      <c r="BNY2171" s="12"/>
      <c r="BNZ2171" s="12"/>
      <c r="BOA2171" s="12"/>
      <c r="BOB2171" s="12"/>
      <c r="BOC2171" s="12"/>
      <c r="BOD2171" s="12"/>
      <c r="BOE2171" s="12"/>
      <c r="BOF2171" s="12"/>
      <c r="BOG2171" s="12"/>
      <c r="BOH2171" s="12"/>
      <c r="BOI2171" s="12"/>
      <c r="BOJ2171" s="12"/>
      <c r="BOK2171" s="12"/>
      <c r="BOL2171" s="12"/>
      <c r="BOM2171" s="12"/>
      <c r="BON2171" s="12"/>
      <c r="BOO2171" s="12"/>
      <c r="BOP2171" s="12"/>
      <c r="BOQ2171" s="12"/>
      <c r="BOR2171" s="12"/>
      <c r="BOS2171" s="12"/>
      <c r="BOT2171" s="12"/>
      <c r="BOU2171" s="12"/>
      <c r="BOV2171" s="12"/>
      <c r="BOW2171" s="12"/>
      <c r="BOX2171" s="12"/>
      <c r="BOY2171" s="12"/>
      <c r="BOZ2171" s="12"/>
      <c r="BPA2171" s="12"/>
      <c r="BPB2171" s="12"/>
      <c r="BPC2171" s="12"/>
      <c r="BPD2171" s="12"/>
      <c r="BPE2171" s="12"/>
      <c r="BPF2171" s="12"/>
      <c r="BPG2171" s="12"/>
      <c r="BPH2171" s="12"/>
      <c r="BPI2171" s="12"/>
      <c r="BPJ2171" s="12"/>
      <c r="BPK2171" s="12"/>
      <c r="BPL2171" s="12"/>
      <c r="BPM2171" s="12"/>
      <c r="BPN2171" s="12"/>
      <c r="BPO2171" s="12"/>
      <c r="BPP2171" s="12"/>
      <c r="BPQ2171" s="12"/>
      <c r="BPR2171" s="12"/>
      <c r="BPS2171" s="12"/>
      <c r="BPT2171" s="12"/>
      <c r="BPU2171" s="12"/>
      <c r="BPV2171" s="12"/>
      <c r="BPW2171" s="12"/>
      <c r="BPX2171" s="12"/>
      <c r="BPY2171" s="12"/>
      <c r="BPZ2171" s="12"/>
      <c r="BQA2171" s="12"/>
      <c r="BQB2171" s="12"/>
      <c r="BQC2171" s="12"/>
      <c r="BQD2171" s="12"/>
      <c r="BQE2171" s="12"/>
      <c r="BQF2171" s="12"/>
      <c r="BQG2171" s="12"/>
      <c r="BQH2171" s="12"/>
      <c r="BQI2171" s="12"/>
      <c r="BQJ2171" s="12"/>
      <c r="BQK2171" s="12"/>
      <c r="BQL2171" s="12"/>
      <c r="BQM2171" s="12"/>
      <c r="BQN2171" s="12"/>
      <c r="BQO2171" s="12"/>
      <c r="BQP2171" s="12"/>
      <c r="BQQ2171" s="12"/>
      <c r="BQR2171" s="12"/>
      <c r="BQS2171" s="12"/>
      <c r="BQT2171" s="12"/>
      <c r="BQU2171" s="12"/>
      <c r="BQV2171" s="12"/>
      <c r="BQW2171" s="12"/>
      <c r="BQX2171" s="12"/>
      <c r="BQY2171" s="12"/>
      <c r="BQZ2171" s="12"/>
      <c r="BRA2171" s="12"/>
      <c r="BRB2171" s="12"/>
      <c r="BRC2171" s="12"/>
      <c r="BRD2171" s="12"/>
      <c r="BRE2171" s="12"/>
      <c r="BRF2171" s="12"/>
      <c r="BRG2171" s="12"/>
      <c r="BRH2171" s="12"/>
      <c r="BRI2171" s="12"/>
      <c r="BRJ2171" s="12"/>
      <c r="BRK2171" s="12"/>
      <c r="BRL2171" s="12"/>
      <c r="BRM2171" s="12"/>
      <c r="BRN2171" s="12"/>
      <c r="BRO2171" s="12"/>
      <c r="BRP2171" s="12"/>
      <c r="BRQ2171" s="12"/>
      <c r="BRR2171" s="12"/>
      <c r="BRS2171" s="12"/>
      <c r="BRT2171" s="12"/>
      <c r="BRU2171" s="12"/>
      <c r="BRV2171" s="12"/>
      <c r="BRW2171" s="12"/>
      <c r="BRX2171" s="12"/>
      <c r="BRY2171" s="12"/>
      <c r="BRZ2171" s="12"/>
      <c r="BSA2171" s="12"/>
      <c r="BSB2171" s="12"/>
      <c r="BSC2171" s="12"/>
      <c r="BSD2171" s="12"/>
      <c r="BSE2171" s="12"/>
      <c r="BSF2171" s="12"/>
      <c r="BSG2171" s="12"/>
      <c r="BSH2171" s="12"/>
      <c r="BSI2171" s="12"/>
      <c r="BSJ2171" s="12"/>
      <c r="BSK2171" s="12"/>
      <c r="BSL2171" s="12"/>
      <c r="BSM2171" s="12"/>
      <c r="BSN2171" s="12"/>
      <c r="BSO2171" s="12"/>
      <c r="BSP2171" s="12"/>
      <c r="BSQ2171" s="12"/>
      <c r="BSR2171" s="12"/>
      <c r="BSS2171" s="12"/>
      <c r="BST2171" s="12"/>
      <c r="BSU2171" s="12"/>
      <c r="BSV2171" s="12"/>
      <c r="BSW2171" s="12"/>
      <c r="BSX2171" s="12"/>
      <c r="BSY2171" s="12"/>
      <c r="BSZ2171" s="12"/>
      <c r="BTA2171" s="12"/>
      <c r="BTB2171" s="12"/>
      <c r="BTC2171" s="12"/>
      <c r="BTD2171" s="12"/>
      <c r="BTE2171" s="12"/>
      <c r="BTF2171" s="12"/>
      <c r="BTG2171" s="12"/>
      <c r="BTH2171" s="12"/>
      <c r="BTI2171" s="12"/>
      <c r="BTJ2171" s="12"/>
      <c r="BTK2171" s="12"/>
      <c r="BTL2171" s="12"/>
      <c r="BTM2171" s="12"/>
      <c r="BTN2171" s="12"/>
      <c r="BTO2171" s="12"/>
      <c r="BTP2171" s="12"/>
      <c r="BTQ2171" s="12"/>
      <c r="BTR2171" s="12"/>
      <c r="BTS2171" s="12"/>
      <c r="BTT2171" s="12"/>
      <c r="BTU2171" s="12"/>
      <c r="BTV2171" s="12"/>
      <c r="BTW2171" s="12"/>
      <c r="BTX2171" s="12"/>
      <c r="BTY2171" s="12"/>
      <c r="BTZ2171" s="12"/>
      <c r="BUA2171" s="12"/>
      <c r="BUB2171" s="12"/>
      <c r="BUC2171" s="12"/>
      <c r="BUD2171" s="12"/>
      <c r="BUE2171" s="12"/>
      <c r="BUF2171" s="12"/>
      <c r="BUG2171" s="12"/>
      <c r="BUH2171" s="12"/>
      <c r="BUI2171" s="12"/>
      <c r="BUJ2171" s="12"/>
      <c r="BUK2171" s="12"/>
      <c r="BUL2171" s="12"/>
      <c r="BUM2171" s="12"/>
      <c r="BUN2171" s="12"/>
      <c r="BUO2171" s="12"/>
      <c r="BUP2171" s="12"/>
      <c r="BUQ2171" s="12"/>
      <c r="BUR2171" s="12"/>
      <c r="BUS2171" s="12"/>
      <c r="BUT2171" s="12"/>
      <c r="BUU2171" s="12"/>
      <c r="BUV2171" s="12"/>
      <c r="BUW2171" s="12"/>
      <c r="BUX2171" s="12"/>
      <c r="BUY2171" s="12"/>
      <c r="BUZ2171" s="12"/>
      <c r="BVA2171" s="12"/>
      <c r="BVB2171" s="12"/>
      <c r="BVC2171" s="12"/>
      <c r="BVD2171" s="12"/>
      <c r="BVE2171" s="12"/>
      <c r="BVF2171" s="12"/>
      <c r="BVG2171" s="12"/>
      <c r="BVH2171" s="12"/>
      <c r="BVI2171" s="12"/>
      <c r="BVJ2171" s="12"/>
      <c r="BVK2171" s="12"/>
      <c r="BVL2171" s="12"/>
      <c r="BVM2171" s="12"/>
      <c r="BVN2171" s="12"/>
      <c r="BVO2171" s="12"/>
      <c r="BVP2171" s="12"/>
      <c r="BVQ2171" s="12"/>
      <c r="BVR2171" s="12"/>
      <c r="BVS2171" s="12"/>
      <c r="BVT2171" s="12"/>
      <c r="BVU2171" s="12"/>
      <c r="BVV2171" s="12"/>
      <c r="BVW2171" s="12"/>
      <c r="BVX2171" s="12"/>
      <c r="BVY2171" s="12"/>
      <c r="BVZ2171" s="12"/>
      <c r="BWA2171" s="12"/>
      <c r="BWB2171" s="12"/>
      <c r="BWC2171" s="12"/>
      <c r="BWD2171" s="12"/>
      <c r="BWE2171" s="12"/>
      <c r="BWF2171" s="12"/>
      <c r="BWG2171" s="12"/>
      <c r="BWH2171" s="12"/>
      <c r="BWI2171" s="12"/>
      <c r="BWJ2171" s="12"/>
      <c r="BWK2171" s="12"/>
      <c r="BWL2171" s="12"/>
      <c r="BWM2171" s="12"/>
      <c r="BWN2171" s="12"/>
      <c r="BWO2171" s="12"/>
      <c r="BWP2171" s="12"/>
      <c r="BWQ2171" s="12"/>
      <c r="BWR2171" s="12"/>
      <c r="BWS2171" s="12"/>
      <c r="BWT2171" s="12"/>
      <c r="BWU2171" s="12"/>
      <c r="BWV2171" s="12"/>
      <c r="BWW2171" s="12"/>
      <c r="BWX2171" s="12"/>
      <c r="BWY2171" s="12"/>
      <c r="BWZ2171" s="12"/>
      <c r="BXA2171" s="12"/>
      <c r="BXB2171" s="12"/>
      <c r="BXC2171" s="12"/>
      <c r="BXD2171" s="12"/>
      <c r="BXE2171" s="12"/>
      <c r="BXF2171" s="12"/>
      <c r="BXG2171" s="12"/>
      <c r="BXH2171" s="12"/>
      <c r="BXI2171" s="12"/>
      <c r="BXJ2171" s="12"/>
      <c r="BXK2171" s="12"/>
      <c r="BXL2171" s="12"/>
      <c r="BXM2171" s="12"/>
      <c r="BXN2171" s="12"/>
      <c r="BXO2171" s="12"/>
      <c r="BXP2171" s="12"/>
      <c r="BXQ2171" s="12"/>
      <c r="BXR2171" s="12"/>
      <c r="BXS2171" s="12"/>
      <c r="BXT2171" s="12"/>
      <c r="BXU2171" s="12"/>
      <c r="BXV2171" s="12"/>
      <c r="BXW2171" s="12"/>
      <c r="BXX2171" s="12"/>
      <c r="BXY2171" s="12"/>
      <c r="BXZ2171" s="12"/>
      <c r="BYA2171" s="12"/>
      <c r="BYB2171" s="12"/>
      <c r="BYC2171" s="12"/>
      <c r="BYD2171" s="12"/>
      <c r="BYE2171" s="12"/>
      <c r="BYF2171" s="12"/>
      <c r="BYG2171" s="12"/>
      <c r="BYH2171" s="12"/>
      <c r="BYI2171" s="12"/>
      <c r="BYJ2171" s="12"/>
      <c r="BYK2171" s="12"/>
      <c r="BYL2171" s="12"/>
      <c r="BYM2171" s="12"/>
      <c r="BYN2171" s="12"/>
      <c r="BYO2171" s="12"/>
      <c r="BYP2171" s="12"/>
      <c r="BYQ2171" s="12"/>
      <c r="BYR2171" s="12"/>
      <c r="BYS2171" s="12"/>
      <c r="BYT2171" s="12"/>
      <c r="BYU2171" s="12"/>
      <c r="BYV2171" s="12"/>
      <c r="BYW2171" s="12"/>
      <c r="BYX2171" s="12"/>
      <c r="BYY2171" s="12"/>
      <c r="BYZ2171" s="12"/>
      <c r="BZA2171" s="12"/>
      <c r="BZB2171" s="12"/>
      <c r="BZC2171" s="12"/>
      <c r="BZD2171" s="12"/>
      <c r="BZE2171" s="12"/>
      <c r="BZF2171" s="12"/>
      <c r="BZG2171" s="12"/>
      <c r="BZH2171" s="12"/>
      <c r="BZI2171" s="12"/>
      <c r="BZJ2171" s="12"/>
      <c r="BZK2171" s="12"/>
      <c r="BZL2171" s="12"/>
      <c r="BZM2171" s="12"/>
      <c r="BZN2171" s="12"/>
      <c r="BZO2171" s="12"/>
      <c r="BZP2171" s="12"/>
      <c r="BZQ2171" s="12"/>
      <c r="BZR2171" s="12"/>
      <c r="BZS2171" s="12"/>
      <c r="BZT2171" s="12"/>
      <c r="BZU2171" s="12"/>
      <c r="BZV2171" s="12"/>
      <c r="BZW2171" s="12"/>
      <c r="BZX2171" s="12"/>
      <c r="BZY2171" s="12"/>
      <c r="BZZ2171" s="12"/>
      <c r="CAA2171" s="12"/>
      <c r="CAB2171" s="12"/>
      <c r="CAC2171" s="12"/>
      <c r="CAD2171" s="12"/>
      <c r="CAE2171" s="12"/>
      <c r="CAF2171" s="12"/>
      <c r="CAG2171" s="12"/>
      <c r="CAH2171" s="12"/>
      <c r="CAI2171" s="12"/>
      <c r="CAJ2171" s="12"/>
      <c r="CAK2171" s="12"/>
      <c r="CAL2171" s="12"/>
      <c r="CAM2171" s="12"/>
      <c r="CAN2171" s="12"/>
      <c r="CAO2171" s="12"/>
      <c r="CAP2171" s="12"/>
      <c r="CAQ2171" s="12"/>
      <c r="CAR2171" s="12"/>
      <c r="CAS2171" s="12"/>
      <c r="CAT2171" s="12"/>
      <c r="CAU2171" s="12"/>
      <c r="CAV2171" s="12"/>
      <c r="CAW2171" s="12"/>
      <c r="CAX2171" s="12"/>
      <c r="CAY2171" s="12"/>
      <c r="CAZ2171" s="12"/>
      <c r="CBA2171" s="12"/>
      <c r="CBB2171" s="12"/>
      <c r="CBC2171" s="12"/>
      <c r="CBD2171" s="12"/>
      <c r="CBE2171" s="12"/>
      <c r="CBF2171" s="12"/>
      <c r="CBG2171" s="12"/>
      <c r="CBH2171" s="12"/>
      <c r="CBI2171" s="12"/>
      <c r="CBJ2171" s="12"/>
      <c r="CBK2171" s="12"/>
      <c r="CBL2171" s="12"/>
      <c r="CBM2171" s="12"/>
      <c r="CBN2171" s="12"/>
      <c r="CBO2171" s="12"/>
      <c r="CBP2171" s="12"/>
      <c r="CBQ2171" s="12"/>
      <c r="CBR2171" s="12"/>
      <c r="CBS2171" s="12"/>
      <c r="CBT2171" s="12"/>
      <c r="CBU2171" s="12"/>
      <c r="CBV2171" s="12"/>
      <c r="CBW2171" s="12"/>
      <c r="CBX2171" s="12"/>
      <c r="CBY2171" s="12"/>
      <c r="CBZ2171" s="12"/>
      <c r="CCA2171" s="12"/>
      <c r="CCB2171" s="12"/>
      <c r="CCC2171" s="12"/>
      <c r="CCD2171" s="12"/>
      <c r="CCE2171" s="12"/>
      <c r="CCF2171" s="12"/>
      <c r="CCG2171" s="12"/>
      <c r="CCH2171" s="12"/>
      <c r="CCI2171" s="12"/>
      <c r="CCJ2171" s="12"/>
      <c r="CCK2171" s="12"/>
      <c r="CCL2171" s="12"/>
      <c r="CCM2171" s="12"/>
      <c r="CCN2171" s="12"/>
      <c r="CCO2171" s="12"/>
      <c r="CCP2171" s="12"/>
      <c r="CCQ2171" s="12"/>
      <c r="CCR2171" s="12"/>
      <c r="CCS2171" s="12"/>
      <c r="CCT2171" s="12"/>
      <c r="CCU2171" s="12"/>
      <c r="CCV2171" s="12"/>
      <c r="CCW2171" s="12"/>
      <c r="CCX2171" s="12"/>
      <c r="CCY2171" s="12"/>
      <c r="CCZ2171" s="12"/>
      <c r="CDA2171" s="12"/>
      <c r="CDB2171" s="12"/>
      <c r="CDC2171" s="12"/>
      <c r="CDD2171" s="12"/>
      <c r="CDE2171" s="12"/>
      <c r="CDF2171" s="12"/>
      <c r="CDG2171" s="12"/>
      <c r="CDH2171" s="12"/>
      <c r="CDI2171" s="12"/>
      <c r="CDJ2171" s="12"/>
      <c r="CDK2171" s="12"/>
      <c r="CDL2171" s="12"/>
      <c r="CDM2171" s="12"/>
      <c r="CDN2171" s="12"/>
      <c r="CDO2171" s="12"/>
      <c r="CDP2171" s="12"/>
      <c r="CDQ2171" s="12"/>
      <c r="CDR2171" s="12"/>
      <c r="CDS2171" s="12"/>
      <c r="CDT2171" s="12"/>
      <c r="CDU2171" s="12"/>
      <c r="CDV2171" s="12"/>
      <c r="CDW2171" s="12"/>
      <c r="CDX2171" s="12"/>
      <c r="CDY2171" s="12"/>
      <c r="CDZ2171" s="12"/>
      <c r="CEA2171" s="12"/>
      <c r="CEB2171" s="12"/>
      <c r="CEC2171" s="12"/>
      <c r="CED2171" s="12"/>
      <c r="CEE2171" s="12"/>
      <c r="CEF2171" s="12"/>
      <c r="CEG2171" s="12"/>
      <c r="CEH2171" s="12"/>
      <c r="CEI2171" s="12"/>
      <c r="CEJ2171" s="12"/>
      <c r="CEK2171" s="12"/>
      <c r="CEL2171" s="12"/>
      <c r="CEM2171" s="12"/>
      <c r="CEN2171" s="12"/>
      <c r="CEO2171" s="12"/>
      <c r="CEP2171" s="12"/>
      <c r="CEQ2171" s="12"/>
      <c r="CER2171" s="12"/>
      <c r="CES2171" s="12"/>
      <c r="CET2171" s="12"/>
      <c r="CEU2171" s="12"/>
      <c r="CEV2171" s="12"/>
      <c r="CEW2171" s="12"/>
      <c r="CEX2171" s="12"/>
      <c r="CEY2171" s="12"/>
      <c r="CEZ2171" s="12"/>
      <c r="CFA2171" s="12"/>
      <c r="CFB2171" s="12"/>
      <c r="CFC2171" s="12"/>
      <c r="CFD2171" s="12"/>
      <c r="CFE2171" s="12"/>
      <c r="CFF2171" s="12"/>
      <c r="CFG2171" s="12"/>
      <c r="CFH2171" s="12"/>
      <c r="CFI2171" s="12"/>
      <c r="CFJ2171" s="12"/>
      <c r="CFK2171" s="12"/>
      <c r="CFL2171" s="12"/>
      <c r="CFM2171" s="12"/>
      <c r="CFN2171" s="12"/>
      <c r="CFO2171" s="12"/>
      <c r="CFP2171" s="12"/>
      <c r="CFQ2171" s="12"/>
      <c r="CFR2171" s="12"/>
      <c r="CFS2171" s="12"/>
      <c r="CFT2171" s="12"/>
      <c r="CFU2171" s="12"/>
      <c r="CFV2171" s="12"/>
      <c r="CFW2171" s="12"/>
      <c r="CFX2171" s="12"/>
      <c r="CFY2171" s="12"/>
      <c r="CFZ2171" s="12"/>
      <c r="CGA2171" s="12"/>
      <c r="CGB2171" s="12"/>
      <c r="CGC2171" s="12"/>
      <c r="CGD2171" s="12"/>
      <c r="CGE2171" s="12"/>
      <c r="CGF2171" s="12"/>
      <c r="CGG2171" s="12"/>
      <c r="CGH2171" s="12"/>
      <c r="CGI2171" s="12"/>
      <c r="CGJ2171" s="12"/>
      <c r="CGK2171" s="12"/>
      <c r="CGL2171" s="12"/>
      <c r="CGM2171" s="12"/>
      <c r="CGN2171" s="12"/>
      <c r="CGO2171" s="12"/>
      <c r="CGP2171" s="12"/>
      <c r="CGQ2171" s="12"/>
      <c r="CGR2171" s="12"/>
      <c r="CGS2171" s="12"/>
      <c r="CGT2171" s="12"/>
      <c r="CGU2171" s="12"/>
      <c r="CGV2171" s="12"/>
      <c r="CGW2171" s="12"/>
      <c r="CGX2171" s="12"/>
      <c r="CGY2171" s="12"/>
      <c r="CGZ2171" s="12"/>
      <c r="CHA2171" s="12"/>
      <c r="CHB2171" s="12"/>
      <c r="CHC2171" s="12"/>
      <c r="CHD2171" s="12"/>
      <c r="CHE2171" s="12"/>
      <c r="CHF2171" s="12"/>
      <c r="CHG2171" s="12"/>
      <c r="CHH2171" s="12"/>
      <c r="CHI2171" s="12"/>
      <c r="CHJ2171" s="12"/>
      <c r="CHK2171" s="12"/>
      <c r="CHL2171" s="12"/>
      <c r="CHM2171" s="12"/>
      <c r="CHN2171" s="12"/>
      <c r="CHO2171" s="12"/>
      <c r="CHP2171" s="12"/>
      <c r="CHQ2171" s="12"/>
      <c r="CHR2171" s="12"/>
      <c r="CHS2171" s="12"/>
      <c r="CHT2171" s="12"/>
      <c r="CHU2171" s="12"/>
      <c r="CHV2171" s="12"/>
      <c r="CHW2171" s="12"/>
      <c r="CHX2171" s="12"/>
      <c r="CHY2171" s="12"/>
      <c r="CHZ2171" s="12"/>
      <c r="CIA2171" s="12"/>
      <c r="CIB2171" s="12"/>
      <c r="CIC2171" s="12"/>
      <c r="CID2171" s="12"/>
      <c r="CIE2171" s="12"/>
      <c r="CIF2171" s="12"/>
      <c r="CIG2171" s="12"/>
      <c r="CIH2171" s="12"/>
      <c r="CII2171" s="12"/>
      <c r="CIJ2171" s="12"/>
      <c r="CIK2171" s="12"/>
      <c r="CIL2171" s="12"/>
      <c r="CIM2171" s="12"/>
      <c r="CIN2171" s="12"/>
      <c r="CIO2171" s="12"/>
      <c r="CIP2171" s="12"/>
      <c r="CIQ2171" s="12"/>
      <c r="CIR2171" s="12"/>
      <c r="CIS2171" s="12"/>
      <c r="CIT2171" s="12"/>
      <c r="CIU2171" s="12"/>
      <c r="CIV2171" s="12"/>
      <c r="CIW2171" s="12"/>
      <c r="CIX2171" s="12"/>
      <c r="CIY2171" s="12"/>
      <c r="CIZ2171" s="12"/>
      <c r="CJA2171" s="12"/>
      <c r="CJB2171" s="12"/>
      <c r="CJC2171" s="12"/>
      <c r="CJD2171" s="12"/>
      <c r="CJE2171" s="12"/>
      <c r="CJF2171" s="12"/>
      <c r="CJG2171" s="12"/>
      <c r="CJH2171" s="12"/>
      <c r="CJI2171" s="12"/>
      <c r="CJJ2171" s="12"/>
      <c r="CJK2171" s="12"/>
      <c r="CJL2171" s="12"/>
      <c r="CJM2171" s="12"/>
      <c r="CJN2171" s="12"/>
      <c r="CJO2171" s="12"/>
      <c r="CJP2171" s="12"/>
      <c r="CJQ2171" s="12"/>
      <c r="CJR2171" s="12"/>
      <c r="CJS2171" s="12"/>
      <c r="CJT2171" s="12"/>
      <c r="CJU2171" s="12"/>
      <c r="CJV2171" s="12"/>
      <c r="CJW2171" s="12"/>
      <c r="CJX2171" s="12"/>
      <c r="CJY2171" s="12"/>
      <c r="CJZ2171" s="12"/>
      <c r="CKA2171" s="12"/>
      <c r="CKB2171" s="12"/>
      <c r="CKC2171" s="12"/>
      <c r="CKD2171" s="12"/>
      <c r="CKE2171" s="12"/>
      <c r="CKF2171" s="12"/>
      <c r="CKG2171" s="12"/>
      <c r="CKH2171" s="12"/>
      <c r="CKI2171" s="12"/>
      <c r="CKJ2171" s="12"/>
      <c r="CKK2171" s="12"/>
      <c r="CKL2171" s="12"/>
      <c r="CKM2171" s="12"/>
      <c r="CKN2171" s="12"/>
      <c r="CKO2171" s="12"/>
      <c r="CKP2171" s="12"/>
      <c r="CKQ2171" s="12"/>
      <c r="CKR2171" s="12"/>
      <c r="CKS2171" s="12"/>
      <c r="CKT2171" s="12"/>
      <c r="CKU2171" s="12"/>
      <c r="CKV2171" s="12"/>
      <c r="CKW2171" s="12"/>
      <c r="CKX2171" s="12"/>
      <c r="CKY2171" s="12"/>
      <c r="CKZ2171" s="12"/>
      <c r="CLA2171" s="12"/>
      <c r="CLB2171" s="12"/>
      <c r="CLC2171" s="12"/>
      <c r="CLD2171" s="12"/>
      <c r="CLE2171" s="12"/>
      <c r="CLF2171" s="12"/>
      <c r="CLG2171" s="12"/>
      <c r="CLH2171" s="12"/>
      <c r="CLI2171" s="12"/>
      <c r="CLJ2171" s="12"/>
      <c r="CLK2171" s="12"/>
      <c r="CLL2171" s="12"/>
      <c r="CLM2171" s="12"/>
      <c r="CLN2171" s="12"/>
      <c r="CLO2171" s="12"/>
      <c r="CLP2171" s="12"/>
      <c r="CLQ2171" s="12"/>
      <c r="CLR2171" s="12"/>
      <c r="CLS2171" s="12"/>
      <c r="CLT2171" s="12"/>
      <c r="CLU2171" s="12"/>
      <c r="CLV2171" s="12"/>
      <c r="CLW2171" s="12"/>
      <c r="CLX2171" s="12"/>
      <c r="CLY2171" s="12"/>
      <c r="CLZ2171" s="12"/>
      <c r="CMA2171" s="12"/>
      <c r="CMB2171" s="12"/>
      <c r="CMC2171" s="12"/>
      <c r="CMD2171" s="12"/>
      <c r="CME2171" s="12"/>
      <c r="CMF2171" s="12"/>
      <c r="CMG2171" s="12"/>
      <c r="CMH2171" s="12"/>
      <c r="CMI2171" s="12"/>
      <c r="CMJ2171" s="12"/>
      <c r="CMK2171" s="12"/>
      <c r="CML2171" s="12"/>
      <c r="CMM2171" s="12"/>
      <c r="CMN2171" s="12"/>
      <c r="CMO2171" s="12"/>
      <c r="CMP2171" s="12"/>
      <c r="CMQ2171" s="12"/>
      <c r="CMR2171" s="12"/>
      <c r="CMS2171" s="12"/>
      <c r="CMT2171" s="12"/>
      <c r="CMU2171" s="12"/>
      <c r="CMV2171" s="12"/>
      <c r="CMW2171" s="12"/>
      <c r="CMX2171" s="12"/>
      <c r="CMY2171" s="12"/>
      <c r="CMZ2171" s="12"/>
      <c r="CNA2171" s="12"/>
      <c r="CNB2171" s="12"/>
      <c r="CNC2171" s="12"/>
      <c r="CND2171" s="12"/>
      <c r="CNE2171" s="12"/>
      <c r="CNF2171" s="12"/>
      <c r="CNG2171" s="12"/>
      <c r="CNH2171" s="12"/>
      <c r="CNI2171" s="12"/>
      <c r="CNJ2171" s="12"/>
      <c r="CNK2171" s="12"/>
      <c r="CNL2171" s="12"/>
      <c r="CNM2171" s="12"/>
      <c r="CNN2171" s="12"/>
      <c r="CNO2171" s="12"/>
      <c r="CNP2171" s="12"/>
      <c r="CNQ2171" s="12"/>
      <c r="CNR2171" s="12"/>
      <c r="CNS2171" s="12"/>
      <c r="CNT2171" s="12"/>
      <c r="CNU2171" s="12"/>
      <c r="CNV2171" s="12"/>
      <c r="CNW2171" s="12"/>
      <c r="CNX2171" s="12"/>
      <c r="CNY2171" s="12"/>
      <c r="CNZ2171" s="12"/>
      <c r="COA2171" s="12"/>
      <c r="COB2171" s="12"/>
      <c r="COC2171" s="12"/>
      <c r="COD2171" s="12"/>
      <c r="COE2171" s="12"/>
      <c r="COF2171" s="12"/>
      <c r="COG2171" s="12"/>
      <c r="COH2171" s="12"/>
      <c r="COI2171" s="12"/>
      <c r="COJ2171" s="12"/>
      <c r="COK2171" s="12"/>
      <c r="COL2171" s="12"/>
      <c r="COM2171" s="12"/>
      <c r="CON2171" s="12"/>
      <c r="COO2171" s="12"/>
      <c r="COP2171" s="12"/>
      <c r="COQ2171" s="12"/>
      <c r="COR2171" s="12"/>
      <c r="COS2171" s="12"/>
      <c r="COT2171" s="12"/>
      <c r="COU2171" s="12"/>
      <c r="COV2171" s="12"/>
      <c r="COW2171" s="12"/>
      <c r="COX2171" s="12"/>
      <c r="COY2171" s="12"/>
      <c r="COZ2171" s="12"/>
      <c r="CPA2171" s="12"/>
      <c r="CPB2171" s="12"/>
      <c r="CPC2171" s="12"/>
      <c r="CPD2171" s="12"/>
      <c r="CPE2171" s="12"/>
      <c r="CPF2171" s="12"/>
      <c r="CPG2171" s="12"/>
      <c r="CPH2171" s="12"/>
      <c r="CPI2171" s="12"/>
      <c r="CPJ2171" s="12"/>
      <c r="CPK2171" s="12"/>
      <c r="CPL2171" s="12"/>
      <c r="CPM2171" s="12"/>
      <c r="CPN2171" s="12"/>
      <c r="CPO2171" s="12"/>
      <c r="CPP2171" s="12"/>
      <c r="CPQ2171" s="12"/>
      <c r="CPR2171" s="12"/>
      <c r="CPS2171" s="12"/>
      <c r="CPT2171" s="12"/>
      <c r="CPU2171" s="12"/>
      <c r="CPV2171" s="12"/>
      <c r="CPW2171" s="12"/>
      <c r="CPX2171" s="12"/>
      <c r="CPY2171" s="12"/>
      <c r="CPZ2171" s="12"/>
      <c r="CQA2171" s="12"/>
      <c r="CQB2171" s="12"/>
      <c r="CQC2171" s="12"/>
      <c r="CQD2171" s="12"/>
      <c r="CQE2171" s="12"/>
      <c r="CQF2171" s="12"/>
      <c r="CQG2171" s="12"/>
      <c r="CQH2171" s="12"/>
      <c r="CQI2171" s="12"/>
      <c r="CQJ2171" s="12"/>
      <c r="CQK2171" s="12"/>
      <c r="CQL2171" s="12"/>
      <c r="CQM2171" s="12"/>
      <c r="CQN2171" s="12"/>
      <c r="CQO2171" s="12"/>
      <c r="CQP2171" s="12"/>
      <c r="CQQ2171" s="12"/>
      <c r="CQR2171" s="12"/>
      <c r="CQS2171" s="12"/>
      <c r="CQT2171" s="12"/>
      <c r="CQU2171" s="12"/>
      <c r="CQV2171" s="12"/>
      <c r="CQW2171" s="12"/>
      <c r="CQX2171" s="12"/>
      <c r="CQY2171" s="12"/>
      <c r="CQZ2171" s="12"/>
      <c r="CRA2171" s="12"/>
      <c r="CRB2171" s="12"/>
      <c r="CRC2171" s="12"/>
      <c r="CRD2171" s="12"/>
      <c r="CRE2171" s="12"/>
      <c r="CRF2171" s="12"/>
      <c r="CRG2171" s="12"/>
      <c r="CRH2171" s="12"/>
      <c r="CRI2171" s="12"/>
      <c r="CRJ2171" s="12"/>
      <c r="CRK2171" s="12"/>
      <c r="CRL2171" s="12"/>
      <c r="CRM2171" s="12"/>
      <c r="CRN2171" s="12"/>
      <c r="CRO2171" s="12"/>
      <c r="CRP2171" s="12"/>
      <c r="CRQ2171" s="12"/>
      <c r="CRR2171" s="12"/>
      <c r="CRS2171" s="12"/>
      <c r="CRT2171" s="12"/>
      <c r="CRU2171" s="12"/>
      <c r="CRV2171" s="12"/>
      <c r="CRW2171" s="12"/>
      <c r="CRX2171" s="12"/>
      <c r="CRY2171" s="12"/>
      <c r="CRZ2171" s="12"/>
      <c r="CSA2171" s="12"/>
      <c r="CSB2171" s="12"/>
      <c r="CSC2171" s="12"/>
      <c r="CSD2171" s="12"/>
      <c r="CSE2171" s="12"/>
      <c r="CSF2171" s="12"/>
      <c r="CSG2171" s="12"/>
      <c r="CSH2171" s="12"/>
      <c r="CSI2171" s="12"/>
      <c r="CSJ2171" s="12"/>
      <c r="CSK2171" s="12"/>
      <c r="CSL2171" s="12"/>
      <c r="CSM2171" s="12"/>
      <c r="CSN2171" s="12"/>
      <c r="CSO2171" s="12"/>
      <c r="CSP2171" s="12"/>
      <c r="CSQ2171" s="12"/>
      <c r="CSR2171" s="12"/>
      <c r="CSS2171" s="12"/>
      <c r="CST2171" s="12"/>
      <c r="CSU2171" s="12"/>
      <c r="CSV2171" s="12"/>
      <c r="CSW2171" s="12"/>
      <c r="CSX2171" s="12"/>
      <c r="CSY2171" s="12"/>
      <c r="CSZ2171" s="12"/>
      <c r="CTA2171" s="12"/>
      <c r="CTB2171" s="12"/>
      <c r="CTC2171" s="12"/>
      <c r="CTD2171" s="12"/>
      <c r="CTE2171" s="12"/>
      <c r="CTF2171" s="12"/>
      <c r="CTG2171" s="12"/>
      <c r="CTH2171" s="12"/>
      <c r="CTI2171" s="12"/>
      <c r="CTJ2171" s="12"/>
      <c r="CTK2171" s="12"/>
      <c r="CTL2171" s="12"/>
      <c r="CTM2171" s="12"/>
      <c r="CTN2171" s="12"/>
      <c r="CTO2171" s="12"/>
      <c r="CTP2171" s="12"/>
      <c r="CTQ2171" s="12"/>
      <c r="CTR2171" s="12"/>
      <c r="CTS2171" s="12"/>
      <c r="CTT2171" s="12"/>
      <c r="CTU2171" s="12"/>
      <c r="CTV2171" s="12"/>
      <c r="CTW2171" s="12"/>
      <c r="CTX2171" s="12"/>
      <c r="CTY2171" s="12"/>
      <c r="CTZ2171" s="12"/>
      <c r="CUA2171" s="12"/>
      <c r="CUB2171" s="12"/>
      <c r="CUC2171" s="12"/>
      <c r="CUD2171" s="12"/>
      <c r="CUE2171" s="12"/>
      <c r="CUF2171" s="12"/>
      <c r="CUG2171" s="12"/>
      <c r="CUH2171" s="12"/>
      <c r="CUI2171" s="12"/>
      <c r="CUJ2171" s="12"/>
      <c r="CUK2171" s="12"/>
      <c r="CUL2171" s="12"/>
      <c r="CUM2171" s="12"/>
      <c r="CUN2171" s="12"/>
      <c r="CUO2171" s="12"/>
      <c r="CUP2171" s="12"/>
      <c r="CUQ2171" s="12"/>
      <c r="CUR2171" s="12"/>
      <c r="CUS2171" s="12"/>
      <c r="CUT2171" s="12"/>
      <c r="CUU2171" s="12"/>
      <c r="CUV2171" s="12"/>
      <c r="CUW2171" s="12"/>
      <c r="CUX2171" s="12"/>
      <c r="CUY2171" s="12"/>
      <c r="CUZ2171" s="12"/>
      <c r="CVA2171" s="12"/>
      <c r="CVB2171" s="12"/>
      <c r="CVC2171" s="12"/>
      <c r="CVD2171" s="12"/>
      <c r="CVE2171" s="12"/>
      <c r="CVF2171" s="12"/>
      <c r="CVG2171" s="12"/>
      <c r="CVH2171" s="12"/>
      <c r="CVI2171" s="12"/>
      <c r="CVJ2171" s="12"/>
      <c r="CVK2171" s="12"/>
      <c r="CVL2171" s="12"/>
      <c r="CVM2171" s="12"/>
      <c r="CVN2171" s="12"/>
      <c r="CVO2171" s="12"/>
      <c r="CVP2171" s="12"/>
      <c r="CVQ2171" s="12"/>
      <c r="CVR2171" s="12"/>
      <c r="CVS2171" s="12"/>
      <c r="CVT2171" s="12"/>
      <c r="CVU2171" s="12"/>
      <c r="CVV2171" s="12"/>
      <c r="CVW2171" s="12"/>
      <c r="CVX2171" s="12"/>
      <c r="CVY2171" s="12"/>
      <c r="CVZ2171" s="12"/>
      <c r="CWA2171" s="12"/>
      <c r="CWB2171" s="12"/>
      <c r="CWC2171" s="12"/>
      <c r="CWD2171" s="12"/>
      <c r="CWE2171" s="12"/>
      <c r="CWF2171" s="12"/>
      <c r="CWG2171" s="12"/>
      <c r="CWH2171" s="12"/>
      <c r="CWI2171" s="12"/>
      <c r="CWJ2171" s="12"/>
      <c r="CWK2171" s="12"/>
      <c r="CWL2171" s="12"/>
      <c r="CWM2171" s="12"/>
      <c r="CWN2171" s="12"/>
      <c r="CWO2171" s="12"/>
      <c r="CWP2171" s="12"/>
      <c r="CWQ2171" s="12"/>
      <c r="CWR2171" s="12"/>
      <c r="CWS2171" s="12"/>
      <c r="CWT2171" s="12"/>
      <c r="CWU2171" s="12"/>
      <c r="CWV2171" s="12"/>
      <c r="CWW2171" s="12"/>
      <c r="CWX2171" s="12"/>
      <c r="CWY2171" s="12"/>
      <c r="CWZ2171" s="12"/>
      <c r="CXA2171" s="12"/>
      <c r="CXB2171" s="12"/>
      <c r="CXC2171" s="12"/>
      <c r="CXD2171" s="12"/>
      <c r="CXE2171" s="12"/>
      <c r="CXF2171" s="12"/>
      <c r="CXG2171" s="12"/>
      <c r="CXH2171" s="12"/>
      <c r="CXI2171" s="12"/>
      <c r="CXJ2171" s="12"/>
      <c r="CXK2171" s="12"/>
      <c r="CXL2171" s="12"/>
      <c r="CXM2171" s="12"/>
      <c r="CXN2171" s="12"/>
      <c r="CXO2171" s="12"/>
      <c r="CXP2171" s="12"/>
      <c r="CXQ2171" s="12"/>
      <c r="CXR2171" s="12"/>
      <c r="CXS2171" s="12"/>
      <c r="CXT2171" s="12"/>
      <c r="CXU2171" s="12"/>
      <c r="CXV2171" s="12"/>
      <c r="CXW2171" s="12"/>
      <c r="CXX2171" s="12"/>
      <c r="CXY2171" s="12"/>
      <c r="CXZ2171" s="12"/>
      <c r="CYA2171" s="12"/>
      <c r="CYB2171" s="12"/>
      <c r="CYC2171" s="12"/>
      <c r="CYD2171" s="12"/>
      <c r="CYE2171" s="12"/>
      <c r="CYF2171" s="12"/>
      <c r="CYG2171" s="12"/>
      <c r="CYH2171" s="12"/>
      <c r="CYI2171" s="12"/>
      <c r="CYJ2171" s="12"/>
      <c r="CYK2171" s="12"/>
      <c r="CYL2171" s="12"/>
      <c r="CYM2171" s="12"/>
      <c r="CYN2171" s="12"/>
      <c r="CYO2171" s="12"/>
      <c r="CYP2171" s="12"/>
      <c r="CYQ2171" s="12"/>
      <c r="CYR2171" s="12"/>
      <c r="CYS2171" s="12"/>
      <c r="CYT2171" s="12"/>
      <c r="CYU2171" s="12"/>
      <c r="CYV2171" s="12"/>
      <c r="CYW2171" s="12"/>
      <c r="CYX2171" s="12"/>
      <c r="CYY2171" s="12"/>
      <c r="CYZ2171" s="12"/>
      <c r="CZA2171" s="12"/>
      <c r="CZB2171" s="12"/>
      <c r="CZC2171" s="12"/>
      <c r="CZD2171" s="12"/>
      <c r="CZE2171" s="12"/>
      <c r="CZF2171" s="12"/>
      <c r="CZG2171" s="12"/>
      <c r="CZH2171" s="12"/>
      <c r="CZI2171" s="12"/>
      <c r="CZJ2171" s="12"/>
      <c r="CZK2171" s="12"/>
      <c r="CZL2171" s="12"/>
      <c r="CZM2171" s="12"/>
      <c r="CZN2171" s="12"/>
      <c r="CZO2171" s="12"/>
      <c r="CZP2171" s="12"/>
      <c r="CZQ2171" s="12"/>
      <c r="CZR2171" s="12"/>
      <c r="CZS2171" s="12"/>
      <c r="CZT2171" s="12"/>
      <c r="CZU2171" s="12"/>
      <c r="CZV2171" s="12"/>
      <c r="CZW2171" s="12"/>
      <c r="CZX2171" s="12"/>
      <c r="CZY2171" s="12"/>
      <c r="CZZ2171" s="12"/>
      <c r="DAA2171" s="12"/>
      <c r="DAB2171" s="12"/>
      <c r="DAC2171" s="12"/>
      <c r="DAD2171" s="12"/>
      <c r="DAE2171" s="12"/>
      <c r="DAF2171" s="12"/>
      <c r="DAG2171" s="12"/>
      <c r="DAH2171" s="12"/>
      <c r="DAI2171" s="12"/>
      <c r="DAJ2171" s="12"/>
      <c r="DAK2171" s="12"/>
      <c r="DAL2171" s="12"/>
      <c r="DAM2171" s="12"/>
      <c r="DAN2171" s="12"/>
      <c r="DAO2171" s="12"/>
      <c r="DAP2171" s="12"/>
      <c r="DAQ2171" s="12"/>
      <c r="DAR2171" s="12"/>
      <c r="DAS2171" s="12"/>
      <c r="DAT2171" s="12"/>
      <c r="DAU2171" s="12"/>
      <c r="DAV2171" s="12"/>
      <c r="DAW2171" s="12"/>
      <c r="DAX2171" s="12"/>
      <c r="DAY2171" s="12"/>
      <c r="DAZ2171" s="12"/>
      <c r="DBA2171" s="12"/>
      <c r="DBB2171" s="12"/>
      <c r="DBC2171" s="12"/>
      <c r="DBD2171" s="12"/>
      <c r="DBE2171" s="12"/>
      <c r="DBF2171" s="12"/>
      <c r="DBG2171" s="12"/>
      <c r="DBH2171" s="12"/>
      <c r="DBI2171" s="12"/>
      <c r="DBJ2171" s="12"/>
      <c r="DBK2171" s="12"/>
      <c r="DBL2171" s="12"/>
      <c r="DBM2171" s="12"/>
      <c r="DBN2171" s="12"/>
      <c r="DBO2171" s="12"/>
      <c r="DBP2171" s="12"/>
      <c r="DBQ2171" s="12"/>
      <c r="DBR2171" s="12"/>
      <c r="DBS2171" s="12"/>
      <c r="DBT2171" s="12"/>
      <c r="DBU2171" s="12"/>
      <c r="DBV2171" s="12"/>
      <c r="DBW2171" s="12"/>
      <c r="DBX2171" s="12"/>
      <c r="DBY2171" s="12"/>
      <c r="DBZ2171" s="12"/>
      <c r="DCA2171" s="12"/>
      <c r="DCB2171" s="12"/>
      <c r="DCC2171" s="12"/>
      <c r="DCD2171" s="12"/>
      <c r="DCE2171" s="12"/>
      <c r="DCF2171" s="12"/>
      <c r="DCG2171" s="12"/>
      <c r="DCH2171" s="12"/>
      <c r="DCI2171" s="12"/>
      <c r="DCJ2171" s="12"/>
      <c r="DCK2171" s="12"/>
      <c r="DCL2171" s="12"/>
      <c r="DCM2171" s="12"/>
      <c r="DCN2171" s="12"/>
      <c r="DCO2171" s="12"/>
      <c r="DCP2171" s="12"/>
      <c r="DCQ2171" s="12"/>
      <c r="DCR2171" s="12"/>
      <c r="DCS2171" s="12"/>
      <c r="DCT2171" s="12"/>
      <c r="DCU2171" s="12"/>
      <c r="DCV2171" s="12"/>
      <c r="DCW2171" s="12"/>
      <c r="DCX2171" s="12"/>
      <c r="DCY2171" s="12"/>
      <c r="DCZ2171" s="12"/>
      <c r="DDA2171" s="12"/>
      <c r="DDB2171" s="12"/>
      <c r="DDC2171" s="12"/>
      <c r="DDD2171" s="12"/>
      <c r="DDE2171" s="12"/>
      <c r="DDF2171" s="12"/>
      <c r="DDG2171" s="12"/>
      <c r="DDH2171" s="12"/>
      <c r="DDI2171" s="12"/>
      <c r="DDJ2171" s="12"/>
      <c r="DDK2171" s="12"/>
      <c r="DDL2171" s="12"/>
      <c r="DDM2171" s="12"/>
      <c r="DDN2171" s="12"/>
      <c r="DDO2171" s="12"/>
      <c r="DDP2171" s="12"/>
      <c r="DDQ2171" s="12"/>
      <c r="DDR2171" s="12"/>
      <c r="DDS2171" s="12"/>
      <c r="DDT2171" s="12"/>
      <c r="DDU2171" s="12"/>
      <c r="DDV2171" s="12"/>
      <c r="DDW2171" s="12"/>
      <c r="DDX2171" s="12"/>
      <c r="DDY2171" s="12"/>
      <c r="DDZ2171" s="12"/>
      <c r="DEA2171" s="12"/>
      <c r="DEB2171" s="12"/>
      <c r="DEC2171" s="12"/>
      <c r="DED2171" s="12"/>
      <c r="DEE2171" s="12"/>
      <c r="DEF2171" s="12"/>
      <c r="DEG2171" s="12"/>
      <c r="DEH2171" s="12"/>
      <c r="DEI2171" s="12"/>
      <c r="DEJ2171" s="12"/>
      <c r="DEK2171" s="12"/>
      <c r="DEL2171" s="12"/>
      <c r="DEM2171" s="12"/>
      <c r="DEN2171" s="12"/>
      <c r="DEO2171" s="12"/>
      <c r="DEP2171" s="12"/>
      <c r="DEQ2171" s="12"/>
      <c r="DER2171" s="12"/>
      <c r="DES2171" s="12"/>
      <c r="DET2171" s="12"/>
      <c r="DEU2171" s="12"/>
      <c r="DEV2171" s="12"/>
      <c r="DEW2171" s="12"/>
      <c r="DEX2171" s="12"/>
      <c r="DEY2171" s="12"/>
      <c r="DEZ2171" s="12"/>
      <c r="DFA2171" s="12"/>
      <c r="DFB2171" s="12"/>
      <c r="DFC2171" s="12"/>
      <c r="DFD2171" s="12"/>
      <c r="DFE2171" s="12"/>
      <c r="DFF2171" s="12"/>
      <c r="DFG2171" s="12"/>
      <c r="DFH2171" s="12"/>
      <c r="DFI2171" s="12"/>
      <c r="DFJ2171" s="12"/>
      <c r="DFK2171" s="12"/>
      <c r="DFL2171" s="12"/>
      <c r="DFM2171" s="12"/>
      <c r="DFN2171" s="12"/>
      <c r="DFO2171" s="12"/>
      <c r="DFP2171" s="12"/>
      <c r="DFQ2171" s="12"/>
      <c r="DFR2171" s="12"/>
      <c r="DFS2171" s="12"/>
      <c r="DFT2171" s="12"/>
      <c r="DFU2171" s="12"/>
      <c r="DFV2171" s="12"/>
      <c r="DFW2171" s="12"/>
      <c r="DFX2171" s="12"/>
      <c r="DFY2171" s="12"/>
      <c r="DFZ2171" s="12"/>
      <c r="DGA2171" s="12"/>
      <c r="DGB2171" s="12"/>
      <c r="DGC2171" s="12"/>
      <c r="DGD2171" s="12"/>
      <c r="DGE2171" s="12"/>
      <c r="DGF2171" s="12"/>
      <c r="DGG2171" s="12"/>
      <c r="DGH2171" s="12"/>
      <c r="DGI2171" s="12"/>
      <c r="DGJ2171" s="12"/>
      <c r="DGK2171" s="12"/>
      <c r="DGL2171" s="12"/>
      <c r="DGM2171" s="12"/>
      <c r="DGN2171" s="12"/>
      <c r="DGO2171" s="12"/>
      <c r="DGP2171" s="12"/>
      <c r="DGQ2171" s="12"/>
      <c r="DGR2171" s="12"/>
      <c r="DGS2171" s="12"/>
      <c r="DGT2171" s="12"/>
      <c r="DGU2171" s="12"/>
      <c r="DGV2171" s="12"/>
      <c r="DGW2171" s="12"/>
      <c r="DGX2171" s="12"/>
      <c r="DGY2171" s="12"/>
      <c r="DGZ2171" s="12"/>
      <c r="DHA2171" s="12"/>
      <c r="DHB2171" s="12"/>
      <c r="DHC2171" s="12"/>
      <c r="DHD2171" s="12"/>
      <c r="DHE2171" s="12"/>
      <c r="DHF2171" s="12"/>
      <c r="DHG2171" s="12"/>
      <c r="DHH2171" s="12"/>
      <c r="DHI2171" s="12"/>
      <c r="DHJ2171" s="12"/>
      <c r="DHK2171" s="12"/>
      <c r="DHL2171" s="12"/>
      <c r="DHM2171" s="12"/>
      <c r="DHN2171" s="12"/>
      <c r="DHO2171" s="12"/>
      <c r="DHP2171" s="12"/>
      <c r="DHQ2171" s="12"/>
      <c r="DHR2171" s="12"/>
      <c r="DHS2171" s="12"/>
      <c r="DHT2171" s="12"/>
      <c r="DHU2171" s="12"/>
      <c r="DHV2171" s="12"/>
      <c r="DHW2171" s="12"/>
      <c r="DHX2171" s="12"/>
      <c r="DHY2171" s="12"/>
      <c r="DHZ2171" s="12"/>
      <c r="DIA2171" s="12"/>
      <c r="DIB2171" s="12"/>
      <c r="DIC2171" s="12"/>
      <c r="DID2171" s="12"/>
      <c r="DIE2171" s="12"/>
      <c r="DIF2171" s="12"/>
      <c r="DIG2171" s="12"/>
      <c r="DIH2171" s="12"/>
      <c r="DII2171" s="12"/>
      <c r="DIJ2171" s="12"/>
      <c r="DIK2171" s="12"/>
      <c r="DIL2171" s="12"/>
      <c r="DIM2171" s="12"/>
      <c r="DIN2171" s="12"/>
      <c r="DIO2171" s="12"/>
      <c r="DIP2171" s="12"/>
      <c r="DIQ2171" s="12"/>
      <c r="DIR2171" s="12"/>
      <c r="DIS2171" s="12"/>
      <c r="DIT2171" s="12"/>
      <c r="DIU2171" s="12"/>
      <c r="DIV2171" s="12"/>
      <c r="DIW2171" s="12"/>
      <c r="DIX2171" s="12"/>
      <c r="DIY2171" s="12"/>
      <c r="DIZ2171" s="12"/>
      <c r="DJA2171" s="12"/>
      <c r="DJB2171" s="12"/>
      <c r="DJC2171" s="12"/>
      <c r="DJD2171" s="12"/>
      <c r="DJE2171" s="12"/>
      <c r="DJF2171" s="12"/>
      <c r="DJG2171" s="12"/>
      <c r="DJH2171" s="12"/>
      <c r="DJI2171" s="12"/>
      <c r="DJJ2171" s="12"/>
      <c r="DJK2171" s="12"/>
      <c r="DJL2171" s="12"/>
      <c r="DJM2171" s="12"/>
      <c r="DJN2171" s="12"/>
      <c r="DJO2171" s="12"/>
      <c r="DJP2171" s="12"/>
      <c r="DJQ2171" s="12"/>
      <c r="DJR2171" s="12"/>
      <c r="DJS2171" s="12"/>
      <c r="DJT2171" s="12"/>
      <c r="DJU2171" s="12"/>
      <c r="DJV2171" s="12"/>
      <c r="DJW2171" s="12"/>
      <c r="DJX2171" s="12"/>
      <c r="DJY2171" s="12"/>
      <c r="DJZ2171" s="12"/>
      <c r="DKA2171" s="12"/>
      <c r="DKB2171" s="12"/>
      <c r="DKC2171" s="12"/>
      <c r="DKD2171" s="12"/>
      <c r="DKE2171" s="12"/>
      <c r="DKF2171" s="12"/>
      <c r="DKG2171" s="12"/>
      <c r="DKH2171" s="12"/>
      <c r="DKI2171" s="12"/>
      <c r="DKJ2171" s="12"/>
      <c r="DKK2171" s="12"/>
      <c r="DKL2171" s="12"/>
      <c r="DKM2171" s="12"/>
      <c r="DKN2171" s="12"/>
      <c r="DKO2171" s="12"/>
      <c r="DKP2171" s="12"/>
      <c r="DKQ2171" s="12"/>
      <c r="DKR2171" s="12"/>
      <c r="DKS2171" s="12"/>
      <c r="DKT2171" s="12"/>
      <c r="DKU2171" s="12"/>
      <c r="DKV2171" s="12"/>
      <c r="DKW2171" s="12"/>
      <c r="DKX2171" s="12"/>
      <c r="DKY2171" s="12"/>
      <c r="DKZ2171" s="12"/>
      <c r="DLA2171" s="12"/>
      <c r="DLB2171" s="12"/>
      <c r="DLC2171" s="12"/>
      <c r="DLD2171" s="12"/>
      <c r="DLE2171" s="12"/>
      <c r="DLF2171" s="12"/>
      <c r="DLG2171" s="12"/>
      <c r="DLH2171" s="12"/>
      <c r="DLI2171" s="12"/>
      <c r="DLJ2171" s="12"/>
      <c r="DLK2171" s="12"/>
      <c r="DLL2171" s="12"/>
      <c r="DLM2171" s="12"/>
      <c r="DLN2171" s="12"/>
      <c r="DLO2171" s="12"/>
      <c r="DLP2171" s="12"/>
      <c r="DLQ2171" s="12"/>
      <c r="DLR2171" s="12"/>
      <c r="DLS2171" s="12"/>
      <c r="DLT2171" s="12"/>
      <c r="DLU2171" s="12"/>
      <c r="DLV2171" s="12"/>
      <c r="DLW2171" s="12"/>
      <c r="DLX2171" s="12"/>
      <c r="DLY2171" s="12"/>
      <c r="DLZ2171" s="12"/>
      <c r="DMA2171" s="12"/>
      <c r="DMB2171" s="12"/>
      <c r="DMC2171" s="12"/>
      <c r="DMD2171" s="12"/>
      <c r="DME2171" s="12"/>
      <c r="DMF2171" s="12"/>
      <c r="DMG2171" s="12"/>
      <c r="DMH2171" s="12"/>
      <c r="DMI2171" s="12"/>
      <c r="DMJ2171" s="12"/>
      <c r="DMK2171" s="12"/>
      <c r="DML2171" s="12"/>
      <c r="DMM2171" s="12"/>
      <c r="DMN2171" s="12"/>
      <c r="DMO2171" s="12"/>
      <c r="DMP2171" s="12"/>
      <c r="DMQ2171" s="12"/>
      <c r="DMR2171" s="12"/>
      <c r="DMS2171" s="12"/>
      <c r="DMT2171" s="12"/>
      <c r="DMU2171" s="12"/>
      <c r="DMV2171" s="12"/>
      <c r="DMW2171" s="12"/>
      <c r="DMX2171" s="12"/>
      <c r="DMY2171" s="12"/>
      <c r="DMZ2171" s="12"/>
      <c r="DNA2171" s="12"/>
      <c r="DNB2171" s="12"/>
      <c r="DNC2171" s="12"/>
      <c r="DND2171" s="12"/>
      <c r="DNE2171" s="12"/>
      <c r="DNF2171" s="12"/>
      <c r="DNG2171" s="12"/>
      <c r="DNH2171" s="12"/>
      <c r="DNI2171" s="12"/>
      <c r="DNJ2171" s="12"/>
      <c r="DNK2171" s="12"/>
      <c r="DNL2171" s="12"/>
      <c r="DNM2171" s="12"/>
      <c r="DNN2171" s="12"/>
      <c r="DNO2171" s="12"/>
      <c r="DNP2171" s="12"/>
      <c r="DNQ2171" s="12"/>
      <c r="DNR2171" s="12"/>
      <c r="DNS2171" s="12"/>
      <c r="DNT2171" s="12"/>
      <c r="DNU2171" s="12"/>
      <c r="DNV2171" s="12"/>
      <c r="DNW2171" s="12"/>
      <c r="DNX2171" s="12"/>
      <c r="DNY2171" s="12"/>
      <c r="DNZ2171" s="12"/>
      <c r="DOA2171" s="12"/>
      <c r="DOB2171" s="12"/>
      <c r="DOC2171" s="12"/>
      <c r="DOD2171" s="12"/>
      <c r="DOE2171" s="12"/>
      <c r="DOF2171" s="12"/>
      <c r="DOG2171" s="12"/>
      <c r="DOH2171" s="12"/>
      <c r="DOI2171" s="12"/>
      <c r="DOJ2171" s="12"/>
      <c r="DOK2171" s="12"/>
      <c r="DOL2171" s="12"/>
      <c r="DOM2171" s="12"/>
      <c r="DON2171" s="12"/>
      <c r="DOO2171" s="12"/>
      <c r="DOP2171" s="12"/>
      <c r="DOQ2171" s="12"/>
      <c r="DOR2171" s="12"/>
      <c r="DOS2171" s="12"/>
      <c r="DOT2171" s="12"/>
      <c r="DOU2171" s="12"/>
      <c r="DOV2171" s="12"/>
      <c r="DOW2171" s="12"/>
      <c r="DOX2171" s="12"/>
      <c r="DOY2171" s="12"/>
      <c r="DOZ2171" s="12"/>
      <c r="DPA2171" s="12"/>
      <c r="DPB2171" s="12"/>
      <c r="DPC2171" s="12"/>
      <c r="DPD2171" s="12"/>
      <c r="DPE2171" s="12"/>
      <c r="DPF2171" s="12"/>
      <c r="DPG2171" s="12"/>
      <c r="DPH2171" s="12"/>
      <c r="DPI2171" s="12"/>
      <c r="DPJ2171" s="12"/>
      <c r="DPK2171" s="12"/>
      <c r="DPL2171" s="12"/>
      <c r="DPM2171" s="12"/>
      <c r="DPN2171" s="12"/>
      <c r="DPO2171" s="12"/>
      <c r="DPP2171" s="12"/>
      <c r="DPQ2171" s="12"/>
      <c r="DPR2171" s="12"/>
      <c r="DPS2171" s="12"/>
      <c r="DPT2171" s="12"/>
      <c r="DPU2171" s="12"/>
      <c r="DPV2171" s="12"/>
      <c r="DPW2171" s="12"/>
      <c r="DPX2171" s="12"/>
      <c r="DPY2171" s="12"/>
      <c r="DPZ2171" s="12"/>
      <c r="DQA2171" s="12"/>
      <c r="DQB2171" s="12"/>
      <c r="DQC2171" s="12"/>
      <c r="DQD2171" s="12"/>
      <c r="DQE2171" s="12"/>
      <c r="DQF2171" s="12"/>
      <c r="DQG2171" s="12"/>
      <c r="DQH2171" s="12"/>
      <c r="DQI2171" s="12"/>
      <c r="DQJ2171" s="12"/>
      <c r="DQK2171" s="12"/>
      <c r="DQL2171" s="12"/>
      <c r="DQM2171" s="12"/>
      <c r="DQN2171" s="12"/>
      <c r="DQO2171" s="12"/>
      <c r="DQP2171" s="12"/>
      <c r="DQQ2171" s="12"/>
      <c r="DQR2171" s="12"/>
      <c r="DQS2171" s="12"/>
      <c r="DQT2171" s="12"/>
      <c r="DQU2171" s="12"/>
      <c r="DQV2171" s="12"/>
      <c r="DQW2171" s="12"/>
      <c r="DQX2171" s="12"/>
      <c r="DQY2171" s="12"/>
      <c r="DQZ2171" s="12"/>
      <c r="DRA2171" s="12"/>
      <c r="DRB2171" s="12"/>
      <c r="DRC2171" s="12"/>
      <c r="DRD2171" s="12"/>
      <c r="DRE2171" s="12"/>
      <c r="DRF2171" s="12"/>
      <c r="DRG2171" s="12"/>
      <c r="DRH2171" s="12"/>
      <c r="DRI2171" s="12"/>
      <c r="DRJ2171" s="12"/>
      <c r="DRK2171" s="12"/>
      <c r="DRL2171" s="12"/>
      <c r="DRM2171" s="12"/>
      <c r="DRN2171" s="12"/>
      <c r="DRO2171" s="12"/>
      <c r="DRP2171" s="12"/>
      <c r="DRQ2171" s="12"/>
      <c r="DRR2171" s="12"/>
      <c r="DRS2171" s="12"/>
      <c r="DRT2171" s="12"/>
      <c r="DRU2171" s="12"/>
      <c r="DRV2171" s="12"/>
      <c r="DRW2171" s="12"/>
      <c r="DRX2171" s="12"/>
      <c r="DRY2171" s="12"/>
      <c r="DRZ2171" s="12"/>
      <c r="DSA2171" s="12"/>
      <c r="DSB2171" s="12"/>
      <c r="DSC2171" s="12"/>
      <c r="DSD2171" s="12"/>
      <c r="DSE2171" s="12"/>
      <c r="DSF2171" s="12"/>
      <c r="DSG2171" s="12"/>
      <c r="DSH2171" s="12"/>
      <c r="DSI2171" s="12"/>
      <c r="DSJ2171" s="12"/>
      <c r="DSK2171" s="12"/>
      <c r="DSL2171" s="12"/>
      <c r="DSM2171" s="12"/>
      <c r="DSN2171" s="12"/>
      <c r="DSO2171" s="12"/>
      <c r="DSP2171" s="12"/>
      <c r="DSQ2171" s="12"/>
      <c r="DSR2171" s="12"/>
      <c r="DSS2171" s="12"/>
      <c r="DST2171" s="12"/>
      <c r="DSU2171" s="12"/>
      <c r="DSV2171" s="12"/>
      <c r="DSW2171" s="12"/>
      <c r="DSX2171" s="12"/>
      <c r="DSY2171" s="12"/>
      <c r="DSZ2171" s="12"/>
      <c r="DTA2171" s="12"/>
      <c r="DTB2171" s="12"/>
      <c r="DTC2171" s="12"/>
      <c r="DTD2171" s="12"/>
      <c r="DTE2171" s="12"/>
      <c r="DTF2171" s="12"/>
      <c r="DTG2171" s="12"/>
      <c r="DTH2171" s="12"/>
      <c r="DTI2171" s="12"/>
      <c r="DTJ2171" s="12"/>
      <c r="DTK2171" s="12"/>
      <c r="DTL2171" s="12"/>
      <c r="DTM2171" s="12"/>
      <c r="DTN2171" s="12"/>
      <c r="DTO2171" s="12"/>
      <c r="DTP2171" s="12"/>
      <c r="DTQ2171" s="12"/>
      <c r="DTR2171" s="12"/>
      <c r="DTS2171" s="12"/>
      <c r="DTT2171" s="12"/>
      <c r="DTU2171" s="12"/>
      <c r="DTV2171" s="12"/>
      <c r="DTW2171" s="12"/>
      <c r="DTX2171" s="12"/>
      <c r="DTY2171" s="12"/>
      <c r="DTZ2171" s="12"/>
      <c r="DUA2171" s="12"/>
      <c r="DUB2171" s="12"/>
      <c r="DUC2171" s="12"/>
      <c r="DUD2171" s="12"/>
      <c r="DUE2171" s="12"/>
      <c r="DUF2171" s="12"/>
      <c r="DUG2171" s="12"/>
      <c r="DUH2171" s="12"/>
      <c r="DUI2171" s="12"/>
      <c r="DUJ2171" s="12"/>
      <c r="DUK2171" s="12"/>
      <c r="DUL2171" s="12"/>
      <c r="DUM2171" s="12"/>
      <c r="DUN2171" s="12"/>
      <c r="DUO2171" s="12"/>
      <c r="DUP2171" s="12"/>
      <c r="DUQ2171" s="12"/>
      <c r="DUR2171" s="12"/>
      <c r="DUS2171" s="12"/>
      <c r="DUT2171" s="12"/>
      <c r="DUU2171" s="12"/>
      <c r="DUV2171" s="12"/>
      <c r="DUW2171" s="12"/>
      <c r="DUX2171" s="12"/>
      <c r="DUY2171" s="12"/>
      <c r="DUZ2171" s="12"/>
      <c r="DVA2171" s="12"/>
      <c r="DVB2171" s="12"/>
      <c r="DVC2171" s="12"/>
      <c r="DVD2171" s="12"/>
      <c r="DVE2171" s="12"/>
      <c r="DVF2171" s="12"/>
      <c r="DVG2171" s="12"/>
      <c r="DVH2171" s="12"/>
      <c r="DVI2171" s="12"/>
      <c r="DVJ2171" s="12"/>
      <c r="DVK2171" s="12"/>
      <c r="DVL2171" s="12"/>
      <c r="DVM2171" s="12"/>
      <c r="DVN2171" s="12"/>
      <c r="DVO2171" s="12"/>
      <c r="DVP2171" s="12"/>
      <c r="DVQ2171" s="12"/>
      <c r="DVR2171" s="12"/>
      <c r="DVS2171" s="12"/>
      <c r="DVT2171" s="12"/>
      <c r="DVU2171" s="12"/>
      <c r="DVV2171" s="12"/>
      <c r="DVW2171" s="12"/>
      <c r="DVX2171" s="12"/>
      <c r="DVY2171" s="12"/>
      <c r="DVZ2171" s="12"/>
      <c r="DWA2171" s="12"/>
      <c r="DWB2171" s="12"/>
      <c r="DWC2171" s="12"/>
      <c r="DWD2171" s="12"/>
      <c r="DWE2171" s="12"/>
      <c r="DWF2171" s="12"/>
      <c r="DWG2171" s="12"/>
      <c r="DWH2171" s="12"/>
      <c r="DWI2171" s="12"/>
      <c r="DWJ2171" s="12"/>
      <c r="DWK2171" s="12"/>
      <c r="DWL2171" s="12"/>
      <c r="DWM2171" s="12"/>
      <c r="DWN2171" s="12"/>
      <c r="DWO2171" s="12"/>
      <c r="DWP2171" s="12"/>
      <c r="DWQ2171" s="12"/>
      <c r="DWR2171" s="12"/>
      <c r="DWS2171" s="12"/>
      <c r="DWT2171" s="12"/>
      <c r="DWU2171" s="12"/>
      <c r="DWV2171" s="12"/>
      <c r="DWW2171" s="12"/>
      <c r="DWX2171" s="12"/>
      <c r="DWY2171" s="12"/>
      <c r="DWZ2171" s="12"/>
      <c r="DXA2171" s="12"/>
      <c r="DXB2171" s="12"/>
      <c r="DXC2171" s="12"/>
      <c r="DXD2171" s="12"/>
      <c r="DXE2171" s="12"/>
      <c r="DXF2171" s="12"/>
      <c r="DXG2171" s="12"/>
      <c r="DXH2171" s="12"/>
      <c r="DXI2171" s="12"/>
      <c r="DXJ2171" s="12"/>
      <c r="DXK2171" s="12"/>
      <c r="DXL2171" s="12"/>
      <c r="DXM2171" s="12"/>
      <c r="DXN2171" s="12"/>
      <c r="DXO2171" s="12"/>
      <c r="DXP2171" s="12"/>
      <c r="DXQ2171" s="12"/>
      <c r="DXR2171" s="12"/>
      <c r="DXS2171" s="12"/>
      <c r="DXT2171" s="12"/>
      <c r="DXU2171" s="12"/>
      <c r="DXV2171" s="12"/>
      <c r="DXW2171" s="12"/>
      <c r="DXX2171" s="12"/>
      <c r="DXY2171" s="12"/>
      <c r="DXZ2171" s="12"/>
      <c r="DYA2171" s="12"/>
      <c r="DYB2171" s="12"/>
      <c r="DYC2171" s="12"/>
      <c r="DYD2171" s="12"/>
      <c r="DYE2171" s="12"/>
      <c r="DYF2171" s="12"/>
      <c r="DYG2171" s="12"/>
      <c r="DYH2171" s="12"/>
      <c r="DYI2171" s="12"/>
      <c r="DYJ2171" s="12"/>
      <c r="DYK2171" s="12"/>
      <c r="DYL2171" s="12"/>
      <c r="DYM2171" s="12"/>
      <c r="DYN2171" s="12"/>
      <c r="DYO2171" s="12"/>
      <c r="DYP2171" s="12"/>
      <c r="DYQ2171" s="12"/>
      <c r="DYR2171" s="12"/>
      <c r="DYS2171" s="12"/>
      <c r="DYT2171" s="12"/>
      <c r="DYU2171" s="12"/>
      <c r="DYV2171" s="12"/>
      <c r="DYW2171" s="12"/>
      <c r="DYX2171" s="12"/>
      <c r="DYY2171" s="12"/>
      <c r="DYZ2171" s="12"/>
      <c r="DZA2171" s="12"/>
      <c r="DZB2171" s="12"/>
      <c r="DZC2171" s="12"/>
      <c r="DZD2171" s="12"/>
      <c r="DZE2171" s="12"/>
      <c r="DZF2171" s="12"/>
      <c r="DZG2171" s="12"/>
      <c r="DZH2171" s="12"/>
      <c r="DZI2171" s="12"/>
      <c r="DZJ2171" s="12"/>
      <c r="DZK2171" s="12"/>
      <c r="DZL2171" s="12"/>
      <c r="DZM2171" s="12"/>
      <c r="DZN2171" s="12"/>
      <c r="DZO2171" s="12"/>
      <c r="DZP2171" s="12"/>
      <c r="DZQ2171" s="12"/>
      <c r="DZR2171" s="12"/>
      <c r="DZS2171" s="12"/>
      <c r="DZT2171" s="12"/>
      <c r="DZU2171" s="12"/>
      <c r="DZV2171" s="12"/>
      <c r="DZW2171" s="12"/>
      <c r="DZX2171" s="12"/>
      <c r="DZY2171" s="12"/>
      <c r="DZZ2171" s="12"/>
      <c r="EAA2171" s="12"/>
      <c r="EAB2171" s="12"/>
      <c r="EAC2171" s="12"/>
      <c r="EAD2171" s="12"/>
      <c r="EAE2171" s="12"/>
      <c r="EAF2171" s="12"/>
      <c r="EAG2171" s="12"/>
      <c r="EAH2171" s="12"/>
      <c r="EAI2171" s="12"/>
      <c r="EAJ2171" s="12"/>
      <c r="EAK2171" s="12"/>
      <c r="EAL2171" s="12"/>
      <c r="EAM2171" s="12"/>
      <c r="EAN2171" s="12"/>
      <c r="EAO2171" s="12"/>
      <c r="EAP2171" s="12"/>
      <c r="EAQ2171" s="12"/>
      <c r="EAR2171" s="12"/>
      <c r="EAS2171" s="12"/>
      <c r="EAT2171" s="12"/>
      <c r="EAU2171" s="12"/>
      <c r="EAV2171" s="12"/>
      <c r="EAW2171" s="12"/>
      <c r="EAX2171" s="12"/>
      <c r="EAY2171" s="12"/>
      <c r="EAZ2171" s="12"/>
      <c r="EBA2171" s="12"/>
      <c r="EBB2171" s="12"/>
      <c r="EBC2171" s="12"/>
      <c r="EBD2171" s="12"/>
      <c r="EBE2171" s="12"/>
      <c r="EBF2171" s="12"/>
      <c r="EBG2171" s="12"/>
      <c r="EBH2171" s="12"/>
      <c r="EBI2171" s="12"/>
      <c r="EBJ2171" s="12"/>
      <c r="EBK2171" s="12"/>
      <c r="EBL2171" s="12"/>
      <c r="EBM2171" s="12"/>
      <c r="EBN2171" s="12"/>
      <c r="EBO2171" s="12"/>
      <c r="EBP2171" s="12"/>
      <c r="EBQ2171" s="12"/>
      <c r="EBR2171" s="12"/>
      <c r="EBS2171" s="12"/>
      <c r="EBT2171" s="12"/>
      <c r="EBU2171" s="12"/>
      <c r="EBV2171" s="12"/>
      <c r="EBW2171" s="12"/>
      <c r="EBX2171" s="12"/>
      <c r="EBY2171" s="12"/>
      <c r="EBZ2171" s="12"/>
      <c r="ECA2171" s="12"/>
      <c r="ECB2171" s="12"/>
      <c r="ECC2171" s="12"/>
      <c r="ECD2171" s="12"/>
      <c r="ECE2171" s="12"/>
      <c r="ECF2171" s="12"/>
      <c r="ECG2171" s="12"/>
      <c r="ECH2171" s="12"/>
      <c r="ECI2171" s="12"/>
      <c r="ECJ2171" s="12"/>
      <c r="ECK2171" s="12"/>
      <c r="ECL2171" s="12"/>
      <c r="ECM2171" s="12"/>
      <c r="ECN2171" s="12"/>
      <c r="ECO2171" s="12"/>
      <c r="ECP2171" s="12"/>
      <c r="ECQ2171" s="12"/>
      <c r="ECR2171" s="12"/>
      <c r="ECS2171" s="12"/>
      <c r="ECT2171" s="12"/>
      <c r="ECU2171" s="12"/>
      <c r="ECV2171" s="12"/>
      <c r="ECW2171" s="12"/>
      <c r="ECX2171" s="12"/>
      <c r="ECY2171" s="12"/>
      <c r="ECZ2171" s="12"/>
      <c r="EDA2171" s="12"/>
      <c r="EDB2171" s="12"/>
      <c r="EDC2171" s="12"/>
      <c r="EDD2171" s="12"/>
      <c r="EDE2171" s="12"/>
      <c r="EDF2171" s="12"/>
      <c r="EDG2171" s="12"/>
      <c r="EDH2171" s="12"/>
      <c r="EDI2171" s="12"/>
      <c r="EDJ2171" s="12"/>
      <c r="EDK2171" s="12"/>
      <c r="EDL2171" s="12"/>
      <c r="EDM2171" s="12"/>
      <c r="EDN2171" s="12"/>
      <c r="EDO2171" s="12"/>
      <c r="EDP2171" s="12"/>
      <c r="EDQ2171" s="12"/>
      <c r="EDR2171" s="12"/>
      <c r="EDS2171" s="12"/>
      <c r="EDT2171" s="12"/>
      <c r="EDU2171" s="12"/>
      <c r="EDV2171" s="12"/>
      <c r="EDW2171" s="12"/>
      <c r="EDX2171" s="12"/>
      <c r="EDY2171" s="12"/>
      <c r="EDZ2171" s="12"/>
      <c r="EEA2171" s="12"/>
      <c r="EEB2171" s="12"/>
      <c r="EEC2171" s="12"/>
      <c r="EED2171" s="12"/>
      <c r="EEE2171" s="12"/>
      <c r="EEF2171" s="12"/>
      <c r="EEG2171" s="12"/>
      <c r="EEH2171" s="12"/>
      <c r="EEI2171" s="12"/>
      <c r="EEJ2171" s="12"/>
      <c r="EEK2171" s="12"/>
      <c r="EEL2171" s="12"/>
      <c r="EEM2171" s="12"/>
      <c r="EEN2171" s="12"/>
      <c r="EEO2171" s="12"/>
      <c r="EEP2171" s="12"/>
      <c r="EEQ2171" s="12"/>
      <c r="EER2171" s="12"/>
      <c r="EES2171" s="12"/>
      <c r="EET2171" s="12"/>
      <c r="EEU2171" s="12"/>
      <c r="EEV2171" s="12"/>
      <c r="EEW2171" s="12"/>
      <c r="EEX2171" s="12"/>
      <c r="EEY2171" s="12"/>
      <c r="EEZ2171" s="12"/>
      <c r="EFA2171" s="12"/>
      <c r="EFB2171" s="12"/>
      <c r="EFC2171" s="12"/>
      <c r="EFD2171" s="12"/>
      <c r="EFE2171" s="12"/>
      <c r="EFF2171" s="12"/>
      <c r="EFG2171" s="12"/>
      <c r="EFH2171" s="12"/>
      <c r="EFI2171" s="12"/>
      <c r="EFJ2171" s="12"/>
      <c r="EFK2171" s="12"/>
      <c r="EFL2171" s="12"/>
      <c r="EFM2171" s="12"/>
      <c r="EFN2171" s="12"/>
      <c r="EFO2171" s="12"/>
      <c r="EFP2171" s="12"/>
      <c r="EFQ2171" s="12"/>
      <c r="EFR2171" s="12"/>
      <c r="EFS2171" s="12"/>
      <c r="EFT2171" s="12"/>
      <c r="EFU2171" s="12"/>
      <c r="EFV2171" s="12"/>
      <c r="EFW2171" s="12"/>
      <c r="EFX2171" s="12"/>
      <c r="EFY2171" s="12"/>
      <c r="EFZ2171" s="12"/>
      <c r="EGA2171" s="12"/>
      <c r="EGB2171" s="12"/>
      <c r="EGC2171" s="12"/>
      <c r="EGD2171" s="12"/>
      <c r="EGE2171" s="12"/>
      <c r="EGF2171" s="12"/>
      <c r="EGG2171" s="12"/>
      <c r="EGH2171" s="12"/>
      <c r="EGI2171" s="12"/>
      <c r="EGJ2171" s="12"/>
      <c r="EGK2171" s="12"/>
      <c r="EGL2171" s="12"/>
      <c r="EGM2171" s="12"/>
      <c r="EGN2171" s="12"/>
      <c r="EGO2171" s="12"/>
      <c r="EGP2171" s="12"/>
      <c r="EGQ2171" s="12"/>
      <c r="EGR2171" s="12"/>
      <c r="EGS2171" s="12"/>
      <c r="EGT2171" s="12"/>
      <c r="EGU2171" s="12"/>
      <c r="EGV2171" s="12"/>
      <c r="EGW2171" s="12"/>
      <c r="EGX2171" s="12"/>
      <c r="EGY2171" s="12"/>
      <c r="EGZ2171" s="12"/>
      <c r="EHA2171" s="12"/>
      <c r="EHB2171" s="12"/>
      <c r="EHC2171" s="12"/>
      <c r="EHD2171" s="12"/>
      <c r="EHE2171" s="12"/>
      <c r="EHF2171" s="12"/>
      <c r="EHG2171" s="12"/>
      <c r="EHH2171" s="12"/>
      <c r="EHI2171" s="12"/>
      <c r="EHJ2171" s="12"/>
      <c r="EHK2171" s="12"/>
      <c r="EHL2171" s="12"/>
      <c r="EHM2171" s="12"/>
      <c r="EHN2171" s="12"/>
      <c r="EHO2171" s="12"/>
      <c r="EHP2171" s="12"/>
      <c r="EHQ2171" s="12"/>
      <c r="EHR2171" s="12"/>
      <c r="EHS2171" s="12"/>
      <c r="EHT2171" s="12"/>
      <c r="EHU2171" s="12"/>
      <c r="EHV2171" s="12"/>
      <c r="EHW2171" s="12"/>
      <c r="EHX2171" s="12"/>
      <c r="EHY2171" s="12"/>
      <c r="EHZ2171" s="12"/>
      <c r="EIA2171" s="12"/>
      <c r="EIB2171" s="12"/>
      <c r="EIC2171" s="12"/>
      <c r="EID2171" s="12"/>
      <c r="EIE2171" s="12"/>
      <c r="EIF2171" s="12"/>
      <c r="EIG2171" s="12"/>
      <c r="EIH2171" s="12"/>
      <c r="EII2171" s="12"/>
      <c r="EIJ2171" s="12"/>
      <c r="EIK2171" s="12"/>
      <c r="EIL2171" s="12"/>
      <c r="EIM2171" s="12"/>
      <c r="EIN2171" s="12"/>
      <c r="EIO2171" s="12"/>
      <c r="EIP2171" s="12"/>
      <c r="EIQ2171" s="12"/>
      <c r="EIR2171" s="12"/>
      <c r="EIS2171" s="12"/>
      <c r="EIT2171" s="12"/>
      <c r="EIU2171" s="12"/>
      <c r="EIV2171" s="12"/>
      <c r="EIW2171" s="12"/>
      <c r="EIX2171" s="12"/>
      <c r="EIY2171" s="12"/>
      <c r="EIZ2171" s="12"/>
      <c r="EJA2171" s="12"/>
      <c r="EJB2171" s="12"/>
      <c r="EJC2171" s="12"/>
      <c r="EJD2171" s="12"/>
      <c r="EJE2171" s="12"/>
      <c r="EJF2171" s="12"/>
      <c r="EJG2171" s="12"/>
      <c r="EJH2171" s="12"/>
      <c r="EJI2171" s="12"/>
      <c r="EJJ2171" s="12"/>
      <c r="EJK2171" s="12"/>
      <c r="EJL2171" s="12"/>
      <c r="EJM2171" s="12"/>
      <c r="EJN2171" s="12"/>
      <c r="EJO2171" s="12"/>
      <c r="EJP2171" s="12"/>
      <c r="EJQ2171" s="12"/>
      <c r="EJR2171" s="12"/>
      <c r="EJS2171" s="12"/>
      <c r="EJT2171" s="12"/>
      <c r="EJU2171" s="12"/>
      <c r="EJV2171" s="12"/>
      <c r="EJW2171" s="12"/>
      <c r="EJX2171" s="12"/>
      <c r="EJY2171" s="12"/>
      <c r="EJZ2171" s="12"/>
      <c r="EKA2171" s="12"/>
      <c r="EKB2171" s="12"/>
      <c r="EKC2171" s="12"/>
      <c r="EKD2171" s="12"/>
      <c r="EKE2171" s="12"/>
      <c r="EKF2171" s="12"/>
      <c r="EKG2171" s="12"/>
      <c r="EKH2171" s="12"/>
      <c r="EKI2171" s="12"/>
      <c r="EKJ2171" s="12"/>
      <c r="EKK2171" s="12"/>
      <c r="EKL2171" s="12"/>
      <c r="EKM2171" s="12"/>
      <c r="EKN2171" s="12"/>
      <c r="EKO2171" s="12"/>
      <c r="EKP2171" s="12"/>
      <c r="EKQ2171" s="12"/>
      <c r="EKR2171" s="12"/>
      <c r="EKS2171" s="12"/>
      <c r="EKT2171" s="12"/>
      <c r="EKU2171" s="12"/>
      <c r="EKV2171" s="12"/>
      <c r="EKW2171" s="12"/>
      <c r="EKX2171" s="12"/>
      <c r="EKY2171" s="12"/>
      <c r="EKZ2171" s="12"/>
      <c r="ELA2171" s="12"/>
      <c r="ELB2171" s="12"/>
      <c r="ELC2171" s="12"/>
      <c r="ELD2171" s="12"/>
      <c r="ELE2171" s="12"/>
      <c r="ELF2171" s="12"/>
      <c r="ELG2171" s="12"/>
      <c r="ELH2171" s="12"/>
      <c r="ELI2171" s="12"/>
      <c r="ELJ2171" s="12"/>
      <c r="ELK2171" s="12"/>
      <c r="ELL2171" s="12"/>
      <c r="ELM2171" s="12"/>
      <c r="ELN2171" s="12"/>
      <c r="ELO2171" s="12"/>
      <c r="ELP2171" s="12"/>
      <c r="ELQ2171" s="12"/>
      <c r="ELR2171" s="12"/>
      <c r="ELS2171" s="12"/>
      <c r="ELT2171" s="12"/>
      <c r="ELU2171" s="12"/>
      <c r="ELV2171" s="12"/>
      <c r="ELW2171" s="12"/>
      <c r="ELX2171" s="12"/>
      <c r="ELY2171" s="12"/>
      <c r="ELZ2171" s="12"/>
      <c r="EMA2171" s="12"/>
      <c r="EMB2171" s="12"/>
      <c r="EMC2171" s="12"/>
      <c r="EMD2171" s="12"/>
      <c r="EME2171" s="12"/>
      <c r="EMF2171" s="12"/>
      <c r="EMG2171" s="12"/>
      <c r="EMH2171" s="12"/>
      <c r="EMI2171" s="12"/>
      <c r="EMJ2171" s="12"/>
      <c r="EMK2171" s="12"/>
      <c r="EML2171" s="12"/>
      <c r="EMM2171" s="12"/>
      <c r="EMN2171" s="12"/>
      <c r="EMO2171" s="12"/>
      <c r="EMP2171" s="12"/>
      <c r="EMQ2171" s="12"/>
      <c r="EMR2171" s="12"/>
      <c r="EMS2171" s="12"/>
      <c r="EMT2171" s="12"/>
      <c r="EMU2171" s="12"/>
      <c r="EMV2171" s="12"/>
      <c r="EMW2171" s="12"/>
      <c r="EMX2171" s="12"/>
      <c r="EMY2171" s="12"/>
      <c r="EMZ2171" s="12"/>
      <c r="ENA2171" s="12"/>
      <c r="ENB2171" s="12"/>
      <c r="ENC2171" s="12"/>
      <c r="END2171" s="12"/>
      <c r="ENE2171" s="12"/>
      <c r="ENF2171" s="12"/>
      <c r="ENG2171" s="12"/>
      <c r="ENH2171" s="12"/>
      <c r="ENI2171" s="12"/>
      <c r="ENJ2171" s="12"/>
      <c r="ENK2171" s="12"/>
      <c r="ENL2171" s="12"/>
      <c r="ENM2171" s="12"/>
      <c r="ENN2171" s="12"/>
      <c r="ENO2171" s="12"/>
      <c r="ENP2171" s="12"/>
      <c r="ENQ2171" s="12"/>
      <c r="ENR2171" s="12"/>
      <c r="ENS2171" s="12"/>
      <c r="ENT2171" s="12"/>
      <c r="ENU2171" s="12"/>
      <c r="ENV2171" s="12"/>
      <c r="ENW2171" s="12"/>
      <c r="ENX2171" s="12"/>
      <c r="ENY2171" s="12"/>
      <c r="ENZ2171" s="12"/>
      <c r="EOA2171" s="12"/>
      <c r="EOB2171" s="12"/>
      <c r="EOC2171" s="12"/>
      <c r="EOD2171" s="12"/>
      <c r="EOE2171" s="12"/>
      <c r="EOF2171" s="12"/>
      <c r="EOG2171" s="12"/>
      <c r="EOH2171" s="12"/>
      <c r="EOI2171" s="12"/>
      <c r="EOJ2171" s="12"/>
      <c r="EOK2171" s="12"/>
      <c r="EOL2171" s="12"/>
      <c r="EOM2171" s="12"/>
      <c r="EON2171" s="12"/>
      <c r="EOO2171" s="12"/>
      <c r="EOP2171" s="12"/>
      <c r="EOQ2171" s="12"/>
      <c r="EOR2171" s="12"/>
      <c r="EOS2171" s="12"/>
      <c r="EOT2171" s="12"/>
      <c r="EOU2171" s="12"/>
      <c r="EOV2171" s="12"/>
      <c r="EOW2171" s="12"/>
      <c r="EOX2171" s="12"/>
      <c r="EOY2171" s="12"/>
      <c r="EOZ2171" s="12"/>
      <c r="EPA2171" s="12"/>
      <c r="EPB2171" s="12"/>
      <c r="EPC2171" s="12"/>
      <c r="EPD2171" s="12"/>
      <c r="EPE2171" s="12"/>
      <c r="EPF2171" s="12"/>
      <c r="EPG2171" s="12"/>
      <c r="EPH2171" s="12"/>
      <c r="EPI2171" s="12"/>
      <c r="EPJ2171" s="12"/>
      <c r="EPK2171" s="12"/>
      <c r="EPL2171" s="12"/>
      <c r="EPM2171" s="12"/>
      <c r="EPN2171" s="12"/>
      <c r="EPO2171" s="12"/>
      <c r="EPP2171" s="12"/>
      <c r="EPQ2171" s="12"/>
      <c r="EPR2171" s="12"/>
      <c r="EPS2171" s="12"/>
      <c r="EPT2171" s="12"/>
      <c r="EPU2171" s="12"/>
      <c r="EPV2171" s="12"/>
      <c r="EPW2171" s="12"/>
      <c r="EPX2171" s="12"/>
      <c r="EPY2171" s="12"/>
      <c r="EPZ2171" s="12"/>
      <c r="EQA2171" s="12"/>
      <c r="EQB2171" s="12"/>
      <c r="EQC2171" s="12"/>
      <c r="EQD2171" s="12"/>
      <c r="EQE2171" s="12"/>
      <c r="EQF2171" s="12"/>
      <c r="EQG2171" s="12"/>
      <c r="EQH2171" s="12"/>
      <c r="EQI2171" s="12"/>
      <c r="EQJ2171" s="12"/>
      <c r="EQK2171" s="12"/>
      <c r="EQL2171" s="12"/>
      <c r="EQM2171" s="12"/>
      <c r="EQN2171" s="12"/>
      <c r="EQO2171" s="12"/>
      <c r="EQP2171" s="12"/>
      <c r="EQQ2171" s="12"/>
      <c r="EQR2171" s="12"/>
      <c r="EQS2171" s="12"/>
      <c r="EQT2171" s="12"/>
      <c r="EQU2171" s="12"/>
      <c r="EQV2171" s="12"/>
      <c r="EQW2171" s="12"/>
      <c r="EQX2171" s="12"/>
      <c r="EQY2171" s="12"/>
      <c r="EQZ2171" s="12"/>
      <c r="ERA2171" s="12"/>
      <c r="ERB2171" s="12"/>
      <c r="ERC2171" s="12"/>
      <c r="ERD2171" s="12"/>
      <c r="ERE2171" s="12"/>
      <c r="ERF2171" s="12"/>
      <c r="ERG2171" s="12"/>
      <c r="ERH2171" s="12"/>
      <c r="ERI2171" s="12"/>
      <c r="ERJ2171" s="12"/>
      <c r="ERK2171" s="12"/>
      <c r="ERL2171" s="12"/>
      <c r="ERM2171" s="12"/>
      <c r="ERN2171" s="12"/>
      <c r="ERO2171" s="12"/>
      <c r="ERP2171" s="12"/>
      <c r="ERQ2171" s="12"/>
      <c r="ERR2171" s="12"/>
      <c r="ERS2171" s="12"/>
      <c r="ERT2171" s="12"/>
      <c r="ERU2171" s="12"/>
      <c r="ERV2171" s="12"/>
      <c r="ERW2171" s="12"/>
      <c r="ERX2171" s="12"/>
      <c r="ERY2171" s="12"/>
      <c r="ERZ2171" s="12"/>
      <c r="ESA2171" s="12"/>
      <c r="ESB2171" s="12"/>
      <c r="ESC2171" s="12"/>
      <c r="ESD2171" s="12"/>
      <c r="ESE2171" s="12"/>
      <c r="ESF2171" s="12"/>
      <c r="ESG2171" s="12"/>
      <c r="ESH2171" s="12"/>
      <c r="ESI2171" s="12"/>
      <c r="ESJ2171" s="12"/>
      <c r="ESK2171" s="12"/>
      <c r="ESL2171" s="12"/>
      <c r="ESM2171" s="12"/>
      <c r="ESN2171" s="12"/>
      <c r="ESO2171" s="12"/>
      <c r="ESP2171" s="12"/>
      <c r="ESQ2171" s="12"/>
      <c r="ESR2171" s="12"/>
      <c r="ESS2171" s="12"/>
      <c r="EST2171" s="12"/>
      <c r="ESU2171" s="12"/>
      <c r="ESV2171" s="12"/>
      <c r="ESW2171" s="12"/>
      <c r="ESX2171" s="12"/>
      <c r="ESY2171" s="12"/>
      <c r="ESZ2171" s="12"/>
      <c r="ETA2171" s="12"/>
      <c r="ETB2171" s="12"/>
      <c r="ETC2171" s="12"/>
      <c r="ETD2171" s="12"/>
      <c r="ETE2171" s="12"/>
      <c r="ETF2171" s="12"/>
      <c r="ETG2171" s="12"/>
      <c r="ETH2171" s="12"/>
      <c r="ETI2171" s="12"/>
      <c r="ETJ2171" s="12"/>
      <c r="ETK2171" s="12"/>
      <c r="ETL2171" s="12"/>
      <c r="ETM2171" s="12"/>
      <c r="ETN2171" s="12"/>
      <c r="ETO2171" s="12"/>
      <c r="ETP2171" s="12"/>
      <c r="ETQ2171" s="12"/>
      <c r="ETR2171" s="12"/>
      <c r="ETS2171" s="12"/>
      <c r="ETT2171" s="12"/>
      <c r="ETU2171" s="12"/>
      <c r="ETV2171" s="12"/>
      <c r="ETW2171" s="12"/>
      <c r="ETX2171" s="12"/>
      <c r="ETY2171" s="12"/>
      <c r="ETZ2171" s="12"/>
      <c r="EUA2171" s="12"/>
      <c r="EUB2171" s="12"/>
      <c r="EUC2171" s="12"/>
      <c r="EUD2171" s="12"/>
      <c r="EUE2171" s="12"/>
      <c r="EUF2171" s="12"/>
      <c r="EUG2171" s="12"/>
      <c r="EUH2171" s="12"/>
      <c r="EUI2171" s="12"/>
      <c r="EUJ2171" s="12"/>
      <c r="EUK2171" s="12"/>
      <c r="EUL2171" s="12"/>
      <c r="EUM2171" s="12"/>
      <c r="EUN2171" s="12"/>
      <c r="EUO2171" s="12"/>
      <c r="EUP2171" s="12"/>
      <c r="EUQ2171" s="12"/>
      <c r="EUR2171" s="12"/>
      <c r="EUS2171" s="12"/>
      <c r="EUT2171" s="12"/>
      <c r="EUU2171" s="12"/>
      <c r="EUV2171" s="12"/>
      <c r="EUW2171" s="12"/>
      <c r="EUX2171" s="12"/>
      <c r="EUY2171" s="12"/>
      <c r="EUZ2171" s="12"/>
      <c r="EVA2171" s="12"/>
      <c r="EVB2171" s="12"/>
      <c r="EVC2171" s="12"/>
      <c r="EVD2171" s="12"/>
      <c r="EVE2171" s="12"/>
      <c r="EVF2171" s="12"/>
      <c r="EVG2171" s="12"/>
      <c r="EVH2171" s="12"/>
      <c r="EVI2171" s="12"/>
      <c r="EVJ2171" s="12"/>
      <c r="EVK2171" s="12"/>
      <c r="EVL2171" s="12"/>
      <c r="EVM2171" s="12"/>
      <c r="EVN2171" s="12"/>
      <c r="EVO2171" s="12"/>
      <c r="EVP2171" s="12"/>
      <c r="EVQ2171" s="12"/>
      <c r="EVR2171" s="12"/>
      <c r="EVS2171" s="12"/>
      <c r="EVT2171" s="12"/>
      <c r="EVU2171" s="12"/>
      <c r="EVV2171" s="12"/>
      <c r="EVW2171" s="12"/>
      <c r="EVX2171" s="12"/>
      <c r="EVY2171" s="12"/>
      <c r="EVZ2171" s="12"/>
      <c r="EWA2171" s="12"/>
      <c r="EWB2171" s="12"/>
      <c r="EWC2171" s="12"/>
      <c r="EWD2171" s="12"/>
      <c r="EWE2171" s="12"/>
      <c r="EWF2171" s="12"/>
      <c r="EWG2171" s="12"/>
      <c r="EWH2171" s="12"/>
      <c r="EWI2171" s="12"/>
      <c r="EWJ2171" s="12"/>
      <c r="EWK2171" s="12"/>
      <c r="EWL2171" s="12"/>
      <c r="EWM2171" s="12"/>
      <c r="EWN2171" s="12"/>
      <c r="EWO2171" s="12"/>
      <c r="EWP2171" s="12"/>
      <c r="EWQ2171" s="12"/>
      <c r="EWR2171" s="12"/>
      <c r="EWS2171" s="12"/>
      <c r="EWT2171" s="12"/>
      <c r="EWU2171" s="12"/>
      <c r="EWV2171" s="12"/>
      <c r="EWW2171" s="12"/>
      <c r="EWX2171" s="12"/>
      <c r="EWY2171" s="12"/>
      <c r="EWZ2171" s="12"/>
      <c r="EXA2171" s="12"/>
      <c r="EXB2171" s="12"/>
      <c r="EXC2171" s="12"/>
      <c r="EXD2171" s="12"/>
      <c r="EXE2171" s="12"/>
      <c r="EXF2171" s="12"/>
      <c r="EXG2171" s="12"/>
      <c r="EXH2171" s="12"/>
      <c r="EXI2171" s="12"/>
      <c r="EXJ2171" s="12"/>
      <c r="EXK2171" s="12"/>
      <c r="EXL2171" s="12"/>
      <c r="EXM2171" s="12"/>
      <c r="EXN2171" s="12"/>
      <c r="EXO2171" s="12"/>
      <c r="EXP2171" s="12"/>
      <c r="EXQ2171" s="12"/>
      <c r="EXR2171" s="12"/>
      <c r="EXS2171" s="12"/>
      <c r="EXT2171" s="12"/>
      <c r="EXU2171" s="12"/>
      <c r="EXV2171" s="12"/>
      <c r="EXW2171" s="12"/>
      <c r="EXX2171" s="12"/>
      <c r="EXY2171" s="12"/>
      <c r="EXZ2171" s="12"/>
      <c r="EYA2171" s="12"/>
      <c r="EYB2171" s="12"/>
      <c r="EYC2171" s="12"/>
      <c r="EYD2171" s="12"/>
      <c r="EYE2171" s="12"/>
      <c r="EYF2171" s="12"/>
      <c r="EYG2171" s="12"/>
      <c r="EYH2171" s="12"/>
      <c r="EYI2171" s="12"/>
      <c r="EYJ2171" s="12"/>
      <c r="EYK2171" s="12"/>
      <c r="EYL2171" s="12"/>
      <c r="EYM2171" s="12"/>
      <c r="EYN2171" s="12"/>
      <c r="EYO2171" s="12"/>
      <c r="EYP2171" s="12"/>
      <c r="EYQ2171" s="12"/>
      <c r="EYR2171" s="12"/>
      <c r="EYS2171" s="12"/>
      <c r="EYT2171" s="12"/>
      <c r="EYU2171" s="12"/>
      <c r="EYV2171" s="12"/>
      <c r="EYW2171" s="12"/>
      <c r="EYX2171" s="12"/>
      <c r="EYY2171" s="12"/>
      <c r="EYZ2171" s="12"/>
      <c r="EZA2171" s="12"/>
      <c r="EZB2171" s="12"/>
      <c r="EZC2171" s="12"/>
      <c r="EZD2171" s="12"/>
      <c r="EZE2171" s="12"/>
      <c r="EZF2171" s="12"/>
      <c r="EZG2171" s="12"/>
      <c r="EZH2171" s="12"/>
      <c r="EZI2171" s="12"/>
      <c r="EZJ2171" s="12"/>
      <c r="EZK2171" s="12"/>
      <c r="EZL2171" s="12"/>
      <c r="EZM2171" s="12"/>
      <c r="EZN2171" s="12"/>
      <c r="EZO2171" s="12"/>
      <c r="EZP2171" s="12"/>
      <c r="EZQ2171" s="12"/>
      <c r="EZR2171" s="12"/>
      <c r="EZS2171" s="12"/>
      <c r="EZT2171" s="12"/>
      <c r="EZU2171" s="12"/>
      <c r="EZV2171" s="12"/>
      <c r="EZW2171" s="12"/>
      <c r="EZX2171" s="12"/>
      <c r="EZY2171" s="12"/>
      <c r="EZZ2171" s="12"/>
      <c r="FAA2171" s="12"/>
      <c r="FAB2171" s="12"/>
      <c r="FAC2171" s="12"/>
      <c r="FAD2171" s="12"/>
      <c r="FAE2171" s="12"/>
      <c r="FAF2171" s="12"/>
      <c r="FAG2171" s="12"/>
      <c r="FAH2171" s="12"/>
      <c r="FAI2171" s="12"/>
      <c r="FAJ2171" s="12"/>
      <c r="FAK2171" s="12"/>
      <c r="FAL2171" s="12"/>
      <c r="FAM2171" s="12"/>
      <c r="FAN2171" s="12"/>
      <c r="FAO2171" s="12"/>
      <c r="FAP2171" s="12"/>
      <c r="FAQ2171" s="12"/>
      <c r="FAR2171" s="12"/>
      <c r="FAS2171" s="12"/>
      <c r="FAT2171" s="12"/>
      <c r="FAU2171" s="12"/>
      <c r="FAV2171" s="12"/>
      <c r="FAW2171" s="12"/>
      <c r="FAX2171" s="12"/>
      <c r="FAY2171" s="12"/>
      <c r="FAZ2171" s="12"/>
      <c r="FBA2171" s="12"/>
      <c r="FBB2171" s="12"/>
      <c r="FBC2171" s="12"/>
      <c r="FBD2171" s="12"/>
      <c r="FBE2171" s="12"/>
      <c r="FBF2171" s="12"/>
      <c r="FBG2171" s="12"/>
      <c r="FBH2171" s="12"/>
      <c r="FBI2171" s="12"/>
      <c r="FBJ2171" s="12"/>
      <c r="FBK2171" s="12"/>
      <c r="FBL2171" s="12"/>
      <c r="FBM2171" s="12"/>
      <c r="FBN2171" s="12"/>
      <c r="FBO2171" s="12"/>
      <c r="FBP2171" s="12"/>
      <c r="FBQ2171" s="12"/>
      <c r="FBR2171" s="12"/>
      <c r="FBS2171" s="12"/>
      <c r="FBT2171" s="12"/>
      <c r="FBU2171" s="12"/>
      <c r="FBV2171" s="12"/>
      <c r="FBW2171" s="12"/>
      <c r="FBX2171" s="12"/>
      <c r="FBY2171" s="12"/>
      <c r="FBZ2171" s="12"/>
      <c r="FCA2171" s="12"/>
      <c r="FCB2171" s="12"/>
      <c r="FCC2171" s="12"/>
      <c r="FCD2171" s="12"/>
      <c r="FCE2171" s="12"/>
      <c r="FCF2171" s="12"/>
      <c r="FCG2171" s="12"/>
      <c r="FCH2171" s="12"/>
      <c r="FCI2171" s="12"/>
      <c r="FCJ2171" s="12"/>
      <c r="FCK2171" s="12"/>
      <c r="FCL2171" s="12"/>
      <c r="FCM2171" s="12"/>
      <c r="FCN2171" s="12"/>
      <c r="FCO2171" s="12"/>
      <c r="FCP2171" s="12"/>
      <c r="FCQ2171" s="12"/>
      <c r="FCR2171" s="12"/>
      <c r="FCS2171" s="12"/>
      <c r="FCT2171" s="12"/>
      <c r="FCU2171" s="12"/>
      <c r="FCV2171" s="12"/>
      <c r="FCW2171" s="12"/>
      <c r="FCX2171" s="12"/>
      <c r="FCY2171" s="12"/>
      <c r="FCZ2171" s="12"/>
      <c r="FDA2171" s="12"/>
      <c r="FDB2171" s="12"/>
      <c r="FDC2171" s="12"/>
      <c r="FDD2171" s="12"/>
      <c r="FDE2171" s="12"/>
      <c r="FDF2171" s="12"/>
      <c r="FDG2171" s="12"/>
      <c r="FDH2171" s="12"/>
      <c r="FDI2171" s="12"/>
      <c r="FDJ2171" s="12"/>
      <c r="FDK2171" s="12"/>
      <c r="FDL2171" s="12"/>
      <c r="FDM2171" s="12"/>
      <c r="FDN2171" s="12"/>
      <c r="FDO2171" s="12"/>
      <c r="FDP2171" s="12"/>
      <c r="FDQ2171" s="12"/>
      <c r="FDR2171" s="12"/>
      <c r="FDS2171" s="12"/>
      <c r="FDT2171" s="12"/>
      <c r="FDU2171" s="12"/>
      <c r="FDV2171" s="12"/>
      <c r="FDW2171" s="12"/>
      <c r="FDX2171" s="12"/>
      <c r="FDY2171" s="12"/>
      <c r="FDZ2171" s="12"/>
      <c r="FEA2171" s="12"/>
      <c r="FEB2171" s="12"/>
      <c r="FEC2171" s="12"/>
      <c r="FED2171" s="12"/>
      <c r="FEE2171" s="12"/>
      <c r="FEF2171" s="12"/>
      <c r="FEG2171" s="12"/>
      <c r="FEH2171" s="12"/>
      <c r="FEI2171" s="12"/>
      <c r="FEJ2171" s="12"/>
      <c r="FEK2171" s="12"/>
      <c r="FEL2171" s="12"/>
      <c r="FEM2171" s="12"/>
      <c r="FEN2171" s="12"/>
      <c r="FEO2171" s="12"/>
      <c r="FEP2171" s="12"/>
      <c r="FEQ2171" s="12"/>
      <c r="FER2171" s="12"/>
      <c r="FES2171" s="12"/>
      <c r="FET2171" s="12"/>
      <c r="FEU2171" s="12"/>
      <c r="FEV2171" s="12"/>
      <c r="FEW2171" s="12"/>
      <c r="FEX2171" s="12"/>
      <c r="FEY2171" s="12"/>
      <c r="FEZ2171" s="12"/>
      <c r="FFA2171" s="12"/>
      <c r="FFB2171" s="12"/>
      <c r="FFC2171" s="12"/>
      <c r="FFD2171" s="12"/>
      <c r="FFE2171" s="12"/>
      <c r="FFF2171" s="12"/>
      <c r="FFG2171" s="12"/>
      <c r="FFH2171" s="12"/>
      <c r="FFI2171" s="12"/>
      <c r="FFJ2171" s="12"/>
      <c r="FFK2171" s="12"/>
      <c r="FFL2171" s="12"/>
      <c r="FFM2171" s="12"/>
      <c r="FFN2171" s="12"/>
      <c r="FFO2171" s="12"/>
      <c r="FFP2171" s="12"/>
      <c r="FFQ2171" s="12"/>
      <c r="FFR2171" s="12"/>
      <c r="FFS2171" s="12"/>
      <c r="FFT2171" s="12"/>
      <c r="FFU2171" s="12"/>
      <c r="FFV2171" s="12"/>
      <c r="FFW2171" s="12"/>
      <c r="FFX2171" s="12"/>
      <c r="FFY2171" s="12"/>
      <c r="FFZ2171" s="12"/>
      <c r="FGA2171" s="12"/>
      <c r="FGB2171" s="12"/>
      <c r="FGC2171" s="12"/>
      <c r="FGD2171" s="12"/>
      <c r="FGE2171" s="12"/>
      <c r="FGF2171" s="12"/>
      <c r="FGG2171" s="12"/>
      <c r="FGH2171" s="12"/>
      <c r="FGI2171" s="12"/>
      <c r="FGJ2171" s="12"/>
      <c r="FGK2171" s="12"/>
      <c r="FGL2171" s="12"/>
      <c r="FGM2171" s="12"/>
      <c r="FGN2171" s="12"/>
      <c r="FGO2171" s="12"/>
      <c r="FGP2171" s="12"/>
      <c r="FGQ2171" s="12"/>
      <c r="FGR2171" s="12"/>
      <c r="FGS2171" s="12"/>
      <c r="FGT2171" s="12"/>
      <c r="FGU2171" s="12"/>
      <c r="FGV2171" s="12"/>
      <c r="FGW2171" s="12"/>
      <c r="FGX2171" s="12"/>
      <c r="FGY2171" s="12"/>
      <c r="FGZ2171" s="12"/>
      <c r="FHA2171" s="12"/>
      <c r="FHB2171" s="12"/>
      <c r="FHC2171" s="12"/>
      <c r="FHD2171" s="12"/>
      <c r="FHE2171" s="12"/>
      <c r="FHF2171" s="12"/>
      <c r="FHG2171" s="12"/>
      <c r="FHH2171" s="12"/>
      <c r="FHI2171" s="12"/>
      <c r="FHJ2171" s="12"/>
      <c r="FHK2171" s="12"/>
      <c r="FHL2171" s="12"/>
      <c r="FHM2171" s="12"/>
      <c r="FHN2171" s="12"/>
      <c r="FHO2171" s="12"/>
      <c r="FHP2171" s="12"/>
      <c r="FHQ2171" s="12"/>
      <c r="FHR2171" s="12"/>
      <c r="FHS2171" s="12"/>
      <c r="FHT2171" s="12"/>
      <c r="FHU2171" s="12"/>
      <c r="FHV2171" s="12"/>
      <c r="FHW2171" s="12"/>
      <c r="FHX2171" s="12"/>
      <c r="FHY2171" s="12"/>
      <c r="FHZ2171" s="12"/>
      <c r="FIA2171" s="12"/>
      <c r="FIB2171" s="12"/>
      <c r="FIC2171" s="12"/>
      <c r="FID2171" s="12"/>
      <c r="FIE2171" s="12"/>
      <c r="FIF2171" s="12"/>
      <c r="FIG2171" s="12"/>
      <c r="FIH2171" s="12"/>
      <c r="FII2171" s="12"/>
      <c r="FIJ2171" s="12"/>
      <c r="FIK2171" s="12"/>
      <c r="FIL2171" s="12"/>
      <c r="FIM2171" s="12"/>
      <c r="FIN2171" s="12"/>
      <c r="FIO2171" s="12"/>
      <c r="FIP2171" s="12"/>
      <c r="FIQ2171" s="12"/>
      <c r="FIR2171" s="12"/>
      <c r="FIS2171" s="12"/>
      <c r="FIT2171" s="12"/>
      <c r="FIU2171" s="12"/>
      <c r="FIV2171" s="12"/>
      <c r="FIW2171" s="12"/>
      <c r="FIX2171" s="12"/>
      <c r="FIY2171" s="12"/>
      <c r="FIZ2171" s="12"/>
      <c r="FJA2171" s="12"/>
      <c r="FJB2171" s="12"/>
      <c r="FJC2171" s="12"/>
      <c r="FJD2171" s="12"/>
      <c r="FJE2171" s="12"/>
      <c r="FJF2171" s="12"/>
      <c r="FJG2171" s="12"/>
      <c r="FJH2171" s="12"/>
      <c r="FJI2171" s="12"/>
      <c r="FJJ2171" s="12"/>
      <c r="FJK2171" s="12"/>
      <c r="FJL2171" s="12"/>
      <c r="FJM2171" s="12"/>
      <c r="FJN2171" s="12"/>
      <c r="FJO2171" s="12"/>
      <c r="FJP2171" s="12"/>
      <c r="FJQ2171" s="12"/>
      <c r="FJR2171" s="12"/>
      <c r="FJS2171" s="12"/>
      <c r="FJT2171" s="12"/>
      <c r="FJU2171" s="12"/>
      <c r="FJV2171" s="12"/>
      <c r="FJW2171" s="12"/>
      <c r="FJX2171" s="12"/>
      <c r="FJY2171" s="12"/>
      <c r="FJZ2171" s="12"/>
      <c r="FKA2171" s="12"/>
      <c r="FKB2171" s="12"/>
      <c r="FKC2171" s="12"/>
      <c r="FKD2171" s="12"/>
      <c r="FKE2171" s="12"/>
      <c r="FKF2171" s="12"/>
      <c r="FKG2171" s="12"/>
      <c r="FKH2171" s="12"/>
      <c r="FKI2171" s="12"/>
      <c r="FKJ2171" s="12"/>
      <c r="FKK2171" s="12"/>
      <c r="FKL2171" s="12"/>
      <c r="FKM2171" s="12"/>
      <c r="FKN2171" s="12"/>
      <c r="FKO2171" s="12"/>
      <c r="FKP2171" s="12"/>
      <c r="FKQ2171" s="12"/>
      <c r="FKR2171" s="12"/>
      <c r="FKS2171" s="12"/>
      <c r="FKT2171" s="12"/>
      <c r="FKU2171" s="12"/>
      <c r="FKV2171" s="12"/>
      <c r="FKW2171" s="12"/>
      <c r="FKX2171" s="12"/>
      <c r="FKY2171" s="12"/>
      <c r="FKZ2171" s="12"/>
      <c r="FLA2171" s="12"/>
      <c r="FLB2171" s="12"/>
      <c r="FLC2171" s="12"/>
      <c r="FLD2171" s="12"/>
      <c r="FLE2171" s="12"/>
      <c r="FLF2171" s="12"/>
      <c r="FLG2171" s="12"/>
      <c r="FLH2171" s="12"/>
      <c r="FLI2171" s="12"/>
      <c r="FLJ2171" s="12"/>
      <c r="FLK2171" s="12"/>
      <c r="FLL2171" s="12"/>
      <c r="FLM2171" s="12"/>
      <c r="FLN2171" s="12"/>
      <c r="FLO2171" s="12"/>
      <c r="FLP2171" s="12"/>
      <c r="FLQ2171" s="12"/>
      <c r="FLR2171" s="12"/>
      <c r="FLS2171" s="12"/>
      <c r="FLT2171" s="12"/>
      <c r="FLU2171" s="12"/>
      <c r="FLV2171" s="12"/>
      <c r="FLW2171" s="12"/>
      <c r="FLX2171" s="12"/>
      <c r="FLY2171" s="12"/>
      <c r="FLZ2171" s="12"/>
      <c r="FMA2171" s="12"/>
      <c r="FMB2171" s="12"/>
      <c r="FMC2171" s="12"/>
      <c r="FMD2171" s="12"/>
      <c r="FME2171" s="12"/>
      <c r="FMF2171" s="12"/>
      <c r="FMG2171" s="12"/>
      <c r="FMH2171" s="12"/>
      <c r="FMI2171" s="12"/>
      <c r="FMJ2171" s="12"/>
      <c r="FMK2171" s="12"/>
      <c r="FML2171" s="12"/>
      <c r="FMM2171" s="12"/>
      <c r="FMN2171" s="12"/>
      <c r="FMO2171" s="12"/>
      <c r="FMP2171" s="12"/>
      <c r="FMQ2171" s="12"/>
      <c r="FMR2171" s="12"/>
      <c r="FMS2171" s="12"/>
      <c r="FMT2171" s="12"/>
      <c r="FMU2171" s="12"/>
      <c r="FMV2171" s="12"/>
      <c r="FMW2171" s="12"/>
      <c r="FMX2171" s="12"/>
      <c r="FMY2171" s="12"/>
      <c r="FMZ2171" s="12"/>
      <c r="FNA2171" s="12"/>
      <c r="FNB2171" s="12"/>
      <c r="FNC2171" s="12"/>
      <c r="FND2171" s="12"/>
      <c r="FNE2171" s="12"/>
      <c r="FNF2171" s="12"/>
      <c r="FNG2171" s="12"/>
      <c r="FNH2171" s="12"/>
      <c r="FNI2171" s="12"/>
      <c r="FNJ2171" s="12"/>
      <c r="FNK2171" s="12"/>
      <c r="FNL2171" s="12"/>
      <c r="FNM2171" s="12"/>
      <c r="FNN2171" s="12"/>
      <c r="FNO2171" s="12"/>
      <c r="FNP2171" s="12"/>
      <c r="FNQ2171" s="12"/>
      <c r="FNR2171" s="12"/>
      <c r="FNS2171" s="12"/>
      <c r="FNT2171" s="12"/>
      <c r="FNU2171" s="12"/>
      <c r="FNV2171" s="12"/>
      <c r="FNW2171" s="12"/>
      <c r="FNX2171" s="12"/>
      <c r="FNY2171" s="12"/>
      <c r="FNZ2171" s="12"/>
      <c r="FOA2171" s="12"/>
      <c r="FOB2171" s="12"/>
      <c r="FOC2171" s="12"/>
      <c r="FOD2171" s="12"/>
      <c r="FOE2171" s="12"/>
      <c r="FOF2171" s="12"/>
      <c r="FOG2171" s="12"/>
      <c r="FOH2171" s="12"/>
      <c r="FOI2171" s="12"/>
      <c r="FOJ2171" s="12"/>
      <c r="FOK2171" s="12"/>
      <c r="FOL2171" s="12"/>
      <c r="FOM2171" s="12"/>
      <c r="FON2171" s="12"/>
      <c r="FOO2171" s="12"/>
      <c r="FOP2171" s="12"/>
      <c r="FOQ2171" s="12"/>
      <c r="FOR2171" s="12"/>
      <c r="FOS2171" s="12"/>
      <c r="FOT2171" s="12"/>
      <c r="FOU2171" s="12"/>
      <c r="FOV2171" s="12"/>
      <c r="FOW2171" s="12"/>
      <c r="FOX2171" s="12"/>
      <c r="FOY2171" s="12"/>
      <c r="FOZ2171" s="12"/>
      <c r="FPA2171" s="12"/>
      <c r="FPB2171" s="12"/>
      <c r="FPC2171" s="12"/>
      <c r="FPD2171" s="12"/>
      <c r="FPE2171" s="12"/>
      <c r="FPF2171" s="12"/>
      <c r="FPG2171" s="12"/>
      <c r="FPH2171" s="12"/>
      <c r="FPI2171" s="12"/>
      <c r="FPJ2171" s="12"/>
      <c r="FPK2171" s="12"/>
      <c r="FPL2171" s="12"/>
      <c r="FPM2171" s="12"/>
      <c r="FPN2171" s="12"/>
      <c r="FPO2171" s="12"/>
      <c r="FPP2171" s="12"/>
      <c r="FPQ2171" s="12"/>
      <c r="FPR2171" s="12"/>
      <c r="FPS2171" s="12"/>
      <c r="FPT2171" s="12"/>
      <c r="FPU2171" s="12"/>
      <c r="FPV2171" s="12"/>
      <c r="FPW2171" s="12"/>
      <c r="FPX2171" s="12"/>
      <c r="FPY2171" s="12"/>
      <c r="FPZ2171" s="12"/>
      <c r="FQA2171" s="12"/>
      <c r="FQB2171" s="12"/>
      <c r="FQC2171" s="12"/>
      <c r="FQD2171" s="12"/>
      <c r="FQE2171" s="12"/>
      <c r="FQF2171" s="12"/>
      <c r="FQG2171" s="12"/>
      <c r="FQH2171" s="12"/>
      <c r="FQI2171" s="12"/>
      <c r="FQJ2171" s="12"/>
      <c r="FQK2171" s="12"/>
      <c r="FQL2171" s="12"/>
      <c r="FQM2171" s="12"/>
      <c r="FQN2171" s="12"/>
      <c r="FQO2171" s="12"/>
      <c r="FQP2171" s="12"/>
      <c r="FQQ2171" s="12"/>
      <c r="FQR2171" s="12"/>
      <c r="FQS2171" s="12"/>
      <c r="FQT2171" s="12"/>
      <c r="FQU2171" s="12"/>
      <c r="FQV2171" s="12"/>
      <c r="FQW2171" s="12"/>
      <c r="FQX2171" s="12"/>
      <c r="FQY2171" s="12"/>
      <c r="FQZ2171" s="12"/>
      <c r="FRA2171" s="12"/>
      <c r="FRB2171" s="12"/>
      <c r="FRC2171" s="12"/>
      <c r="FRD2171" s="12"/>
      <c r="FRE2171" s="12"/>
      <c r="FRF2171" s="12"/>
      <c r="FRG2171" s="12"/>
      <c r="FRH2171" s="12"/>
      <c r="FRI2171" s="12"/>
      <c r="FRJ2171" s="12"/>
      <c r="FRK2171" s="12"/>
      <c r="FRL2171" s="12"/>
      <c r="FRM2171" s="12"/>
      <c r="FRN2171" s="12"/>
      <c r="FRO2171" s="12"/>
      <c r="FRP2171" s="12"/>
      <c r="FRQ2171" s="12"/>
      <c r="FRR2171" s="12"/>
      <c r="FRS2171" s="12"/>
      <c r="FRT2171" s="12"/>
      <c r="FRU2171" s="12"/>
      <c r="FRV2171" s="12"/>
      <c r="FRW2171" s="12"/>
      <c r="FRX2171" s="12"/>
      <c r="FRY2171" s="12"/>
      <c r="FRZ2171" s="12"/>
      <c r="FSA2171" s="12"/>
      <c r="FSB2171" s="12"/>
      <c r="FSC2171" s="12"/>
      <c r="FSD2171" s="12"/>
      <c r="FSE2171" s="12"/>
      <c r="FSF2171" s="12"/>
      <c r="FSG2171" s="12"/>
      <c r="FSH2171" s="12"/>
      <c r="FSI2171" s="12"/>
      <c r="FSJ2171" s="12"/>
      <c r="FSK2171" s="12"/>
      <c r="FSL2171" s="12"/>
      <c r="FSM2171" s="12"/>
      <c r="FSN2171" s="12"/>
      <c r="FSO2171" s="12"/>
      <c r="FSP2171" s="12"/>
      <c r="FSQ2171" s="12"/>
      <c r="FSR2171" s="12"/>
      <c r="FSS2171" s="12"/>
      <c r="FST2171" s="12"/>
      <c r="FSU2171" s="12"/>
      <c r="FSV2171" s="12"/>
      <c r="FSW2171" s="12"/>
      <c r="FSX2171" s="12"/>
      <c r="FSY2171" s="12"/>
      <c r="FSZ2171" s="12"/>
      <c r="FTA2171" s="12"/>
      <c r="FTB2171" s="12"/>
      <c r="FTC2171" s="12"/>
      <c r="FTD2171" s="12"/>
      <c r="FTE2171" s="12"/>
      <c r="FTF2171" s="12"/>
      <c r="FTG2171" s="12"/>
      <c r="FTH2171" s="12"/>
      <c r="FTI2171" s="12"/>
      <c r="FTJ2171" s="12"/>
      <c r="FTK2171" s="12"/>
      <c r="FTL2171" s="12"/>
      <c r="FTM2171" s="12"/>
      <c r="FTN2171" s="12"/>
      <c r="FTO2171" s="12"/>
      <c r="FTP2171" s="12"/>
      <c r="FTQ2171" s="12"/>
      <c r="FTR2171" s="12"/>
      <c r="FTS2171" s="12"/>
      <c r="FTT2171" s="12"/>
      <c r="FTU2171" s="12"/>
      <c r="FTV2171" s="12"/>
      <c r="FTW2171" s="12"/>
      <c r="FTX2171" s="12"/>
      <c r="FTY2171" s="12"/>
      <c r="FTZ2171" s="12"/>
      <c r="FUA2171" s="12"/>
      <c r="FUB2171" s="12"/>
      <c r="FUC2171" s="12"/>
      <c r="FUD2171" s="12"/>
      <c r="FUE2171" s="12"/>
      <c r="FUF2171" s="12"/>
      <c r="FUG2171" s="12"/>
      <c r="FUH2171" s="12"/>
      <c r="FUI2171" s="12"/>
      <c r="FUJ2171" s="12"/>
      <c r="FUK2171" s="12"/>
      <c r="FUL2171" s="12"/>
      <c r="FUM2171" s="12"/>
      <c r="FUN2171" s="12"/>
      <c r="FUO2171" s="12"/>
      <c r="FUP2171" s="12"/>
      <c r="FUQ2171" s="12"/>
      <c r="FUR2171" s="12"/>
      <c r="FUS2171" s="12"/>
      <c r="FUT2171" s="12"/>
      <c r="FUU2171" s="12"/>
      <c r="FUV2171" s="12"/>
      <c r="FUW2171" s="12"/>
      <c r="FUX2171" s="12"/>
      <c r="FUY2171" s="12"/>
      <c r="FUZ2171" s="12"/>
      <c r="FVA2171" s="12"/>
      <c r="FVB2171" s="12"/>
      <c r="FVC2171" s="12"/>
      <c r="FVD2171" s="12"/>
      <c r="FVE2171" s="12"/>
      <c r="FVF2171" s="12"/>
      <c r="FVG2171" s="12"/>
      <c r="FVH2171" s="12"/>
      <c r="FVI2171" s="12"/>
      <c r="FVJ2171" s="12"/>
      <c r="FVK2171" s="12"/>
      <c r="FVL2171" s="12"/>
      <c r="FVM2171" s="12"/>
      <c r="FVN2171" s="12"/>
      <c r="FVO2171" s="12"/>
      <c r="FVP2171" s="12"/>
      <c r="FVQ2171" s="12"/>
      <c r="FVR2171" s="12"/>
      <c r="FVS2171" s="12"/>
      <c r="FVT2171" s="12"/>
      <c r="FVU2171" s="12"/>
      <c r="FVV2171" s="12"/>
      <c r="FVW2171" s="12"/>
      <c r="FVX2171" s="12"/>
      <c r="FVY2171" s="12"/>
      <c r="FVZ2171" s="12"/>
      <c r="FWA2171" s="12"/>
      <c r="FWB2171" s="12"/>
      <c r="FWC2171" s="12"/>
      <c r="FWD2171" s="12"/>
      <c r="FWE2171" s="12"/>
      <c r="FWF2171" s="12"/>
      <c r="FWG2171" s="12"/>
      <c r="FWH2171" s="12"/>
      <c r="FWI2171" s="12"/>
      <c r="FWJ2171" s="12"/>
      <c r="FWK2171" s="12"/>
      <c r="FWL2171" s="12"/>
      <c r="FWM2171" s="12"/>
      <c r="FWN2171" s="12"/>
      <c r="FWO2171" s="12"/>
      <c r="FWP2171" s="12"/>
      <c r="FWQ2171" s="12"/>
      <c r="FWR2171" s="12"/>
      <c r="FWS2171" s="12"/>
      <c r="FWT2171" s="12"/>
      <c r="FWU2171" s="12"/>
      <c r="FWV2171" s="12"/>
      <c r="FWW2171" s="12"/>
      <c r="FWX2171" s="12"/>
      <c r="FWY2171" s="12"/>
      <c r="FWZ2171" s="12"/>
      <c r="FXA2171" s="12"/>
      <c r="FXB2171" s="12"/>
      <c r="FXC2171" s="12"/>
      <c r="FXD2171" s="12"/>
      <c r="FXE2171" s="12"/>
      <c r="FXF2171" s="12"/>
      <c r="FXG2171" s="12"/>
      <c r="FXH2171" s="12"/>
      <c r="FXI2171" s="12"/>
      <c r="FXJ2171" s="12"/>
      <c r="FXK2171" s="12"/>
      <c r="FXL2171" s="12"/>
      <c r="FXM2171" s="12"/>
      <c r="FXN2171" s="12"/>
      <c r="FXO2171" s="12"/>
      <c r="FXP2171" s="12"/>
      <c r="FXQ2171" s="12"/>
      <c r="FXR2171" s="12"/>
      <c r="FXS2171" s="12"/>
      <c r="FXT2171" s="12"/>
      <c r="FXU2171" s="12"/>
      <c r="FXV2171" s="12"/>
      <c r="FXW2171" s="12"/>
      <c r="FXX2171" s="12"/>
      <c r="FXY2171" s="12"/>
      <c r="FXZ2171" s="12"/>
      <c r="FYA2171" s="12"/>
      <c r="FYB2171" s="12"/>
      <c r="FYC2171" s="12"/>
      <c r="FYD2171" s="12"/>
      <c r="FYE2171" s="12"/>
      <c r="FYF2171" s="12"/>
      <c r="FYG2171" s="12"/>
      <c r="FYH2171" s="12"/>
      <c r="FYI2171" s="12"/>
      <c r="FYJ2171" s="12"/>
      <c r="FYK2171" s="12"/>
      <c r="FYL2171" s="12"/>
      <c r="FYM2171" s="12"/>
      <c r="FYN2171" s="12"/>
      <c r="FYO2171" s="12"/>
      <c r="FYP2171" s="12"/>
      <c r="FYQ2171" s="12"/>
      <c r="FYR2171" s="12"/>
      <c r="FYS2171" s="12"/>
      <c r="FYT2171" s="12"/>
      <c r="FYU2171" s="12"/>
      <c r="FYV2171" s="12"/>
      <c r="FYW2171" s="12"/>
      <c r="FYX2171" s="12"/>
      <c r="FYY2171" s="12"/>
      <c r="FYZ2171" s="12"/>
      <c r="FZA2171" s="12"/>
      <c r="FZB2171" s="12"/>
      <c r="FZC2171" s="12"/>
      <c r="FZD2171" s="12"/>
      <c r="FZE2171" s="12"/>
      <c r="FZF2171" s="12"/>
      <c r="FZG2171" s="12"/>
      <c r="FZH2171" s="12"/>
      <c r="FZI2171" s="12"/>
      <c r="FZJ2171" s="12"/>
      <c r="FZK2171" s="12"/>
      <c r="FZL2171" s="12"/>
      <c r="FZM2171" s="12"/>
      <c r="FZN2171" s="12"/>
      <c r="FZO2171" s="12"/>
      <c r="FZP2171" s="12"/>
      <c r="FZQ2171" s="12"/>
      <c r="FZR2171" s="12"/>
      <c r="FZS2171" s="12"/>
      <c r="FZT2171" s="12"/>
      <c r="FZU2171" s="12"/>
      <c r="FZV2171" s="12"/>
      <c r="FZW2171" s="12"/>
      <c r="FZX2171" s="12"/>
      <c r="FZY2171" s="12"/>
      <c r="FZZ2171" s="12"/>
      <c r="GAA2171" s="12"/>
      <c r="GAB2171" s="12"/>
      <c r="GAC2171" s="12"/>
      <c r="GAD2171" s="12"/>
      <c r="GAE2171" s="12"/>
      <c r="GAF2171" s="12"/>
      <c r="GAG2171" s="12"/>
      <c r="GAH2171" s="12"/>
      <c r="GAI2171" s="12"/>
      <c r="GAJ2171" s="12"/>
      <c r="GAK2171" s="12"/>
      <c r="GAL2171" s="12"/>
      <c r="GAM2171" s="12"/>
      <c r="GAN2171" s="12"/>
      <c r="GAO2171" s="12"/>
      <c r="GAP2171" s="12"/>
      <c r="GAQ2171" s="12"/>
      <c r="GAR2171" s="12"/>
      <c r="GAS2171" s="12"/>
      <c r="GAT2171" s="12"/>
      <c r="GAU2171" s="12"/>
      <c r="GAV2171" s="12"/>
      <c r="GAW2171" s="12"/>
      <c r="GAX2171" s="12"/>
      <c r="GAY2171" s="12"/>
      <c r="GAZ2171" s="12"/>
      <c r="GBA2171" s="12"/>
      <c r="GBB2171" s="12"/>
      <c r="GBC2171" s="12"/>
      <c r="GBD2171" s="12"/>
      <c r="GBE2171" s="12"/>
      <c r="GBF2171" s="12"/>
      <c r="GBG2171" s="12"/>
      <c r="GBH2171" s="12"/>
      <c r="GBI2171" s="12"/>
      <c r="GBJ2171" s="12"/>
      <c r="GBK2171" s="12"/>
      <c r="GBL2171" s="12"/>
      <c r="GBM2171" s="12"/>
      <c r="GBN2171" s="12"/>
      <c r="GBO2171" s="12"/>
      <c r="GBP2171" s="12"/>
      <c r="GBQ2171" s="12"/>
      <c r="GBR2171" s="12"/>
      <c r="GBS2171" s="12"/>
      <c r="GBT2171" s="12"/>
      <c r="GBU2171" s="12"/>
      <c r="GBV2171" s="12"/>
      <c r="GBW2171" s="12"/>
      <c r="GBX2171" s="12"/>
      <c r="GBY2171" s="12"/>
      <c r="GBZ2171" s="12"/>
      <c r="GCA2171" s="12"/>
      <c r="GCB2171" s="12"/>
      <c r="GCC2171" s="12"/>
      <c r="GCD2171" s="12"/>
      <c r="GCE2171" s="12"/>
      <c r="GCF2171" s="12"/>
      <c r="GCG2171" s="12"/>
      <c r="GCH2171" s="12"/>
      <c r="GCI2171" s="12"/>
      <c r="GCJ2171" s="12"/>
      <c r="GCK2171" s="12"/>
      <c r="GCL2171" s="12"/>
      <c r="GCM2171" s="12"/>
      <c r="GCN2171" s="12"/>
      <c r="GCO2171" s="12"/>
      <c r="GCP2171" s="12"/>
      <c r="GCQ2171" s="12"/>
      <c r="GCR2171" s="12"/>
      <c r="GCS2171" s="12"/>
      <c r="GCT2171" s="12"/>
      <c r="GCU2171" s="12"/>
      <c r="GCV2171" s="12"/>
      <c r="GCW2171" s="12"/>
      <c r="GCX2171" s="12"/>
      <c r="GCY2171" s="12"/>
      <c r="GCZ2171" s="12"/>
      <c r="GDA2171" s="12"/>
      <c r="GDB2171" s="12"/>
      <c r="GDC2171" s="12"/>
      <c r="GDD2171" s="12"/>
      <c r="GDE2171" s="12"/>
      <c r="GDF2171" s="12"/>
      <c r="GDG2171" s="12"/>
      <c r="GDH2171" s="12"/>
      <c r="GDI2171" s="12"/>
      <c r="GDJ2171" s="12"/>
      <c r="GDK2171" s="12"/>
      <c r="GDL2171" s="12"/>
      <c r="GDM2171" s="12"/>
      <c r="GDN2171" s="12"/>
      <c r="GDO2171" s="12"/>
      <c r="GDP2171" s="12"/>
      <c r="GDQ2171" s="12"/>
      <c r="GDR2171" s="12"/>
      <c r="GDS2171" s="12"/>
      <c r="GDT2171" s="12"/>
      <c r="GDU2171" s="12"/>
      <c r="GDV2171" s="12"/>
      <c r="GDW2171" s="12"/>
      <c r="GDX2171" s="12"/>
      <c r="GDY2171" s="12"/>
      <c r="GDZ2171" s="12"/>
      <c r="GEA2171" s="12"/>
      <c r="GEB2171" s="12"/>
      <c r="GEC2171" s="12"/>
      <c r="GED2171" s="12"/>
      <c r="GEE2171" s="12"/>
      <c r="GEF2171" s="12"/>
      <c r="GEG2171" s="12"/>
      <c r="GEH2171" s="12"/>
      <c r="GEI2171" s="12"/>
      <c r="GEJ2171" s="12"/>
      <c r="GEK2171" s="12"/>
      <c r="GEL2171" s="12"/>
      <c r="GEM2171" s="12"/>
      <c r="GEN2171" s="12"/>
      <c r="GEO2171" s="12"/>
      <c r="GEP2171" s="12"/>
      <c r="GEQ2171" s="12"/>
      <c r="GER2171" s="12"/>
      <c r="GES2171" s="12"/>
      <c r="GET2171" s="12"/>
      <c r="GEU2171" s="12"/>
      <c r="GEV2171" s="12"/>
      <c r="GEW2171" s="12"/>
      <c r="GEX2171" s="12"/>
      <c r="GEY2171" s="12"/>
      <c r="GEZ2171" s="12"/>
      <c r="GFA2171" s="12"/>
      <c r="GFB2171" s="12"/>
      <c r="GFC2171" s="12"/>
      <c r="GFD2171" s="12"/>
      <c r="GFE2171" s="12"/>
      <c r="GFF2171" s="12"/>
      <c r="GFG2171" s="12"/>
      <c r="GFH2171" s="12"/>
      <c r="GFI2171" s="12"/>
      <c r="GFJ2171" s="12"/>
      <c r="GFK2171" s="12"/>
      <c r="GFL2171" s="12"/>
      <c r="GFM2171" s="12"/>
      <c r="GFN2171" s="12"/>
      <c r="GFO2171" s="12"/>
      <c r="GFP2171" s="12"/>
      <c r="GFQ2171" s="12"/>
      <c r="GFR2171" s="12"/>
      <c r="GFS2171" s="12"/>
      <c r="GFT2171" s="12"/>
      <c r="GFU2171" s="12"/>
      <c r="GFV2171" s="12"/>
      <c r="GFW2171" s="12"/>
      <c r="GFX2171" s="12"/>
      <c r="GFY2171" s="12"/>
      <c r="GFZ2171" s="12"/>
      <c r="GGA2171" s="12"/>
      <c r="GGB2171" s="12"/>
      <c r="GGC2171" s="12"/>
      <c r="GGD2171" s="12"/>
      <c r="GGE2171" s="12"/>
      <c r="GGF2171" s="12"/>
      <c r="GGG2171" s="12"/>
      <c r="GGH2171" s="12"/>
      <c r="GGI2171" s="12"/>
      <c r="GGJ2171" s="12"/>
      <c r="GGK2171" s="12"/>
      <c r="GGL2171" s="12"/>
      <c r="GGM2171" s="12"/>
      <c r="GGN2171" s="12"/>
      <c r="GGO2171" s="12"/>
      <c r="GGP2171" s="12"/>
      <c r="GGQ2171" s="12"/>
      <c r="GGR2171" s="12"/>
      <c r="GGS2171" s="12"/>
      <c r="GGT2171" s="12"/>
      <c r="GGU2171" s="12"/>
      <c r="GGV2171" s="12"/>
      <c r="GGW2171" s="12"/>
      <c r="GGX2171" s="12"/>
      <c r="GGY2171" s="12"/>
      <c r="GGZ2171" s="12"/>
      <c r="GHA2171" s="12"/>
      <c r="GHB2171" s="12"/>
      <c r="GHC2171" s="12"/>
      <c r="GHD2171" s="12"/>
      <c r="GHE2171" s="12"/>
      <c r="GHF2171" s="12"/>
      <c r="GHG2171" s="12"/>
      <c r="GHH2171" s="12"/>
      <c r="GHI2171" s="12"/>
      <c r="GHJ2171" s="12"/>
      <c r="GHK2171" s="12"/>
      <c r="GHL2171" s="12"/>
      <c r="GHM2171" s="12"/>
      <c r="GHN2171" s="12"/>
      <c r="GHO2171" s="12"/>
      <c r="GHP2171" s="12"/>
      <c r="GHQ2171" s="12"/>
      <c r="GHR2171" s="12"/>
      <c r="GHS2171" s="12"/>
      <c r="GHT2171" s="12"/>
      <c r="GHU2171" s="12"/>
      <c r="GHV2171" s="12"/>
      <c r="GHW2171" s="12"/>
      <c r="GHX2171" s="12"/>
      <c r="GHY2171" s="12"/>
      <c r="GHZ2171" s="12"/>
      <c r="GIA2171" s="12"/>
      <c r="GIB2171" s="12"/>
      <c r="GIC2171" s="12"/>
      <c r="GID2171" s="12"/>
      <c r="GIE2171" s="12"/>
      <c r="GIF2171" s="12"/>
      <c r="GIG2171" s="12"/>
      <c r="GIH2171" s="12"/>
      <c r="GII2171" s="12"/>
      <c r="GIJ2171" s="12"/>
      <c r="GIK2171" s="12"/>
      <c r="GIL2171" s="12"/>
      <c r="GIM2171" s="12"/>
      <c r="GIN2171" s="12"/>
      <c r="GIO2171" s="12"/>
      <c r="GIP2171" s="12"/>
      <c r="GIQ2171" s="12"/>
      <c r="GIR2171" s="12"/>
      <c r="GIS2171" s="12"/>
      <c r="GIT2171" s="12"/>
      <c r="GIU2171" s="12"/>
      <c r="GIV2171" s="12"/>
      <c r="GIW2171" s="12"/>
      <c r="GIX2171" s="12"/>
      <c r="GIY2171" s="12"/>
      <c r="GIZ2171" s="12"/>
      <c r="GJA2171" s="12"/>
      <c r="GJB2171" s="12"/>
      <c r="GJC2171" s="12"/>
      <c r="GJD2171" s="12"/>
      <c r="GJE2171" s="12"/>
      <c r="GJF2171" s="12"/>
      <c r="GJG2171" s="12"/>
      <c r="GJH2171" s="12"/>
      <c r="GJI2171" s="12"/>
      <c r="GJJ2171" s="12"/>
      <c r="GJK2171" s="12"/>
      <c r="GJL2171" s="12"/>
      <c r="GJM2171" s="12"/>
      <c r="GJN2171" s="12"/>
      <c r="GJO2171" s="12"/>
      <c r="GJP2171" s="12"/>
      <c r="GJQ2171" s="12"/>
      <c r="GJR2171" s="12"/>
      <c r="GJS2171" s="12"/>
      <c r="GJT2171" s="12"/>
      <c r="GJU2171" s="12"/>
      <c r="GJV2171" s="12"/>
      <c r="GJW2171" s="12"/>
      <c r="GJX2171" s="12"/>
      <c r="GJY2171" s="12"/>
      <c r="GJZ2171" s="12"/>
      <c r="GKA2171" s="12"/>
      <c r="GKB2171" s="12"/>
      <c r="GKC2171" s="12"/>
      <c r="GKD2171" s="12"/>
      <c r="GKE2171" s="12"/>
      <c r="GKF2171" s="12"/>
      <c r="GKG2171" s="12"/>
      <c r="GKH2171" s="12"/>
      <c r="GKI2171" s="12"/>
      <c r="GKJ2171" s="12"/>
      <c r="GKK2171" s="12"/>
      <c r="GKL2171" s="12"/>
      <c r="GKM2171" s="12"/>
      <c r="GKN2171" s="12"/>
      <c r="GKO2171" s="12"/>
      <c r="GKP2171" s="12"/>
      <c r="GKQ2171" s="12"/>
      <c r="GKR2171" s="12"/>
      <c r="GKS2171" s="12"/>
      <c r="GKT2171" s="12"/>
      <c r="GKU2171" s="12"/>
      <c r="GKV2171" s="12"/>
      <c r="GKW2171" s="12"/>
      <c r="GKX2171" s="12"/>
      <c r="GKY2171" s="12"/>
      <c r="GKZ2171" s="12"/>
      <c r="GLA2171" s="12"/>
      <c r="GLB2171" s="12"/>
      <c r="GLC2171" s="12"/>
      <c r="GLD2171" s="12"/>
      <c r="GLE2171" s="12"/>
      <c r="GLF2171" s="12"/>
      <c r="GLG2171" s="12"/>
      <c r="GLH2171" s="12"/>
      <c r="GLI2171" s="12"/>
      <c r="GLJ2171" s="12"/>
      <c r="GLK2171" s="12"/>
      <c r="GLL2171" s="12"/>
      <c r="GLM2171" s="12"/>
      <c r="GLN2171" s="12"/>
      <c r="GLO2171" s="12"/>
      <c r="GLP2171" s="12"/>
      <c r="GLQ2171" s="12"/>
      <c r="GLR2171" s="12"/>
      <c r="GLS2171" s="12"/>
      <c r="GLT2171" s="12"/>
      <c r="GLU2171" s="12"/>
      <c r="GLV2171" s="12"/>
      <c r="GLW2171" s="12"/>
      <c r="GLX2171" s="12"/>
      <c r="GLY2171" s="12"/>
      <c r="GLZ2171" s="12"/>
      <c r="GMA2171" s="12"/>
      <c r="GMB2171" s="12"/>
      <c r="GMC2171" s="12"/>
      <c r="GMD2171" s="12"/>
      <c r="GME2171" s="12"/>
      <c r="GMF2171" s="12"/>
      <c r="GMG2171" s="12"/>
      <c r="GMH2171" s="12"/>
      <c r="GMI2171" s="12"/>
      <c r="GMJ2171" s="12"/>
      <c r="GMK2171" s="12"/>
      <c r="GML2171" s="12"/>
      <c r="GMM2171" s="12"/>
      <c r="GMN2171" s="12"/>
      <c r="GMO2171" s="12"/>
      <c r="GMP2171" s="12"/>
      <c r="GMQ2171" s="12"/>
      <c r="GMR2171" s="12"/>
      <c r="GMS2171" s="12"/>
      <c r="GMT2171" s="12"/>
      <c r="GMU2171" s="12"/>
      <c r="GMV2171" s="12"/>
      <c r="GMW2171" s="12"/>
      <c r="GMX2171" s="12"/>
      <c r="GMY2171" s="12"/>
      <c r="GMZ2171" s="12"/>
      <c r="GNA2171" s="12"/>
      <c r="GNB2171" s="12"/>
      <c r="GNC2171" s="12"/>
      <c r="GND2171" s="12"/>
      <c r="GNE2171" s="12"/>
      <c r="GNF2171" s="12"/>
      <c r="GNG2171" s="12"/>
      <c r="GNH2171" s="12"/>
      <c r="GNI2171" s="12"/>
      <c r="GNJ2171" s="12"/>
      <c r="GNK2171" s="12"/>
      <c r="GNL2171" s="12"/>
      <c r="GNM2171" s="12"/>
      <c r="GNN2171" s="12"/>
      <c r="GNO2171" s="12"/>
      <c r="GNP2171" s="12"/>
      <c r="GNQ2171" s="12"/>
      <c r="GNR2171" s="12"/>
      <c r="GNS2171" s="12"/>
      <c r="GNT2171" s="12"/>
      <c r="GNU2171" s="12"/>
      <c r="GNV2171" s="12"/>
      <c r="GNW2171" s="12"/>
      <c r="GNX2171" s="12"/>
      <c r="GNY2171" s="12"/>
      <c r="GNZ2171" s="12"/>
      <c r="GOA2171" s="12"/>
      <c r="GOB2171" s="12"/>
      <c r="GOC2171" s="12"/>
      <c r="GOD2171" s="12"/>
      <c r="GOE2171" s="12"/>
      <c r="GOF2171" s="12"/>
      <c r="GOG2171" s="12"/>
      <c r="GOH2171" s="12"/>
      <c r="GOI2171" s="12"/>
      <c r="GOJ2171" s="12"/>
      <c r="GOK2171" s="12"/>
      <c r="GOL2171" s="12"/>
      <c r="GOM2171" s="12"/>
      <c r="GON2171" s="12"/>
      <c r="GOO2171" s="12"/>
      <c r="GOP2171" s="12"/>
      <c r="GOQ2171" s="12"/>
      <c r="GOR2171" s="12"/>
      <c r="GOS2171" s="12"/>
      <c r="GOT2171" s="12"/>
      <c r="GOU2171" s="12"/>
      <c r="GOV2171" s="12"/>
      <c r="GOW2171" s="12"/>
      <c r="GOX2171" s="12"/>
      <c r="GOY2171" s="12"/>
      <c r="GOZ2171" s="12"/>
      <c r="GPA2171" s="12"/>
      <c r="GPB2171" s="12"/>
      <c r="GPC2171" s="12"/>
      <c r="GPD2171" s="12"/>
      <c r="GPE2171" s="12"/>
      <c r="GPF2171" s="12"/>
      <c r="GPG2171" s="12"/>
      <c r="GPH2171" s="12"/>
      <c r="GPI2171" s="12"/>
      <c r="GPJ2171" s="12"/>
      <c r="GPK2171" s="12"/>
      <c r="GPL2171" s="12"/>
      <c r="GPM2171" s="12"/>
      <c r="GPN2171" s="12"/>
      <c r="GPO2171" s="12"/>
      <c r="GPP2171" s="12"/>
      <c r="GPQ2171" s="12"/>
      <c r="GPR2171" s="12"/>
      <c r="GPS2171" s="12"/>
      <c r="GPT2171" s="12"/>
      <c r="GPU2171" s="12"/>
      <c r="GPV2171" s="12"/>
      <c r="GPW2171" s="12"/>
      <c r="GPX2171" s="12"/>
      <c r="GPY2171" s="12"/>
      <c r="GPZ2171" s="12"/>
      <c r="GQA2171" s="12"/>
      <c r="GQB2171" s="12"/>
      <c r="GQC2171" s="12"/>
      <c r="GQD2171" s="12"/>
      <c r="GQE2171" s="12"/>
      <c r="GQF2171" s="12"/>
      <c r="GQG2171" s="12"/>
      <c r="GQH2171" s="12"/>
      <c r="GQI2171" s="12"/>
      <c r="GQJ2171" s="12"/>
      <c r="GQK2171" s="12"/>
      <c r="GQL2171" s="12"/>
      <c r="GQM2171" s="12"/>
      <c r="GQN2171" s="12"/>
      <c r="GQO2171" s="12"/>
      <c r="GQP2171" s="12"/>
      <c r="GQQ2171" s="12"/>
      <c r="GQR2171" s="12"/>
      <c r="GQS2171" s="12"/>
      <c r="GQT2171" s="12"/>
      <c r="GQU2171" s="12"/>
      <c r="GQV2171" s="12"/>
      <c r="GQW2171" s="12"/>
      <c r="GQX2171" s="12"/>
      <c r="GQY2171" s="12"/>
      <c r="GQZ2171" s="12"/>
      <c r="GRA2171" s="12"/>
      <c r="GRB2171" s="12"/>
      <c r="GRC2171" s="12"/>
      <c r="GRD2171" s="12"/>
      <c r="GRE2171" s="12"/>
      <c r="GRF2171" s="12"/>
      <c r="GRG2171" s="12"/>
      <c r="GRH2171" s="12"/>
      <c r="GRI2171" s="12"/>
      <c r="GRJ2171" s="12"/>
      <c r="GRK2171" s="12"/>
      <c r="GRL2171" s="12"/>
      <c r="GRM2171" s="12"/>
      <c r="GRN2171" s="12"/>
      <c r="GRO2171" s="12"/>
      <c r="GRP2171" s="12"/>
      <c r="GRQ2171" s="12"/>
      <c r="GRR2171" s="12"/>
      <c r="GRS2171" s="12"/>
      <c r="GRT2171" s="12"/>
      <c r="GRU2171" s="12"/>
      <c r="GRV2171" s="12"/>
      <c r="GRW2171" s="12"/>
      <c r="GRX2171" s="12"/>
      <c r="GRY2171" s="12"/>
      <c r="GRZ2171" s="12"/>
      <c r="GSA2171" s="12"/>
      <c r="GSB2171" s="12"/>
      <c r="GSC2171" s="12"/>
      <c r="GSD2171" s="12"/>
      <c r="GSE2171" s="12"/>
      <c r="GSF2171" s="12"/>
      <c r="GSG2171" s="12"/>
      <c r="GSH2171" s="12"/>
      <c r="GSI2171" s="12"/>
      <c r="GSJ2171" s="12"/>
      <c r="GSK2171" s="12"/>
      <c r="GSL2171" s="12"/>
      <c r="GSM2171" s="12"/>
      <c r="GSN2171" s="12"/>
      <c r="GSO2171" s="12"/>
      <c r="GSP2171" s="12"/>
      <c r="GSQ2171" s="12"/>
      <c r="GSR2171" s="12"/>
      <c r="GSS2171" s="12"/>
      <c r="GST2171" s="12"/>
      <c r="GSU2171" s="12"/>
      <c r="GSV2171" s="12"/>
      <c r="GSW2171" s="12"/>
      <c r="GSX2171" s="12"/>
      <c r="GSY2171" s="12"/>
      <c r="GSZ2171" s="12"/>
      <c r="GTA2171" s="12"/>
      <c r="GTB2171" s="12"/>
      <c r="GTC2171" s="12"/>
      <c r="GTD2171" s="12"/>
      <c r="GTE2171" s="12"/>
      <c r="GTF2171" s="12"/>
      <c r="GTG2171" s="12"/>
      <c r="GTH2171" s="12"/>
      <c r="GTI2171" s="12"/>
      <c r="GTJ2171" s="12"/>
      <c r="GTK2171" s="12"/>
      <c r="GTL2171" s="12"/>
      <c r="GTM2171" s="12"/>
      <c r="GTN2171" s="12"/>
      <c r="GTO2171" s="12"/>
      <c r="GTP2171" s="12"/>
      <c r="GTQ2171" s="12"/>
      <c r="GTR2171" s="12"/>
      <c r="GTS2171" s="12"/>
      <c r="GTT2171" s="12"/>
      <c r="GTU2171" s="12"/>
      <c r="GTV2171" s="12"/>
      <c r="GTW2171" s="12"/>
      <c r="GTX2171" s="12"/>
      <c r="GTY2171" s="12"/>
      <c r="GTZ2171" s="12"/>
      <c r="GUA2171" s="12"/>
      <c r="GUB2171" s="12"/>
      <c r="GUC2171" s="12"/>
      <c r="GUD2171" s="12"/>
      <c r="GUE2171" s="12"/>
      <c r="GUF2171" s="12"/>
      <c r="GUG2171" s="12"/>
      <c r="GUH2171" s="12"/>
      <c r="GUI2171" s="12"/>
      <c r="GUJ2171" s="12"/>
      <c r="GUK2171" s="12"/>
      <c r="GUL2171" s="12"/>
      <c r="GUM2171" s="12"/>
      <c r="GUN2171" s="12"/>
      <c r="GUO2171" s="12"/>
      <c r="GUP2171" s="12"/>
      <c r="GUQ2171" s="12"/>
      <c r="GUR2171" s="12"/>
      <c r="GUS2171" s="12"/>
      <c r="GUT2171" s="12"/>
      <c r="GUU2171" s="12"/>
      <c r="GUV2171" s="12"/>
      <c r="GUW2171" s="12"/>
      <c r="GUX2171" s="12"/>
      <c r="GUY2171" s="12"/>
      <c r="GUZ2171" s="12"/>
      <c r="GVA2171" s="12"/>
      <c r="GVB2171" s="12"/>
      <c r="GVC2171" s="12"/>
      <c r="GVD2171" s="12"/>
      <c r="GVE2171" s="12"/>
      <c r="GVF2171" s="12"/>
      <c r="GVG2171" s="12"/>
      <c r="GVH2171" s="12"/>
      <c r="GVI2171" s="12"/>
      <c r="GVJ2171" s="12"/>
      <c r="GVK2171" s="12"/>
      <c r="GVL2171" s="12"/>
      <c r="GVM2171" s="12"/>
      <c r="GVN2171" s="12"/>
      <c r="GVO2171" s="12"/>
      <c r="GVP2171" s="12"/>
      <c r="GVQ2171" s="12"/>
      <c r="GVR2171" s="12"/>
      <c r="GVS2171" s="12"/>
      <c r="GVT2171" s="12"/>
      <c r="GVU2171" s="12"/>
      <c r="GVV2171" s="12"/>
      <c r="GVW2171" s="12"/>
      <c r="GVX2171" s="12"/>
      <c r="GVY2171" s="12"/>
      <c r="GVZ2171" s="12"/>
      <c r="GWA2171" s="12"/>
      <c r="GWB2171" s="12"/>
      <c r="GWC2171" s="12"/>
      <c r="GWD2171" s="12"/>
      <c r="GWE2171" s="12"/>
      <c r="GWF2171" s="12"/>
      <c r="GWG2171" s="12"/>
      <c r="GWH2171" s="12"/>
      <c r="GWI2171" s="12"/>
      <c r="GWJ2171" s="12"/>
      <c r="GWK2171" s="12"/>
      <c r="GWL2171" s="12"/>
      <c r="GWM2171" s="12"/>
      <c r="GWN2171" s="12"/>
      <c r="GWO2171" s="12"/>
      <c r="GWP2171" s="12"/>
      <c r="GWQ2171" s="12"/>
      <c r="GWR2171" s="12"/>
      <c r="GWS2171" s="12"/>
      <c r="GWT2171" s="12"/>
      <c r="GWU2171" s="12"/>
      <c r="GWV2171" s="12"/>
      <c r="GWW2171" s="12"/>
      <c r="GWX2171" s="12"/>
      <c r="GWY2171" s="12"/>
      <c r="GWZ2171" s="12"/>
      <c r="GXA2171" s="12"/>
      <c r="GXB2171" s="12"/>
      <c r="GXC2171" s="12"/>
      <c r="GXD2171" s="12"/>
      <c r="GXE2171" s="12"/>
      <c r="GXF2171" s="12"/>
      <c r="GXG2171" s="12"/>
      <c r="GXH2171" s="12"/>
      <c r="GXI2171" s="12"/>
      <c r="GXJ2171" s="12"/>
      <c r="GXK2171" s="12"/>
      <c r="GXL2171" s="12"/>
      <c r="GXM2171" s="12"/>
      <c r="GXN2171" s="12"/>
      <c r="GXO2171" s="12"/>
      <c r="GXP2171" s="12"/>
      <c r="GXQ2171" s="12"/>
      <c r="GXR2171" s="12"/>
      <c r="GXS2171" s="12"/>
      <c r="GXT2171" s="12"/>
      <c r="GXU2171" s="12"/>
      <c r="GXV2171" s="12"/>
      <c r="GXW2171" s="12"/>
      <c r="GXX2171" s="12"/>
      <c r="GXY2171" s="12"/>
      <c r="GXZ2171" s="12"/>
      <c r="GYA2171" s="12"/>
      <c r="GYB2171" s="12"/>
      <c r="GYC2171" s="12"/>
      <c r="GYD2171" s="12"/>
      <c r="GYE2171" s="12"/>
      <c r="GYF2171" s="12"/>
      <c r="GYG2171" s="12"/>
      <c r="GYH2171" s="12"/>
      <c r="GYI2171" s="12"/>
      <c r="GYJ2171" s="12"/>
      <c r="GYK2171" s="12"/>
      <c r="GYL2171" s="12"/>
      <c r="GYM2171" s="12"/>
      <c r="GYN2171" s="12"/>
      <c r="GYO2171" s="12"/>
      <c r="GYP2171" s="12"/>
      <c r="GYQ2171" s="12"/>
      <c r="GYR2171" s="12"/>
      <c r="GYS2171" s="12"/>
      <c r="GYT2171" s="12"/>
      <c r="GYU2171" s="12"/>
      <c r="GYV2171" s="12"/>
      <c r="GYW2171" s="12"/>
      <c r="GYX2171" s="12"/>
      <c r="GYY2171" s="12"/>
      <c r="GYZ2171" s="12"/>
      <c r="GZA2171" s="12"/>
      <c r="GZB2171" s="12"/>
      <c r="GZC2171" s="12"/>
      <c r="GZD2171" s="12"/>
      <c r="GZE2171" s="12"/>
      <c r="GZF2171" s="12"/>
      <c r="GZG2171" s="12"/>
      <c r="GZH2171" s="12"/>
      <c r="GZI2171" s="12"/>
      <c r="GZJ2171" s="12"/>
      <c r="GZK2171" s="12"/>
      <c r="GZL2171" s="12"/>
      <c r="GZM2171" s="12"/>
      <c r="GZN2171" s="12"/>
      <c r="GZO2171" s="12"/>
      <c r="GZP2171" s="12"/>
      <c r="GZQ2171" s="12"/>
      <c r="GZR2171" s="12"/>
      <c r="GZS2171" s="12"/>
      <c r="GZT2171" s="12"/>
      <c r="GZU2171" s="12"/>
      <c r="GZV2171" s="12"/>
      <c r="GZW2171" s="12"/>
      <c r="GZX2171" s="12"/>
      <c r="GZY2171" s="12"/>
      <c r="GZZ2171" s="12"/>
      <c r="HAA2171" s="12"/>
      <c r="HAB2171" s="12"/>
      <c r="HAC2171" s="12"/>
      <c r="HAD2171" s="12"/>
      <c r="HAE2171" s="12"/>
      <c r="HAF2171" s="12"/>
      <c r="HAG2171" s="12"/>
      <c r="HAH2171" s="12"/>
      <c r="HAI2171" s="12"/>
      <c r="HAJ2171" s="12"/>
      <c r="HAK2171" s="12"/>
      <c r="HAL2171" s="12"/>
      <c r="HAM2171" s="12"/>
      <c r="HAN2171" s="12"/>
      <c r="HAO2171" s="12"/>
      <c r="HAP2171" s="12"/>
      <c r="HAQ2171" s="12"/>
      <c r="HAR2171" s="12"/>
      <c r="HAS2171" s="12"/>
      <c r="HAT2171" s="12"/>
      <c r="HAU2171" s="12"/>
      <c r="HAV2171" s="12"/>
      <c r="HAW2171" s="12"/>
      <c r="HAX2171" s="12"/>
      <c r="HAY2171" s="12"/>
      <c r="HAZ2171" s="12"/>
      <c r="HBA2171" s="12"/>
      <c r="HBB2171" s="12"/>
      <c r="HBC2171" s="12"/>
      <c r="HBD2171" s="12"/>
      <c r="HBE2171" s="12"/>
      <c r="HBF2171" s="12"/>
      <c r="HBG2171" s="12"/>
      <c r="HBH2171" s="12"/>
      <c r="HBI2171" s="12"/>
      <c r="HBJ2171" s="12"/>
      <c r="HBK2171" s="12"/>
      <c r="HBL2171" s="12"/>
      <c r="HBM2171" s="12"/>
      <c r="HBN2171" s="12"/>
      <c r="HBO2171" s="12"/>
      <c r="HBP2171" s="12"/>
      <c r="HBQ2171" s="12"/>
      <c r="HBR2171" s="12"/>
      <c r="HBS2171" s="12"/>
      <c r="HBT2171" s="12"/>
      <c r="HBU2171" s="12"/>
      <c r="HBV2171" s="12"/>
      <c r="HBW2171" s="12"/>
      <c r="HBX2171" s="12"/>
      <c r="HBY2171" s="12"/>
      <c r="HBZ2171" s="12"/>
      <c r="HCA2171" s="12"/>
      <c r="HCB2171" s="12"/>
      <c r="HCC2171" s="12"/>
      <c r="HCD2171" s="12"/>
      <c r="HCE2171" s="12"/>
      <c r="HCF2171" s="12"/>
      <c r="HCG2171" s="12"/>
      <c r="HCH2171" s="12"/>
      <c r="HCI2171" s="12"/>
      <c r="HCJ2171" s="12"/>
      <c r="HCK2171" s="12"/>
      <c r="HCL2171" s="12"/>
      <c r="HCM2171" s="12"/>
      <c r="HCN2171" s="12"/>
      <c r="HCO2171" s="12"/>
      <c r="HCP2171" s="12"/>
      <c r="HCQ2171" s="12"/>
      <c r="HCR2171" s="12"/>
      <c r="HCS2171" s="12"/>
      <c r="HCT2171" s="12"/>
      <c r="HCU2171" s="12"/>
      <c r="HCV2171" s="12"/>
      <c r="HCW2171" s="12"/>
      <c r="HCX2171" s="12"/>
      <c r="HCY2171" s="12"/>
      <c r="HCZ2171" s="12"/>
      <c r="HDA2171" s="12"/>
      <c r="HDB2171" s="12"/>
      <c r="HDC2171" s="12"/>
      <c r="HDD2171" s="12"/>
      <c r="HDE2171" s="12"/>
      <c r="HDF2171" s="12"/>
      <c r="HDG2171" s="12"/>
      <c r="HDH2171" s="12"/>
      <c r="HDI2171" s="12"/>
      <c r="HDJ2171" s="12"/>
      <c r="HDK2171" s="12"/>
      <c r="HDL2171" s="12"/>
      <c r="HDM2171" s="12"/>
      <c r="HDN2171" s="12"/>
      <c r="HDO2171" s="12"/>
      <c r="HDP2171" s="12"/>
      <c r="HDQ2171" s="12"/>
      <c r="HDR2171" s="12"/>
      <c r="HDS2171" s="12"/>
      <c r="HDT2171" s="12"/>
      <c r="HDU2171" s="12"/>
      <c r="HDV2171" s="12"/>
      <c r="HDW2171" s="12"/>
      <c r="HDX2171" s="12"/>
      <c r="HDY2171" s="12"/>
      <c r="HDZ2171" s="12"/>
      <c r="HEA2171" s="12"/>
      <c r="HEB2171" s="12"/>
      <c r="HEC2171" s="12"/>
      <c r="HED2171" s="12"/>
      <c r="HEE2171" s="12"/>
      <c r="HEF2171" s="12"/>
      <c r="HEG2171" s="12"/>
      <c r="HEH2171" s="12"/>
      <c r="HEI2171" s="12"/>
      <c r="HEJ2171" s="12"/>
      <c r="HEK2171" s="12"/>
      <c r="HEL2171" s="12"/>
      <c r="HEM2171" s="12"/>
      <c r="HEN2171" s="12"/>
      <c r="HEO2171" s="12"/>
      <c r="HEP2171" s="12"/>
      <c r="HEQ2171" s="12"/>
      <c r="HER2171" s="12"/>
      <c r="HES2171" s="12"/>
      <c r="HET2171" s="12"/>
      <c r="HEU2171" s="12"/>
      <c r="HEV2171" s="12"/>
      <c r="HEW2171" s="12"/>
      <c r="HEX2171" s="12"/>
      <c r="HEY2171" s="12"/>
      <c r="HEZ2171" s="12"/>
      <c r="HFA2171" s="12"/>
      <c r="HFB2171" s="12"/>
      <c r="HFC2171" s="12"/>
      <c r="HFD2171" s="12"/>
      <c r="HFE2171" s="12"/>
      <c r="HFF2171" s="12"/>
      <c r="HFG2171" s="12"/>
      <c r="HFH2171" s="12"/>
      <c r="HFI2171" s="12"/>
      <c r="HFJ2171" s="12"/>
      <c r="HFK2171" s="12"/>
      <c r="HFL2171" s="12"/>
      <c r="HFM2171" s="12"/>
      <c r="HFN2171" s="12"/>
      <c r="HFO2171" s="12"/>
      <c r="HFP2171" s="12"/>
      <c r="HFQ2171" s="12"/>
      <c r="HFR2171" s="12"/>
      <c r="HFS2171" s="12"/>
      <c r="HFT2171" s="12"/>
      <c r="HFU2171" s="12"/>
      <c r="HFV2171" s="12"/>
      <c r="HFW2171" s="12"/>
      <c r="HFX2171" s="12"/>
      <c r="HFY2171" s="12"/>
      <c r="HFZ2171" s="12"/>
      <c r="HGA2171" s="12"/>
      <c r="HGB2171" s="12"/>
      <c r="HGC2171" s="12"/>
      <c r="HGD2171" s="12"/>
      <c r="HGE2171" s="12"/>
      <c r="HGF2171" s="12"/>
      <c r="HGG2171" s="12"/>
      <c r="HGH2171" s="12"/>
      <c r="HGI2171" s="12"/>
      <c r="HGJ2171" s="12"/>
      <c r="HGK2171" s="12"/>
      <c r="HGL2171" s="12"/>
      <c r="HGM2171" s="12"/>
      <c r="HGN2171" s="12"/>
      <c r="HGO2171" s="12"/>
      <c r="HGP2171" s="12"/>
      <c r="HGQ2171" s="12"/>
      <c r="HGR2171" s="12"/>
      <c r="HGS2171" s="12"/>
      <c r="HGT2171" s="12"/>
      <c r="HGU2171" s="12"/>
      <c r="HGV2171" s="12"/>
      <c r="HGW2171" s="12"/>
      <c r="HGX2171" s="12"/>
      <c r="HGY2171" s="12"/>
      <c r="HGZ2171" s="12"/>
      <c r="HHA2171" s="12"/>
      <c r="HHB2171" s="12"/>
      <c r="HHC2171" s="12"/>
      <c r="HHD2171" s="12"/>
      <c r="HHE2171" s="12"/>
      <c r="HHF2171" s="12"/>
      <c r="HHG2171" s="12"/>
      <c r="HHH2171" s="12"/>
      <c r="HHI2171" s="12"/>
      <c r="HHJ2171" s="12"/>
      <c r="HHK2171" s="12"/>
      <c r="HHL2171" s="12"/>
      <c r="HHM2171" s="12"/>
      <c r="HHN2171" s="12"/>
      <c r="HHO2171" s="12"/>
      <c r="HHP2171" s="12"/>
      <c r="HHQ2171" s="12"/>
      <c r="HHR2171" s="12"/>
      <c r="HHS2171" s="12"/>
      <c r="HHT2171" s="12"/>
      <c r="HHU2171" s="12"/>
      <c r="HHV2171" s="12"/>
      <c r="HHW2171" s="12"/>
      <c r="HHX2171" s="12"/>
      <c r="HHY2171" s="12"/>
      <c r="HHZ2171" s="12"/>
      <c r="HIA2171" s="12"/>
      <c r="HIB2171" s="12"/>
      <c r="HIC2171" s="12"/>
      <c r="HID2171" s="12"/>
      <c r="HIE2171" s="12"/>
      <c r="HIF2171" s="12"/>
      <c r="HIG2171" s="12"/>
      <c r="HIH2171" s="12"/>
      <c r="HII2171" s="12"/>
      <c r="HIJ2171" s="12"/>
      <c r="HIK2171" s="12"/>
      <c r="HIL2171" s="12"/>
      <c r="HIM2171" s="12"/>
      <c r="HIN2171" s="12"/>
      <c r="HIO2171" s="12"/>
      <c r="HIP2171" s="12"/>
      <c r="HIQ2171" s="12"/>
      <c r="HIR2171" s="12"/>
      <c r="HIS2171" s="12"/>
      <c r="HIT2171" s="12"/>
      <c r="HIU2171" s="12"/>
      <c r="HIV2171" s="12"/>
      <c r="HIW2171" s="12"/>
      <c r="HIX2171" s="12"/>
      <c r="HIY2171" s="12"/>
      <c r="HIZ2171" s="12"/>
      <c r="HJA2171" s="12"/>
      <c r="HJB2171" s="12"/>
      <c r="HJC2171" s="12"/>
      <c r="HJD2171" s="12"/>
      <c r="HJE2171" s="12"/>
      <c r="HJF2171" s="12"/>
      <c r="HJG2171" s="12"/>
      <c r="HJH2171" s="12"/>
      <c r="HJI2171" s="12"/>
      <c r="HJJ2171" s="12"/>
      <c r="HJK2171" s="12"/>
      <c r="HJL2171" s="12"/>
      <c r="HJM2171" s="12"/>
      <c r="HJN2171" s="12"/>
      <c r="HJO2171" s="12"/>
      <c r="HJP2171" s="12"/>
      <c r="HJQ2171" s="12"/>
      <c r="HJR2171" s="12"/>
      <c r="HJS2171" s="12"/>
      <c r="HJT2171" s="12"/>
      <c r="HJU2171" s="12"/>
      <c r="HJV2171" s="12"/>
      <c r="HJW2171" s="12"/>
      <c r="HJX2171" s="12"/>
      <c r="HJY2171" s="12"/>
      <c r="HJZ2171" s="12"/>
      <c r="HKA2171" s="12"/>
      <c r="HKB2171" s="12"/>
      <c r="HKC2171" s="12"/>
      <c r="HKD2171" s="12"/>
      <c r="HKE2171" s="12"/>
      <c r="HKF2171" s="12"/>
      <c r="HKG2171" s="12"/>
      <c r="HKH2171" s="12"/>
      <c r="HKI2171" s="12"/>
      <c r="HKJ2171" s="12"/>
      <c r="HKK2171" s="12"/>
      <c r="HKL2171" s="12"/>
      <c r="HKM2171" s="12"/>
      <c r="HKN2171" s="12"/>
      <c r="HKO2171" s="12"/>
      <c r="HKP2171" s="12"/>
      <c r="HKQ2171" s="12"/>
      <c r="HKR2171" s="12"/>
      <c r="HKS2171" s="12"/>
      <c r="HKT2171" s="12"/>
      <c r="HKU2171" s="12"/>
      <c r="HKV2171" s="12"/>
      <c r="HKW2171" s="12"/>
      <c r="HKX2171" s="12"/>
      <c r="HKY2171" s="12"/>
      <c r="HKZ2171" s="12"/>
      <c r="HLA2171" s="12"/>
      <c r="HLB2171" s="12"/>
      <c r="HLC2171" s="12"/>
      <c r="HLD2171" s="12"/>
      <c r="HLE2171" s="12"/>
      <c r="HLF2171" s="12"/>
      <c r="HLG2171" s="12"/>
      <c r="HLH2171" s="12"/>
      <c r="HLI2171" s="12"/>
      <c r="HLJ2171" s="12"/>
      <c r="HLK2171" s="12"/>
      <c r="HLL2171" s="12"/>
      <c r="HLM2171" s="12"/>
      <c r="HLN2171" s="12"/>
      <c r="HLO2171" s="12"/>
      <c r="HLP2171" s="12"/>
      <c r="HLQ2171" s="12"/>
      <c r="HLR2171" s="12"/>
      <c r="HLS2171" s="12"/>
      <c r="HLT2171" s="12"/>
      <c r="HLU2171" s="12"/>
      <c r="HLV2171" s="12"/>
      <c r="HLW2171" s="12"/>
      <c r="HLX2171" s="12"/>
      <c r="HLY2171" s="12"/>
      <c r="HLZ2171" s="12"/>
      <c r="HMA2171" s="12"/>
      <c r="HMB2171" s="12"/>
      <c r="HMC2171" s="12"/>
      <c r="HMD2171" s="12"/>
      <c r="HME2171" s="12"/>
      <c r="HMF2171" s="12"/>
      <c r="HMG2171" s="12"/>
      <c r="HMH2171" s="12"/>
      <c r="HMI2171" s="12"/>
      <c r="HMJ2171" s="12"/>
      <c r="HMK2171" s="12"/>
      <c r="HML2171" s="12"/>
      <c r="HMM2171" s="12"/>
      <c r="HMN2171" s="12"/>
      <c r="HMO2171" s="12"/>
      <c r="HMP2171" s="12"/>
      <c r="HMQ2171" s="12"/>
      <c r="HMR2171" s="12"/>
      <c r="HMS2171" s="12"/>
      <c r="HMT2171" s="12"/>
      <c r="HMU2171" s="12"/>
      <c r="HMV2171" s="12"/>
      <c r="HMW2171" s="12"/>
      <c r="HMX2171" s="12"/>
      <c r="HMY2171" s="12"/>
      <c r="HMZ2171" s="12"/>
      <c r="HNA2171" s="12"/>
      <c r="HNB2171" s="12"/>
      <c r="HNC2171" s="12"/>
      <c r="HND2171" s="12"/>
      <c r="HNE2171" s="12"/>
      <c r="HNF2171" s="12"/>
      <c r="HNG2171" s="12"/>
      <c r="HNH2171" s="12"/>
      <c r="HNI2171" s="12"/>
      <c r="HNJ2171" s="12"/>
      <c r="HNK2171" s="12"/>
      <c r="HNL2171" s="12"/>
      <c r="HNM2171" s="12"/>
      <c r="HNN2171" s="12"/>
      <c r="HNO2171" s="12"/>
      <c r="HNP2171" s="12"/>
      <c r="HNQ2171" s="12"/>
      <c r="HNR2171" s="12"/>
      <c r="HNS2171" s="12"/>
      <c r="HNT2171" s="12"/>
      <c r="HNU2171" s="12"/>
      <c r="HNV2171" s="12"/>
      <c r="HNW2171" s="12"/>
      <c r="HNX2171" s="12"/>
      <c r="HNY2171" s="12"/>
      <c r="HNZ2171" s="12"/>
      <c r="HOA2171" s="12"/>
      <c r="HOB2171" s="12"/>
      <c r="HOC2171" s="12"/>
      <c r="HOD2171" s="12"/>
      <c r="HOE2171" s="12"/>
      <c r="HOF2171" s="12"/>
      <c r="HOG2171" s="12"/>
      <c r="HOH2171" s="12"/>
      <c r="HOI2171" s="12"/>
      <c r="HOJ2171" s="12"/>
      <c r="HOK2171" s="12"/>
      <c r="HOL2171" s="12"/>
      <c r="HOM2171" s="12"/>
      <c r="HON2171" s="12"/>
      <c r="HOO2171" s="12"/>
      <c r="HOP2171" s="12"/>
      <c r="HOQ2171" s="12"/>
      <c r="HOR2171" s="12"/>
      <c r="HOS2171" s="12"/>
      <c r="HOT2171" s="12"/>
      <c r="HOU2171" s="12"/>
      <c r="HOV2171" s="12"/>
      <c r="HOW2171" s="12"/>
      <c r="HOX2171" s="12"/>
      <c r="HOY2171" s="12"/>
      <c r="HOZ2171" s="12"/>
      <c r="HPA2171" s="12"/>
      <c r="HPB2171" s="12"/>
      <c r="HPC2171" s="12"/>
      <c r="HPD2171" s="12"/>
      <c r="HPE2171" s="12"/>
      <c r="HPF2171" s="12"/>
      <c r="HPG2171" s="12"/>
      <c r="HPH2171" s="12"/>
      <c r="HPI2171" s="12"/>
      <c r="HPJ2171" s="12"/>
      <c r="HPK2171" s="12"/>
      <c r="HPL2171" s="12"/>
      <c r="HPM2171" s="12"/>
      <c r="HPN2171" s="12"/>
      <c r="HPO2171" s="12"/>
      <c r="HPP2171" s="12"/>
      <c r="HPQ2171" s="12"/>
      <c r="HPR2171" s="12"/>
      <c r="HPS2171" s="12"/>
      <c r="HPT2171" s="12"/>
      <c r="HPU2171" s="12"/>
      <c r="HPV2171" s="12"/>
      <c r="HPW2171" s="12"/>
      <c r="HPX2171" s="12"/>
      <c r="HPY2171" s="12"/>
      <c r="HPZ2171" s="12"/>
      <c r="HQA2171" s="12"/>
      <c r="HQB2171" s="12"/>
      <c r="HQC2171" s="12"/>
      <c r="HQD2171" s="12"/>
      <c r="HQE2171" s="12"/>
      <c r="HQF2171" s="12"/>
      <c r="HQG2171" s="12"/>
      <c r="HQH2171" s="12"/>
      <c r="HQI2171" s="12"/>
      <c r="HQJ2171" s="12"/>
      <c r="HQK2171" s="12"/>
      <c r="HQL2171" s="12"/>
      <c r="HQM2171" s="12"/>
      <c r="HQN2171" s="12"/>
      <c r="HQO2171" s="12"/>
      <c r="HQP2171" s="12"/>
      <c r="HQQ2171" s="12"/>
      <c r="HQR2171" s="12"/>
      <c r="HQS2171" s="12"/>
      <c r="HQT2171" s="12"/>
      <c r="HQU2171" s="12"/>
      <c r="HQV2171" s="12"/>
      <c r="HQW2171" s="12"/>
      <c r="HQX2171" s="12"/>
      <c r="HQY2171" s="12"/>
      <c r="HQZ2171" s="12"/>
      <c r="HRA2171" s="12"/>
      <c r="HRB2171" s="12"/>
      <c r="HRC2171" s="12"/>
      <c r="HRD2171" s="12"/>
      <c r="HRE2171" s="12"/>
      <c r="HRF2171" s="12"/>
      <c r="HRG2171" s="12"/>
      <c r="HRH2171" s="12"/>
      <c r="HRI2171" s="12"/>
      <c r="HRJ2171" s="12"/>
      <c r="HRK2171" s="12"/>
      <c r="HRL2171" s="12"/>
      <c r="HRM2171" s="12"/>
      <c r="HRN2171" s="12"/>
      <c r="HRO2171" s="12"/>
      <c r="HRP2171" s="12"/>
      <c r="HRQ2171" s="12"/>
      <c r="HRR2171" s="12"/>
      <c r="HRS2171" s="12"/>
      <c r="HRT2171" s="12"/>
      <c r="HRU2171" s="12"/>
      <c r="HRV2171" s="12"/>
      <c r="HRW2171" s="12"/>
      <c r="HRX2171" s="12"/>
      <c r="HRY2171" s="12"/>
      <c r="HRZ2171" s="12"/>
      <c r="HSA2171" s="12"/>
      <c r="HSB2171" s="12"/>
      <c r="HSC2171" s="12"/>
      <c r="HSD2171" s="12"/>
      <c r="HSE2171" s="12"/>
      <c r="HSF2171" s="12"/>
      <c r="HSG2171" s="12"/>
      <c r="HSH2171" s="12"/>
      <c r="HSI2171" s="12"/>
      <c r="HSJ2171" s="12"/>
      <c r="HSK2171" s="12"/>
      <c r="HSL2171" s="12"/>
      <c r="HSM2171" s="12"/>
      <c r="HSN2171" s="12"/>
      <c r="HSO2171" s="12"/>
      <c r="HSP2171" s="12"/>
      <c r="HSQ2171" s="12"/>
      <c r="HSR2171" s="12"/>
      <c r="HSS2171" s="12"/>
      <c r="HST2171" s="12"/>
      <c r="HSU2171" s="12"/>
      <c r="HSV2171" s="12"/>
      <c r="HSW2171" s="12"/>
      <c r="HSX2171" s="12"/>
      <c r="HSY2171" s="12"/>
      <c r="HSZ2171" s="12"/>
      <c r="HTA2171" s="12"/>
      <c r="HTB2171" s="12"/>
      <c r="HTC2171" s="12"/>
      <c r="HTD2171" s="12"/>
      <c r="HTE2171" s="12"/>
      <c r="HTF2171" s="12"/>
      <c r="HTG2171" s="12"/>
      <c r="HTH2171" s="12"/>
      <c r="HTI2171" s="12"/>
      <c r="HTJ2171" s="12"/>
      <c r="HTK2171" s="12"/>
      <c r="HTL2171" s="12"/>
      <c r="HTM2171" s="12"/>
      <c r="HTN2171" s="12"/>
      <c r="HTO2171" s="12"/>
      <c r="HTP2171" s="12"/>
      <c r="HTQ2171" s="12"/>
      <c r="HTR2171" s="12"/>
      <c r="HTS2171" s="12"/>
      <c r="HTT2171" s="12"/>
      <c r="HTU2171" s="12"/>
      <c r="HTV2171" s="12"/>
      <c r="HTW2171" s="12"/>
      <c r="HTX2171" s="12"/>
      <c r="HTY2171" s="12"/>
      <c r="HTZ2171" s="12"/>
      <c r="HUA2171" s="12"/>
      <c r="HUB2171" s="12"/>
      <c r="HUC2171" s="12"/>
      <c r="HUD2171" s="12"/>
      <c r="HUE2171" s="12"/>
      <c r="HUF2171" s="12"/>
      <c r="HUG2171" s="12"/>
      <c r="HUH2171" s="12"/>
      <c r="HUI2171" s="12"/>
      <c r="HUJ2171" s="12"/>
      <c r="HUK2171" s="12"/>
      <c r="HUL2171" s="12"/>
      <c r="HUM2171" s="12"/>
      <c r="HUN2171" s="12"/>
      <c r="HUO2171" s="12"/>
      <c r="HUP2171" s="12"/>
      <c r="HUQ2171" s="12"/>
      <c r="HUR2171" s="12"/>
      <c r="HUS2171" s="12"/>
      <c r="HUT2171" s="12"/>
      <c r="HUU2171" s="12"/>
      <c r="HUV2171" s="12"/>
      <c r="HUW2171" s="12"/>
      <c r="HUX2171" s="12"/>
      <c r="HUY2171" s="12"/>
      <c r="HUZ2171" s="12"/>
      <c r="HVA2171" s="12"/>
      <c r="HVB2171" s="12"/>
      <c r="HVC2171" s="12"/>
      <c r="HVD2171" s="12"/>
      <c r="HVE2171" s="12"/>
      <c r="HVF2171" s="12"/>
      <c r="HVG2171" s="12"/>
      <c r="HVH2171" s="12"/>
      <c r="HVI2171" s="12"/>
      <c r="HVJ2171" s="12"/>
      <c r="HVK2171" s="12"/>
      <c r="HVL2171" s="12"/>
      <c r="HVM2171" s="12"/>
      <c r="HVN2171" s="12"/>
      <c r="HVO2171" s="12"/>
      <c r="HVP2171" s="12"/>
      <c r="HVQ2171" s="12"/>
      <c r="HVR2171" s="12"/>
      <c r="HVS2171" s="12"/>
      <c r="HVT2171" s="12"/>
      <c r="HVU2171" s="12"/>
      <c r="HVV2171" s="12"/>
      <c r="HVW2171" s="12"/>
      <c r="HVX2171" s="12"/>
      <c r="HVY2171" s="12"/>
      <c r="HVZ2171" s="12"/>
      <c r="HWA2171" s="12"/>
      <c r="HWB2171" s="12"/>
      <c r="HWC2171" s="12"/>
      <c r="HWD2171" s="12"/>
      <c r="HWE2171" s="12"/>
      <c r="HWF2171" s="12"/>
      <c r="HWG2171" s="12"/>
      <c r="HWH2171" s="12"/>
      <c r="HWI2171" s="12"/>
      <c r="HWJ2171" s="12"/>
      <c r="HWK2171" s="12"/>
      <c r="HWL2171" s="12"/>
      <c r="HWM2171" s="12"/>
      <c r="HWN2171" s="12"/>
      <c r="HWO2171" s="12"/>
      <c r="HWP2171" s="12"/>
      <c r="HWQ2171" s="12"/>
      <c r="HWR2171" s="12"/>
      <c r="HWS2171" s="12"/>
      <c r="HWT2171" s="12"/>
      <c r="HWU2171" s="12"/>
      <c r="HWV2171" s="12"/>
      <c r="HWW2171" s="12"/>
      <c r="HWX2171" s="12"/>
      <c r="HWY2171" s="12"/>
      <c r="HWZ2171" s="12"/>
      <c r="HXA2171" s="12"/>
      <c r="HXB2171" s="12"/>
      <c r="HXC2171" s="12"/>
      <c r="HXD2171" s="12"/>
      <c r="HXE2171" s="12"/>
      <c r="HXF2171" s="12"/>
      <c r="HXG2171" s="12"/>
      <c r="HXH2171" s="12"/>
      <c r="HXI2171" s="12"/>
      <c r="HXJ2171" s="12"/>
      <c r="HXK2171" s="12"/>
      <c r="HXL2171" s="12"/>
      <c r="HXM2171" s="12"/>
      <c r="HXN2171" s="12"/>
      <c r="HXO2171" s="12"/>
      <c r="HXP2171" s="12"/>
      <c r="HXQ2171" s="12"/>
      <c r="HXR2171" s="12"/>
      <c r="HXS2171" s="12"/>
      <c r="HXT2171" s="12"/>
      <c r="HXU2171" s="12"/>
      <c r="HXV2171" s="12"/>
      <c r="HXW2171" s="12"/>
      <c r="HXX2171" s="12"/>
      <c r="HXY2171" s="12"/>
      <c r="HXZ2171" s="12"/>
      <c r="HYA2171" s="12"/>
      <c r="HYB2171" s="12"/>
      <c r="HYC2171" s="12"/>
      <c r="HYD2171" s="12"/>
      <c r="HYE2171" s="12"/>
      <c r="HYF2171" s="12"/>
      <c r="HYG2171" s="12"/>
      <c r="HYH2171" s="12"/>
      <c r="HYI2171" s="12"/>
      <c r="HYJ2171" s="12"/>
      <c r="HYK2171" s="12"/>
      <c r="HYL2171" s="12"/>
      <c r="HYM2171" s="12"/>
      <c r="HYN2171" s="12"/>
      <c r="HYO2171" s="12"/>
      <c r="HYP2171" s="12"/>
      <c r="HYQ2171" s="12"/>
      <c r="HYR2171" s="12"/>
      <c r="HYS2171" s="12"/>
      <c r="HYT2171" s="12"/>
      <c r="HYU2171" s="12"/>
      <c r="HYV2171" s="12"/>
      <c r="HYW2171" s="12"/>
      <c r="HYX2171" s="12"/>
      <c r="HYY2171" s="12"/>
      <c r="HYZ2171" s="12"/>
      <c r="HZA2171" s="12"/>
      <c r="HZB2171" s="12"/>
      <c r="HZC2171" s="12"/>
      <c r="HZD2171" s="12"/>
      <c r="HZE2171" s="12"/>
      <c r="HZF2171" s="12"/>
      <c r="HZG2171" s="12"/>
      <c r="HZH2171" s="12"/>
      <c r="HZI2171" s="12"/>
      <c r="HZJ2171" s="12"/>
      <c r="HZK2171" s="12"/>
      <c r="HZL2171" s="12"/>
      <c r="HZM2171" s="12"/>
      <c r="HZN2171" s="12"/>
      <c r="HZO2171" s="12"/>
      <c r="HZP2171" s="12"/>
      <c r="HZQ2171" s="12"/>
      <c r="HZR2171" s="12"/>
      <c r="HZS2171" s="12"/>
      <c r="HZT2171" s="12"/>
      <c r="HZU2171" s="12"/>
      <c r="HZV2171" s="12"/>
      <c r="HZW2171" s="12"/>
      <c r="HZX2171" s="12"/>
      <c r="HZY2171" s="12"/>
      <c r="HZZ2171" s="12"/>
      <c r="IAA2171" s="12"/>
      <c r="IAB2171" s="12"/>
      <c r="IAC2171" s="12"/>
      <c r="IAD2171" s="12"/>
      <c r="IAE2171" s="12"/>
      <c r="IAF2171" s="12"/>
      <c r="IAG2171" s="12"/>
      <c r="IAH2171" s="12"/>
      <c r="IAI2171" s="12"/>
      <c r="IAJ2171" s="12"/>
      <c r="IAK2171" s="12"/>
      <c r="IAL2171" s="12"/>
      <c r="IAM2171" s="12"/>
      <c r="IAN2171" s="12"/>
      <c r="IAO2171" s="12"/>
      <c r="IAP2171" s="12"/>
      <c r="IAQ2171" s="12"/>
      <c r="IAR2171" s="12"/>
      <c r="IAS2171" s="12"/>
      <c r="IAT2171" s="12"/>
      <c r="IAU2171" s="12"/>
      <c r="IAV2171" s="12"/>
      <c r="IAW2171" s="12"/>
      <c r="IAX2171" s="12"/>
      <c r="IAY2171" s="12"/>
      <c r="IAZ2171" s="12"/>
      <c r="IBA2171" s="12"/>
      <c r="IBB2171" s="12"/>
      <c r="IBC2171" s="12"/>
      <c r="IBD2171" s="12"/>
      <c r="IBE2171" s="12"/>
      <c r="IBF2171" s="12"/>
      <c r="IBG2171" s="12"/>
      <c r="IBH2171" s="12"/>
      <c r="IBI2171" s="12"/>
      <c r="IBJ2171" s="12"/>
      <c r="IBK2171" s="12"/>
      <c r="IBL2171" s="12"/>
      <c r="IBM2171" s="12"/>
      <c r="IBN2171" s="12"/>
      <c r="IBO2171" s="12"/>
      <c r="IBP2171" s="12"/>
      <c r="IBQ2171" s="12"/>
      <c r="IBR2171" s="12"/>
      <c r="IBS2171" s="12"/>
      <c r="IBT2171" s="12"/>
      <c r="IBU2171" s="12"/>
      <c r="IBV2171" s="12"/>
      <c r="IBW2171" s="12"/>
      <c r="IBX2171" s="12"/>
      <c r="IBY2171" s="12"/>
      <c r="IBZ2171" s="12"/>
      <c r="ICA2171" s="12"/>
      <c r="ICB2171" s="12"/>
      <c r="ICC2171" s="12"/>
      <c r="ICD2171" s="12"/>
      <c r="ICE2171" s="12"/>
      <c r="ICF2171" s="12"/>
      <c r="ICG2171" s="12"/>
      <c r="ICH2171" s="12"/>
      <c r="ICI2171" s="12"/>
      <c r="ICJ2171" s="12"/>
      <c r="ICK2171" s="12"/>
      <c r="ICL2171" s="12"/>
      <c r="ICM2171" s="12"/>
      <c r="ICN2171" s="12"/>
      <c r="ICO2171" s="12"/>
      <c r="ICP2171" s="12"/>
      <c r="ICQ2171" s="12"/>
      <c r="ICR2171" s="12"/>
      <c r="ICS2171" s="12"/>
      <c r="ICT2171" s="12"/>
      <c r="ICU2171" s="12"/>
      <c r="ICV2171" s="12"/>
      <c r="ICW2171" s="12"/>
      <c r="ICX2171" s="12"/>
      <c r="ICY2171" s="12"/>
      <c r="ICZ2171" s="12"/>
      <c r="IDA2171" s="12"/>
      <c r="IDB2171" s="12"/>
      <c r="IDC2171" s="12"/>
      <c r="IDD2171" s="12"/>
      <c r="IDE2171" s="12"/>
      <c r="IDF2171" s="12"/>
      <c r="IDG2171" s="12"/>
      <c r="IDH2171" s="12"/>
      <c r="IDI2171" s="12"/>
      <c r="IDJ2171" s="12"/>
      <c r="IDK2171" s="12"/>
      <c r="IDL2171" s="12"/>
      <c r="IDM2171" s="12"/>
      <c r="IDN2171" s="12"/>
      <c r="IDO2171" s="12"/>
      <c r="IDP2171" s="12"/>
      <c r="IDQ2171" s="12"/>
      <c r="IDR2171" s="12"/>
      <c r="IDS2171" s="12"/>
      <c r="IDT2171" s="12"/>
      <c r="IDU2171" s="12"/>
      <c r="IDV2171" s="12"/>
      <c r="IDW2171" s="12"/>
      <c r="IDX2171" s="12"/>
      <c r="IDY2171" s="12"/>
      <c r="IDZ2171" s="12"/>
      <c r="IEA2171" s="12"/>
      <c r="IEB2171" s="12"/>
      <c r="IEC2171" s="12"/>
      <c r="IED2171" s="12"/>
      <c r="IEE2171" s="12"/>
      <c r="IEF2171" s="12"/>
      <c r="IEG2171" s="12"/>
      <c r="IEH2171" s="12"/>
      <c r="IEI2171" s="12"/>
      <c r="IEJ2171" s="12"/>
      <c r="IEK2171" s="12"/>
      <c r="IEL2171" s="12"/>
      <c r="IEM2171" s="12"/>
      <c r="IEN2171" s="12"/>
      <c r="IEO2171" s="12"/>
      <c r="IEP2171" s="12"/>
      <c r="IEQ2171" s="12"/>
      <c r="IER2171" s="12"/>
      <c r="IES2171" s="12"/>
      <c r="IET2171" s="12"/>
      <c r="IEU2171" s="12"/>
      <c r="IEV2171" s="12"/>
      <c r="IEW2171" s="12"/>
      <c r="IEX2171" s="12"/>
      <c r="IEY2171" s="12"/>
      <c r="IEZ2171" s="12"/>
      <c r="IFA2171" s="12"/>
      <c r="IFB2171" s="12"/>
      <c r="IFC2171" s="12"/>
      <c r="IFD2171" s="12"/>
      <c r="IFE2171" s="12"/>
      <c r="IFF2171" s="12"/>
      <c r="IFG2171" s="12"/>
      <c r="IFH2171" s="12"/>
      <c r="IFI2171" s="12"/>
      <c r="IFJ2171" s="12"/>
      <c r="IFK2171" s="12"/>
      <c r="IFL2171" s="12"/>
      <c r="IFM2171" s="12"/>
      <c r="IFN2171" s="12"/>
      <c r="IFO2171" s="12"/>
      <c r="IFP2171" s="12"/>
      <c r="IFQ2171" s="12"/>
      <c r="IFR2171" s="12"/>
      <c r="IFS2171" s="12"/>
      <c r="IFT2171" s="12"/>
      <c r="IFU2171" s="12"/>
      <c r="IFV2171" s="12"/>
      <c r="IFW2171" s="12"/>
      <c r="IFX2171" s="12"/>
      <c r="IFY2171" s="12"/>
      <c r="IFZ2171" s="12"/>
      <c r="IGA2171" s="12"/>
      <c r="IGB2171" s="12"/>
      <c r="IGC2171" s="12"/>
      <c r="IGD2171" s="12"/>
      <c r="IGE2171" s="12"/>
      <c r="IGF2171" s="12"/>
      <c r="IGG2171" s="12"/>
      <c r="IGH2171" s="12"/>
      <c r="IGI2171" s="12"/>
      <c r="IGJ2171" s="12"/>
      <c r="IGK2171" s="12"/>
      <c r="IGL2171" s="12"/>
      <c r="IGM2171" s="12"/>
      <c r="IGN2171" s="12"/>
      <c r="IGO2171" s="12"/>
      <c r="IGP2171" s="12"/>
      <c r="IGQ2171" s="12"/>
      <c r="IGR2171" s="12"/>
      <c r="IGS2171" s="12"/>
      <c r="IGT2171" s="12"/>
      <c r="IGU2171" s="12"/>
      <c r="IGV2171" s="12"/>
      <c r="IGW2171" s="12"/>
      <c r="IGX2171" s="12"/>
      <c r="IGY2171" s="12"/>
      <c r="IGZ2171" s="12"/>
      <c r="IHA2171" s="12"/>
      <c r="IHB2171" s="12"/>
      <c r="IHC2171" s="12"/>
      <c r="IHD2171" s="12"/>
      <c r="IHE2171" s="12"/>
      <c r="IHF2171" s="12"/>
      <c r="IHG2171" s="12"/>
      <c r="IHH2171" s="12"/>
      <c r="IHI2171" s="12"/>
      <c r="IHJ2171" s="12"/>
      <c r="IHK2171" s="12"/>
      <c r="IHL2171" s="12"/>
      <c r="IHM2171" s="12"/>
      <c r="IHN2171" s="12"/>
      <c r="IHO2171" s="12"/>
      <c r="IHP2171" s="12"/>
      <c r="IHQ2171" s="12"/>
      <c r="IHR2171" s="12"/>
      <c r="IHS2171" s="12"/>
      <c r="IHT2171" s="12"/>
      <c r="IHU2171" s="12"/>
      <c r="IHV2171" s="12"/>
      <c r="IHW2171" s="12"/>
      <c r="IHX2171" s="12"/>
      <c r="IHY2171" s="12"/>
      <c r="IHZ2171" s="12"/>
      <c r="IIA2171" s="12"/>
      <c r="IIB2171" s="12"/>
      <c r="IIC2171" s="12"/>
      <c r="IID2171" s="12"/>
      <c r="IIE2171" s="12"/>
      <c r="IIF2171" s="12"/>
      <c r="IIG2171" s="12"/>
      <c r="IIH2171" s="12"/>
      <c r="III2171" s="12"/>
      <c r="IIJ2171" s="12"/>
      <c r="IIK2171" s="12"/>
      <c r="IIL2171" s="12"/>
      <c r="IIM2171" s="12"/>
      <c r="IIN2171" s="12"/>
      <c r="IIO2171" s="12"/>
      <c r="IIP2171" s="12"/>
      <c r="IIQ2171" s="12"/>
      <c r="IIR2171" s="12"/>
      <c r="IIS2171" s="12"/>
      <c r="IIT2171" s="12"/>
      <c r="IIU2171" s="12"/>
      <c r="IIV2171" s="12"/>
      <c r="IIW2171" s="12"/>
      <c r="IIX2171" s="12"/>
      <c r="IIY2171" s="12"/>
      <c r="IIZ2171" s="12"/>
      <c r="IJA2171" s="12"/>
      <c r="IJB2171" s="12"/>
      <c r="IJC2171" s="12"/>
      <c r="IJD2171" s="12"/>
      <c r="IJE2171" s="12"/>
      <c r="IJF2171" s="12"/>
      <c r="IJG2171" s="12"/>
      <c r="IJH2171" s="12"/>
      <c r="IJI2171" s="12"/>
      <c r="IJJ2171" s="12"/>
      <c r="IJK2171" s="12"/>
      <c r="IJL2171" s="12"/>
      <c r="IJM2171" s="12"/>
      <c r="IJN2171" s="12"/>
      <c r="IJO2171" s="12"/>
      <c r="IJP2171" s="12"/>
      <c r="IJQ2171" s="12"/>
      <c r="IJR2171" s="12"/>
      <c r="IJS2171" s="12"/>
      <c r="IJT2171" s="12"/>
      <c r="IJU2171" s="12"/>
      <c r="IJV2171" s="12"/>
      <c r="IJW2171" s="12"/>
      <c r="IJX2171" s="12"/>
      <c r="IJY2171" s="12"/>
      <c r="IJZ2171" s="12"/>
      <c r="IKA2171" s="12"/>
      <c r="IKB2171" s="12"/>
      <c r="IKC2171" s="12"/>
      <c r="IKD2171" s="12"/>
      <c r="IKE2171" s="12"/>
      <c r="IKF2171" s="12"/>
      <c r="IKG2171" s="12"/>
      <c r="IKH2171" s="12"/>
      <c r="IKI2171" s="12"/>
      <c r="IKJ2171" s="12"/>
      <c r="IKK2171" s="12"/>
      <c r="IKL2171" s="12"/>
      <c r="IKM2171" s="12"/>
      <c r="IKN2171" s="12"/>
      <c r="IKO2171" s="12"/>
      <c r="IKP2171" s="12"/>
      <c r="IKQ2171" s="12"/>
      <c r="IKR2171" s="12"/>
      <c r="IKS2171" s="12"/>
      <c r="IKT2171" s="12"/>
      <c r="IKU2171" s="12"/>
      <c r="IKV2171" s="12"/>
      <c r="IKW2171" s="12"/>
      <c r="IKX2171" s="12"/>
      <c r="IKY2171" s="12"/>
      <c r="IKZ2171" s="12"/>
      <c r="ILA2171" s="12"/>
      <c r="ILB2171" s="12"/>
      <c r="ILC2171" s="12"/>
      <c r="ILD2171" s="12"/>
      <c r="ILE2171" s="12"/>
      <c r="ILF2171" s="12"/>
      <c r="ILG2171" s="12"/>
      <c r="ILH2171" s="12"/>
      <c r="ILI2171" s="12"/>
      <c r="ILJ2171" s="12"/>
      <c r="ILK2171" s="12"/>
      <c r="ILL2171" s="12"/>
      <c r="ILM2171" s="12"/>
      <c r="ILN2171" s="12"/>
      <c r="ILO2171" s="12"/>
      <c r="ILP2171" s="12"/>
      <c r="ILQ2171" s="12"/>
      <c r="ILR2171" s="12"/>
      <c r="ILS2171" s="12"/>
      <c r="ILT2171" s="12"/>
      <c r="ILU2171" s="12"/>
      <c r="ILV2171" s="12"/>
      <c r="ILW2171" s="12"/>
      <c r="ILX2171" s="12"/>
      <c r="ILY2171" s="12"/>
      <c r="ILZ2171" s="12"/>
      <c r="IMA2171" s="12"/>
      <c r="IMB2171" s="12"/>
      <c r="IMC2171" s="12"/>
      <c r="IMD2171" s="12"/>
      <c r="IME2171" s="12"/>
      <c r="IMF2171" s="12"/>
      <c r="IMG2171" s="12"/>
      <c r="IMH2171" s="12"/>
      <c r="IMI2171" s="12"/>
      <c r="IMJ2171" s="12"/>
      <c r="IMK2171" s="12"/>
      <c r="IML2171" s="12"/>
      <c r="IMM2171" s="12"/>
      <c r="IMN2171" s="12"/>
      <c r="IMO2171" s="12"/>
      <c r="IMP2171" s="12"/>
      <c r="IMQ2171" s="12"/>
      <c r="IMR2171" s="12"/>
      <c r="IMS2171" s="12"/>
      <c r="IMT2171" s="12"/>
      <c r="IMU2171" s="12"/>
      <c r="IMV2171" s="12"/>
      <c r="IMW2171" s="12"/>
      <c r="IMX2171" s="12"/>
      <c r="IMY2171" s="12"/>
      <c r="IMZ2171" s="12"/>
      <c r="INA2171" s="12"/>
      <c r="INB2171" s="12"/>
      <c r="INC2171" s="12"/>
      <c r="IND2171" s="12"/>
      <c r="INE2171" s="12"/>
      <c r="INF2171" s="12"/>
      <c r="ING2171" s="12"/>
      <c r="INH2171" s="12"/>
      <c r="INI2171" s="12"/>
      <c r="INJ2171" s="12"/>
      <c r="INK2171" s="12"/>
      <c r="INL2171" s="12"/>
      <c r="INM2171" s="12"/>
      <c r="INN2171" s="12"/>
      <c r="INO2171" s="12"/>
      <c r="INP2171" s="12"/>
      <c r="INQ2171" s="12"/>
      <c r="INR2171" s="12"/>
      <c r="INS2171" s="12"/>
      <c r="INT2171" s="12"/>
      <c r="INU2171" s="12"/>
      <c r="INV2171" s="12"/>
      <c r="INW2171" s="12"/>
      <c r="INX2171" s="12"/>
      <c r="INY2171" s="12"/>
      <c r="INZ2171" s="12"/>
      <c r="IOA2171" s="12"/>
      <c r="IOB2171" s="12"/>
      <c r="IOC2171" s="12"/>
      <c r="IOD2171" s="12"/>
      <c r="IOE2171" s="12"/>
      <c r="IOF2171" s="12"/>
      <c r="IOG2171" s="12"/>
      <c r="IOH2171" s="12"/>
      <c r="IOI2171" s="12"/>
      <c r="IOJ2171" s="12"/>
      <c r="IOK2171" s="12"/>
      <c r="IOL2171" s="12"/>
      <c r="IOM2171" s="12"/>
      <c r="ION2171" s="12"/>
      <c r="IOO2171" s="12"/>
      <c r="IOP2171" s="12"/>
      <c r="IOQ2171" s="12"/>
      <c r="IOR2171" s="12"/>
      <c r="IOS2171" s="12"/>
      <c r="IOT2171" s="12"/>
      <c r="IOU2171" s="12"/>
      <c r="IOV2171" s="12"/>
      <c r="IOW2171" s="12"/>
      <c r="IOX2171" s="12"/>
      <c r="IOY2171" s="12"/>
      <c r="IOZ2171" s="12"/>
      <c r="IPA2171" s="12"/>
      <c r="IPB2171" s="12"/>
      <c r="IPC2171" s="12"/>
      <c r="IPD2171" s="12"/>
      <c r="IPE2171" s="12"/>
      <c r="IPF2171" s="12"/>
      <c r="IPG2171" s="12"/>
      <c r="IPH2171" s="12"/>
      <c r="IPI2171" s="12"/>
      <c r="IPJ2171" s="12"/>
      <c r="IPK2171" s="12"/>
      <c r="IPL2171" s="12"/>
      <c r="IPM2171" s="12"/>
      <c r="IPN2171" s="12"/>
      <c r="IPO2171" s="12"/>
      <c r="IPP2171" s="12"/>
      <c r="IPQ2171" s="12"/>
      <c r="IPR2171" s="12"/>
      <c r="IPS2171" s="12"/>
      <c r="IPT2171" s="12"/>
      <c r="IPU2171" s="12"/>
      <c r="IPV2171" s="12"/>
      <c r="IPW2171" s="12"/>
      <c r="IPX2171" s="12"/>
      <c r="IPY2171" s="12"/>
      <c r="IPZ2171" s="12"/>
      <c r="IQA2171" s="12"/>
      <c r="IQB2171" s="12"/>
      <c r="IQC2171" s="12"/>
      <c r="IQD2171" s="12"/>
      <c r="IQE2171" s="12"/>
      <c r="IQF2171" s="12"/>
      <c r="IQG2171" s="12"/>
      <c r="IQH2171" s="12"/>
      <c r="IQI2171" s="12"/>
      <c r="IQJ2171" s="12"/>
      <c r="IQK2171" s="12"/>
      <c r="IQL2171" s="12"/>
      <c r="IQM2171" s="12"/>
      <c r="IQN2171" s="12"/>
      <c r="IQO2171" s="12"/>
      <c r="IQP2171" s="12"/>
      <c r="IQQ2171" s="12"/>
      <c r="IQR2171" s="12"/>
      <c r="IQS2171" s="12"/>
      <c r="IQT2171" s="12"/>
      <c r="IQU2171" s="12"/>
      <c r="IQV2171" s="12"/>
      <c r="IQW2171" s="12"/>
      <c r="IQX2171" s="12"/>
      <c r="IQY2171" s="12"/>
      <c r="IQZ2171" s="12"/>
      <c r="IRA2171" s="12"/>
      <c r="IRB2171" s="12"/>
      <c r="IRC2171" s="12"/>
      <c r="IRD2171" s="12"/>
      <c r="IRE2171" s="12"/>
      <c r="IRF2171" s="12"/>
      <c r="IRG2171" s="12"/>
      <c r="IRH2171" s="12"/>
      <c r="IRI2171" s="12"/>
      <c r="IRJ2171" s="12"/>
      <c r="IRK2171" s="12"/>
      <c r="IRL2171" s="12"/>
      <c r="IRM2171" s="12"/>
      <c r="IRN2171" s="12"/>
      <c r="IRO2171" s="12"/>
      <c r="IRP2171" s="12"/>
      <c r="IRQ2171" s="12"/>
      <c r="IRR2171" s="12"/>
      <c r="IRS2171" s="12"/>
      <c r="IRT2171" s="12"/>
      <c r="IRU2171" s="12"/>
      <c r="IRV2171" s="12"/>
      <c r="IRW2171" s="12"/>
      <c r="IRX2171" s="12"/>
      <c r="IRY2171" s="12"/>
      <c r="IRZ2171" s="12"/>
      <c r="ISA2171" s="12"/>
      <c r="ISB2171" s="12"/>
      <c r="ISC2171" s="12"/>
      <c r="ISD2171" s="12"/>
      <c r="ISE2171" s="12"/>
      <c r="ISF2171" s="12"/>
      <c r="ISG2171" s="12"/>
      <c r="ISH2171" s="12"/>
      <c r="ISI2171" s="12"/>
      <c r="ISJ2171" s="12"/>
      <c r="ISK2171" s="12"/>
      <c r="ISL2171" s="12"/>
      <c r="ISM2171" s="12"/>
      <c r="ISN2171" s="12"/>
      <c r="ISO2171" s="12"/>
      <c r="ISP2171" s="12"/>
      <c r="ISQ2171" s="12"/>
      <c r="ISR2171" s="12"/>
      <c r="ISS2171" s="12"/>
      <c r="IST2171" s="12"/>
      <c r="ISU2171" s="12"/>
      <c r="ISV2171" s="12"/>
      <c r="ISW2171" s="12"/>
      <c r="ISX2171" s="12"/>
      <c r="ISY2171" s="12"/>
      <c r="ISZ2171" s="12"/>
      <c r="ITA2171" s="12"/>
      <c r="ITB2171" s="12"/>
      <c r="ITC2171" s="12"/>
      <c r="ITD2171" s="12"/>
      <c r="ITE2171" s="12"/>
      <c r="ITF2171" s="12"/>
      <c r="ITG2171" s="12"/>
      <c r="ITH2171" s="12"/>
      <c r="ITI2171" s="12"/>
      <c r="ITJ2171" s="12"/>
      <c r="ITK2171" s="12"/>
      <c r="ITL2171" s="12"/>
      <c r="ITM2171" s="12"/>
      <c r="ITN2171" s="12"/>
      <c r="ITO2171" s="12"/>
      <c r="ITP2171" s="12"/>
      <c r="ITQ2171" s="12"/>
      <c r="ITR2171" s="12"/>
      <c r="ITS2171" s="12"/>
      <c r="ITT2171" s="12"/>
      <c r="ITU2171" s="12"/>
      <c r="ITV2171" s="12"/>
      <c r="ITW2171" s="12"/>
      <c r="ITX2171" s="12"/>
      <c r="ITY2171" s="12"/>
      <c r="ITZ2171" s="12"/>
      <c r="IUA2171" s="12"/>
      <c r="IUB2171" s="12"/>
      <c r="IUC2171" s="12"/>
      <c r="IUD2171" s="12"/>
      <c r="IUE2171" s="12"/>
      <c r="IUF2171" s="12"/>
      <c r="IUG2171" s="12"/>
      <c r="IUH2171" s="12"/>
      <c r="IUI2171" s="12"/>
      <c r="IUJ2171" s="12"/>
      <c r="IUK2171" s="12"/>
      <c r="IUL2171" s="12"/>
      <c r="IUM2171" s="12"/>
      <c r="IUN2171" s="12"/>
      <c r="IUO2171" s="12"/>
      <c r="IUP2171" s="12"/>
      <c r="IUQ2171" s="12"/>
      <c r="IUR2171" s="12"/>
      <c r="IUS2171" s="12"/>
      <c r="IUT2171" s="12"/>
      <c r="IUU2171" s="12"/>
      <c r="IUV2171" s="12"/>
      <c r="IUW2171" s="12"/>
      <c r="IUX2171" s="12"/>
      <c r="IUY2171" s="12"/>
      <c r="IUZ2171" s="12"/>
      <c r="IVA2171" s="12"/>
      <c r="IVB2171" s="12"/>
      <c r="IVC2171" s="12"/>
      <c r="IVD2171" s="12"/>
      <c r="IVE2171" s="12"/>
      <c r="IVF2171" s="12"/>
      <c r="IVG2171" s="12"/>
      <c r="IVH2171" s="12"/>
      <c r="IVI2171" s="12"/>
      <c r="IVJ2171" s="12"/>
      <c r="IVK2171" s="12"/>
      <c r="IVL2171" s="12"/>
      <c r="IVM2171" s="12"/>
      <c r="IVN2171" s="12"/>
      <c r="IVO2171" s="12"/>
      <c r="IVP2171" s="12"/>
      <c r="IVQ2171" s="12"/>
      <c r="IVR2171" s="12"/>
      <c r="IVS2171" s="12"/>
      <c r="IVT2171" s="12"/>
      <c r="IVU2171" s="12"/>
      <c r="IVV2171" s="12"/>
      <c r="IVW2171" s="12"/>
      <c r="IVX2171" s="12"/>
      <c r="IVY2171" s="12"/>
      <c r="IVZ2171" s="12"/>
      <c r="IWA2171" s="12"/>
      <c r="IWB2171" s="12"/>
      <c r="IWC2171" s="12"/>
      <c r="IWD2171" s="12"/>
      <c r="IWE2171" s="12"/>
      <c r="IWF2171" s="12"/>
      <c r="IWG2171" s="12"/>
      <c r="IWH2171" s="12"/>
      <c r="IWI2171" s="12"/>
      <c r="IWJ2171" s="12"/>
      <c r="IWK2171" s="12"/>
      <c r="IWL2171" s="12"/>
      <c r="IWM2171" s="12"/>
      <c r="IWN2171" s="12"/>
      <c r="IWO2171" s="12"/>
      <c r="IWP2171" s="12"/>
      <c r="IWQ2171" s="12"/>
      <c r="IWR2171" s="12"/>
      <c r="IWS2171" s="12"/>
      <c r="IWT2171" s="12"/>
      <c r="IWU2171" s="12"/>
      <c r="IWV2171" s="12"/>
      <c r="IWW2171" s="12"/>
      <c r="IWX2171" s="12"/>
      <c r="IWY2171" s="12"/>
      <c r="IWZ2171" s="12"/>
      <c r="IXA2171" s="12"/>
      <c r="IXB2171" s="12"/>
      <c r="IXC2171" s="12"/>
      <c r="IXD2171" s="12"/>
      <c r="IXE2171" s="12"/>
      <c r="IXF2171" s="12"/>
      <c r="IXG2171" s="12"/>
      <c r="IXH2171" s="12"/>
      <c r="IXI2171" s="12"/>
      <c r="IXJ2171" s="12"/>
      <c r="IXK2171" s="12"/>
      <c r="IXL2171" s="12"/>
      <c r="IXM2171" s="12"/>
      <c r="IXN2171" s="12"/>
      <c r="IXO2171" s="12"/>
      <c r="IXP2171" s="12"/>
      <c r="IXQ2171" s="12"/>
      <c r="IXR2171" s="12"/>
      <c r="IXS2171" s="12"/>
      <c r="IXT2171" s="12"/>
      <c r="IXU2171" s="12"/>
      <c r="IXV2171" s="12"/>
      <c r="IXW2171" s="12"/>
      <c r="IXX2171" s="12"/>
      <c r="IXY2171" s="12"/>
      <c r="IXZ2171" s="12"/>
      <c r="IYA2171" s="12"/>
      <c r="IYB2171" s="12"/>
      <c r="IYC2171" s="12"/>
      <c r="IYD2171" s="12"/>
      <c r="IYE2171" s="12"/>
      <c r="IYF2171" s="12"/>
      <c r="IYG2171" s="12"/>
      <c r="IYH2171" s="12"/>
      <c r="IYI2171" s="12"/>
      <c r="IYJ2171" s="12"/>
      <c r="IYK2171" s="12"/>
      <c r="IYL2171" s="12"/>
      <c r="IYM2171" s="12"/>
      <c r="IYN2171" s="12"/>
      <c r="IYO2171" s="12"/>
      <c r="IYP2171" s="12"/>
      <c r="IYQ2171" s="12"/>
      <c r="IYR2171" s="12"/>
      <c r="IYS2171" s="12"/>
      <c r="IYT2171" s="12"/>
      <c r="IYU2171" s="12"/>
      <c r="IYV2171" s="12"/>
      <c r="IYW2171" s="12"/>
      <c r="IYX2171" s="12"/>
      <c r="IYY2171" s="12"/>
      <c r="IYZ2171" s="12"/>
      <c r="IZA2171" s="12"/>
      <c r="IZB2171" s="12"/>
      <c r="IZC2171" s="12"/>
      <c r="IZD2171" s="12"/>
      <c r="IZE2171" s="12"/>
      <c r="IZF2171" s="12"/>
      <c r="IZG2171" s="12"/>
      <c r="IZH2171" s="12"/>
      <c r="IZI2171" s="12"/>
      <c r="IZJ2171" s="12"/>
      <c r="IZK2171" s="12"/>
      <c r="IZL2171" s="12"/>
      <c r="IZM2171" s="12"/>
      <c r="IZN2171" s="12"/>
      <c r="IZO2171" s="12"/>
      <c r="IZP2171" s="12"/>
      <c r="IZQ2171" s="12"/>
      <c r="IZR2171" s="12"/>
      <c r="IZS2171" s="12"/>
      <c r="IZT2171" s="12"/>
      <c r="IZU2171" s="12"/>
      <c r="IZV2171" s="12"/>
      <c r="IZW2171" s="12"/>
      <c r="IZX2171" s="12"/>
      <c r="IZY2171" s="12"/>
      <c r="IZZ2171" s="12"/>
      <c r="JAA2171" s="12"/>
      <c r="JAB2171" s="12"/>
      <c r="JAC2171" s="12"/>
      <c r="JAD2171" s="12"/>
      <c r="JAE2171" s="12"/>
      <c r="JAF2171" s="12"/>
      <c r="JAG2171" s="12"/>
      <c r="JAH2171" s="12"/>
      <c r="JAI2171" s="12"/>
      <c r="JAJ2171" s="12"/>
      <c r="JAK2171" s="12"/>
      <c r="JAL2171" s="12"/>
      <c r="JAM2171" s="12"/>
      <c r="JAN2171" s="12"/>
      <c r="JAO2171" s="12"/>
      <c r="JAP2171" s="12"/>
      <c r="JAQ2171" s="12"/>
      <c r="JAR2171" s="12"/>
      <c r="JAS2171" s="12"/>
      <c r="JAT2171" s="12"/>
      <c r="JAU2171" s="12"/>
      <c r="JAV2171" s="12"/>
      <c r="JAW2171" s="12"/>
      <c r="JAX2171" s="12"/>
      <c r="JAY2171" s="12"/>
      <c r="JAZ2171" s="12"/>
      <c r="JBA2171" s="12"/>
      <c r="JBB2171" s="12"/>
      <c r="JBC2171" s="12"/>
      <c r="JBD2171" s="12"/>
      <c r="JBE2171" s="12"/>
      <c r="JBF2171" s="12"/>
      <c r="JBG2171" s="12"/>
      <c r="JBH2171" s="12"/>
      <c r="JBI2171" s="12"/>
      <c r="JBJ2171" s="12"/>
      <c r="JBK2171" s="12"/>
      <c r="JBL2171" s="12"/>
      <c r="JBM2171" s="12"/>
      <c r="JBN2171" s="12"/>
      <c r="JBO2171" s="12"/>
      <c r="JBP2171" s="12"/>
      <c r="JBQ2171" s="12"/>
      <c r="JBR2171" s="12"/>
      <c r="JBS2171" s="12"/>
      <c r="JBT2171" s="12"/>
      <c r="JBU2171" s="12"/>
      <c r="JBV2171" s="12"/>
      <c r="JBW2171" s="12"/>
      <c r="JBX2171" s="12"/>
      <c r="JBY2171" s="12"/>
      <c r="JBZ2171" s="12"/>
      <c r="JCA2171" s="12"/>
      <c r="JCB2171" s="12"/>
      <c r="JCC2171" s="12"/>
      <c r="JCD2171" s="12"/>
      <c r="JCE2171" s="12"/>
      <c r="JCF2171" s="12"/>
      <c r="JCG2171" s="12"/>
      <c r="JCH2171" s="12"/>
      <c r="JCI2171" s="12"/>
      <c r="JCJ2171" s="12"/>
      <c r="JCK2171" s="12"/>
      <c r="JCL2171" s="12"/>
      <c r="JCM2171" s="12"/>
      <c r="JCN2171" s="12"/>
      <c r="JCO2171" s="12"/>
      <c r="JCP2171" s="12"/>
      <c r="JCQ2171" s="12"/>
      <c r="JCR2171" s="12"/>
      <c r="JCS2171" s="12"/>
      <c r="JCT2171" s="12"/>
      <c r="JCU2171" s="12"/>
      <c r="JCV2171" s="12"/>
      <c r="JCW2171" s="12"/>
      <c r="JCX2171" s="12"/>
      <c r="JCY2171" s="12"/>
      <c r="JCZ2171" s="12"/>
      <c r="JDA2171" s="12"/>
      <c r="JDB2171" s="12"/>
      <c r="JDC2171" s="12"/>
      <c r="JDD2171" s="12"/>
      <c r="JDE2171" s="12"/>
      <c r="JDF2171" s="12"/>
      <c r="JDG2171" s="12"/>
      <c r="JDH2171" s="12"/>
      <c r="JDI2171" s="12"/>
      <c r="JDJ2171" s="12"/>
      <c r="JDK2171" s="12"/>
      <c r="JDL2171" s="12"/>
      <c r="JDM2171" s="12"/>
      <c r="JDN2171" s="12"/>
      <c r="JDO2171" s="12"/>
      <c r="JDP2171" s="12"/>
      <c r="JDQ2171" s="12"/>
      <c r="JDR2171" s="12"/>
      <c r="JDS2171" s="12"/>
      <c r="JDT2171" s="12"/>
      <c r="JDU2171" s="12"/>
      <c r="JDV2171" s="12"/>
      <c r="JDW2171" s="12"/>
      <c r="JDX2171" s="12"/>
      <c r="JDY2171" s="12"/>
      <c r="JDZ2171" s="12"/>
      <c r="JEA2171" s="12"/>
      <c r="JEB2171" s="12"/>
      <c r="JEC2171" s="12"/>
      <c r="JED2171" s="12"/>
      <c r="JEE2171" s="12"/>
      <c r="JEF2171" s="12"/>
      <c r="JEG2171" s="12"/>
      <c r="JEH2171" s="12"/>
      <c r="JEI2171" s="12"/>
      <c r="JEJ2171" s="12"/>
      <c r="JEK2171" s="12"/>
      <c r="JEL2171" s="12"/>
      <c r="JEM2171" s="12"/>
      <c r="JEN2171" s="12"/>
      <c r="JEO2171" s="12"/>
      <c r="JEP2171" s="12"/>
      <c r="JEQ2171" s="12"/>
      <c r="JER2171" s="12"/>
      <c r="JES2171" s="12"/>
      <c r="JET2171" s="12"/>
      <c r="JEU2171" s="12"/>
      <c r="JEV2171" s="12"/>
      <c r="JEW2171" s="12"/>
      <c r="JEX2171" s="12"/>
      <c r="JEY2171" s="12"/>
      <c r="JEZ2171" s="12"/>
      <c r="JFA2171" s="12"/>
      <c r="JFB2171" s="12"/>
      <c r="JFC2171" s="12"/>
      <c r="JFD2171" s="12"/>
      <c r="JFE2171" s="12"/>
      <c r="JFF2171" s="12"/>
      <c r="JFG2171" s="12"/>
      <c r="JFH2171" s="12"/>
      <c r="JFI2171" s="12"/>
      <c r="JFJ2171" s="12"/>
      <c r="JFK2171" s="12"/>
      <c r="JFL2171" s="12"/>
      <c r="JFM2171" s="12"/>
      <c r="JFN2171" s="12"/>
      <c r="JFO2171" s="12"/>
      <c r="JFP2171" s="12"/>
      <c r="JFQ2171" s="12"/>
      <c r="JFR2171" s="12"/>
      <c r="JFS2171" s="12"/>
      <c r="JFT2171" s="12"/>
      <c r="JFU2171" s="12"/>
      <c r="JFV2171" s="12"/>
      <c r="JFW2171" s="12"/>
      <c r="JFX2171" s="12"/>
      <c r="JFY2171" s="12"/>
      <c r="JFZ2171" s="12"/>
      <c r="JGA2171" s="12"/>
      <c r="JGB2171" s="12"/>
      <c r="JGC2171" s="12"/>
      <c r="JGD2171" s="12"/>
      <c r="JGE2171" s="12"/>
      <c r="JGF2171" s="12"/>
      <c r="JGG2171" s="12"/>
      <c r="JGH2171" s="12"/>
      <c r="JGI2171" s="12"/>
      <c r="JGJ2171" s="12"/>
      <c r="JGK2171" s="12"/>
      <c r="JGL2171" s="12"/>
      <c r="JGM2171" s="12"/>
      <c r="JGN2171" s="12"/>
      <c r="JGO2171" s="12"/>
      <c r="JGP2171" s="12"/>
      <c r="JGQ2171" s="12"/>
      <c r="JGR2171" s="12"/>
      <c r="JGS2171" s="12"/>
      <c r="JGT2171" s="12"/>
      <c r="JGU2171" s="12"/>
      <c r="JGV2171" s="12"/>
      <c r="JGW2171" s="12"/>
      <c r="JGX2171" s="12"/>
      <c r="JGY2171" s="12"/>
      <c r="JGZ2171" s="12"/>
      <c r="JHA2171" s="12"/>
      <c r="JHB2171" s="12"/>
      <c r="JHC2171" s="12"/>
      <c r="JHD2171" s="12"/>
      <c r="JHE2171" s="12"/>
      <c r="JHF2171" s="12"/>
      <c r="JHG2171" s="12"/>
      <c r="JHH2171" s="12"/>
      <c r="JHI2171" s="12"/>
      <c r="JHJ2171" s="12"/>
      <c r="JHK2171" s="12"/>
      <c r="JHL2171" s="12"/>
      <c r="JHM2171" s="12"/>
      <c r="JHN2171" s="12"/>
      <c r="JHO2171" s="12"/>
      <c r="JHP2171" s="12"/>
      <c r="JHQ2171" s="12"/>
      <c r="JHR2171" s="12"/>
      <c r="JHS2171" s="12"/>
      <c r="JHT2171" s="12"/>
      <c r="JHU2171" s="12"/>
      <c r="JHV2171" s="12"/>
      <c r="JHW2171" s="12"/>
      <c r="JHX2171" s="12"/>
      <c r="JHY2171" s="12"/>
      <c r="JHZ2171" s="12"/>
      <c r="JIA2171" s="12"/>
      <c r="JIB2171" s="12"/>
      <c r="JIC2171" s="12"/>
      <c r="JID2171" s="12"/>
      <c r="JIE2171" s="12"/>
      <c r="JIF2171" s="12"/>
      <c r="JIG2171" s="12"/>
      <c r="JIH2171" s="12"/>
      <c r="JII2171" s="12"/>
      <c r="JIJ2171" s="12"/>
      <c r="JIK2171" s="12"/>
      <c r="JIL2171" s="12"/>
      <c r="JIM2171" s="12"/>
      <c r="JIN2171" s="12"/>
      <c r="JIO2171" s="12"/>
      <c r="JIP2171" s="12"/>
      <c r="JIQ2171" s="12"/>
      <c r="JIR2171" s="12"/>
      <c r="JIS2171" s="12"/>
      <c r="JIT2171" s="12"/>
      <c r="JIU2171" s="12"/>
      <c r="JIV2171" s="12"/>
      <c r="JIW2171" s="12"/>
      <c r="JIX2171" s="12"/>
      <c r="JIY2171" s="12"/>
      <c r="JIZ2171" s="12"/>
      <c r="JJA2171" s="12"/>
      <c r="JJB2171" s="12"/>
      <c r="JJC2171" s="12"/>
      <c r="JJD2171" s="12"/>
      <c r="JJE2171" s="12"/>
      <c r="JJF2171" s="12"/>
      <c r="JJG2171" s="12"/>
      <c r="JJH2171" s="12"/>
      <c r="JJI2171" s="12"/>
      <c r="JJJ2171" s="12"/>
      <c r="JJK2171" s="12"/>
      <c r="JJL2171" s="12"/>
      <c r="JJM2171" s="12"/>
      <c r="JJN2171" s="12"/>
      <c r="JJO2171" s="12"/>
      <c r="JJP2171" s="12"/>
      <c r="JJQ2171" s="12"/>
      <c r="JJR2171" s="12"/>
      <c r="JJS2171" s="12"/>
      <c r="JJT2171" s="12"/>
      <c r="JJU2171" s="12"/>
      <c r="JJV2171" s="12"/>
      <c r="JJW2171" s="12"/>
      <c r="JJX2171" s="12"/>
      <c r="JJY2171" s="12"/>
      <c r="JJZ2171" s="12"/>
      <c r="JKA2171" s="12"/>
      <c r="JKB2171" s="12"/>
      <c r="JKC2171" s="12"/>
      <c r="JKD2171" s="12"/>
      <c r="JKE2171" s="12"/>
      <c r="JKF2171" s="12"/>
      <c r="JKG2171" s="12"/>
      <c r="JKH2171" s="12"/>
      <c r="JKI2171" s="12"/>
      <c r="JKJ2171" s="12"/>
      <c r="JKK2171" s="12"/>
      <c r="JKL2171" s="12"/>
      <c r="JKM2171" s="12"/>
      <c r="JKN2171" s="12"/>
      <c r="JKO2171" s="12"/>
      <c r="JKP2171" s="12"/>
      <c r="JKQ2171" s="12"/>
      <c r="JKR2171" s="12"/>
      <c r="JKS2171" s="12"/>
      <c r="JKT2171" s="12"/>
      <c r="JKU2171" s="12"/>
      <c r="JKV2171" s="12"/>
      <c r="JKW2171" s="12"/>
      <c r="JKX2171" s="12"/>
      <c r="JKY2171" s="12"/>
      <c r="JKZ2171" s="12"/>
      <c r="JLA2171" s="12"/>
      <c r="JLB2171" s="12"/>
      <c r="JLC2171" s="12"/>
      <c r="JLD2171" s="12"/>
      <c r="JLE2171" s="12"/>
      <c r="JLF2171" s="12"/>
      <c r="JLG2171" s="12"/>
      <c r="JLH2171" s="12"/>
      <c r="JLI2171" s="12"/>
      <c r="JLJ2171" s="12"/>
      <c r="JLK2171" s="12"/>
      <c r="JLL2171" s="12"/>
      <c r="JLM2171" s="12"/>
      <c r="JLN2171" s="12"/>
      <c r="JLO2171" s="12"/>
      <c r="JLP2171" s="12"/>
      <c r="JLQ2171" s="12"/>
      <c r="JLR2171" s="12"/>
      <c r="JLS2171" s="12"/>
      <c r="JLT2171" s="12"/>
      <c r="JLU2171" s="12"/>
      <c r="JLV2171" s="12"/>
      <c r="JLW2171" s="12"/>
      <c r="JLX2171" s="12"/>
      <c r="JLY2171" s="12"/>
      <c r="JLZ2171" s="12"/>
      <c r="JMA2171" s="12"/>
      <c r="JMB2171" s="12"/>
      <c r="JMC2171" s="12"/>
      <c r="JMD2171" s="12"/>
      <c r="JME2171" s="12"/>
      <c r="JMF2171" s="12"/>
      <c r="JMG2171" s="12"/>
      <c r="JMH2171" s="12"/>
      <c r="JMI2171" s="12"/>
      <c r="JMJ2171" s="12"/>
      <c r="JMK2171" s="12"/>
      <c r="JML2171" s="12"/>
      <c r="JMM2171" s="12"/>
      <c r="JMN2171" s="12"/>
      <c r="JMO2171" s="12"/>
      <c r="JMP2171" s="12"/>
      <c r="JMQ2171" s="12"/>
      <c r="JMR2171" s="12"/>
      <c r="JMS2171" s="12"/>
      <c r="JMT2171" s="12"/>
      <c r="JMU2171" s="12"/>
      <c r="JMV2171" s="12"/>
      <c r="JMW2171" s="12"/>
      <c r="JMX2171" s="12"/>
      <c r="JMY2171" s="12"/>
      <c r="JMZ2171" s="12"/>
      <c r="JNA2171" s="12"/>
      <c r="JNB2171" s="12"/>
      <c r="JNC2171" s="12"/>
      <c r="JND2171" s="12"/>
      <c r="JNE2171" s="12"/>
      <c r="JNF2171" s="12"/>
      <c r="JNG2171" s="12"/>
      <c r="JNH2171" s="12"/>
      <c r="JNI2171" s="12"/>
      <c r="JNJ2171" s="12"/>
      <c r="JNK2171" s="12"/>
      <c r="JNL2171" s="12"/>
      <c r="JNM2171" s="12"/>
      <c r="JNN2171" s="12"/>
      <c r="JNO2171" s="12"/>
      <c r="JNP2171" s="12"/>
      <c r="JNQ2171" s="12"/>
      <c r="JNR2171" s="12"/>
      <c r="JNS2171" s="12"/>
      <c r="JNT2171" s="12"/>
      <c r="JNU2171" s="12"/>
      <c r="JNV2171" s="12"/>
      <c r="JNW2171" s="12"/>
      <c r="JNX2171" s="12"/>
      <c r="JNY2171" s="12"/>
      <c r="JNZ2171" s="12"/>
      <c r="JOA2171" s="12"/>
      <c r="JOB2171" s="12"/>
      <c r="JOC2171" s="12"/>
      <c r="JOD2171" s="12"/>
      <c r="JOE2171" s="12"/>
      <c r="JOF2171" s="12"/>
      <c r="JOG2171" s="12"/>
      <c r="JOH2171" s="12"/>
      <c r="JOI2171" s="12"/>
      <c r="JOJ2171" s="12"/>
      <c r="JOK2171" s="12"/>
      <c r="JOL2171" s="12"/>
      <c r="JOM2171" s="12"/>
      <c r="JON2171" s="12"/>
      <c r="JOO2171" s="12"/>
      <c r="JOP2171" s="12"/>
      <c r="JOQ2171" s="12"/>
      <c r="JOR2171" s="12"/>
      <c r="JOS2171" s="12"/>
      <c r="JOT2171" s="12"/>
      <c r="JOU2171" s="12"/>
      <c r="JOV2171" s="12"/>
      <c r="JOW2171" s="12"/>
      <c r="JOX2171" s="12"/>
      <c r="JOY2171" s="12"/>
      <c r="JOZ2171" s="12"/>
      <c r="JPA2171" s="12"/>
      <c r="JPB2171" s="12"/>
      <c r="JPC2171" s="12"/>
      <c r="JPD2171" s="12"/>
      <c r="JPE2171" s="12"/>
      <c r="JPF2171" s="12"/>
      <c r="JPG2171" s="12"/>
      <c r="JPH2171" s="12"/>
      <c r="JPI2171" s="12"/>
      <c r="JPJ2171" s="12"/>
      <c r="JPK2171" s="12"/>
      <c r="JPL2171" s="12"/>
      <c r="JPM2171" s="12"/>
      <c r="JPN2171" s="12"/>
      <c r="JPO2171" s="12"/>
      <c r="JPP2171" s="12"/>
      <c r="JPQ2171" s="12"/>
      <c r="JPR2171" s="12"/>
      <c r="JPS2171" s="12"/>
      <c r="JPT2171" s="12"/>
      <c r="JPU2171" s="12"/>
      <c r="JPV2171" s="12"/>
      <c r="JPW2171" s="12"/>
      <c r="JPX2171" s="12"/>
      <c r="JPY2171" s="12"/>
      <c r="JPZ2171" s="12"/>
      <c r="JQA2171" s="12"/>
      <c r="JQB2171" s="12"/>
      <c r="JQC2171" s="12"/>
      <c r="JQD2171" s="12"/>
      <c r="JQE2171" s="12"/>
      <c r="JQF2171" s="12"/>
      <c r="JQG2171" s="12"/>
      <c r="JQH2171" s="12"/>
      <c r="JQI2171" s="12"/>
      <c r="JQJ2171" s="12"/>
      <c r="JQK2171" s="12"/>
      <c r="JQL2171" s="12"/>
      <c r="JQM2171" s="12"/>
      <c r="JQN2171" s="12"/>
      <c r="JQO2171" s="12"/>
      <c r="JQP2171" s="12"/>
      <c r="JQQ2171" s="12"/>
      <c r="JQR2171" s="12"/>
      <c r="JQS2171" s="12"/>
      <c r="JQT2171" s="12"/>
      <c r="JQU2171" s="12"/>
      <c r="JQV2171" s="12"/>
      <c r="JQW2171" s="12"/>
      <c r="JQX2171" s="12"/>
      <c r="JQY2171" s="12"/>
      <c r="JQZ2171" s="12"/>
      <c r="JRA2171" s="12"/>
      <c r="JRB2171" s="12"/>
      <c r="JRC2171" s="12"/>
      <c r="JRD2171" s="12"/>
      <c r="JRE2171" s="12"/>
      <c r="JRF2171" s="12"/>
      <c r="JRG2171" s="12"/>
      <c r="JRH2171" s="12"/>
      <c r="JRI2171" s="12"/>
      <c r="JRJ2171" s="12"/>
      <c r="JRK2171" s="12"/>
      <c r="JRL2171" s="12"/>
      <c r="JRM2171" s="12"/>
      <c r="JRN2171" s="12"/>
      <c r="JRO2171" s="12"/>
      <c r="JRP2171" s="12"/>
      <c r="JRQ2171" s="12"/>
      <c r="JRR2171" s="12"/>
      <c r="JRS2171" s="12"/>
      <c r="JRT2171" s="12"/>
      <c r="JRU2171" s="12"/>
      <c r="JRV2171" s="12"/>
      <c r="JRW2171" s="12"/>
      <c r="JRX2171" s="12"/>
      <c r="JRY2171" s="12"/>
      <c r="JRZ2171" s="12"/>
      <c r="JSA2171" s="12"/>
      <c r="JSB2171" s="12"/>
      <c r="JSC2171" s="12"/>
      <c r="JSD2171" s="12"/>
      <c r="JSE2171" s="12"/>
      <c r="JSF2171" s="12"/>
      <c r="JSG2171" s="12"/>
      <c r="JSH2171" s="12"/>
      <c r="JSI2171" s="12"/>
      <c r="JSJ2171" s="12"/>
      <c r="JSK2171" s="12"/>
      <c r="JSL2171" s="12"/>
      <c r="JSM2171" s="12"/>
      <c r="JSN2171" s="12"/>
      <c r="JSO2171" s="12"/>
      <c r="JSP2171" s="12"/>
      <c r="JSQ2171" s="12"/>
      <c r="JSR2171" s="12"/>
      <c r="JSS2171" s="12"/>
      <c r="JST2171" s="12"/>
      <c r="JSU2171" s="12"/>
      <c r="JSV2171" s="12"/>
      <c r="JSW2171" s="12"/>
      <c r="JSX2171" s="12"/>
      <c r="JSY2171" s="12"/>
      <c r="JSZ2171" s="12"/>
      <c r="JTA2171" s="12"/>
      <c r="JTB2171" s="12"/>
      <c r="JTC2171" s="12"/>
      <c r="JTD2171" s="12"/>
      <c r="JTE2171" s="12"/>
      <c r="JTF2171" s="12"/>
      <c r="JTG2171" s="12"/>
      <c r="JTH2171" s="12"/>
      <c r="JTI2171" s="12"/>
      <c r="JTJ2171" s="12"/>
      <c r="JTK2171" s="12"/>
      <c r="JTL2171" s="12"/>
      <c r="JTM2171" s="12"/>
      <c r="JTN2171" s="12"/>
      <c r="JTO2171" s="12"/>
      <c r="JTP2171" s="12"/>
      <c r="JTQ2171" s="12"/>
      <c r="JTR2171" s="12"/>
      <c r="JTS2171" s="12"/>
      <c r="JTT2171" s="12"/>
      <c r="JTU2171" s="12"/>
      <c r="JTV2171" s="12"/>
      <c r="JTW2171" s="12"/>
      <c r="JTX2171" s="12"/>
      <c r="JTY2171" s="12"/>
      <c r="JTZ2171" s="12"/>
      <c r="JUA2171" s="12"/>
      <c r="JUB2171" s="12"/>
      <c r="JUC2171" s="12"/>
      <c r="JUD2171" s="12"/>
      <c r="JUE2171" s="12"/>
      <c r="JUF2171" s="12"/>
      <c r="JUG2171" s="12"/>
      <c r="JUH2171" s="12"/>
      <c r="JUI2171" s="12"/>
      <c r="JUJ2171" s="12"/>
      <c r="JUK2171" s="12"/>
      <c r="JUL2171" s="12"/>
      <c r="JUM2171" s="12"/>
      <c r="JUN2171" s="12"/>
      <c r="JUO2171" s="12"/>
      <c r="JUP2171" s="12"/>
      <c r="JUQ2171" s="12"/>
      <c r="JUR2171" s="12"/>
      <c r="JUS2171" s="12"/>
      <c r="JUT2171" s="12"/>
      <c r="JUU2171" s="12"/>
      <c r="JUV2171" s="12"/>
      <c r="JUW2171" s="12"/>
      <c r="JUX2171" s="12"/>
      <c r="JUY2171" s="12"/>
      <c r="JUZ2171" s="12"/>
      <c r="JVA2171" s="12"/>
      <c r="JVB2171" s="12"/>
      <c r="JVC2171" s="12"/>
      <c r="JVD2171" s="12"/>
      <c r="JVE2171" s="12"/>
      <c r="JVF2171" s="12"/>
      <c r="JVG2171" s="12"/>
      <c r="JVH2171" s="12"/>
      <c r="JVI2171" s="12"/>
      <c r="JVJ2171" s="12"/>
      <c r="JVK2171" s="12"/>
      <c r="JVL2171" s="12"/>
      <c r="JVM2171" s="12"/>
      <c r="JVN2171" s="12"/>
      <c r="JVO2171" s="12"/>
      <c r="JVP2171" s="12"/>
      <c r="JVQ2171" s="12"/>
      <c r="JVR2171" s="12"/>
      <c r="JVS2171" s="12"/>
      <c r="JVT2171" s="12"/>
      <c r="JVU2171" s="12"/>
      <c r="JVV2171" s="12"/>
      <c r="JVW2171" s="12"/>
      <c r="JVX2171" s="12"/>
      <c r="JVY2171" s="12"/>
      <c r="JVZ2171" s="12"/>
      <c r="JWA2171" s="12"/>
      <c r="JWB2171" s="12"/>
      <c r="JWC2171" s="12"/>
      <c r="JWD2171" s="12"/>
      <c r="JWE2171" s="12"/>
      <c r="JWF2171" s="12"/>
      <c r="JWG2171" s="12"/>
      <c r="JWH2171" s="12"/>
      <c r="JWI2171" s="12"/>
      <c r="JWJ2171" s="12"/>
      <c r="JWK2171" s="12"/>
      <c r="JWL2171" s="12"/>
      <c r="JWM2171" s="12"/>
      <c r="JWN2171" s="12"/>
      <c r="JWO2171" s="12"/>
      <c r="JWP2171" s="12"/>
      <c r="JWQ2171" s="12"/>
      <c r="JWR2171" s="12"/>
      <c r="JWS2171" s="12"/>
      <c r="JWT2171" s="12"/>
      <c r="JWU2171" s="12"/>
      <c r="JWV2171" s="12"/>
      <c r="JWW2171" s="12"/>
      <c r="JWX2171" s="12"/>
      <c r="JWY2171" s="12"/>
      <c r="JWZ2171" s="12"/>
      <c r="JXA2171" s="12"/>
      <c r="JXB2171" s="12"/>
      <c r="JXC2171" s="12"/>
      <c r="JXD2171" s="12"/>
      <c r="JXE2171" s="12"/>
      <c r="JXF2171" s="12"/>
      <c r="JXG2171" s="12"/>
      <c r="JXH2171" s="12"/>
      <c r="JXI2171" s="12"/>
      <c r="JXJ2171" s="12"/>
      <c r="JXK2171" s="12"/>
      <c r="JXL2171" s="12"/>
      <c r="JXM2171" s="12"/>
      <c r="JXN2171" s="12"/>
      <c r="JXO2171" s="12"/>
      <c r="JXP2171" s="12"/>
      <c r="JXQ2171" s="12"/>
      <c r="JXR2171" s="12"/>
      <c r="JXS2171" s="12"/>
      <c r="JXT2171" s="12"/>
      <c r="JXU2171" s="12"/>
      <c r="JXV2171" s="12"/>
      <c r="JXW2171" s="12"/>
      <c r="JXX2171" s="12"/>
      <c r="JXY2171" s="12"/>
      <c r="JXZ2171" s="12"/>
      <c r="JYA2171" s="12"/>
      <c r="JYB2171" s="12"/>
      <c r="JYC2171" s="12"/>
      <c r="JYD2171" s="12"/>
      <c r="JYE2171" s="12"/>
      <c r="JYF2171" s="12"/>
      <c r="JYG2171" s="12"/>
      <c r="JYH2171" s="12"/>
      <c r="JYI2171" s="12"/>
      <c r="JYJ2171" s="12"/>
      <c r="JYK2171" s="12"/>
      <c r="JYL2171" s="12"/>
      <c r="JYM2171" s="12"/>
      <c r="JYN2171" s="12"/>
      <c r="JYO2171" s="12"/>
      <c r="JYP2171" s="12"/>
      <c r="JYQ2171" s="12"/>
      <c r="JYR2171" s="12"/>
      <c r="JYS2171" s="12"/>
      <c r="JYT2171" s="12"/>
      <c r="JYU2171" s="12"/>
      <c r="JYV2171" s="12"/>
      <c r="JYW2171" s="12"/>
      <c r="JYX2171" s="12"/>
      <c r="JYY2171" s="12"/>
      <c r="JYZ2171" s="12"/>
      <c r="JZA2171" s="12"/>
      <c r="JZB2171" s="12"/>
      <c r="JZC2171" s="12"/>
      <c r="JZD2171" s="12"/>
      <c r="JZE2171" s="12"/>
      <c r="JZF2171" s="12"/>
      <c r="JZG2171" s="12"/>
      <c r="JZH2171" s="12"/>
      <c r="JZI2171" s="12"/>
      <c r="JZJ2171" s="12"/>
      <c r="JZK2171" s="12"/>
      <c r="JZL2171" s="12"/>
      <c r="JZM2171" s="12"/>
      <c r="JZN2171" s="12"/>
      <c r="JZO2171" s="12"/>
      <c r="JZP2171" s="12"/>
      <c r="JZQ2171" s="12"/>
      <c r="JZR2171" s="12"/>
      <c r="JZS2171" s="12"/>
      <c r="JZT2171" s="12"/>
      <c r="JZU2171" s="12"/>
      <c r="JZV2171" s="12"/>
      <c r="JZW2171" s="12"/>
      <c r="JZX2171" s="12"/>
      <c r="JZY2171" s="12"/>
      <c r="JZZ2171" s="12"/>
      <c r="KAA2171" s="12"/>
      <c r="KAB2171" s="12"/>
      <c r="KAC2171" s="12"/>
      <c r="KAD2171" s="12"/>
      <c r="KAE2171" s="12"/>
      <c r="KAF2171" s="12"/>
      <c r="KAG2171" s="12"/>
      <c r="KAH2171" s="12"/>
      <c r="KAI2171" s="12"/>
      <c r="KAJ2171" s="12"/>
      <c r="KAK2171" s="12"/>
      <c r="KAL2171" s="12"/>
      <c r="KAM2171" s="12"/>
      <c r="KAN2171" s="12"/>
      <c r="KAO2171" s="12"/>
      <c r="KAP2171" s="12"/>
      <c r="KAQ2171" s="12"/>
      <c r="KAR2171" s="12"/>
      <c r="KAS2171" s="12"/>
      <c r="KAT2171" s="12"/>
      <c r="KAU2171" s="12"/>
      <c r="KAV2171" s="12"/>
      <c r="KAW2171" s="12"/>
      <c r="KAX2171" s="12"/>
      <c r="KAY2171" s="12"/>
      <c r="KAZ2171" s="12"/>
      <c r="KBA2171" s="12"/>
      <c r="KBB2171" s="12"/>
      <c r="KBC2171" s="12"/>
      <c r="KBD2171" s="12"/>
      <c r="KBE2171" s="12"/>
      <c r="KBF2171" s="12"/>
      <c r="KBG2171" s="12"/>
      <c r="KBH2171" s="12"/>
      <c r="KBI2171" s="12"/>
      <c r="KBJ2171" s="12"/>
      <c r="KBK2171" s="12"/>
      <c r="KBL2171" s="12"/>
      <c r="KBM2171" s="12"/>
      <c r="KBN2171" s="12"/>
      <c r="KBO2171" s="12"/>
      <c r="KBP2171" s="12"/>
      <c r="KBQ2171" s="12"/>
      <c r="KBR2171" s="12"/>
      <c r="KBS2171" s="12"/>
      <c r="KBT2171" s="12"/>
      <c r="KBU2171" s="12"/>
      <c r="KBV2171" s="12"/>
      <c r="KBW2171" s="12"/>
      <c r="KBX2171" s="12"/>
      <c r="KBY2171" s="12"/>
      <c r="KBZ2171" s="12"/>
      <c r="KCA2171" s="12"/>
      <c r="KCB2171" s="12"/>
      <c r="KCC2171" s="12"/>
      <c r="KCD2171" s="12"/>
      <c r="KCE2171" s="12"/>
      <c r="KCF2171" s="12"/>
      <c r="KCG2171" s="12"/>
      <c r="KCH2171" s="12"/>
      <c r="KCI2171" s="12"/>
      <c r="KCJ2171" s="12"/>
      <c r="KCK2171" s="12"/>
      <c r="KCL2171" s="12"/>
      <c r="KCM2171" s="12"/>
      <c r="KCN2171" s="12"/>
      <c r="KCO2171" s="12"/>
      <c r="KCP2171" s="12"/>
      <c r="KCQ2171" s="12"/>
      <c r="KCR2171" s="12"/>
      <c r="KCS2171" s="12"/>
      <c r="KCT2171" s="12"/>
      <c r="KCU2171" s="12"/>
      <c r="KCV2171" s="12"/>
      <c r="KCW2171" s="12"/>
      <c r="KCX2171" s="12"/>
      <c r="KCY2171" s="12"/>
      <c r="KCZ2171" s="12"/>
      <c r="KDA2171" s="12"/>
      <c r="KDB2171" s="12"/>
      <c r="KDC2171" s="12"/>
      <c r="KDD2171" s="12"/>
      <c r="KDE2171" s="12"/>
      <c r="KDF2171" s="12"/>
      <c r="KDG2171" s="12"/>
      <c r="KDH2171" s="12"/>
      <c r="KDI2171" s="12"/>
      <c r="KDJ2171" s="12"/>
      <c r="KDK2171" s="12"/>
      <c r="KDL2171" s="12"/>
      <c r="KDM2171" s="12"/>
      <c r="KDN2171" s="12"/>
      <c r="KDO2171" s="12"/>
      <c r="KDP2171" s="12"/>
      <c r="KDQ2171" s="12"/>
      <c r="KDR2171" s="12"/>
      <c r="KDS2171" s="12"/>
      <c r="KDT2171" s="12"/>
      <c r="KDU2171" s="12"/>
      <c r="KDV2171" s="12"/>
      <c r="KDW2171" s="12"/>
      <c r="KDX2171" s="12"/>
      <c r="KDY2171" s="12"/>
      <c r="KDZ2171" s="12"/>
      <c r="KEA2171" s="12"/>
      <c r="KEB2171" s="12"/>
      <c r="KEC2171" s="12"/>
      <c r="KED2171" s="12"/>
      <c r="KEE2171" s="12"/>
      <c r="KEF2171" s="12"/>
      <c r="KEG2171" s="12"/>
      <c r="KEH2171" s="12"/>
      <c r="KEI2171" s="12"/>
      <c r="KEJ2171" s="12"/>
      <c r="KEK2171" s="12"/>
      <c r="KEL2171" s="12"/>
      <c r="KEM2171" s="12"/>
      <c r="KEN2171" s="12"/>
      <c r="KEO2171" s="12"/>
      <c r="KEP2171" s="12"/>
      <c r="KEQ2171" s="12"/>
      <c r="KER2171" s="12"/>
      <c r="KES2171" s="12"/>
      <c r="KET2171" s="12"/>
      <c r="KEU2171" s="12"/>
      <c r="KEV2171" s="12"/>
      <c r="KEW2171" s="12"/>
      <c r="KEX2171" s="12"/>
      <c r="KEY2171" s="12"/>
      <c r="KEZ2171" s="12"/>
      <c r="KFA2171" s="12"/>
      <c r="KFB2171" s="12"/>
      <c r="KFC2171" s="12"/>
      <c r="KFD2171" s="12"/>
      <c r="KFE2171" s="12"/>
      <c r="KFF2171" s="12"/>
      <c r="KFG2171" s="12"/>
      <c r="KFH2171" s="12"/>
      <c r="KFI2171" s="12"/>
      <c r="KFJ2171" s="12"/>
      <c r="KFK2171" s="12"/>
      <c r="KFL2171" s="12"/>
      <c r="KFM2171" s="12"/>
      <c r="KFN2171" s="12"/>
      <c r="KFO2171" s="12"/>
      <c r="KFP2171" s="12"/>
      <c r="KFQ2171" s="12"/>
      <c r="KFR2171" s="12"/>
      <c r="KFS2171" s="12"/>
      <c r="KFT2171" s="12"/>
      <c r="KFU2171" s="12"/>
      <c r="KFV2171" s="12"/>
      <c r="KFW2171" s="12"/>
      <c r="KFX2171" s="12"/>
      <c r="KFY2171" s="12"/>
      <c r="KFZ2171" s="12"/>
      <c r="KGA2171" s="12"/>
      <c r="KGB2171" s="12"/>
      <c r="KGC2171" s="12"/>
      <c r="KGD2171" s="12"/>
      <c r="KGE2171" s="12"/>
      <c r="KGF2171" s="12"/>
      <c r="KGG2171" s="12"/>
      <c r="KGH2171" s="12"/>
      <c r="KGI2171" s="12"/>
      <c r="KGJ2171" s="12"/>
      <c r="KGK2171" s="12"/>
      <c r="KGL2171" s="12"/>
      <c r="KGM2171" s="12"/>
      <c r="KGN2171" s="12"/>
      <c r="KGO2171" s="12"/>
      <c r="KGP2171" s="12"/>
      <c r="KGQ2171" s="12"/>
      <c r="KGR2171" s="12"/>
      <c r="KGS2171" s="12"/>
      <c r="KGT2171" s="12"/>
      <c r="KGU2171" s="12"/>
      <c r="KGV2171" s="12"/>
      <c r="KGW2171" s="12"/>
      <c r="KGX2171" s="12"/>
      <c r="KGY2171" s="12"/>
      <c r="KGZ2171" s="12"/>
      <c r="KHA2171" s="12"/>
      <c r="KHB2171" s="12"/>
      <c r="KHC2171" s="12"/>
      <c r="KHD2171" s="12"/>
      <c r="KHE2171" s="12"/>
      <c r="KHF2171" s="12"/>
      <c r="KHG2171" s="12"/>
      <c r="KHH2171" s="12"/>
      <c r="KHI2171" s="12"/>
      <c r="KHJ2171" s="12"/>
      <c r="KHK2171" s="12"/>
      <c r="KHL2171" s="12"/>
      <c r="KHM2171" s="12"/>
      <c r="KHN2171" s="12"/>
      <c r="KHO2171" s="12"/>
      <c r="KHP2171" s="12"/>
      <c r="KHQ2171" s="12"/>
      <c r="KHR2171" s="12"/>
      <c r="KHS2171" s="12"/>
      <c r="KHT2171" s="12"/>
      <c r="KHU2171" s="12"/>
      <c r="KHV2171" s="12"/>
      <c r="KHW2171" s="12"/>
      <c r="KHX2171" s="12"/>
      <c r="KHY2171" s="12"/>
      <c r="KHZ2171" s="12"/>
      <c r="KIA2171" s="12"/>
      <c r="KIB2171" s="12"/>
      <c r="KIC2171" s="12"/>
      <c r="KID2171" s="12"/>
      <c r="KIE2171" s="12"/>
      <c r="KIF2171" s="12"/>
      <c r="KIG2171" s="12"/>
      <c r="KIH2171" s="12"/>
      <c r="KII2171" s="12"/>
      <c r="KIJ2171" s="12"/>
      <c r="KIK2171" s="12"/>
      <c r="KIL2171" s="12"/>
      <c r="KIM2171" s="12"/>
      <c r="KIN2171" s="12"/>
      <c r="KIO2171" s="12"/>
      <c r="KIP2171" s="12"/>
      <c r="KIQ2171" s="12"/>
      <c r="KIR2171" s="12"/>
      <c r="KIS2171" s="12"/>
      <c r="KIT2171" s="12"/>
      <c r="KIU2171" s="12"/>
      <c r="KIV2171" s="12"/>
      <c r="KIW2171" s="12"/>
      <c r="KIX2171" s="12"/>
      <c r="KIY2171" s="12"/>
      <c r="KIZ2171" s="12"/>
      <c r="KJA2171" s="12"/>
      <c r="KJB2171" s="12"/>
      <c r="KJC2171" s="12"/>
      <c r="KJD2171" s="12"/>
      <c r="KJE2171" s="12"/>
      <c r="KJF2171" s="12"/>
      <c r="KJG2171" s="12"/>
      <c r="KJH2171" s="12"/>
      <c r="KJI2171" s="12"/>
      <c r="KJJ2171" s="12"/>
      <c r="KJK2171" s="12"/>
      <c r="KJL2171" s="12"/>
      <c r="KJM2171" s="12"/>
      <c r="KJN2171" s="12"/>
      <c r="KJO2171" s="12"/>
      <c r="KJP2171" s="12"/>
      <c r="KJQ2171" s="12"/>
      <c r="KJR2171" s="12"/>
      <c r="KJS2171" s="12"/>
      <c r="KJT2171" s="12"/>
      <c r="KJU2171" s="12"/>
      <c r="KJV2171" s="12"/>
      <c r="KJW2171" s="12"/>
      <c r="KJX2171" s="12"/>
      <c r="KJY2171" s="12"/>
      <c r="KJZ2171" s="12"/>
      <c r="KKA2171" s="12"/>
      <c r="KKB2171" s="12"/>
      <c r="KKC2171" s="12"/>
      <c r="KKD2171" s="12"/>
      <c r="KKE2171" s="12"/>
      <c r="KKF2171" s="12"/>
      <c r="KKG2171" s="12"/>
      <c r="KKH2171" s="12"/>
      <c r="KKI2171" s="12"/>
      <c r="KKJ2171" s="12"/>
      <c r="KKK2171" s="12"/>
      <c r="KKL2171" s="12"/>
      <c r="KKM2171" s="12"/>
      <c r="KKN2171" s="12"/>
      <c r="KKO2171" s="12"/>
      <c r="KKP2171" s="12"/>
      <c r="KKQ2171" s="12"/>
      <c r="KKR2171" s="12"/>
      <c r="KKS2171" s="12"/>
      <c r="KKT2171" s="12"/>
      <c r="KKU2171" s="12"/>
      <c r="KKV2171" s="12"/>
      <c r="KKW2171" s="12"/>
      <c r="KKX2171" s="12"/>
      <c r="KKY2171" s="12"/>
      <c r="KKZ2171" s="12"/>
      <c r="KLA2171" s="12"/>
      <c r="KLB2171" s="12"/>
      <c r="KLC2171" s="12"/>
      <c r="KLD2171" s="12"/>
      <c r="KLE2171" s="12"/>
      <c r="KLF2171" s="12"/>
      <c r="KLG2171" s="12"/>
      <c r="KLH2171" s="12"/>
      <c r="KLI2171" s="12"/>
      <c r="KLJ2171" s="12"/>
      <c r="KLK2171" s="12"/>
      <c r="KLL2171" s="12"/>
      <c r="KLM2171" s="12"/>
      <c r="KLN2171" s="12"/>
      <c r="KLO2171" s="12"/>
      <c r="KLP2171" s="12"/>
      <c r="KLQ2171" s="12"/>
      <c r="KLR2171" s="12"/>
      <c r="KLS2171" s="12"/>
      <c r="KLT2171" s="12"/>
      <c r="KLU2171" s="12"/>
      <c r="KLV2171" s="12"/>
      <c r="KLW2171" s="12"/>
      <c r="KLX2171" s="12"/>
      <c r="KLY2171" s="12"/>
      <c r="KLZ2171" s="12"/>
      <c r="KMA2171" s="12"/>
      <c r="KMB2171" s="12"/>
      <c r="KMC2171" s="12"/>
      <c r="KMD2171" s="12"/>
      <c r="KME2171" s="12"/>
      <c r="KMF2171" s="12"/>
      <c r="KMG2171" s="12"/>
      <c r="KMH2171" s="12"/>
      <c r="KMI2171" s="12"/>
      <c r="KMJ2171" s="12"/>
      <c r="KMK2171" s="12"/>
      <c r="KML2171" s="12"/>
      <c r="KMM2171" s="12"/>
      <c r="KMN2171" s="12"/>
      <c r="KMO2171" s="12"/>
      <c r="KMP2171" s="12"/>
      <c r="KMQ2171" s="12"/>
      <c r="KMR2171" s="12"/>
      <c r="KMS2171" s="12"/>
      <c r="KMT2171" s="12"/>
      <c r="KMU2171" s="12"/>
      <c r="KMV2171" s="12"/>
      <c r="KMW2171" s="12"/>
      <c r="KMX2171" s="12"/>
      <c r="KMY2171" s="12"/>
      <c r="KMZ2171" s="12"/>
      <c r="KNA2171" s="12"/>
      <c r="KNB2171" s="12"/>
      <c r="KNC2171" s="12"/>
      <c r="KND2171" s="12"/>
      <c r="KNE2171" s="12"/>
      <c r="KNF2171" s="12"/>
      <c r="KNG2171" s="12"/>
      <c r="KNH2171" s="12"/>
      <c r="KNI2171" s="12"/>
      <c r="KNJ2171" s="12"/>
      <c r="KNK2171" s="12"/>
      <c r="KNL2171" s="12"/>
      <c r="KNM2171" s="12"/>
      <c r="KNN2171" s="12"/>
      <c r="KNO2171" s="12"/>
      <c r="KNP2171" s="12"/>
      <c r="KNQ2171" s="12"/>
      <c r="KNR2171" s="12"/>
      <c r="KNS2171" s="12"/>
      <c r="KNT2171" s="12"/>
      <c r="KNU2171" s="12"/>
      <c r="KNV2171" s="12"/>
      <c r="KNW2171" s="12"/>
      <c r="KNX2171" s="12"/>
      <c r="KNY2171" s="12"/>
      <c r="KNZ2171" s="12"/>
      <c r="KOA2171" s="12"/>
      <c r="KOB2171" s="12"/>
      <c r="KOC2171" s="12"/>
      <c r="KOD2171" s="12"/>
      <c r="KOE2171" s="12"/>
      <c r="KOF2171" s="12"/>
      <c r="KOG2171" s="12"/>
      <c r="KOH2171" s="12"/>
      <c r="KOI2171" s="12"/>
      <c r="KOJ2171" s="12"/>
      <c r="KOK2171" s="12"/>
      <c r="KOL2171" s="12"/>
      <c r="KOM2171" s="12"/>
      <c r="KON2171" s="12"/>
      <c r="KOO2171" s="12"/>
      <c r="KOP2171" s="12"/>
      <c r="KOQ2171" s="12"/>
      <c r="KOR2171" s="12"/>
      <c r="KOS2171" s="12"/>
      <c r="KOT2171" s="12"/>
      <c r="KOU2171" s="12"/>
      <c r="KOV2171" s="12"/>
      <c r="KOW2171" s="12"/>
      <c r="KOX2171" s="12"/>
      <c r="KOY2171" s="12"/>
      <c r="KOZ2171" s="12"/>
      <c r="KPA2171" s="12"/>
      <c r="KPB2171" s="12"/>
      <c r="KPC2171" s="12"/>
      <c r="KPD2171" s="12"/>
      <c r="KPE2171" s="12"/>
      <c r="KPF2171" s="12"/>
      <c r="KPG2171" s="12"/>
      <c r="KPH2171" s="12"/>
      <c r="KPI2171" s="12"/>
      <c r="KPJ2171" s="12"/>
      <c r="KPK2171" s="12"/>
      <c r="KPL2171" s="12"/>
      <c r="KPM2171" s="12"/>
      <c r="KPN2171" s="12"/>
      <c r="KPO2171" s="12"/>
      <c r="KPP2171" s="12"/>
      <c r="KPQ2171" s="12"/>
      <c r="KPR2171" s="12"/>
      <c r="KPS2171" s="12"/>
      <c r="KPT2171" s="12"/>
      <c r="KPU2171" s="12"/>
      <c r="KPV2171" s="12"/>
      <c r="KPW2171" s="12"/>
      <c r="KPX2171" s="12"/>
      <c r="KPY2171" s="12"/>
      <c r="KPZ2171" s="12"/>
      <c r="KQA2171" s="12"/>
      <c r="KQB2171" s="12"/>
      <c r="KQC2171" s="12"/>
      <c r="KQD2171" s="12"/>
      <c r="KQE2171" s="12"/>
      <c r="KQF2171" s="12"/>
      <c r="KQG2171" s="12"/>
      <c r="KQH2171" s="12"/>
      <c r="KQI2171" s="12"/>
      <c r="KQJ2171" s="12"/>
      <c r="KQK2171" s="12"/>
      <c r="KQL2171" s="12"/>
      <c r="KQM2171" s="12"/>
      <c r="KQN2171" s="12"/>
      <c r="KQO2171" s="12"/>
      <c r="KQP2171" s="12"/>
      <c r="KQQ2171" s="12"/>
      <c r="KQR2171" s="12"/>
      <c r="KQS2171" s="12"/>
      <c r="KQT2171" s="12"/>
      <c r="KQU2171" s="12"/>
      <c r="KQV2171" s="12"/>
      <c r="KQW2171" s="12"/>
      <c r="KQX2171" s="12"/>
      <c r="KQY2171" s="12"/>
      <c r="KQZ2171" s="12"/>
      <c r="KRA2171" s="12"/>
      <c r="KRB2171" s="12"/>
      <c r="KRC2171" s="12"/>
      <c r="KRD2171" s="12"/>
      <c r="KRE2171" s="12"/>
      <c r="KRF2171" s="12"/>
      <c r="KRG2171" s="12"/>
      <c r="KRH2171" s="12"/>
      <c r="KRI2171" s="12"/>
      <c r="KRJ2171" s="12"/>
      <c r="KRK2171" s="12"/>
      <c r="KRL2171" s="12"/>
      <c r="KRM2171" s="12"/>
      <c r="KRN2171" s="12"/>
      <c r="KRO2171" s="12"/>
      <c r="KRP2171" s="12"/>
      <c r="KRQ2171" s="12"/>
      <c r="KRR2171" s="12"/>
      <c r="KRS2171" s="12"/>
      <c r="KRT2171" s="12"/>
      <c r="KRU2171" s="12"/>
      <c r="KRV2171" s="12"/>
      <c r="KRW2171" s="12"/>
      <c r="KRX2171" s="12"/>
      <c r="KRY2171" s="12"/>
      <c r="KRZ2171" s="12"/>
      <c r="KSA2171" s="12"/>
      <c r="KSB2171" s="12"/>
      <c r="KSC2171" s="12"/>
      <c r="KSD2171" s="12"/>
      <c r="KSE2171" s="12"/>
      <c r="KSF2171" s="12"/>
      <c r="KSG2171" s="12"/>
      <c r="KSH2171" s="12"/>
      <c r="KSI2171" s="12"/>
      <c r="KSJ2171" s="12"/>
      <c r="KSK2171" s="12"/>
      <c r="KSL2171" s="12"/>
      <c r="KSM2171" s="12"/>
      <c r="KSN2171" s="12"/>
      <c r="KSO2171" s="12"/>
      <c r="KSP2171" s="12"/>
      <c r="KSQ2171" s="12"/>
      <c r="KSR2171" s="12"/>
      <c r="KSS2171" s="12"/>
      <c r="KST2171" s="12"/>
      <c r="KSU2171" s="12"/>
      <c r="KSV2171" s="12"/>
      <c r="KSW2171" s="12"/>
      <c r="KSX2171" s="12"/>
      <c r="KSY2171" s="12"/>
      <c r="KSZ2171" s="12"/>
      <c r="KTA2171" s="12"/>
      <c r="KTB2171" s="12"/>
      <c r="KTC2171" s="12"/>
      <c r="KTD2171" s="12"/>
      <c r="KTE2171" s="12"/>
      <c r="KTF2171" s="12"/>
      <c r="KTG2171" s="12"/>
      <c r="KTH2171" s="12"/>
      <c r="KTI2171" s="12"/>
      <c r="KTJ2171" s="12"/>
      <c r="KTK2171" s="12"/>
      <c r="KTL2171" s="12"/>
      <c r="KTM2171" s="12"/>
      <c r="KTN2171" s="12"/>
      <c r="KTO2171" s="12"/>
      <c r="KTP2171" s="12"/>
      <c r="KTQ2171" s="12"/>
      <c r="KTR2171" s="12"/>
      <c r="KTS2171" s="12"/>
      <c r="KTT2171" s="12"/>
      <c r="KTU2171" s="12"/>
      <c r="KTV2171" s="12"/>
      <c r="KTW2171" s="12"/>
      <c r="KTX2171" s="12"/>
      <c r="KTY2171" s="12"/>
      <c r="KTZ2171" s="12"/>
      <c r="KUA2171" s="12"/>
      <c r="KUB2171" s="12"/>
      <c r="KUC2171" s="12"/>
      <c r="KUD2171" s="12"/>
      <c r="KUE2171" s="12"/>
      <c r="KUF2171" s="12"/>
      <c r="KUG2171" s="12"/>
      <c r="KUH2171" s="12"/>
      <c r="KUI2171" s="12"/>
      <c r="KUJ2171" s="12"/>
      <c r="KUK2171" s="12"/>
      <c r="KUL2171" s="12"/>
      <c r="KUM2171" s="12"/>
      <c r="KUN2171" s="12"/>
      <c r="KUO2171" s="12"/>
      <c r="KUP2171" s="12"/>
      <c r="KUQ2171" s="12"/>
      <c r="KUR2171" s="12"/>
      <c r="KUS2171" s="12"/>
      <c r="KUT2171" s="12"/>
      <c r="KUU2171" s="12"/>
      <c r="KUV2171" s="12"/>
      <c r="KUW2171" s="12"/>
      <c r="KUX2171" s="12"/>
      <c r="KUY2171" s="12"/>
      <c r="KUZ2171" s="12"/>
      <c r="KVA2171" s="12"/>
      <c r="KVB2171" s="12"/>
      <c r="KVC2171" s="12"/>
      <c r="KVD2171" s="12"/>
      <c r="KVE2171" s="12"/>
      <c r="KVF2171" s="12"/>
      <c r="KVG2171" s="12"/>
      <c r="KVH2171" s="12"/>
      <c r="KVI2171" s="12"/>
      <c r="KVJ2171" s="12"/>
      <c r="KVK2171" s="12"/>
      <c r="KVL2171" s="12"/>
      <c r="KVM2171" s="12"/>
      <c r="KVN2171" s="12"/>
      <c r="KVO2171" s="12"/>
      <c r="KVP2171" s="12"/>
      <c r="KVQ2171" s="12"/>
      <c r="KVR2171" s="12"/>
      <c r="KVS2171" s="12"/>
      <c r="KVT2171" s="12"/>
      <c r="KVU2171" s="12"/>
      <c r="KVV2171" s="12"/>
      <c r="KVW2171" s="12"/>
      <c r="KVX2171" s="12"/>
      <c r="KVY2171" s="12"/>
      <c r="KVZ2171" s="12"/>
      <c r="KWA2171" s="12"/>
      <c r="KWB2171" s="12"/>
      <c r="KWC2171" s="12"/>
      <c r="KWD2171" s="12"/>
      <c r="KWE2171" s="12"/>
      <c r="KWF2171" s="12"/>
      <c r="KWG2171" s="12"/>
      <c r="KWH2171" s="12"/>
      <c r="KWI2171" s="12"/>
      <c r="KWJ2171" s="12"/>
      <c r="KWK2171" s="12"/>
      <c r="KWL2171" s="12"/>
      <c r="KWM2171" s="12"/>
      <c r="KWN2171" s="12"/>
      <c r="KWO2171" s="12"/>
      <c r="KWP2171" s="12"/>
      <c r="KWQ2171" s="12"/>
      <c r="KWR2171" s="12"/>
      <c r="KWS2171" s="12"/>
      <c r="KWT2171" s="12"/>
      <c r="KWU2171" s="12"/>
      <c r="KWV2171" s="12"/>
      <c r="KWW2171" s="12"/>
      <c r="KWX2171" s="12"/>
      <c r="KWY2171" s="12"/>
      <c r="KWZ2171" s="12"/>
      <c r="KXA2171" s="12"/>
      <c r="KXB2171" s="12"/>
      <c r="KXC2171" s="12"/>
      <c r="KXD2171" s="12"/>
      <c r="KXE2171" s="12"/>
      <c r="KXF2171" s="12"/>
      <c r="KXG2171" s="12"/>
      <c r="KXH2171" s="12"/>
      <c r="KXI2171" s="12"/>
      <c r="KXJ2171" s="12"/>
      <c r="KXK2171" s="12"/>
      <c r="KXL2171" s="12"/>
      <c r="KXM2171" s="12"/>
      <c r="KXN2171" s="12"/>
      <c r="KXO2171" s="12"/>
      <c r="KXP2171" s="12"/>
      <c r="KXQ2171" s="12"/>
      <c r="KXR2171" s="12"/>
      <c r="KXS2171" s="12"/>
      <c r="KXT2171" s="12"/>
      <c r="KXU2171" s="12"/>
      <c r="KXV2171" s="12"/>
      <c r="KXW2171" s="12"/>
      <c r="KXX2171" s="12"/>
      <c r="KXY2171" s="12"/>
      <c r="KXZ2171" s="12"/>
      <c r="KYA2171" s="12"/>
      <c r="KYB2171" s="12"/>
      <c r="KYC2171" s="12"/>
      <c r="KYD2171" s="12"/>
      <c r="KYE2171" s="12"/>
      <c r="KYF2171" s="12"/>
      <c r="KYG2171" s="12"/>
      <c r="KYH2171" s="12"/>
      <c r="KYI2171" s="12"/>
      <c r="KYJ2171" s="12"/>
      <c r="KYK2171" s="12"/>
      <c r="KYL2171" s="12"/>
      <c r="KYM2171" s="12"/>
      <c r="KYN2171" s="12"/>
      <c r="KYO2171" s="12"/>
      <c r="KYP2171" s="12"/>
      <c r="KYQ2171" s="12"/>
      <c r="KYR2171" s="12"/>
      <c r="KYS2171" s="12"/>
      <c r="KYT2171" s="12"/>
      <c r="KYU2171" s="12"/>
      <c r="KYV2171" s="12"/>
      <c r="KYW2171" s="12"/>
      <c r="KYX2171" s="12"/>
      <c r="KYY2171" s="12"/>
      <c r="KYZ2171" s="12"/>
      <c r="KZA2171" s="12"/>
      <c r="KZB2171" s="12"/>
      <c r="KZC2171" s="12"/>
      <c r="KZD2171" s="12"/>
      <c r="KZE2171" s="12"/>
      <c r="KZF2171" s="12"/>
      <c r="KZG2171" s="12"/>
      <c r="KZH2171" s="12"/>
      <c r="KZI2171" s="12"/>
      <c r="KZJ2171" s="12"/>
      <c r="KZK2171" s="12"/>
      <c r="KZL2171" s="12"/>
      <c r="KZM2171" s="12"/>
      <c r="KZN2171" s="12"/>
      <c r="KZO2171" s="12"/>
      <c r="KZP2171" s="12"/>
      <c r="KZQ2171" s="12"/>
      <c r="KZR2171" s="12"/>
      <c r="KZS2171" s="12"/>
      <c r="KZT2171" s="12"/>
      <c r="KZU2171" s="12"/>
      <c r="KZV2171" s="12"/>
      <c r="KZW2171" s="12"/>
      <c r="KZX2171" s="12"/>
      <c r="KZY2171" s="12"/>
      <c r="KZZ2171" s="12"/>
      <c r="LAA2171" s="12"/>
      <c r="LAB2171" s="12"/>
      <c r="LAC2171" s="12"/>
      <c r="LAD2171" s="12"/>
      <c r="LAE2171" s="12"/>
      <c r="LAF2171" s="12"/>
      <c r="LAG2171" s="12"/>
      <c r="LAH2171" s="12"/>
      <c r="LAI2171" s="12"/>
      <c r="LAJ2171" s="12"/>
      <c r="LAK2171" s="12"/>
      <c r="LAL2171" s="12"/>
      <c r="LAM2171" s="12"/>
      <c r="LAN2171" s="12"/>
      <c r="LAO2171" s="12"/>
      <c r="LAP2171" s="12"/>
      <c r="LAQ2171" s="12"/>
      <c r="LAR2171" s="12"/>
      <c r="LAS2171" s="12"/>
      <c r="LAT2171" s="12"/>
      <c r="LAU2171" s="12"/>
      <c r="LAV2171" s="12"/>
      <c r="LAW2171" s="12"/>
      <c r="LAX2171" s="12"/>
      <c r="LAY2171" s="12"/>
      <c r="LAZ2171" s="12"/>
      <c r="LBA2171" s="12"/>
      <c r="LBB2171" s="12"/>
      <c r="LBC2171" s="12"/>
      <c r="LBD2171" s="12"/>
      <c r="LBE2171" s="12"/>
      <c r="LBF2171" s="12"/>
      <c r="LBG2171" s="12"/>
      <c r="LBH2171" s="12"/>
      <c r="LBI2171" s="12"/>
      <c r="LBJ2171" s="12"/>
      <c r="LBK2171" s="12"/>
      <c r="LBL2171" s="12"/>
      <c r="LBM2171" s="12"/>
      <c r="LBN2171" s="12"/>
      <c r="LBO2171" s="12"/>
      <c r="LBP2171" s="12"/>
      <c r="LBQ2171" s="12"/>
      <c r="LBR2171" s="12"/>
      <c r="LBS2171" s="12"/>
      <c r="LBT2171" s="12"/>
      <c r="LBU2171" s="12"/>
      <c r="LBV2171" s="12"/>
      <c r="LBW2171" s="12"/>
      <c r="LBX2171" s="12"/>
      <c r="LBY2171" s="12"/>
      <c r="LBZ2171" s="12"/>
      <c r="LCA2171" s="12"/>
      <c r="LCB2171" s="12"/>
      <c r="LCC2171" s="12"/>
      <c r="LCD2171" s="12"/>
      <c r="LCE2171" s="12"/>
      <c r="LCF2171" s="12"/>
      <c r="LCG2171" s="12"/>
      <c r="LCH2171" s="12"/>
      <c r="LCI2171" s="12"/>
      <c r="LCJ2171" s="12"/>
      <c r="LCK2171" s="12"/>
      <c r="LCL2171" s="12"/>
      <c r="LCM2171" s="12"/>
      <c r="LCN2171" s="12"/>
      <c r="LCO2171" s="12"/>
      <c r="LCP2171" s="12"/>
      <c r="LCQ2171" s="12"/>
      <c r="LCR2171" s="12"/>
      <c r="LCS2171" s="12"/>
      <c r="LCT2171" s="12"/>
      <c r="LCU2171" s="12"/>
      <c r="LCV2171" s="12"/>
      <c r="LCW2171" s="12"/>
      <c r="LCX2171" s="12"/>
      <c r="LCY2171" s="12"/>
      <c r="LCZ2171" s="12"/>
      <c r="LDA2171" s="12"/>
      <c r="LDB2171" s="12"/>
      <c r="LDC2171" s="12"/>
      <c r="LDD2171" s="12"/>
      <c r="LDE2171" s="12"/>
      <c r="LDF2171" s="12"/>
      <c r="LDG2171" s="12"/>
      <c r="LDH2171" s="12"/>
      <c r="LDI2171" s="12"/>
      <c r="LDJ2171" s="12"/>
      <c r="LDK2171" s="12"/>
      <c r="LDL2171" s="12"/>
      <c r="LDM2171" s="12"/>
      <c r="LDN2171" s="12"/>
      <c r="LDO2171" s="12"/>
      <c r="LDP2171" s="12"/>
      <c r="LDQ2171" s="12"/>
      <c r="LDR2171" s="12"/>
      <c r="LDS2171" s="12"/>
      <c r="LDT2171" s="12"/>
      <c r="LDU2171" s="12"/>
      <c r="LDV2171" s="12"/>
      <c r="LDW2171" s="12"/>
      <c r="LDX2171" s="12"/>
      <c r="LDY2171" s="12"/>
      <c r="LDZ2171" s="12"/>
      <c r="LEA2171" s="12"/>
      <c r="LEB2171" s="12"/>
      <c r="LEC2171" s="12"/>
      <c r="LED2171" s="12"/>
      <c r="LEE2171" s="12"/>
      <c r="LEF2171" s="12"/>
      <c r="LEG2171" s="12"/>
      <c r="LEH2171" s="12"/>
      <c r="LEI2171" s="12"/>
      <c r="LEJ2171" s="12"/>
      <c r="LEK2171" s="12"/>
      <c r="LEL2171" s="12"/>
      <c r="LEM2171" s="12"/>
      <c r="LEN2171" s="12"/>
      <c r="LEO2171" s="12"/>
      <c r="LEP2171" s="12"/>
      <c r="LEQ2171" s="12"/>
      <c r="LER2171" s="12"/>
      <c r="LES2171" s="12"/>
      <c r="LET2171" s="12"/>
      <c r="LEU2171" s="12"/>
      <c r="LEV2171" s="12"/>
      <c r="LEW2171" s="12"/>
      <c r="LEX2171" s="12"/>
      <c r="LEY2171" s="12"/>
      <c r="LEZ2171" s="12"/>
      <c r="LFA2171" s="12"/>
      <c r="LFB2171" s="12"/>
      <c r="LFC2171" s="12"/>
      <c r="LFD2171" s="12"/>
      <c r="LFE2171" s="12"/>
      <c r="LFF2171" s="12"/>
      <c r="LFG2171" s="12"/>
      <c r="LFH2171" s="12"/>
      <c r="LFI2171" s="12"/>
      <c r="LFJ2171" s="12"/>
      <c r="LFK2171" s="12"/>
      <c r="LFL2171" s="12"/>
      <c r="LFM2171" s="12"/>
      <c r="LFN2171" s="12"/>
      <c r="LFO2171" s="12"/>
      <c r="LFP2171" s="12"/>
      <c r="LFQ2171" s="12"/>
      <c r="LFR2171" s="12"/>
      <c r="LFS2171" s="12"/>
      <c r="LFT2171" s="12"/>
      <c r="LFU2171" s="12"/>
      <c r="LFV2171" s="12"/>
      <c r="LFW2171" s="12"/>
      <c r="LFX2171" s="12"/>
      <c r="LFY2171" s="12"/>
      <c r="LFZ2171" s="12"/>
      <c r="LGA2171" s="12"/>
      <c r="LGB2171" s="12"/>
      <c r="LGC2171" s="12"/>
      <c r="LGD2171" s="12"/>
      <c r="LGE2171" s="12"/>
      <c r="LGF2171" s="12"/>
      <c r="LGG2171" s="12"/>
      <c r="LGH2171" s="12"/>
      <c r="LGI2171" s="12"/>
      <c r="LGJ2171" s="12"/>
      <c r="LGK2171" s="12"/>
      <c r="LGL2171" s="12"/>
      <c r="LGM2171" s="12"/>
      <c r="LGN2171" s="12"/>
      <c r="LGO2171" s="12"/>
      <c r="LGP2171" s="12"/>
      <c r="LGQ2171" s="12"/>
      <c r="LGR2171" s="12"/>
      <c r="LGS2171" s="12"/>
      <c r="LGT2171" s="12"/>
      <c r="LGU2171" s="12"/>
      <c r="LGV2171" s="12"/>
      <c r="LGW2171" s="12"/>
      <c r="LGX2171" s="12"/>
      <c r="LGY2171" s="12"/>
      <c r="LGZ2171" s="12"/>
      <c r="LHA2171" s="12"/>
      <c r="LHB2171" s="12"/>
      <c r="LHC2171" s="12"/>
      <c r="LHD2171" s="12"/>
      <c r="LHE2171" s="12"/>
      <c r="LHF2171" s="12"/>
      <c r="LHG2171" s="12"/>
      <c r="LHH2171" s="12"/>
      <c r="LHI2171" s="12"/>
      <c r="LHJ2171" s="12"/>
      <c r="LHK2171" s="12"/>
      <c r="LHL2171" s="12"/>
      <c r="LHM2171" s="12"/>
      <c r="LHN2171" s="12"/>
      <c r="LHO2171" s="12"/>
      <c r="LHP2171" s="12"/>
      <c r="LHQ2171" s="12"/>
      <c r="LHR2171" s="12"/>
      <c r="LHS2171" s="12"/>
      <c r="LHT2171" s="12"/>
      <c r="LHU2171" s="12"/>
      <c r="LHV2171" s="12"/>
      <c r="LHW2171" s="12"/>
      <c r="LHX2171" s="12"/>
      <c r="LHY2171" s="12"/>
      <c r="LHZ2171" s="12"/>
      <c r="LIA2171" s="12"/>
      <c r="LIB2171" s="12"/>
      <c r="LIC2171" s="12"/>
      <c r="LID2171" s="12"/>
      <c r="LIE2171" s="12"/>
      <c r="LIF2171" s="12"/>
      <c r="LIG2171" s="12"/>
      <c r="LIH2171" s="12"/>
      <c r="LII2171" s="12"/>
      <c r="LIJ2171" s="12"/>
      <c r="LIK2171" s="12"/>
      <c r="LIL2171" s="12"/>
      <c r="LIM2171" s="12"/>
      <c r="LIN2171" s="12"/>
      <c r="LIO2171" s="12"/>
      <c r="LIP2171" s="12"/>
      <c r="LIQ2171" s="12"/>
      <c r="LIR2171" s="12"/>
      <c r="LIS2171" s="12"/>
      <c r="LIT2171" s="12"/>
      <c r="LIU2171" s="12"/>
      <c r="LIV2171" s="12"/>
      <c r="LIW2171" s="12"/>
      <c r="LIX2171" s="12"/>
      <c r="LIY2171" s="12"/>
      <c r="LIZ2171" s="12"/>
      <c r="LJA2171" s="12"/>
      <c r="LJB2171" s="12"/>
      <c r="LJC2171" s="12"/>
      <c r="LJD2171" s="12"/>
      <c r="LJE2171" s="12"/>
      <c r="LJF2171" s="12"/>
      <c r="LJG2171" s="12"/>
      <c r="LJH2171" s="12"/>
      <c r="LJI2171" s="12"/>
      <c r="LJJ2171" s="12"/>
      <c r="LJK2171" s="12"/>
      <c r="LJL2171" s="12"/>
      <c r="LJM2171" s="12"/>
      <c r="LJN2171" s="12"/>
      <c r="LJO2171" s="12"/>
      <c r="LJP2171" s="12"/>
      <c r="LJQ2171" s="12"/>
      <c r="LJR2171" s="12"/>
      <c r="LJS2171" s="12"/>
      <c r="LJT2171" s="12"/>
      <c r="LJU2171" s="12"/>
      <c r="LJV2171" s="12"/>
      <c r="LJW2171" s="12"/>
      <c r="LJX2171" s="12"/>
      <c r="LJY2171" s="12"/>
      <c r="LJZ2171" s="12"/>
      <c r="LKA2171" s="12"/>
      <c r="LKB2171" s="12"/>
      <c r="LKC2171" s="12"/>
      <c r="LKD2171" s="12"/>
      <c r="LKE2171" s="12"/>
      <c r="LKF2171" s="12"/>
      <c r="LKG2171" s="12"/>
      <c r="LKH2171" s="12"/>
      <c r="LKI2171" s="12"/>
      <c r="LKJ2171" s="12"/>
      <c r="LKK2171" s="12"/>
      <c r="LKL2171" s="12"/>
      <c r="LKM2171" s="12"/>
      <c r="LKN2171" s="12"/>
      <c r="LKO2171" s="12"/>
      <c r="LKP2171" s="12"/>
      <c r="LKQ2171" s="12"/>
      <c r="LKR2171" s="12"/>
      <c r="LKS2171" s="12"/>
      <c r="LKT2171" s="12"/>
      <c r="LKU2171" s="12"/>
      <c r="LKV2171" s="12"/>
      <c r="LKW2171" s="12"/>
      <c r="LKX2171" s="12"/>
      <c r="LKY2171" s="12"/>
      <c r="LKZ2171" s="12"/>
      <c r="LLA2171" s="12"/>
      <c r="LLB2171" s="12"/>
      <c r="LLC2171" s="12"/>
      <c r="LLD2171" s="12"/>
      <c r="LLE2171" s="12"/>
      <c r="LLF2171" s="12"/>
      <c r="LLG2171" s="12"/>
      <c r="LLH2171" s="12"/>
      <c r="LLI2171" s="12"/>
      <c r="LLJ2171" s="12"/>
      <c r="LLK2171" s="12"/>
      <c r="LLL2171" s="12"/>
      <c r="LLM2171" s="12"/>
      <c r="LLN2171" s="12"/>
      <c r="LLO2171" s="12"/>
      <c r="LLP2171" s="12"/>
      <c r="LLQ2171" s="12"/>
      <c r="LLR2171" s="12"/>
      <c r="LLS2171" s="12"/>
      <c r="LLT2171" s="12"/>
      <c r="LLU2171" s="12"/>
      <c r="LLV2171" s="12"/>
      <c r="LLW2171" s="12"/>
      <c r="LLX2171" s="12"/>
      <c r="LLY2171" s="12"/>
      <c r="LLZ2171" s="12"/>
      <c r="LMA2171" s="12"/>
      <c r="LMB2171" s="12"/>
      <c r="LMC2171" s="12"/>
      <c r="LMD2171" s="12"/>
      <c r="LME2171" s="12"/>
      <c r="LMF2171" s="12"/>
      <c r="LMG2171" s="12"/>
      <c r="LMH2171" s="12"/>
      <c r="LMI2171" s="12"/>
      <c r="LMJ2171" s="12"/>
      <c r="LMK2171" s="12"/>
      <c r="LML2171" s="12"/>
      <c r="LMM2171" s="12"/>
      <c r="LMN2171" s="12"/>
      <c r="LMO2171" s="12"/>
      <c r="LMP2171" s="12"/>
      <c r="LMQ2171" s="12"/>
      <c r="LMR2171" s="12"/>
      <c r="LMS2171" s="12"/>
      <c r="LMT2171" s="12"/>
      <c r="LMU2171" s="12"/>
      <c r="LMV2171" s="12"/>
      <c r="LMW2171" s="12"/>
      <c r="LMX2171" s="12"/>
      <c r="LMY2171" s="12"/>
      <c r="LMZ2171" s="12"/>
      <c r="LNA2171" s="12"/>
      <c r="LNB2171" s="12"/>
      <c r="LNC2171" s="12"/>
      <c r="LND2171" s="12"/>
      <c r="LNE2171" s="12"/>
      <c r="LNF2171" s="12"/>
      <c r="LNG2171" s="12"/>
      <c r="LNH2171" s="12"/>
      <c r="LNI2171" s="12"/>
      <c r="LNJ2171" s="12"/>
      <c r="LNK2171" s="12"/>
      <c r="LNL2171" s="12"/>
      <c r="LNM2171" s="12"/>
      <c r="LNN2171" s="12"/>
      <c r="LNO2171" s="12"/>
      <c r="LNP2171" s="12"/>
      <c r="LNQ2171" s="12"/>
      <c r="LNR2171" s="12"/>
      <c r="LNS2171" s="12"/>
      <c r="LNT2171" s="12"/>
      <c r="LNU2171" s="12"/>
      <c r="LNV2171" s="12"/>
      <c r="LNW2171" s="12"/>
      <c r="LNX2171" s="12"/>
      <c r="LNY2171" s="12"/>
      <c r="LNZ2171" s="12"/>
      <c r="LOA2171" s="12"/>
      <c r="LOB2171" s="12"/>
      <c r="LOC2171" s="12"/>
      <c r="LOD2171" s="12"/>
      <c r="LOE2171" s="12"/>
      <c r="LOF2171" s="12"/>
      <c r="LOG2171" s="12"/>
      <c r="LOH2171" s="12"/>
      <c r="LOI2171" s="12"/>
      <c r="LOJ2171" s="12"/>
      <c r="LOK2171" s="12"/>
      <c r="LOL2171" s="12"/>
      <c r="LOM2171" s="12"/>
      <c r="LON2171" s="12"/>
      <c r="LOO2171" s="12"/>
      <c r="LOP2171" s="12"/>
      <c r="LOQ2171" s="12"/>
      <c r="LOR2171" s="12"/>
      <c r="LOS2171" s="12"/>
      <c r="LOT2171" s="12"/>
      <c r="LOU2171" s="12"/>
      <c r="LOV2171" s="12"/>
      <c r="LOW2171" s="12"/>
      <c r="LOX2171" s="12"/>
      <c r="LOY2171" s="12"/>
      <c r="LOZ2171" s="12"/>
      <c r="LPA2171" s="12"/>
      <c r="LPB2171" s="12"/>
      <c r="LPC2171" s="12"/>
      <c r="LPD2171" s="12"/>
      <c r="LPE2171" s="12"/>
      <c r="LPF2171" s="12"/>
      <c r="LPG2171" s="12"/>
      <c r="LPH2171" s="12"/>
      <c r="LPI2171" s="12"/>
      <c r="LPJ2171" s="12"/>
      <c r="LPK2171" s="12"/>
      <c r="LPL2171" s="12"/>
      <c r="LPM2171" s="12"/>
      <c r="LPN2171" s="12"/>
      <c r="LPO2171" s="12"/>
      <c r="LPP2171" s="12"/>
      <c r="LPQ2171" s="12"/>
      <c r="LPR2171" s="12"/>
      <c r="LPS2171" s="12"/>
      <c r="LPT2171" s="12"/>
      <c r="LPU2171" s="12"/>
      <c r="LPV2171" s="12"/>
      <c r="LPW2171" s="12"/>
      <c r="LPX2171" s="12"/>
      <c r="LPY2171" s="12"/>
      <c r="LPZ2171" s="12"/>
      <c r="LQA2171" s="12"/>
      <c r="LQB2171" s="12"/>
      <c r="LQC2171" s="12"/>
      <c r="LQD2171" s="12"/>
      <c r="LQE2171" s="12"/>
      <c r="LQF2171" s="12"/>
      <c r="LQG2171" s="12"/>
      <c r="LQH2171" s="12"/>
      <c r="LQI2171" s="12"/>
      <c r="LQJ2171" s="12"/>
      <c r="LQK2171" s="12"/>
      <c r="LQL2171" s="12"/>
      <c r="LQM2171" s="12"/>
      <c r="LQN2171" s="12"/>
      <c r="LQO2171" s="12"/>
      <c r="LQP2171" s="12"/>
      <c r="LQQ2171" s="12"/>
      <c r="LQR2171" s="12"/>
      <c r="LQS2171" s="12"/>
      <c r="LQT2171" s="12"/>
      <c r="LQU2171" s="12"/>
      <c r="LQV2171" s="12"/>
      <c r="LQW2171" s="12"/>
      <c r="LQX2171" s="12"/>
      <c r="LQY2171" s="12"/>
      <c r="LQZ2171" s="12"/>
      <c r="LRA2171" s="12"/>
      <c r="LRB2171" s="12"/>
      <c r="LRC2171" s="12"/>
      <c r="LRD2171" s="12"/>
      <c r="LRE2171" s="12"/>
      <c r="LRF2171" s="12"/>
      <c r="LRG2171" s="12"/>
      <c r="LRH2171" s="12"/>
      <c r="LRI2171" s="12"/>
      <c r="LRJ2171" s="12"/>
      <c r="LRK2171" s="12"/>
      <c r="LRL2171" s="12"/>
      <c r="LRM2171" s="12"/>
      <c r="LRN2171" s="12"/>
      <c r="LRO2171" s="12"/>
      <c r="LRP2171" s="12"/>
      <c r="LRQ2171" s="12"/>
      <c r="LRR2171" s="12"/>
      <c r="LRS2171" s="12"/>
      <c r="LRT2171" s="12"/>
      <c r="LRU2171" s="12"/>
      <c r="LRV2171" s="12"/>
      <c r="LRW2171" s="12"/>
      <c r="LRX2171" s="12"/>
      <c r="LRY2171" s="12"/>
      <c r="LRZ2171" s="12"/>
      <c r="LSA2171" s="12"/>
      <c r="LSB2171" s="12"/>
      <c r="LSC2171" s="12"/>
      <c r="LSD2171" s="12"/>
      <c r="LSE2171" s="12"/>
      <c r="LSF2171" s="12"/>
      <c r="LSG2171" s="12"/>
      <c r="LSH2171" s="12"/>
      <c r="LSI2171" s="12"/>
      <c r="LSJ2171" s="12"/>
      <c r="LSK2171" s="12"/>
      <c r="LSL2171" s="12"/>
      <c r="LSM2171" s="12"/>
      <c r="LSN2171" s="12"/>
      <c r="LSO2171" s="12"/>
      <c r="LSP2171" s="12"/>
      <c r="LSQ2171" s="12"/>
      <c r="LSR2171" s="12"/>
      <c r="LSS2171" s="12"/>
      <c r="LST2171" s="12"/>
      <c r="LSU2171" s="12"/>
      <c r="LSV2171" s="12"/>
      <c r="LSW2171" s="12"/>
      <c r="LSX2171" s="12"/>
      <c r="LSY2171" s="12"/>
      <c r="LSZ2171" s="12"/>
      <c r="LTA2171" s="12"/>
      <c r="LTB2171" s="12"/>
      <c r="LTC2171" s="12"/>
      <c r="LTD2171" s="12"/>
      <c r="LTE2171" s="12"/>
      <c r="LTF2171" s="12"/>
      <c r="LTG2171" s="12"/>
      <c r="LTH2171" s="12"/>
      <c r="LTI2171" s="12"/>
      <c r="LTJ2171" s="12"/>
      <c r="LTK2171" s="12"/>
      <c r="LTL2171" s="12"/>
      <c r="LTM2171" s="12"/>
      <c r="LTN2171" s="12"/>
      <c r="LTO2171" s="12"/>
      <c r="LTP2171" s="12"/>
      <c r="LTQ2171" s="12"/>
      <c r="LTR2171" s="12"/>
      <c r="LTS2171" s="12"/>
      <c r="LTT2171" s="12"/>
      <c r="LTU2171" s="12"/>
      <c r="LTV2171" s="12"/>
      <c r="LTW2171" s="12"/>
      <c r="LTX2171" s="12"/>
      <c r="LTY2171" s="12"/>
      <c r="LTZ2171" s="12"/>
      <c r="LUA2171" s="12"/>
      <c r="LUB2171" s="12"/>
      <c r="LUC2171" s="12"/>
      <c r="LUD2171" s="12"/>
      <c r="LUE2171" s="12"/>
      <c r="LUF2171" s="12"/>
      <c r="LUG2171" s="12"/>
      <c r="LUH2171" s="12"/>
      <c r="LUI2171" s="12"/>
      <c r="LUJ2171" s="12"/>
      <c r="LUK2171" s="12"/>
      <c r="LUL2171" s="12"/>
      <c r="LUM2171" s="12"/>
      <c r="LUN2171" s="12"/>
      <c r="LUO2171" s="12"/>
      <c r="LUP2171" s="12"/>
      <c r="LUQ2171" s="12"/>
      <c r="LUR2171" s="12"/>
      <c r="LUS2171" s="12"/>
      <c r="LUT2171" s="12"/>
      <c r="LUU2171" s="12"/>
      <c r="LUV2171" s="12"/>
      <c r="LUW2171" s="12"/>
      <c r="LUX2171" s="12"/>
      <c r="LUY2171" s="12"/>
      <c r="LUZ2171" s="12"/>
      <c r="LVA2171" s="12"/>
      <c r="LVB2171" s="12"/>
      <c r="LVC2171" s="12"/>
      <c r="LVD2171" s="12"/>
      <c r="LVE2171" s="12"/>
      <c r="LVF2171" s="12"/>
      <c r="LVG2171" s="12"/>
      <c r="LVH2171" s="12"/>
      <c r="LVI2171" s="12"/>
      <c r="LVJ2171" s="12"/>
      <c r="LVK2171" s="12"/>
      <c r="LVL2171" s="12"/>
      <c r="LVM2171" s="12"/>
      <c r="LVN2171" s="12"/>
      <c r="LVO2171" s="12"/>
      <c r="LVP2171" s="12"/>
      <c r="LVQ2171" s="12"/>
      <c r="LVR2171" s="12"/>
      <c r="LVS2171" s="12"/>
      <c r="LVT2171" s="12"/>
      <c r="LVU2171" s="12"/>
      <c r="LVV2171" s="12"/>
      <c r="LVW2171" s="12"/>
      <c r="LVX2171" s="12"/>
      <c r="LVY2171" s="12"/>
      <c r="LVZ2171" s="12"/>
      <c r="LWA2171" s="12"/>
      <c r="LWB2171" s="12"/>
      <c r="LWC2171" s="12"/>
      <c r="LWD2171" s="12"/>
      <c r="LWE2171" s="12"/>
      <c r="LWF2171" s="12"/>
      <c r="LWG2171" s="12"/>
      <c r="LWH2171" s="12"/>
      <c r="LWI2171" s="12"/>
      <c r="LWJ2171" s="12"/>
      <c r="LWK2171" s="12"/>
      <c r="LWL2171" s="12"/>
      <c r="LWM2171" s="12"/>
      <c r="LWN2171" s="12"/>
      <c r="LWO2171" s="12"/>
      <c r="LWP2171" s="12"/>
      <c r="LWQ2171" s="12"/>
      <c r="LWR2171" s="12"/>
      <c r="LWS2171" s="12"/>
      <c r="LWT2171" s="12"/>
      <c r="LWU2171" s="12"/>
      <c r="LWV2171" s="12"/>
      <c r="LWW2171" s="12"/>
      <c r="LWX2171" s="12"/>
      <c r="LWY2171" s="12"/>
      <c r="LWZ2171" s="12"/>
      <c r="LXA2171" s="12"/>
      <c r="LXB2171" s="12"/>
      <c r="LXC2171" s="12"/>
      <c r="LXD2171" s="12"/>
      <c r="LXE2171" s="12"/>
      <c r="LXF2171" s="12"/>
      <c r="LXG2171" s="12"/>
      <c r="LXH2171" s="12"/>
      <c r="LXI2171" s="12"/>
      <c r="LXJ2171" s="12"/>
      <c r="LXK2171" s="12"/>
      <c r="LXL2171" s="12"/>
      <c r="LXM2171" s="12"/>
      <c r="LXN2171" s="12"/>
      <c r="LXO2171" s="12"/>
      <c r="LXP2171" s="12"/>
      <c r="LXQ2171" s="12"/>
      <c r="LXR2171" s="12"/>
      <c r="LXS2171" s="12"/>
      <c r="LXT2171" s="12"/>
      <c r="LXU2171" s="12"/>
      <c r="LXV2171" s="12"/>
      <c r="LXW2171" s="12"/>
      <c r="LXX2171" s="12"/>
      <c r="LXY2171" s="12"/>
      <c r="LXZ2171" s="12"/>
      <c r="LYA2171" s="12"/>
      <c r="LYB2171" s="12"/>
      <c r="LYC2171" s="12"/>
      <c r="LYD2171" s="12"/>
      <c r="LYE2171" s="12"/>
      <c r="LYF2171" s="12"/>
      <c r="LYG2171" s="12"/>
      <c r="LYH2171" s="12"/>
      <c r="LYI2171" s="12"/>
      <c r="LYJ2171" s="12"/>
      <c r="LYK2171" s="12"/>
      <c r="LYL2171" s="12"/>
      <c r="LYM2171" s="12"/>
      <c r="LYN2171" s="12"/>
      <c r="LYO2171" s="12"/>
      <c r="LYP2171" s="12"/>
      <c r="LYQ2171" s="12"/>
      <c r="LYR2171" s="12"/>
      <c r="LYS2171" s="12"/>
      <c r="LYT2171" s="12"/>
      <c r="LYU2171" s="12"/>
      <c r="LYV2171" s="12"/>
      <c r="LYW2171" s="12"/>
      <c r="LYX2171" s="12"/>
      <c r="LYY2171" s="12"/>
      <c r="LYZ2171" s="12"/>
      <c r="LZA2171" s="12"/>
      <c r="LZB2171" s="12"/>
      <c r="LZC2171" s="12"/>
      <c r="LZD2171" s="12"/>
      <c r="LZE2171" s="12"/>
      <c r="LZF2171" s="12"/>
      <c r="LZG2171" s="12"/>
      <c r="LZH2171" s="12"/>
      <c r="LZI2171" s="12"/>
      <c r="LZJ2171" s="12"/>
      <c r="LZK2171" s="12"/>
      <c r="LZL2171" s="12"/>
      <c r="LZM2171" s="12"/>
      <c r="LZN2171" s="12"/>
      <c r="LZO2171" s="12"/>
      <c r="LZP2171" s="12"/>
      <c r="LZQ2171" s="12"/>
      <c r="LZR2171" s="12"/>
      <c r="LZS2171" s="12"/>
      <c r="LZT2171" s="12"/>
      <c r="LZU2171" s="12"/>
      <c r="LZV2171" s="12"/>
      <c r="LZW2171" s="12"/>
      <c r="LZX2171" s="12"/>
      <c r="LZY2171" s="12"/>
      <c r="LZZ2171" s="12"/>
      <c r="MAA2171" s="12"/>
      <c r="MAB2171" s="12"/>
      <c r="MAC2171" s="12"/>
      <c r="MAD2171" s="12"/>
      <c r="MAE2171" s="12"/>
      <c r="MAF2171" s="12"/>
      <c r="MAG2171" s="12"/>
      <c r="MAH2171" s="12"/>
      <c r="MAI2171" s="12"/>
      <c r="MAJ2171" s="12"/>
      <c r="MAK2171" s="12"/>
      <c r="MAL2171" s="12"/>
      <c r="MAM2171" s="12"/>
      <c r="MAN2171" s="12"/>
      <c r="MAO2171" s="12"/>
      <c r="MAP2171" s="12"/>
      <c r="MAQ2171" s="12"/>
      <c r="MAR2171" s="12"/>
      <c r="MAS2171" s="12"/>
      <c r="MAT2171" s="12"/>
      <c r="MAU2171" s="12"/>
      <c r="MAV2171" s="12"/>
      <c r="MAW2171" s="12"/>
      <c r="MAX2171" s="12"/>
      <c r="MAY2171" s="12"/>
      <c r="MAZ2171" s="12"/>
      <c r="MBA2171" s="12"/>
      <c r="MBB2171" s="12"/>
      <c r="MBC2171" s="12"/>
      <c r="MBD2171" s="12"/>
      <c r="MBE2171" s="12"/>
      <c r="MBF2171" s="12"/>
      <c r="MBG2171" s="12"/>
      <c r="MBH2171" s="12"/>
      <c r="MBI2171" s="12"/>
      <c r="MBJ2171" s="12"/>
      <c r="MBK2171" s="12"/>
      <c r="MBL2171" s="12"/>
      <c r="MBM2171" s="12"/>
      <c r="MBN2171" s="12"/>
      <c r="MBO2171" s="12"/>
      <c r="MBP2171" s="12"/>
      <c r="MBQ2171" s="12"/>
      <c r="MBR2171" s="12"/>
      <c r="MBS2171" s="12"/>
      <c r="MBT2171" s="12"/>
      <c r="MBU2171" s="12"/>
      <c r="MBV2171" s="12"/>
      <c r="MBW2171" s="12"/>
      <c r="MBX2171" s="12"/>
      <c r="MBY2171" s="12"/>
      <c r="MBZ2171" s="12"/>
      <c r="MCA2171" s="12"/>
      <c r="MCB2171" s="12"/>
      <c r="MCC2171" s="12"/>
      <c r="MCD2171" s="12"/>
      <c r="MCE2171" s="12"/>
      <c r="MCF2171" s="12"/>
      <c r="MCG2171" s="12"/>
      <c r="MCH2171" s="12"/>
      <c r="MCI2171" s="12"/>
      <c r="MCJ2171" s="12"/>
      <c r="MCK2171" s="12"/>
      <c r="MCL2171" s="12"/>
      <c r="MCM2171" s="12"/>
      <c r="MCN2171" s="12"/>
      <c r="MCO2171" s="12"/>
      <c r="MCP2171" s="12"/>
      <c r="MCQ2171" s="12"/>
      <c r="MCR2171" s="12"/>
      <c r="MCS2171" s="12"/>
      <c r="MCT2171" s="12"/>
      <c r="MCU2171" s="12"/>
      <c r="MCV2171" s="12"/>
      <c r="MCW2171" s="12"/>
      <c r="MCX2171" s="12"/>
      <c r="MCY2171" s="12"/>
      <c r="MCZ2171" s="12"/>
      <c r="MDA2171" s="12"/>
      <c r="MDB2171" s="12"/>
      <c r="MDC2171" s="12"/>
      <c r="MDD2171" s="12"/>
      <c r="MDE2171" s="12"/>
      <c r="MDF2171" s="12"/>
      <c r="MDG2171" s="12"/>
      <c r="MDH2171" s="12"/>
      <c r="MDI2171" s="12"/>
      <c r="MDJ2171" s="12"/>
      <c r="MDK2171" s="12"/>
      <c r="MDL2171" s="12"/>
      <c r="MDM2171" s="12"/>
      <c r="MDN2171" s="12"/>
      <c r="MDO2171" s="12"/>
      <c r="MDP2171" s="12"/>
      <c r="MDQ2171" s="12"/>
      <c r="MDR2171" s="12"/>
      <c r="MDS2171" s="12"/>
      <c r="MDT2171" s="12"/>
      <c r="MDU2171" s="12"/>
      <c r="MDV2171" s="12"/>
      <c r="MDW2171" s="12"/>
      <c r="MDX2171" s="12"/>
      <c r="MDY2171" s="12"/>
      <c r="MDZ2171" s="12"/>
      <c r="MEA2171" s="12"/>
      <c r="MEB2171" s="12"/>
      <c r="MEC2171" s="12"/>
      <c r="MED2171" s="12"/>
      <c r="MEE2171" s="12"/>
      <c r="MEF2171" s="12"/>
      <c r="MEG2171" s="12"/>
      <c r="MEH2171" s="12"/>
      <c r="MEI2171" s="12"/>
      <c r="MEJ2171" s="12"/>
      <c r="MEK2171" s="12"/>
      <c r="MEL2171" s="12"/>
      <c r="MEM2171" s="12"/>
      <c r="MEN2171" s="12"/>
      <c r="MEO2171" s="12"/>
      <c r="MEP2171" s="12"/>
      <c r="MEQ2171" s="12"/>
      <c r="MER2171" s="12"/>
      <c r="MES2171" s="12"/>
      <c r="MET2171" s="12"/>
      <c r="MEU2171" s="12"/>
      <c r="MEV2171" s="12"/>
      <c r="MEW2171" s="12"/>
      <c r="MEX2171" s="12"/>
      <c r="MEY2171" s="12"/>
      <c r="MEZ2171" s="12"/>
      <c r="MFA2171" s="12"/>
      <c r="MFB2171" s="12"/>
      <c r="MFC2171" s="12"/>
      <c r="MFD2171" s="12"/>
      <c r="MFE2171" s="12"/>
      <c r="MFF2171" s="12"/>
      <c r="MFG2171" s="12"/>
      <c r="MFH2171" s="12"/>
      <c r="MFI2171" s="12"/>
      <c r="MFJ2171" s="12"/>
      <c r="MFK2171" s="12"/>
      <c r="MFL2171" s="12"/>
      <c r="MFM2171" s="12"/>
      <c r="MFN2171" s="12"/>
      <c r="MFO2171" s="12"/>
      <c r="MFP2171" s="12"/>
      <c r="MFQ2171" s="12"/>
      <c r="MFR2171" s="12"/>
      <c r="MFS2171" s="12"/>
      <c r="MFT2171" s="12"/>
      <c r="MFU2171" s="12"/>
      <c r="MFV2171" s="12"/>
      <c r="MFW2171" s="12"/>
      <c r="MFX2171" s="12"/>
      <c r="MFY2171" s="12"/>
      <c r="MFZ2171" s="12"/>
      <c r="MGA2171" s="12"/>
      <c r="MGB2171" s="12"/>
      <c r="MGC2171" s="12"/>
      <c r="MGD2171" s="12"/>
      <c r="MGE2171" s="12"/>
      <c r="MGF2171" s="12"/>
      <c r="MGG2171" s="12"/>
      <c r="MGH2171" s="12"/>
      <c r="MGI2171" s="12"/>
      <c r="MGJ2171" s="12"/>
      <c r="MGK2171" s="12"/>
      <c r="MGL2171" s="12"/>
      <c r="MGM2171" s="12"/>
      <c r="MGN2171" s="12"/>
      <c r="MGO2171" s="12"/>
      <c r="MGP2171" s="12"/>
      <c r="MGQ2171" s="12"/>
      <c r="MGR2171" s="12"/>
      <c r="MGS2171" s="12"/>
      <c r="MGT2171" s="12"/>
      <c r="MGU2171" s="12"/>
      <c r="MGV2171" s="12"/>
      <c r="MGW2171" s="12"/>
      <c r="MGX2171" s="12"/>
      <c r="MGY2171" s="12"/>
      <c r="MGZ2171" s="12"/>
      <c r="MHA2171" s="12"/>
      <c r="MHB2171" s="12"/>
      <c r="MHC2171" s="12"/>
      <c r="MHD2171" s="12"/>
      <c r="MHE2171" s="12"/>
      <c r="MHF2171" s="12"/>
      <c r="MHG2171" s="12"/>
      <c r="MHH2171" s="12"/>
      <c r="MHI2171" s="12"/>
      <c r="MHJ2171" s="12"/>
      <c r="MHK2171" s="12"/>
      <c r="MHL2171" s="12"/>
      <c r="MHM2171" s="12"/>
      <c r="MHN2171" s="12"/>
      <c r="MHO2171" s="12"/>
      <c r="MHP2171" s="12"/>
      <c r="MHQ2171" s="12"/>
      <c r="MHR2171" s="12"/>
      <c r="MHS2171" s="12"/>
      <c r="MHT2171" s="12"/>
      <c r="MHU2171" s="12"/>
      <c r="MHV2171" s="12"/>
      <c r="MHW2171" s="12"/>
      <c r="MHX2171" s="12"/>
      <c r="MHY2171" s="12"/>
      <c r="MHZ2171" s="12"/>
      <c r="MIA2171" s="12"/>
      <c r="MIB2171" s="12"/>
      <c r="MIC2171" s="12"/>
      <c r="MID2171" s="12"/>
      <c r="MIE2171" s="12"/>
      <c r="MIF2171" s="12"/>
      <c r="MIG2171" s="12"/>
      <c r="MIH2171" s="12"/>
      <c r="MII2171" s="12"/>
      <c r="MIJ2171" s="12"/>
      <c r="MIK2171" s="12"/>
      <c r="MIL2171" s="12"/>
      <c r="MIM2171" s="12"/>
      <c r="MIN2171" s="12"/>
      <c r="MIO2171" s="12"/>
      <c r="MIP2171" s="12"/>
      <c r="MIQ2171" s="12"/>
      <c r="MIR2171" s="12"/>
      <c r="MIS2171" s="12"/>
      <c r="MIT2171" s="12"/>
      <c r="MIU2171" s="12"/>
      <c r="MIV2171" s="12"/>
      <c r="MIW2171" s="12"/>
      <c r="MIX2171" s="12"/>
      <c r="MIY2171" s="12"/>
      <c r="MIZ2171" s="12"/>
      <c r="MJA2171" s="12"/>
      <c r="MJB2171" s="12"/>
      <c r="MJC2171" s="12"/>
      <c r="MJD2171" s="12"/>
      <c r="MJE2171" s="12"/>
      <c r="MJF2171" s="12"/>
      <c r="MJG2171" s="12"/>
      <c r="MJH2171" s="12"/>
      <c r="MJI2171" s="12"/>
      <c r="MJJ2171" s="12"/>
      <c r="MJK2171" s="12"/>
      <c r="MJL2171" s="12"/>
      <c r="MJM2171" s="12"/>
      <c r="MJN2171" s="12"/>
      <c r="MJO2171" s="12"/>
      <c r="MJP2171" s="12"/>
      <c r="MJQ2171" s="12"/>
      <c r="MJR2171" s="12"/>
      <c r="MJS2171" s="12"/>
      <c r="MJT2171" s="12"/>
      <c r="MJU2171" s="12"/>
      <c r="MJV2171" s="12"/>
      <c r="MJW2171" s="12"/>
      <c r="MJX2171" s="12"/>
      <c r="MJY2171" s="12"/>
      <c r="MJZ2171" s="12"/>
      <c r="MKA2171" s="12"/>
      <c r="MKB2171" s="12"/>
      <c r="MKC2171" s="12"/>
      <c r="MKD2171" s="12"/>
      <c r="MKE2171" s="12"/>
      <c r="MKF2171" s="12"/>
      <c r="MKG2171" s="12"/>
      <c r="MKH2171" s="12"/>
      <c r="MKI2171" s="12"/>
      <c r="MKJ2171" s="12"/>
      <c r="MKK2171" s="12"/>
      <c r="MKL2171" s="12"/>
      <c r="MKM2171" s="12"/>
      <c r="MKN2171" s="12"/>
      <c r="MKO2171" s="12"/>
      <c r="MKP2171" s="12"/>
      <c r="MKQ2171" s="12"/>
      <c r="MKR2171" s="12"/>
      <c r="MKS2171" s="12"/>
      <c r="MKT2171" s="12"/>
      <c r="MKU2171" s="12"/>
      <c r="MKV2171" s="12"/>
      <c r="MKW2171" s="12"/>
      <c r="MKX2171" s="12"/>
      <c r="MKY2171" s="12"/>
      <c r="MKZ2171" s="12"/>
      <c r="MLA2171" s="12"/>
      <c r="MLB2171" s="12"/>
      <c r="MLC2171" s="12"/>
      <c r="MLD2171" s="12"/>
      <c r="MLE2171" s="12"/>
      <c r="MLF2171" s="12"/>
      <c r="MLG2171" s="12"/>
      <c r="MLH2171" s="12"/>
      <c r="MLI2171" s="12"/>
      <c r="MLJ2171" s="12"/>
      <c r="MLK2171" s="12"/>
      <c r="MLL2171" s="12"/>
      <c r="MLM2171" s="12"/>
      <c r="MLN2171" s="12"/>
      <c r="MLO2171" s="12"/>
      <c r="MLP2171" s="12"/>
      <c r="MLQ2171" s="12"/>
      <c r="MLR2171" s="12"/>
      <c r="MLS2171" s="12"/>
      <c r="MLT2171" s="12"/>
      <c r="MLU2171" s="12"/>
      <c r="MLV2171" s="12"/>
      <c r="MLW2171" s="12"/>
      <c r="MLX2171" s="12"/>
      <c r="MLY2171" s="12"/>
      <c r="MLZ2171" s="12"/>
      <c r="MMA2171" s="12"/>
      <c r="MMB2171" s="12"/>
      <c r="MMC2171" s="12"/>
      <c r="MMD2171" s="12"/>
      <c r="MME2171" s="12"/>
      <c r="MMF2171" s="12"/>
      <c r="MMG2171" s="12"/>
      <c r="MMH2171" s="12"/>
      <c r="MMI2171" s="12"/>
      <c r="MMJ2171" s="12"/>
      <c r="MMK2171" s="12"/>
      <c r="MML2171" s="12"/>
      <c r="MMM2171" s="12"/>
      <c r="MMN2171" s="12"/>
      <c r="MMO2171" s="12"/>
      <c r="MMP2171" s="12"/>
      <c r="MMQ2171" s="12"/>
      <c r="MMR2171" s="12"/>
      <c r="MMS2171" s="12"/>
      <c r="MMT2171" s="12"/>
      <c r="MMU2171" s="12"/>
      <c r="MMV2171" s="12"/>
      <c r="MMW2171" s="12"/>
      <c r="MMX2171" s="12"/>
      <c r="MMY2171" s="12"/>
      <c r="MMZ2171" s="12"/>
      <c r="MNA2171" s="12"/>
      <c r="MNB2171" s="12"/>
      <c r="MNC2171" s="12"/>
      <c r="MND2171" s="12"/>
      <c r="MNE2171" s="12"/>
      <c r="MNF2171" s="12"/>
      <c r="MNG2171" s="12"/>
      <c r="MNH2171" s="12"/>
      <c r="MNI2171" s="12"/>
      <c r="MNJ2171" s="12"/>
      <c r="MNK2171" s="12"/>
      <c r="MNL2171" s="12"/>
      <c r="MNM2171" s="12"/>
      <c r="MNN2171" s="12"/>
      <c r="MNO2171" s="12"/>
      <c r="MNP2171" s="12"/>
      <c r="MNQ2171" s="12"/>
      <c r="MNR2171" s="12"/>
      <c r="MNS2171" s="12"/>
      <c r="MNT2171" s="12"/>
      <c r="MNU2171" s="12"/>
      <c r="MNV2171" s="12"/>
      <c r="MNW2171" s="12"/>
      <c r="MNX2171" s="12"/>
      <c r="MNY2171" s="12"/>
      <c r="MNZ2171" s="12"/>
      <c r="MOA2171" s="12"/>
      <c r="MOB2171" s="12"/>
      <c r="MOC2171" s="12"/>
      <c r="MOD2171" s="12"/>
      <c r="MOE2171" s="12"/>
      <c r="MOF2171" s="12"/>
      <c r="MOG2171" s="12"/>
      <c r="MOH2171" s="12"/>
      <c r="MOI2171" s="12"/>
      <c r="MOJ2171" s="12"/>
      <c r="MOK2171" s="12"/>
      <c r="MOL2171" s="12"/>
      <c r="MOM2171" s="12"/>
      <c r="MON2171" s="12"/>
      <c r="MOO2171" s="12"/>
      <c r="MOP2171" s="12"/>
      <c r="MOQ2171" s="12"/>
      <c r="MOR2171" s="12"/>
      <c r="MOS2171" s="12"/>
      <c r="MOT2171" s="12"/>
      <c r="MOU2171" s="12"/>
      <c r="MOV2171" s="12"/>
      <c r="MOW2171" s="12"/>
      <c r="MOX2171" s="12"/>
      <c r="MOY2171" s="12"/>
      <c r="MOZ2171" s="12"/>
      <c r="MPA2171" s="12"/>
      <c r="MPB2171" s="12"/>
      <c r="MPC2171" s="12"/>
      <c r="MPD2171" s="12"/>
      <c r="MPE2171" s="12"/>
      <c r="MPF2171" s="12"/>
      <c r="MPG2171" s="12"/>
      <c r="MPH2171" s="12"/>
      <c r="MPI2171" s="12"/>
      <c r="MPJ2171" s="12"/>
      <c r="MPK2171" s="12"/>
      <c r="MPL2171" s="12"/>
      <c r="MPM2171" s="12"/>
      <c r="MPN2171" s="12"/>
      <c r="MPO2171" s="12"/>
      <c r="MPP2171" s="12"/>
      <c r="MPQ2171" s="12"/>
      <c r="MPR2171" s="12"/>
      <c r="MPS2171" s="12"/>
      <c r="MPT2171" s="12"/>
      <c r="MPU2171" s="12"/>
      <c r="MPV2171" s="12"/>
      <c r="MPW2171" s="12"/>
      <c r="MPX2171" s="12"/>
      <c r="MPY2171" s="12"/>
      <c r="MPZ2171" s="12"/>
      <c r="MQA2171" s="12"/>
      <c r="MQB2171" s="12"/>
      <c r="MQC2171" s="12"/>
      <c r="MQD2171" s="12"/>
      <c r="MQE2171" s="12"/>
      <c r="MQF2171" s="12"/>
      <c r="MQG2171" s="12"/>
      <c r="MQH2171" s="12"/>
      <c r="MQI2171" s="12"/>
      <c r="MQJ2171" s="12"/>
      <c r="MQK2171" s="12"/>
      <c r="MQL2171" s="12"/>
      <c r="MQM2171" s="12"/>
      <c r="MQN2171" s="12"/>
      <c r="MQO2171" s="12"/>
      <c r="MQP2171" s="12"/>
      <c r="MQQ2171" s="12"/>
      <c r="MQR2171" s="12"/>
      <c r="MQS2171" s="12"/>
      <c r="MQT2171" s="12"/>
      <c r="MQU2171" s="12"/>
      <c r="MQV2171" s="12"/>
      <c r="MQW2171" s="12"/>
      <c r="MQX2171" s="12"/>
      <c r="MQY2171" s="12"/>
      <c r="MQZ2171" s="12"/>
      <c r="MRA2171" s="12"/>
      <c r="MRB2171" s="12"/>
      <c r="MRC2171" s="12"/>
      <c r="MRD2171" s="12"/>
      <c r="MRE2171" s="12"/>
      <c r="MRF2171" s="12"/>
      <c r="MRG2171" s="12"/>
      <c r="MRH2171" s="12"/>
      <c r="MRI2171" s="12"/>
      <c r="MRJ2171" s="12"/>
      <c r="MRK2171" s="12"/>
      <c r="MRL2171" s="12"/>
      <c r="MRM2171" s="12"/>
      <c r="MRN2171" s="12"/>
      <c r="MRO2171" s="12"/>
      <c r="MRP2171" s="12"/>
      <c r="MRQ2171" s="12"/>
      <c r="MRR2171" s="12"/>
      <c r="MRS2171" s="12"/>
      <c r="MRT2171" s="12"/>
      <c r="MRU2171" s="12"/>
      <c r="MRV2171" s="12"/>
      <c r="MRW2171" s="12"/>
      <c r="MRX2171" s="12"/>
      <c r="MRY2171" s="12"/>
      <c r="MRZ2171" s="12"/>
      <c r="MSA2171" s="12"/>
      <c r="MSB2171" s="12"/>
      <c r="MSC2171" s="12"/>
      <c r="MSD2171" s="12"/>
      <c r="MSE2171" s="12"/>
      <c r="MSF2171" s="12"/>
      <c r="MSG2171" s="12"/>
      <c r="MSH2171" s="12"/>
      <c r="MSI2171" s="12"/>
      <c r="MSJ2171" s="12"/>
      <c r="MSK2171" s="12"/>
      <c r="MSL2171" s="12"/>
      <c r="MSM2171" s="12"/>
      <c r="MSN2171" s="12"/>
      <c r="MSO2171" s="12"/>
      <c r="MSP2171" s="12"/>
      <c r="MSQ2171" s="12"/>
      <c r="MSR2171" s="12"/>
      <c r="MSS2171" s="12"/>
      <c r="MST2171" s="12"/>
      <c r="MSU2171" s="12"/>
      <c r="MSV2171" s="12"/>
      <c r="MSW2171" s="12"/>
      <c r="MSX2171" s="12"/>
      <c r="MSY2171" s="12"/>
      <c r="MSZ2171" s="12"/>
      <c r="MTA2171" s="12"/>
      <c r="MTB2171" s="12"/>
      <c r="MTC2171" s="12"/>
      <c r="MTD2171" s="12"/>
      <c r="MTE2171" s="12"/>
      <c r="MTF2171" s="12"/>
      <c r="MTG2171" s="12"/>
      <c r="MTH2171" s="12"/>
      <c r="MTI2171" s="12"/>
      <c r="MTJ2171" s="12"/>
      <c r="MTK2171" s="12"/>
      <c r="MTL2171" s="12"/>
      <c r="MTM2171" s="12"/>
      <c r="MTN2171" s="12"/>
      <c r="MTO2171" s="12"/>
      <c r="MTP2171" s="12"/>
      <c r="MTQ2171" s="12"/>
      <c r="MTR2171" s="12"/>
      <c r="MTS2171" s="12"/>
      <c r="MTT2171" s="12"/>
      <c r="MTU2171" s="12"/>
      <c r="MTV2171" s="12"/>
      <c r="MTW2171" s="12"/>
      <c r="MTX2171" s="12"/>
      <c r="MTY2171" s="12"/>
      <c r="MTZ2171" s="12"/>
      <c r="MUA2171" s="12"/>
      <c r="MUB2171" s="12"/>
      <c r="MUC2171" s="12"/>
      <c r="MUD2171" s="12"/>
      <c r="MUE2171" s="12"/>
      <c r="MUF2171" s="12"/>
      <c r="MUG2171" s="12"/>
      <c r="MUH2171" s="12"/>
      <c r="MUI2171" s="12"/>
      <c r="MUJ2171" s="12"/>
      <c r="MUK2171" s="12"/>
      <c r="MUL2171" s="12"/>
      <c r="MUM2171" s="12"/>
      <c r="MUN2171" s="12"/>
      <c r="MUO2171" s="12"/>
      <c r="MUP2171" s="12"/>
      <c r="MUQ2171" s="12"/>
      <c r="MUR2171" s="12"/>
      <c r="MUS2171" s="12"/>
      <c r="MUT2171" s="12"/>
      <c r="MUU2171" s="12"/>
      <c r="MUV2171" s="12"/>
      <c r="MUW2171" s="12"/>
      <c r="MUX2171" s="12"/>
      <c r="MUY2171" s="12"/>
      <c r="MUZ2171" s="12"/>
      <c r="MVA2171" s="12"/>
      <c r="MVB2171" s="12"/>
      <c r="MVC2171" s="12"/>
      <c r="MVD2171" s="12"/>
      <c r="MVE2171" s="12"/>
      <c r="MVF2171" s="12"/>
      <c r="MVG2171" s="12"/>
      <c r="MVH2171" s="12"/>
      <c r="MVI2171" s="12"/>
      <c r="MVJ2171" s="12"/>
      <c r="MVK2171" s="12"/>
      <c r="MVL2171" s="12"/>
      <c r="MVM2171" s="12"/>
      <c r="MVN2171" s="12"/>
      <c r="MVO2171" s="12"/>
      <c r="MVP2171" s="12"/>
      <c r="MVQ2171" s="12"/>
      <c r="MVR2171" s="12"/>
      <c r="MVS2171" s="12"/>
      <c r="MVT2171" s="12"/>
      <c r="MVU2171" s="12"/>
      <c r="MVV2171" s="12"/>
      <c r="MVW2171" s="12"/>
      <c r="MVX2171" s="12"/>
      <c r="MVY2171" s="12"/>
      <c r="MVZ2171" s="12"/>
      <c r="MWA2171" s="12"/>
      <c r="MWB2171" s="12"/>
      <c r="MWC2171" s="12"/>
      <c r="MWD2171" s="12"/>
      <c r="MWE2171" s="12"/>
      <c r="MWF2171" s="12"/>
      <c r="MWG2171" s="12"/>
      <c r="MWH2171" s="12"/>
      <c r="MWI2171" s="12"/>
      <c r="MWJ2171" s="12"/>
      <c r="MWK2171" s="12"/>
      <c r="MWL2171" s="12"/>
      <c r="MWM2171" s="12"/>
      <c r="MWN2171" s="12"/>
      <c r="MWO2171" s="12"/>
      <c r="MWP2171" s="12"/>
      <c r="MWQ2171" s="12"/>
      <c r="MWR2171" s="12"/>
      <c r="MWS2171" s="12"/>
      <c r="MWT2171" s="12"/>
      <c r="MWU2171" s="12"/>
      <c r="MWV2171" s="12"/>
      <c r="MWW2171" s="12"/>
      <c r="MWX2171" s="12"/>
      <c r="MWY2171" s="12"/>
      <c r="MWZ2171" s="12"/>
      <c r="MXA2171" s="12"/>
      <c r="MXB2171" s="12"/>
      <c r="MXC2171" s="12"/>
      <c r="MXD2171" s="12"/>
      <c r="MXE2171" s="12"/>
      <c r="MXF2171" s="12"/>
      <c r="MXG2171" s="12"/>
      <c r="MXH2171" s="12"/>
      <c r="MXI2171" s="12"/>
      <c r="MXJ2171" s="12"/>
      <c r="MXK2171" s="12"/>
      <c r="MXL2171" s="12"/>
      <c r="MXM2171" s="12"/>
      <c r="MXN2171" s="12"/>
      <c r="MXO2171" s="12"/>
      <c r="MXP2171" s="12"/>
      <c r="MXQ2171" s="12"/>
      <c r="MXR2171" s="12"/>
      <c r="MXS2171" s="12"/>
      <c r="MXT2171" s="12"/>
      <c r="MXU2171" s="12"/>
      <c r="MXV2171" s="12"/>
      <c r="MXW2171" s="12"/>
      <c r="MXX2171" s="12"/>
      <c r="MXY2171" s="12"/>
      <c r="MXZ2171" s="12"/>
      <c r="MYA2171" s="12"/>
      <c r="MYB2171" s="12"/>
      <c r="MYC2171" s="12"/>
      <c r="MYD2171" s="12"/>
      <c r="MYE2171" s="12"/>
      <c r="MYF2171" s="12"/>
      <c r="MYG2171" s="12"/>
      <c r="MYH2171" s="12"/>
      <c r="MYI2171" s="12"/>
      <c r="MYJ2171" s="12"/>
      <c r="MYK2171" s="12"/>
      <c r="MYL2171" s="12"/>
      <c r="MYM2171" s="12"/>
      <c r="MYN2171" s="12"/>
      <c r="MYO2171" s="12"/>
      <c r="MYP2171" s="12"/>
      <c r="MYQ2171" s="12"/>
      <c r="MYR2171" s="12"/>
      <c r="MYS2171" s="12"/>
      <c r="MYT2171" s="12"/>
      <c r="MYU2171" s="12"/>
      <c r="MYV2171" s="12"/>
      <c r="MYW2171" s="12"/>
      <c r="MYX2171" s="12"/>
      <c r="MYY2171" s="12"/>
      <c r="MYZ2171" s="12"/>
      <c r="MZA2171" s="12"/>
      <c r="MZB2171" s="12"/>
      <c r="MZC2171" s="12"/>
      <c r="MZD2171" s="12"/>
      <c r="MZE2171" s="12"/>
      <c r="MZF2171" s="12"/>
      <c r="MZG2171" s="12"/>
      <c r="MZH2171" s="12"/>
      <c r="MZI2171" s="12"/>
      <c r="MZJ2171" s="12"/>
      <c r="MZK2171" s="12"/>
      <c r="MZL2171" s="12"/>
      <c r="MZM2171" s="12"/>
      <c r="MZN2171" s="12"/>
      <c r="MZO2171" s="12"/>
      <c r="MZP2171" s="12"/>
      <c r="MZQ2171" s="12"/>
      <c r="MZR2171" s="12"/>
      <c r="MZS2171" s="12"/>
      <c r="MZT2171" s="12"/>
      <c r="MZU2171" s="12"/>
      <c r="MZV2171" s="12"/>
      <c r="MZW2171" s="12"/>
      <c r="MZX2171" s="12"/>
      <c r="MZY2171" s="12"/>
      <c r="MZZ2171" s="12"/>
      <c r="NAA2171" s="12"/>
      <c r="NAB2171" s="12"/>
      <c r="NAC2171" s="12"/>
      <c r="NAD2171" s="12"/>
      <c r="NAE2171" s="12"/>
      <c r="NAF2171" s="12"/>
      <c r="NAG2171" s="12"/>
      <c r="NAH2171" s="12"/>
      <c r="NAI2171" s="12"/>
      <c r="NAJ2171" s="12"/>
      <c r="NAK2171" s="12"/>
      <c r="NAL2171" s="12"/>
      <c r="NAM2171" s="12"/>
      <c r="NAN2171" s="12"/>
      <c r="NAO2171" s="12"/>
      <c r="NAP2171" s="12"/>
      <c r="NAQ2171" s="12"/>
      <c r="NAR2171" s="12"/>
      <c r="NAS2171" s="12"/>
      <c r="NAT2171" s="12"/>
      <c r="NAU2171" s="12"/>
      <c r="NAV2171" s="12"/>
      <c r="NAW2171" s="12"/>
      <c r="NAX2171" s="12"/>
      <c r="NAY2171" s="12"/>
      <c r="NAZ2171" s="12"/>
      <c r="NBA2171" s="12"/>
      <c r="NBB2171" s="12"/>
      <c r="NBC2171" s="12"/>
      <c r="NBD2171" s="12"/>
      <c r="NBE2171" s="12"/>
      <c r="NBF2171" s="12"/>
      <c r="NBG2171" s="12"/>
      <c r="NBH2171" s="12"/>
      <c r="NBI2171" s="12"/>
      <c r="NBJ2171" s="12"/>
      <c r="NBK2171" s="12"/>
      <c r="NBL2171" s="12"/>
      <c r="NBM2171" s="12"/>
      <c r="NBN2171" s="12"/>
      <c r="NBO2171" s="12"/>
      <c r="NBP2171" s="12"/>
      <c r="NBQ2171" s="12"/>
      <c r="NBR2171" s="12"/>
      <c r="NBS2171" s="12"/>
      <c r="NBT2171" s="12"/>
      <c r="NBU2171" s="12"/>
      <c r="NBV2171" s="12"/>
      <c r="NBW2171" s="12"/>
      <c r="NBX2171" s="12"/>
      <c r="NBY2171" s="12"/>
      <c r="NBZ2171" s="12"/>
      <c r="NCA2171" s="12"/>
      <c r="NCB2171" s="12"/>
      <c r="NCC2171" s="12"/>
      <c r="NCD2171" s="12"/>
      <c r="NCE2171" s="12"/>
      <c r="NCF2171" s="12"/>
      <c r="NCG2171" s="12"/>
      <c r="NCH2171" s="12"/>
      <c r="NCI2171" s="12"/>
      <c r="NCJ2171" s="12"/>
      <c r="NCK2171" s="12"/>
      <c r="NCL2171" s="12"/>
      <c r="NCM2171" s="12"/>
      <c r="NCN2171" s="12"/>
      <c r="NCO2171" s="12"/>
      <c r="NCP2171" s="12"/>
      <c r="NCQ2171" s="12"/>
      <c r="NCR2171" s="12"/>
      <c r="NCS2171" s="12"/>
      <c r="NCT2171" s="12"/>
      <c r="NCU2171" s="12"/>
      <c r="NCV2171" s="12"/>
      <c r="NCW2171" s="12"/>
      <c r="NCX2171" s="12"/>
      <c r="NCY2171" s="12"/>
      <c r="NCZ2171" s="12"/>
      <c r="NDA2171" s="12"/>
      <c r="NDB2171" s="12"/>
      <c r="NDC2171" s="12"/>
      <c r="NDD2171" s="12"/>
      <c r="NDE2171" s="12"/>
      <c r="NDF2171" s="12"/>
      <c r="NDG2171" s="12"/>
      <c r="NDH2171" s="12"/>
      <c r="NDI2171" s="12"/>
      <c r="NDJ2171" s="12"/>
      <c r="NDK2171" s="12"/>
      <c r="NDL2171" s="12"/>
      <c r="NDM2171" s="12"/>
      <c r="NDN2171" s="12"/>
      <c r="NDO2171" s="12"/>
      <c r="NDP2171" s="12"/>
      <c r="NDQ2171" s="12"/>
      <c r="NDR2171" s="12"/>
      <c r="NDS2171" s="12"/>
      <c r="NDT2171" s="12"/>
      <c r="NDU2171" s="12"/>
      <c r="NDV2171" s="12"/>
      <c r="NDW2171" s="12"/>
      <c r="NDX2171" s="12"/>
      <c r="NDY2171" s="12"/>
      <c r="NDZ2171" s="12"/>
      <c r="NEA2171" s="12"/>
      <c r="NEB2171" s="12"/>
      <c r="NEC2171" s="12"/>
      <c r="NED2171" s="12"/>
      <c r="NEE2171" s="12"/>
      <c r="NEF2171" s="12"/>
      <c r="NEG2171" s="12"/>
      <c r="NEH2171" s="12"/>
      <c r="NEI2171" s="12"/>
      <c r="NEJ2171" s="12"/>
      <c r="NEK2171" s="12"/>
      <c r="NEL2171" s="12"/>
      <c r="NEM2171" s="12"/>
      <c r="NEN2171" s="12"/>
      <c r="NEO2171" s="12"/>
      <c r="NEP2171" s="12"/>
      <c r="NEQ2171" s="12"/>
      <c r="NER2171" s="12"/>
      <c r="NES2171" s="12"/>
      <c r="NET2171" s="12"/>
      <c r="NEU2171" s="12"/>
      <c r="NEV2171" s="12"/>
      <c r="NEW2171" s="12"/>
      <c r="NEX2171" s="12"/>
      <c r="NEY2171" s="12"/>
      <c r="NEZ2171" s="12"/>
      <c r="NFA2171" s="12"/>
      <c r="NFB2171" s="12"/>
      <c r="NFC2171" s="12"/>
      <c r="NFD2171" s="12"/>
      <c r="NFE2171" s="12"/>
      <c r="NFF2171" s="12"/>
      <c r="NFG2171" s="12"/>
      <c r="NFH2171" s="12"/>
      <c r="NFI2171" s="12"/>
      <c r="NFJ2171" s="12"/>
      <c r="NFK2171" s="12"/>
      <c r="NFL2171" s="12"/>
      <c r="NFM2171" s="12"/>
      <c r="NFN2171" s="12"/>
      <c r="NFO2171" s="12"/>
      <c r="NFP2171" s="12"/>
      <c r="NFQ2171" s="12"/>
      <c r="NFR2171" s="12"/>
      <c r="NFS2171" s="12"/>
      <c r="NFT2171" s="12"/>
      <c r="NFU2171" s="12"/>
      <c r="NFV2171" s="12"/>
      <c r="NFW2171" s="12"/>
      <c r="NFX2171" s="12"/>
      <c r="NFY2171" s="12"/>
      <c r="NFZ2171" s="12"/>
      <c r="NGA2171" s="12"/>
      <c r="NGB2171" s="12"/>
      <c r="NGC2171" s="12"/>
      <c r="NGD2171" s="12"/>
      <c r="NGE2171" s="12"/>
      <c r="NGF2171" s="12"/>
      <c r="NGG2171" s="12"/>
      <c r="NGH2171" s="12"/>
      <c r="NGI2171" s="12"/>
      <c r="NGJ2171" s="12"/>
      <c r="NGK2171" s="12"/>
      <c r="NGL2171" s="12"/>
      <c r="NGM2171" s="12"/>
      <c r="NGN2171" s="12"/>
      <c r="NGO2171" s="12"/>
      <c r="NGP2171" s="12"/>
      <c r="NGQ2171" s="12"/>
      <c r="NGR2171" s="12"/>
      <c r="NGS2171" s="12"/>
      <c r="NGT2171" s="12"/>
      <c r="NGU2171" s="12"/>
      <c r="NGV2171" s="12"/>
      <c r="NGW2171" s="12"/>
      <c r="NGX2171" s="12"/>
      <c r="NGY2171" s="12"/>
      <c r="NGZ2171" s="12"/>
      <c r="NHA2171" s="12"/>
      <c r="NHB2171" s="12"/>
      <c r="NHC2171" s="12"/>
      <c r="NHD2171" s="12"/>
      <c r="NHE2171" s="12"/>
      <c r="NHF2171" s="12"/>
      <c r="NHG2171" s="12"/>
      <c r="NHH2171" s="12"/>
      <c r="NHI2171" s="12"/>
      <c r="NHJ2171" s="12"/>
      <c r="NHK2171" s="12"/>
      <c r="NHL2171" s="12"/>
      <c r="NHM2171" s="12"/>
      <c r="NHN2171" s="12"/>
      <c r="NHO2171" s="12"/>
      <c r="NHP2171" s="12"/>
      <c r="NHQ2171" s="12"/>
      <c r="NHR2171" s="12"/>
      <c r="NHS2171" s="12"/>
      <c r="NHT2171" s="12"/>
      <c r="NHU2171" s="12"/>
      <c r="NHV2171" s="12"/>
      <c r="NHW2171" s="12"/>
      <c r="NHX2171" s="12"/>
      <c r="NHY2171" s="12"/>
      <c r="NHZ2171" s="12"/>
      <c r="NIA2171" s="12"/>
      <c r="NIB2171" s="12"/>
      <c r="NIC2171" s="12"/>
      <c r="NID2171" s="12"/>
      <c r="NIE2171" s="12"/>
      <c r="NIF2171" s="12"/>
      <c r="NIG2171" s="12"/>
      <c r="NIH2171" s="12"/>
      <c r="NII2171" s="12"/>
      <c r="NIJ2171" s="12"/>
      <c r="NIK2171" s="12"/>
      <c r="NIL2171" s="12"/>
      <c r="NIM2171" s="12"/>
      <c r="NIN2171" s="12"/>
      <c r="NIO2171" s="12"/>
      <c r="NIP2171" s="12"/>
      <c r="NIQ2171" s="12"/>
      <c r="NIR2171" s="12"/>
      <c r="NIS2171" s="12"/>
      <c r="NIT2171" s="12"/>
      <c r="NIU2171" s="12"/>
      <c r="NIV2171" s="12"/>
      <c r="NIW2171" s="12"/>
      <c r="NIX2171" s="12"/>
      <c r="NIY2171" s="12"/>
      <c r="NIZ2171" s="12"/>
      <c r="NJA2171" s="12"/>
      <c r="NJB2171" s="12"/>
      <c r="NJC2171" s="12"/>
      <c r="NJD2171" s="12"/>
      <c r="NJE2171" s="12"/>
      <c r="NJF2171" s="12"/>
      <c r="NJG2171" s="12"/>
      <c r="NJH2171" s="12"/>
      <c r="NJI2171" s="12"/>
      <c r="NJJ2171" s="12"/>
      <c r="NJK2171" s="12"/>
      <c r="NJL2171" s="12"/>
      <c r="NJM2171" s="12"/>
      <c r="NJN2171" s="12"/>
      <c r="NJO2171" s="12"/>
      <c r="NJP2171" s="12"/>
      <c r="NJQ2171" s="12"/>
      <c r="NJR2171" s="12"/>
      <c r="NJS2171" s="12"/>
      <c r="NJT2171" s="12"/>
      <c r="NJU2171" s="12"/>
      <c r="NJV2171" s="12"/>
      <c r="NJW2171" s="12"/>
      <c r="NJX2171" s="12"/>
      <c r="NJY2171" s="12"/>
      <c r="NJZ2171" s="12"/>
      <c r="NKA2171" s="12"/>
      <c r="NKB2171" s="12"/>
      <c r="NKC2171" s="12"/>
      <c r="NKD2171" s="12"/>
      <c r="NKE2171" s="12"/>
      <c r="NKF2171" s="12"/>
      <c r="NKG2171" s="12"/>
      <c r="NKH2171" s="12"/>
      <c r="NKI2171" s="12"/>
      <c r="NKJ2171" s="12"/>
      <c r="NKK2171" s="12"/>
      <c r="NKL2171" s="12"/>
      <c r="NKM2171" s="12"/>
      <c r="NKN2171" s="12"/>
      <c r="NKO2171" s="12"/>
      <c r="NKP2171" s="12"/>
      <c r="NKQ2171" s="12"/>
      <c r="NKR2171" s="12"/>
      <c r="NKS2171" s="12"/>
      <c r="NKT2171" s="12"/>
      <c r="NKU2171" s="12"/>
      <c r="NKV2171" s="12"/>
      <c r="NKW2171" s="12"/>
      <c r="NKX2171" s="12"/>
      <c r="NKY2171" s="12"/>
      <c r="NKZ2171" s="12"/>
      <c r="NLA2171" s="12"/>
      <c r="NLB2171" s="12"/>
      <c r="NLC2171" s="12"/>
      <c r="NLD2171" s="12"/>
      <c r="NLE2171" s="12"/>
      <c r="NLF2171" s="12"/>
      <c r="NLG2171" s="12"/>
      <c r="NLH2171" s="12"/>
      <c r="NLI2171" s="12"/>
      <c r="NLJ2171" s="12"/>
      <c r="NLK2171" s="12"/>
      <c r="NLL2171" s="12"/>
      <c r="NLM2171" s="12"/>
      <c r="NLN2171" s="12"/>
      <c r="NLO2171" s="12"/>
      <c r="NLP2171" s="12"/>
      <c r="NLQ2171" s="12"/>
      <c r="NLR2171" s="12"/>
      <c r="NLS2171" s="12"/>
      <c r="NLT2171" s="12"/>
      <c r="NLU2171" s="12"/>
      <c r="NLV2171" s="12"/>
      <c r="NLW2171" s="12"/>
      <c r="NLX2171" s="12"/>
      <c r="NLY2171" s="12"/>
      <c r="NLZ2171" s="12"/>
      <c r="NMA2171" s="12"/>
      <c r="NMB2171" s="12"/>
      <c r="NMC2171" s="12"/>
      <c r="NMD2171" s="12"/>
      <c r="NME2171" s="12"/>
      <c r="NMF2171" s="12"/>
      <c r="NMG2171" s="12"/>
      <c r="NMH2171" s="12"/>
      <c r="NMI2171" s="12"/>
      <c r="NMJ2171" s="12"/>
      <c r="NMK2171" s="12"/>
      <c r="NML2171" s="12"/>
      <c r="NMM2171" s="12"/>
      <c r="NMN2171" s="12"/>
      <c r="NMO2171" s="12"/>
      <c r="NMP2171" s="12"/>
      <c r="NMQ2171" s="12"/>
      <c r="NMR2171" s="12"/>
      <c r="NMS2171" s="12"/>
      <c r="NMT2171" s="12"/>
      <c r="NMU2171" s="12"/>
      <c r="NMV2171" s="12"/>
      <c r="NMW2171" s="12"/>
      <c r="NMX2171" s="12"/>
      <c r="NMY2171" s="12"/>
      <c r="NMZ2171" s="12"/>
      <c r="NNA2171" s="12"/>
      <c r="NNB2171" s="12"/>
      <c r="NNC2171" s="12"/>
      <c r="NND2171" s="12"/>
      <c r="NNE2171" s="12"/>
      <c r="NNF2171" s="12"/>
      <c r="NNG2171" s="12"/>
      <c r="NNH2171" s="12"/>
      <c r="NNI2171" s="12"/>
      <c r="NNJ2171" s="12"/>
      <c r="NNK2171" s="12"/>
      <c r="NNL2171" s="12"/>
      <c r="NNM2171" s="12"/>
      <c r="NNN2171" s="12"/>
      <c r="NNO2171" s="12"/>
      <c r="NNP2171" s="12"/>
      <c r="NNQ2171" s="12"/>
      <c r="NNR2171" s="12"/>
      <c r="NNS2171" s="12"/>
      <c r="NNT2171" s="12"/>
      <c r="NNU2171" s="12"/>
      <c r="NNV2171" s="12"/>
      <c r="NNW2171" s="12"/>
      <c r="NNX2171" s="12"/>
      <c r="NNY2171" s="12"/>
      <c r="NNZ2171" s="12"/>
      <c r="NOA2171" s="12"/>
      <c r="NOB2171" s="12"/>
      <c r="NOC2171" s="12"/>
      <c r="NOD2171" s="12"/>
      <c r="NOE2171" s="12"/>
      <c r="NOF2171" s="12"/>
      <c r="NOG2171" s="12"/>
      <c r="NOH2171" s="12"/>
      <c r="NOI2171" s="12"/>
      <c r="NOJ2171" s="12"/>
      <c r="NOK2171" s="12"/>
      <c r="NOL2171" s="12"/>
      <c r="NOM2171" s="12"/>
      <c r="NON2171" s="12"/>
      <c r="NOO2171" s="12"/>
      <c r="NOP2171" s="12"/>
      <c r="NOQ2171" s="12"/>
      <c r="NOR2171" s="12"/>
      <c r="NOS2171" s="12"/>
      <c r="NOT2171" s="12"/>
      <c r="NOU2171" s="12"/>
      <c r="NOV2171" s="12"/>
      <c r="NOW2171" s="12"/>
      <c r="NOX2171" s="12"/>
      <c r="NOY2171" s="12"/>
      <c r="NOZ2171" s="12"/>
      <c r="NPA2171" s="12"/>
      <c r="NPB2171" s="12"/>
      <c r="NPC2171" s="12"/>
      <c r="NPD2171" s="12"/>
      <c r="NPE2171" s="12"/>
      <c r="NPF2171" s="12"/>
      <c r="NPG2171" s="12"/>
      <c r="NPH2171" s="12"/>
      <c r="NPI2171" s="12"/>
      <c r="NPJ2171" s="12"/>
      <c r="NPK2171" s="12"/>
      <c r="NPL2171" s="12"/>
      <c r="NPM2171" s="12"/>
      <c r="NPN2171" s="12"/>
      <c r="NPO2171" s="12"/>
      <c r="NPP2171" s="12"/>
      <c r="NPQ2171" s="12"/>
      <c r="NPR2171" s="12"/>
      <c r="NPS2171" s="12"/>
      <c r="NPT2171" s="12"/>
      <c r="NPU2171" s="12"/>
      <c r="NPV2171" s="12"/>
      <c r="NPW2171" s="12"/>
      <c r="NPX2171" s="12"/>
      <c r="NPY2171" s="12"/>
      <c r="NPZ2171" s="12"/>
      <c r="NQA2171" s="12"/>
      <c r="NQB2171" s="12"/>
      <c r="NQC2171" s="12"/>
      <c r="NQD2171" s="12"/>
      <c r="NQE2171" s="12"/>
      <c r="NQF2171" s="12"/>
      <c r="NQG2171" s="12"/>
      <c r="NQH2171" s="12"/>
      <c r="NQI2171" s="12"/>
      <c r="NQJ2171" s="12"/>
      <c r="NQK2171" s="12"/>
      <c r="NQL2171" s="12"/>
      <c r="NQM2171" s="12"/>
      <c r="NQN2171" s="12"/>
      <c r="NQO2171" s="12"/>
      <c r="NQP2171" s="12"/>
      <c r="NQQ2171" s="12"/>
      <c r="NQR2171" s="12"/>
      <c r="NQS2171" s="12"/>
      <c r="NQT2171" s="12"/>
      <c r="NQU2171" s="12"/>
      <c r="NQV2171" s="12"/>
      <c r="NQW2171" s="12"/>
      <c r="NQX2171" s="12"/>
      <c r="NQY2171" s="12"/>
      <c r="NQZ2171" s="12"/>
      <c r="NRA2171" s="12"/>
      <c r="NRB2171" s="12"/>
      <c r="NRC2171" s="12"/>
      <c r="NRD2171" s="12"/>
      <c r="NRE2171" s="12"/>
      <c r="NRF2171" s="12"/>
      <c r="NRG2171" s="12"/>
      <c r="NRH2171" s="12"/>
      <c r="NRI2171" s="12"/>
      <c r="NRJ2171" s="12"/>
      <c r="NRK2171" s="12"/>
      <c r="NRL2171" s="12"/>
      <c r="NRM2171" s="12"/>
      <c r="NRN2171" s="12"/>
      <c r="NRO2171" s="12"/>
      <c r="NRP2171" s="12"/>
      <c r="NRQ2171" s="12"/>
      <c r="NRR2171" s="12"/>
      <c r="NRS2171" s="12"/>
      <c r="NRT2171" s="12"/>
      <c r="NRU2171" s="12"/>
      <c r="NRV2171" s="12"/>
      <c r="NRW2171" s="12"/>
      <c r="NRX2171" s="12"/>
      <c r="NRY2171" s="12"/>
      <c r="NRZ2171" s="12"/>
      <c r="NSA2171" s="12"/>
      <c r="NSB2171" s="12"/>
      <c r="NSC2171" s="12"/>
      <c r="NSD2171" s="12"/>
      <c r="NSE2171" s="12"/>
      <c r="NSF2171" s="12"/>
      <c r="NSG2171" s="12"/>
      <c r="NSH2171" s="12"/>
      <c r="NSI2171" s="12"/>
      <c r="NSJ2171" s="12"/>
      <c r="NSK2171" s="12"/>
      <c r="NSL2171" s="12"/>
      <c r="NSM2171" s="12"/>
      <c r="NSN2171" s="12"/>
      <c r="NSO2171" s="12"/>
      <c r="NSP2171" s="12"/>
      <c r="NSQ2171" s="12"/>
      <c r="NSR2171" s="12"/>
      <c r="NSS2171" s="12"/>
      <c r="NST2171" s="12"/>
      <c r="NSU2171" s="12"/>
      <c r="NSV2171" s="12"/>
      <c r="NSW2171" s="12"/>
      <c r="NSX2171" s="12"/>
      <c r="NSY2171" s="12"/>
      <c r="NSZ2171" s="12"/>
      <c r="NTA2171" s="12"/>
      <c r="NTB2171" s="12"/>
      <c r="NTC2171" s="12"/>
      <c r="NTD2171" s="12"/>
      <c r="NTE2171" s="12"/>
      <c r="NTF2171" s="12"/>
      <c r="NTG2171" s="12"/>
      <c r="NTH2171" s="12"/>
      <c r="NTI2171" s="12"/>
      <c r="NTJ2171" s="12"/>
      <c r="NTK2171" s="12"/>
      <c r="NTL2171" s="12"/>
      <c r="NTM2171" s="12"/>
      <c r="NTN2171" s="12"/>
      <c r="NTO2171" s="12"/>
      <c r="NTP2171" s="12"/>
      <c r="NTQ2171" s="12"/>
      <c r="NTR2171" s="12"/>
      <c r="NTS2171" s="12"/>
      <c r="NTT2171" s="12"/>
      <c r="NTU2171" s="12"/>
      <c r="NTV2171" s="12"/>
      <c r="NTW2171" s="12"/>
      <c r="NTX2171" s="12"/>
      <c r="NTY2171" s="12"/>
      <c r="NTZ2171" s="12"/>
      <c r="NUA2171" s="12"/>
      <c r="NUB2171" s="12"/>
      <c r="NUC2171" s="12"/>
      <c r="NUD2171" s="12"/>
      <c r="NUE2171" s="12"/>
      <c r="NUF2171" s="12"/>
      <c r="NUG2171" s="12"/>
      <c r="NUH2171" s="12"/>
      <c r="NUI2171" s="12"/>
      <c r="NUJ2171" s="12"/>
      <c r="NUK2171" s="12"/>
      <c r="NUL2171" s="12"/>
      <c r="NUM2171" s="12"/>
      <c r="NUN2171" s="12"/>
      <c r="NUO2171" s="12"/>
      <c r="NUP2171" s="12"/>
      <c r="NUQ2171" s="12"/>
      <c r="NUR2171" s="12"/>
      <c r="NUS2171" s="12"/>
      <c r="NUT2171" s="12"/>
      <c r="NUU2171" s="12"/>
      <c r="NUV2171" s="12"/>
      <c r="NUW2171" s="12"/>
      <c r="NUX2171" s="12"/>
      <c r="NUY2171" s="12"/>
      <c r="NUZ2171" s="12"/>
      <c r="NVA2171" s="12"/>
      <c r="NVB2171" s="12"/>
      <c r="NVC2171" s="12"/>
      <c r="NVD2171" s="12"/>
      <c r="NVE2171" s="12"/>
      <c r="NVF2171" s="12"/>
      <c r="NVG2171" s="12"/>
      <c r="NVH2171" s="12"/>
      <c r="NVI2171" s="12"/>
      <c r="NVJ2171" s="12"/>
      <c r="NVK2171" s="12"/>
      <c r="NVL2171" s="12"/>
      <c r="NVM2171" s="12"/>
      <c r="NVN2171" s="12"/>
      <c r="NVO2171" s="12"/>
      <c r="NVP2171" s="12"/>
      <c r="NVQ2171" s="12"/>
      <c r="NVR2171" s="12"/>
      <c r="NVS2171" s="12"/>
      <c r="NVT2171" s="12"/>
      <c r="NVU2171" s="12"/>
      <c r="NVV2171" s="12"/>
      <c r="NVW2171" s="12"/>
      <c r="NVX2171" s="12"/>
      <c r="NVY2171" s="12"/>
      <c r="NVZ2171" s="12"/>
      <c r="NWA2171" s="12"/>
      <c r="NWB2171" s="12"/>
      <c r="NWC2171" s="12"/>
      <c r="NWD2171" s="12"/>
      <c r="NWE2171" s="12"/>
      <c r="NWF2171" s="12"/>
      <c r="NWG2171" s="12"/>
      <c r="NWH2171" s="12"/>
      <c r="NWI2171" s="12"/>
      <c r="NWJ2171" s="12"/>
      <c r="NWK2171" s="12"/>
      <c r="NWL2171" s="12"/>
      <c r="NWM2171" s="12"/>
      <c r="NWN2171" s="12"/>
      <c r="NWO2171" s="12"/>
      <c r="NWP2171" s="12"/>
      <c r="NWQ2171" s="12"/>
      <c r="NWR2171" s="12"/>
      <c r="NWS2171" s="12"/>
      <c r="NWT2171" s="12"/>
      <c r="NWU2171" s="12"/>
      <c r="NWV2171" s="12"/>
      <c r="NWW2171" s="12"/>
      <c r="NWX2171" s="12"/>
      <c r="NWY2171" s="12"/>
      <c r="NWZ2171" s="12"/>
      <c r="NXA2171" s="12"/>
      <c r="NXB2171" s="12"/>
      <c r="NXC2171" s="12"/>
      <c r="NXD2171" s="12"/>
      <c r="NXE2171" s="12"/>
      <c r="NXF2171" s="12"/>
      <c r="NXG2171" s="12"/>
      <c r="NXH2171" s="12"/>
      <c r="NXI2171" s="12"/>
      <c r="NXJ2171" s="12"/>
      <c r="NXK2171" s="12"/>
      <c r="NXL2171" s="12"/>
      <c r="NXM2171" s="12"/>
      <c r="NXN2171" s="12"/>
      <c r="NXO2171" s="12"/>
      <c r="NXP2171" s="12"/>
      <c r="NXQ2171" s="12"/>
      <c r="NXR2171" s="12"/>
      <c r="NXS2171" s="12"/>
      <c r="NXT2171" s="12"/>
      <c r="NXU2171" s="12"/>
      <c r="NXV2171" s="12"/>
      <c r="NXW2171" s="12"/>
      <c r="NXX2171" s="12"/>
      <c r="NXY2171" s="12"/>
      <c r="NXZ2171" s="12"/>
      <c r="NYA2171" s="12"/>
      <c r="NYB2171" s="12"/>
      <c r="NYC2171" s="12"/>
      <c r="NYD2171" s="12"/>
      <c r="NYE2171" s="12"/>
      <c r="NYF2171" s="12"/>
      <c r="NYG2171" s="12"/>
      <c r="NYH2171" s="12"/>
      <c r="NYI2171" s="12"/>
      <c r="NYJ2171" s="12"/>
      <c r="NYK2171" s="12"/>
      <c r="NYL2171" s="12"/>
      <c r="NYM2171" s="12"/>
      <c r="NYN2171" s="12"/>
      <c r="NYO2171" s="12"/>
      <c r="NYP2171" s="12"/>
      <c r="NYQ2171" s="12"/>
      <c r="NYR2171" s="12"/>
      <c r="NYS2171" s="12"/>
      <c r="NYT2171" s="12"/>
      <c r="NYU2171" s="12"/>
      <c r="NYV2171" s="12"/>
      <c r="NYW2171" s="12"/>
      <c r="NYX2171" s="12"/>
      <c r="NYY2171" s="12"/>
      <c r="NYZ2171" s="12"/>
      <c r="NZA2171" s="12"/>
      <c r="NZB2171" s="12"/>
      <c r="NZC2171" s="12"/>
      <c r="NZD2171" s="12"/>
      <c r="NZE2171" s="12"/>
      <c r="NZF2171" s="12"/>
      <c r="NZG2171" s="12"/>
      <c r="NZH2171" s="12"/>
      <c r="NZI2171" s="12"/>
      <c r="NZJ2171" s="12"/>
      <c r="NZK2171" s="12"/>
      <c r="NZL2171" s="12"/>
      <c r="NZM2171" s="12"/>
      <c r="NZN2171" s="12"/>
      <c r="NZO2171" s="12"/>
      <c r="NZP2171" s="12"/>
      <c r="NZQ2171" s="12"/>
      <c r="NZR2171" s="12"/>
      <c r="NZS2171" s="12"/>
      <c r="NZT2171" s="12"/>
      <c r="NZU2171" s="12"/>
      <c r="NZV2171" s="12"/>
      <c r="NZW2171" s="12"/>
      <c r="NZX2171" s="12"/>
      <c r="NZY2171" s="12"/>
      <c r="NZZ2171" s="12"/>
      <c r="OAA2171" s="12"/>
      <c r="OAB2171" s="12"/>
      <c r="OAC2171" s="12"/>
      <c r="OAD2171" s="12"/>
      <c r="OAE2171" s="12"/>
      <c r="OAF2171" s="12"/>
      <c r="OAG2171" s="12"/>
      <c r="OAH2171" s="12"/>
      <c r="OAI2171" s="12"/>
      <c r="OAJ2171" s="12"/>
      <c r="OAK2171" s="12"/>
      <c r="OAL2171" s="12"/>
      <c r="OAM2171" s="12"/>
      <c r="OAN2171" s="12"/>
      <c r="OAO2171" s="12"/>
      <c r="OAP2171" s="12"/>
      <c r="OAQ2171" s="12"/>
      <c r="OAR2171" s="12"/>
      <c r="OAS2171" s="12"/>
      <c r="OAT2171" s="12"/>
      <c r="OAU2171" s="12"/>
      <c r="OAV2171" s="12"/>
      <c r="OAW2171" s="12"/>
      <c r="OAX2171" s="12"/>
      <c r="OAY2171" s="12"/>
      <c r="OAZ2171" s="12"/>
      <c r="OBA2171" s="12"/>
      <c r="OBB2171" s="12"/>
      <c r="OBC2171" s="12"/>
      <c r="OBD2171" s="12"/>
      <c r="OBE2171" s="12"/>
      <c r="OBF2171" s="12"/>
      <c r="OBG2171" s="12"/>
      <c r="OBH2171" s="12"/>
      <c r="OBI2171" s="12"/>
      <c r="OBJ2171" s="12"/>
      <c r="OBK2171" s="12"/>
      <c r="OBL2171" s="12"/>
      <c r="OBM2171" s="12"/>
      <c r="OBN2171" s="12"/>
      <c r="OBO2171" s="12"/>
      <c r="OBP2171" s="12"/>
      <c r="OBQ2171" s="12"/>
      <c r="OBR2171" s="12"/>
      <c r="OBS2171" s="12"/>
      <c r="OBT2171" s="12"/>
      <c r="OBU2171" s="12"/>
      <c r="OBV2171" s="12"/>
      <c r="OBW2171" s="12"/>
      <c r="OBX2171" s="12"/>
      <c r="OBY2171" s="12"/>
      <c r="OBZ2171" s="12"/>
      <c r="OCA2171" s="12"/>
      <c r="OCB2171" s="12"/>
      <c r="OCC2171" s="12"/>
      <c r="OCD2171" s="12"/>
      <c r="OCE2171" s="12"/>
      <c r="OCF2171" s="12"/>
      <c r="OCG2171" s="12"/>
      <c r="OCH2171" s="12"/>
      <c r="OCI2171" s="12"/>
      <c r="OCJ2171" s="12"/>
      <c r="OCK2171" s="12"/>
      <c r="OCL2171" s="12"/>
      <c r="OCM2171" s="12"/>
      <c r="OCN2171" s="12"/>
      <c r="OCO2171" s="12"/>
      <c r="OCP2171" s="12"/>
      <c r="OCQ2171" s="12"/>
      <c r="OCR2171" s="12"/>
      <c r="OCS2171" s="12"/>
      <c r="OCT2171" s="12"/>
      <c r="OCU2171" s="12"/>
      <c r="OCV2171" s="12"/>
      <c r="OCW2171" s="12"/>
      <c r="OCX2171" s="12"/>
      <c r="OCY2171" s="12"/>
      <c r="OCZ2171" s="12"/>
      <c r="ODA2171" s="12"/>
      <c r="ODB2171" s="12"/>
      <c r="ODC2171" s="12"/>
      <c r="ODD2171" s="12"/>
      <c r="ODE2171" s="12"/>
      <c r="ODF2171" s="12"/>
      <c r="ODG2171" s="12"/>
      <c r="ODH2171" s="12"/>
      <c r="ODI2171" s="12"/>
      <c r="ODJ2171" s="12"/>
      <c r="ODK2171" s="12"/>
      <c r="ODL2171" s="12"/>
      <c r="ODM2171" s="12"/>
      <c r="ODN2171" s="12"/>
      <c r="ODO2171" s="12"/>
      <c r="ODP2171" s="12"/>
      <c r="ODQ2171" s="12"/>
      <c r="ODR2171" s="12"/>
      <c r="ODS2171" s="12"/>
      <c r="ODT2171" s="12"/>
      <c r="ODU2171" s="12"/>
      <c r="ODV2171" s="12"/>
      <c r="ODW2171" s="12"/>
      <c r="ODX2171" s="12"/>
      <c r="ODY2171" s="12"/>
      <c r="ODZ2171" s="12"/>
      <c r="OEA2171" s="12"/>
      <c r="OEB2171" s="12"/>
      <c r="OEC2171" s="12"/>
      <c r="OED2171" s="12"/>
      <c r="OEE2171" s="12"/>
      <c r="OEF2171" s="12"/>
      <c r="OEG2171" s="12"/>
      <c r="OEH2171" s="12"/>
      <c r="OEI2171" s="12"/>
      <c r="OEJ2171" s="12"/>
      <c r="OEK2171" s="12"/>
      <c r="OEL2171" s="12"/>
      <c r="OEM2171" s="12"/>
      <c r="OEN2171" s="12"/>
      <c r="OEO2171" s="12"/>
      <c r="OEP2171" s="12"/>
      <c r="OEQ2171" s="12"/>
      <c r="OER2171" s="12"/>
      <c r="OES2171" s="12"/>
      <c r="OET2171" s="12"/>
      <c r="OEU2171" s="12"/>
      <c r="OEV2171" s="12"/>
      <c r="OEW2171" s="12"/>
      <c r="OEX2171" s="12"/>
      <c r="OEY2171" s="12"/>
      <c r="OEZ2171" s="12"/>
      <c r="OFA2171" s="12"/>
      <c r="OFB2171" s="12"/>
      <c r="OFC2171" s="12"/>
      <c r="OFD2171" s="12"/>
      <c r="OFE2171" s="12"/>
      <c r="OFF2171" s="12"/>
      <c r="OFG2171" s="12"/>
      <c r="OFH2171" s="12"/>
      <c r="OFI2171" s="12"/>
      <c r="OFJ2171" s="12"/>
      <c r="OFK2171" s="12"/>
      <c r="OFL2171" s="12"/>
      <c r="OFM2171" s="12"/>
      <c r="OFN2171" s="12"/>
      <c r="OFO2171" s="12"/>
      <c r="OFP2171" s="12"/>
      <c r="OFQ2171" s="12"/>
      <c r="OFR2171" s="12"/>
      <c r="OFS2171" s="12"/>
      <c r="OFT2171" s="12"/>
      <c r="OFU2171" s="12"/>
      <c r="OFV2171" s="12"/>
      <c r="OFW2171" s="12"/>
      <c r="OFX2171" s="12"/>
      <c r="OFY2171" s="12"/>
      <c r="OFZ2171" s="12"/>
      <c r="OGA2171" s="12"/>
      <c r="OGB2171" s="12"/>
      <c r="OGC2171" s="12"/>
      <c r="OGD2171" s="12"/>
      <c r="OGE2171" s="12"/>
      <c r="OGF2171" s="12"/>
      <c r="OGG2171" s="12"/>
      <c r="OGH2171" s="12"/>
      <c r="OGI2171" s="12"/>
      <c r="OGJ2171" s="12"/>
      <c r="OGK2171" s="12"/>
      <c r="OGL2171" s="12"/>
      <c r="OGM2171" s="12"/>
      <c r="OGN2171" s="12"/>
      <c r="OGO2171" s="12"/>
      <c r="OGP2171" s="12"/>
      <c r="OGQ2171" s="12"/>
      <c r="OGR2171" s="12"/>
      <c r="OGS2171" s="12"/>
      <c r="OGT2171" s="12"/>
      <c r="OGU2171" s="12"/>
      <c r="OGV2171" s="12"/>
      <c r="OGW2171" s="12"/>
      <c r="OGX2171" s="12"/>
      <c r="OGY2171" s="12"/>
      <c r="OGZ2171" s="12"/>
      <c r="OHA2171" s="12"/>
      <c r="OHB2171" s="12"/>
      <c r="OHC2171" s="12"/>
      <c r="OHD2171" s="12"/>
      <c r="OHE2171" s="12"/>
      <c r="OHF2171" s="12"/>
      <c r="OHG2171" s="12"/>
      <c r="OHH2171" s="12"/>
      <c r="OHI2171" s="12"/>
      <c r="OHJ2171" s="12"/>
      <c r="OHK2171" s="12"/>
      <c r="OHL2171" s="12"/>
      <c r="OHM2171" s="12"/>
      <c r="OHN2171" s="12"/>
      <c r="OHO2171" s="12"/>
      <c r="OHP2171" s="12"/>
      <c r="OHQ2171" s="12"/>
      <c r="OHR2171" s="12"/>
      <c r="OHS2171" s="12"/>
      <c r="OHT2171" s="12"/>
      <c r="OHU2171" s="12"/>
      <c r="OHV2171" s="12"/>
      <c r="OHW2171" s="12"/>
      <c r="OHX2171" s="12"/>
      <c r="OHY2171" s="12"/>
      <c r="OHZ2171" s="12"/>
      <c r="OIA2171" s="12"/>
      <c r="OIB2171" s="12"/>
      <c r="OIC2171" s="12"/>
      <c r="OID2171" s="12"/>
      <c r="OIE2171" s="12"/>
      <c r="OIF2171" s="12"/>
      <c r="OIG2171" s="12"/>
      <c r="OIH2171" s="12"/>
      <c r="OII2171" s="12"/>
      <c r="OIJ2171" s="12"/>
      <c r="OIK2171" s="12"/>
      <c r="OIL2171" s="12"/>
      <c r="OIM2171" s="12"/>
      <c r="OIN2171" s="12"/>
      <c r="OIO2171" s="12"/>
      <c r="OIP2171" s="12"/>
      <c r="OIQ2171" s="12"/>
      <c r="OIR2171" s="12"/>
      <c r="OIS2171" s="12"/>
      <c r="OIT2171" s="12"/>
      <c r="OIU2171" s="12"/>
      <c r="OIV2171" s="12"/>
      <c r="OIW2171" s="12"/>
      <c r="OIX2171" s="12"/>
      <c r="OIY2171" s="12"/>
      <c r="OIZ2171" s="12"/>
      <c r="OJA2171" s="12"/>
      <c r="OJB2171" s="12"/>
      <c r="OJC2171" s="12"/>
      <c r="OJD2171" s="12"/>
      <c r="OJE2171" s="12"/>
      <c r="OJF2171" s="12"/>
      <c r="OJG2171" s="12"/>
      <c r="OJH2171" s="12"/>
      <c r="OJI2171" s="12"/>
      <c r="OJJ2171" s="12"/>
      <c r="OJK2171" s="12"/>
      <c r="OJL2171" s="12"/>
      <c r="OJM2171" s="12"/>
      <c r="OJN2171" s="12"/>
      <c r="OJO2171" s="12"/>
      <c r="OJP2171" s="12"/>
      <c r="OJQ2171" s="12"/>
      <c r="OJR2171" s="12"/>
      <c r="OJS2171" s="12"/>
      <c r="OJT2171" s="12"/>
      <c r="OJU2171" s="12"/>
      <c r="OJV2171" s="12"/>
      <c r="OJW2171" s="12"/>
      <c r="OJX2171" s="12"/>
      <c r="OJY2171" s="12"/>
      <c r="OJZ2171" s="12"/>
      <c r="OKA2171" s="12"/>
      <c r="OKB2171" s="12"/>
      <c r="OKC2171" s="12"/>
      <c r="OKD2171" s="12"/>
      <c r="OKE2171" s="12"/>
      <c r="OKF2171" s="12"/>
      <c r="OKG2171" s="12"/>
      <c r="OKH2171" s="12"/>
      <c r="OKI2171" s="12"/>
      <c r="OKJ2171" s="12"/>
      <c r="OKK2171" s="12"/>
      <c r="OKL2171" s="12"/>
      <c r="OKM2171" s="12"/>
      <c r="OKN2171" s="12"/>
      <c r="OKO2171" s="12"/>
      <c r="OKP2171" s="12"/>
      <c r="OKQ2171" s="12"/>
      <c r="OKR2171" s="12"/>
      <c r="OKS2171" s="12"/>
      <c r="OKT2171" s="12"/>
      <c r="OKU2171" s="12"/>
      <c r="OKV2171" s="12"/>
      <c r="OKW2171" s="12"/>
      <c r="OKX2171" s="12"/>
      <c r="OKY2171" s="12"/>
      <c r="OKZ2171" s="12"/>
      <c r="OLA2171" s="12"/>
      <c r="OLB2171" s="12"/>
      <c r="OLC2171" s="12"/>
      <c r="OLD2171" s="12"/>
      <c r="OLE2171" s="12"/>
      <c r="OLF2171" s="12"/>
      <c r="OLG2171" s="12"/>
      <c r="OLH2171" s="12"/>
      <c r="OLI2171" s="12"/>
      <c r="OLJ2171" s="12"/>
      <c r="OLK2171" s="12"/>
      <c r="OLL2171" s="12"/>
      <c r="OLM2171" s="12"/>
      <c r="OLN2171" s="12"/>
      <c r="OLO2171" s="12"/>
      <c r="OLP2171" s="12"/>
      <c r="OLQ2171" s="12"/>
      <c r="OLR2171" s="12"/>
      <c r="OLS2171" s="12"/>
      <c r="OLT2171" s="12"/>
      <c r="OLU2171" s="12"/>
      <c r="OLV2171" s="12"/>
      <c r="OLW2171" s="12"/>
      <c r="OLX2171" s="12"/>
      <c r="OLY2171" s="12"/>
      <c r="OLZ2171" s="12"/>
      <c r="OMA2171" s="12"/>
      <c r="OMB2171" s="12"/>
      <c r="OMC2171" s="12"/>
      <c r="OMD2171" s="12"/>
      <c r="OME2171" s="12"/>
      <c r="OMF2171" s="12"/>
      <c r="OMG2171" s="12"/>
      <c r="OMH2171" s="12"/>
      <c r="OMI2171" s="12"/>
      <c r="OMJ2171" s="12"/>
      <c r="OMK2171" s="12"/>
      <c r="OML2171" s="12"/>
      <c r="OMM2171" s="12"/>
      <c r="OMN2171" s="12"/>
      <c r="OMO2171" s="12"/>
      <c r="OMP2171" s="12"/>
      <c r="OMQ2171" s="12"/>
      <c r="OMR2171" s="12"/>
      <c r="OMS2171" s="12"/>
      <c r="OMT2171" s="12"/>
      <c r="OMU2171" s="12"/>
      <c r="OMV2171" s="12"/>
      <c r="OMW2171" s="12"/>
      <c r="OMX2171" s="12"/>
      <c r="OMY2171" s="12"/>
      <c r="OMZ2171" s="12"/>
      <c r="ONA2171" s="12"/>
      <c r="ONB2171" s="12"/>
      <c r="ONC2171" s="12"/>
      <c r="OND2171" s="12"/>
      <c r="ONE2171" s="12"/>
      <c r="ONF2171" s="12"/>
      <c r="ONG2171" s="12"/>
      <c r="ONH2171" s="12"/>
      <c r="ONI2171" s="12"/>
      <c r="ONJ2171" s="12"/>
      <c r="ONK2171" s="12"/>
      <c r="ONL2171" s="12"/>
      <c r="ONM2171" s="12"/>
      <c r="ONN2171" s="12"/>
      <c r="ONO2171" s="12"/>
      <c r="ONP2171" s="12"/>
      <c r="ONQ2171" s="12"/>
      <c r="ONR2171" s="12"/>
      <c r="ONS2171" s="12"/>
      <c r="ONT2171" s="12"/>
      <c r="ONU2171" s="12"/>
      <c r="ONV2171" s="12"/>
      <c r="ONW2171" s="12"/>
      <c r="ONX2171" s="12"/>
      <c r="ONY2171" s="12"/>
      <c r="ONZ2171" s="12"/>
      <c r="OOA2171" s="12"/>
      <c r="OOB2171" s="12"/>
      <c r="OOC2171" s="12"/>
      <c r="OOD2171" s="12"/>
      <c r="OOE2171" s="12"/>
      <c r="OOF2171" s="12"/>
      <c r="OOG2171" s="12"/>
      <c r="OOH2171" s="12"/>
      <c r="OOI2171" s="12"/>
      <c r="OOJ2171" s="12"/>
      <c r="OOK2171" s="12"/>
      <c r="OOL2171" s="12"/>
      <c r="OOM2171" s="12"/>
      <c r="OON2171" s="12"/>
      <c r="OOO2171" s="12"/>
      <c r="OOP2171" s="12"/>
      <c r="OOQ2171" s="12"/>
      <c r="OOR2171" s="12"/>
      <c r="OOS2171" s="12"/>
      <c r="OOT2171" s="12"/>
      <c r="OOU2171" s="12"/>
      <c r="OOV2171" s="12"/>
      <c r="OOW2171" s="12"/>
      <c r="OOX2171" s="12"/>
      <c r="OOY2171" s="12"/>
      <c r="OOZ2171" s="12"/>
      <c r="OPA2171" s="12"/>
      <c r="OPB2171" s="12"/>
      <c r="OPC2171" s="12"/>
      <c r="OPD2171" s="12"/>
      <c r="OPE2171" s="12"/>
      <c r="OPF2171" s="12"/>
      <c r="OPG2171" s="12"/>
      <c r="OPH2171" s="12"/>
      <c r="OPI2171" s="12"/>
      <c r="OPJ2171" s="12"/>
      <c r="OPK2171" s="12"/>
      <c r="OPL2171" s="12"/>
      <c r="OPM2171" s="12"/>
      <c r="OPN2171" s="12"/>
      <c r="OPO2171" s="12"/>
      <c r="OPP2171" s="12"/>
      <c r="OPQ2171" s="12"/>
      <c r="OPR2171" s="12"/>
      <c r="OPS2171" s="12"/>
      <c r="OPT2171" s="12"/>
      <c r="OPU2171" s="12"/>
      <c r="OPV2171" s="12"/>
      <c r="OPW2171" s="12"/>
      <c r="OPX2171" s="12"/>
      <c r="OPY2171" s="12"/>
      <c r="OPZ2171" s="12"/>
      <c r="OQA2171" s="12"/>
      <c r="OQB2171" s="12"/>
      <c r="OQC2171" s="12"/>
      <c r="OQD2171" s="12"/>
      <c r="OQE2171" s="12"/>
      <c r="OQF2171" s="12"/>
      <c r="OQG2171" s="12"/>
      <c r="OQH2171" s="12"/>
      <c r="OQI2171" s="12"/>
      <c r="OQJ2171" s="12"/>
      <c r="OQK2171" s="12"/>
      <c r="OQL2171" s="12"/>
      <c r="OQM2171" s="12"/>
      <c r="OQN2171" s="12"/>
      <c r="OQO2171" s="12"/>
      <c r="OQP2171" s="12"/>
      <c r="OQQ2171" s="12"/>
      <c r="OQR2171" s="12"/>
      <c r="OQS2171" s="12"/>
      <c r="OQT2171" s="12"/>
      <c r="OQU2171" s="12"/>
      <c r="OQV2171" s="12"/>
      <c r="OQW2171" s="12"/>
      <c r="OQX2171" s="12"/>
      <c r="OQY2171" s="12"/>
      <c r="OQZ2171" s="12"/>
      <c r="ORA2171" s="12"/>
      <c r="ORB2171" s="12"/>
      <c r="ORC2171" s="12"/>
      <c r="ORD2171" s="12"/>
      <c r="ORE2171" s="12"/>
      <c r="ORF2171" s="12"/>
      <c r="ORG2171" s="12"/>
      <c r="ORH2171" s="12"/>
      <c r="ORI2171" s="12"/>
      <c r="ORJ2171" s="12"/>
      <c r="ORK2171" s="12"/>
      <c r="ORL2171" s="12"/>
      <c r="ORM2171" s="12"/>
      <c r="ORN2171" s="12"/>
      <c r="ORO2171" s="12"/>
      <c r="ORP2171" s="12"/>
      <c r="ORQ2171" s="12"/>
      <c r="ORR2171" s="12"/>
      <c r="ORS2171" s="12"/>
      <c r="ORT2171" s="12"/>
      <c r="ORU2171" s="12"/>
      <c r="ORV2171" s="12"/>
      <c r="ORW2171" s="12"/>
      <c r="ORX2171" s="12"/>
      <c r="ORY2171" s="12"/>
      <c r="ORZ2171" s="12"/>
      <c r="OSA2171" s="12"/>
      <c r="OSB2171" s="12"/>
      <c r="OSC2171" s="12"/>
      <c r="OSD2171" s="12"/>
      <c r="OSE2171" s="12"/>
      <c r="OSF2171" s="12"/>
      <c r="OSG2171" s="12"/>
      <c r="OSH2171" s="12"/>
      <c r="OSI2171" s="12"/>
      <c r="OSJ2171" s="12"/>
      <c r="OSK2171" s="12"/>
      <c r="OSL2171" s="12"/>
      <c r="OSM2171" s="12"/>
      <c r="OSN2171" s="12"/>
      <c r="OSO2171" s="12"/>
      <c r="OSP2171" s="12"/>
      <c r="OSQ2171" s="12"/>
      <c r="OSR2171" s="12"/>
      <c r="OSS2171" s="12"/>
      <c r="OST2171" s="12"/>
      <c r="OSU2171" s="12"/>
      <c r="OSV2171" s="12"/>
      <c r="OSW2171" s="12"/>
      <c r="OSX2171" s="12"/>
      <c r="OSY2171" s="12"/>
      <c r="OSZ2171" s="12"/>
      <c r="OTA2171" s="12"/>
      <c r="OTB2171" s="12"/>
      <c r="OTC2171" s="12"/>
      <c r="OTD2171" s="12"/>
      <c r="OTE2171" s="12"/>
      <c r="OTF2171" s="12"/>
      <c r="OTG2171" s="12"/>
      <c r="OTH2171" s="12"/>
      <c r="OTI2171" s="12"/>
      <c r="OTJ2171" s="12"/>
      <c r="OTK2171" s="12"/>
      <c r="OTL2171" s="12"/>
      <c r="OTM2171" s="12"/>
      <c r="OTN2171" s="12"/>
      <c r="OTO2171" s="12"/>
      <c r="OTP2171" s="12"/>
      <c r="OTQ2171" s="12"/>
      <c r="OTR2171" s="12"/>
      <c r="OTS2171" s="12"/>
      <c r="OTT2171" s="12"/>
      <c r="OTU2171" s="12"/>
      <c r="OTV2171" s="12"/>
      <c r="OTW2171" s="12"/>
      <c r="OTX2171" s="12"/>
      <c r="OTY2171" s="12"/>
      <c r="OTZ2171" s="12"/>
      <c r="OUA2171" s="12"/>
      <c r="OUB2171" s="12"/>
      <c r="OUC2171" s="12"/>
      <c r="OUD2171" s="12"/>
      <c r="OUE2171" s="12"/>
      <c r="OUF2171" s="12"/>
      <c r="OUG2171" s="12"/>
      <c r="OUH2171" s="12"/>
      <c r="OUI2171" s="12"/>
      <c r="OUJ2171" s="12"/>
      <c r="OUK2171" s="12"/>
      <c r="OUL2171" s="12"/>
      <c r="OUM2171" s="12"/>
      <c r="OUN2171" s="12"/>
      <c r="OUO2171" s="12"/>
      <c r="OUP2171" s="12"/>
      <c r="OUQ2171" s="12"/>
      <c r="OUR2171" s="12"/>
      <c r="OUS2171" s="12"/>
      <c r="OUT2171" s="12"/>
      <c r="OUU2171" s="12"/>
      <c r="OUV2171" s="12"/>
      <c r="OUW2171" s="12"/>
      <c r="OUX2171" s="12"/>
      <c r="OUY2171" s="12"/>
      <c r="OUZ2171" s="12"/>
      <c r="OVA2171" s="12"/>
      <c r="OVB2171" s="12"/>
      <c r="OVC2171" s="12"/>
      <c r="OVD2171" s="12"/>
      <c r="OVE2171" s="12"/>
      <c r="OVF2171" s="12"/>
      <c r="OVG2171" s="12"/>
      <c r="OVH2171" s="12"/>
      <c r="OVI2171" s="12"/>
      <c r="OVJ2171" s="12"/>
      <c r="OVK2171" s="12"/>
      <c r="OVL2171" s="12"/>
      <c r="OVM2171" s="12"/>
      <c r="OVN2171" s="12"/>
      <c r="OVO2171" s="12"/>
      <c r="OVP2171" s="12"/>
      <c r="OVQ2171" s="12"/>
      <c r="OVR2171" s="12"/>
      <c r="OVS2171" s="12"/>
      <c r="OVT2171" s="12"/>
      <c r="OVU2171" s="12"/>
      <c r="OVV2171" s="12"/>
      <c r="OVW2171" s="12"/>
      <c r="OVX2171" s="12"/>
      <c r="OVY2171" s="12"/>
      <c r="OVZ2171" s="12"/>
      <c r="OWA2171" s="12"/>
      <c r="OWB2171" s="12"/>
      <c r="OWC2171" s="12"/>
      <c r="OWD2171" s="12"/>
      <c r="OWE2171" s="12"/>
      <c r="OWF2171" s="12"/>
      <c r="OWG2171" s="12"/>
      <c r="OWH2171" s="12"/>
      <c r="OWI2171" s="12"/>
      <c r="OWJ2171" s="12"/>
      <c r="OWK2171" s="12"/>
      <c r="OWL2171" s="12"/>
      <c r="OWM2171" s="12"/>
      <c r="OWN2171" s="12"/>
      <c r="OWO2171" s="12"/>
      <c r="OWP2171" s="12"/>
      <c r="OWQ2171" s="12"/>
      <c r="OWR2171" s="12"/>
      <c r="OWS2171" s="12"/>
      <c r="OWT2171" s="12"/>
      <c r="OWU2171" s="12"/>
      <c r="OWV2171" s="12"/>
      <c r="OWW2171" s="12"/>
      <c r="OWX2171" s="12"/>
      <c r="OWY2171" s="12"/>
      <c r="OWZ2171" s="12"/>
      <c r="OXA2171" s="12"/>
      <c r="OXB2171" s="12"/>
      <c r="OXC2171" s="12"/>
      <c r="OXD2171" s="12"/>
      <c r="OXE2171" s="12"/>
      <c r="OXF2171" s="12"/>
      <c r="OXG2171" s="12"/>
      <c r="OXH2171" s="12"/>
      <c r="OXI2171" s="12"/>
      <c r="OXJ2171" s="12"/>
      <c r="OXK2171" s="12"/>
      <c r="OXL2171" s="12"/>
      <c r="OXM2171" s="12"/>
      <c r="OXN2171" s="12"/>
      <c r="OXO2171" s="12"/>
      <c r="OXP2171" s="12"/>
      <c r="OXQ2171" s="12"/>
      <c r="OXR2171" s="12"/>
      <c r="OXS2171" s="12"/>
      <c r="OXT2171" s="12"/>
      <c r="OXU2171" s="12"/>
      <c r="OXV2171" s="12"/>
      <c r="OXW2171" s="12"/>
      <c r="OXX2171" s="12"/>
      <c r="OXY2171" s="12"/>
      <c r="OXZ2171" s="12"/>
      <c r="OYA2171" s="12"/>
      <c r="OYB2171" s="12"/>
      <c r="OYC2171" s="12"/>
      <c r="OYD2171" s="12"/>
      <c r="OYE2171" s="12"/>
      <c r="OYF2171" s="12"/>
      <c r="OYG2171" s="12"/>
      <c r="OYH2171" s="12"/>
      <c r="OYI2171" s="12"/>
      <c r="OYJ2171" s="12"/>
      <c r="OYK2171" s="12"/>
      <c r="OYL2171" s="12"/>
      <c r="OYM2171" s="12"/>
      <c r="OYN2171" s="12"/>
      <c r="OYO2171" s="12"/>
      <c r="OYP2171" s="12"/>
      <c r="OYQ2171" s="12"/>
      <c r="OYR2171" s="12"/>
      <c r="OYS2171" s="12"/>
      <c r="OYT2171" s="12"/>
      <c r="OYU2171" s="12"/>
      <c r="OYV2171" s="12"/>
      <c r="OYW2171" s="12"/>
      <c r="OYX2171" s="12"/>
      <c r="OYY2171" s="12"/>
      <c r="OYZ2171" s="12"/>
      <c r="OZA2171" s="12"/>
      <c r="OZB2171" s="12"/>
      <c r="OZC2171" s="12"/>
      <c r="OZD2171" s="12"/>
      <c r="OZE2171" s="12"/>
      <c r="OZF2171" s="12"/>
      <c r="OZG2171" s="12"/>
      <c r="OZH2171" s="12"/>
      <c r="OZI2171" s="12"/>
      <c r="OZJ2171" s="12"/>
      <c r="OZK2171" s="12"/>
      <c r="OZL2171" s="12"/>
      <c r="OZM2171" s="12"/>
      <c r="OZN2171" s="12"/>
      <c r="OZO2171" s="12"/>
      <c r="OZP2171" s="12"/>
      <c r="OZQ2171" s="12"/>
      <c r="OZR2171" s="12"/>
      <c r="OZS2171" s="12"/>
      <c r="OZT2171" s="12"/>
      <c r="OZU2171" s="12"/>
      <c r="OZV2171" s="12"/>
      <c r="OZW2171" s="12"/>
      <c r="OZX2171" s="12"/>
      <c r="OZY2171" s="12"/>
      <c r="OZZ2171" s="12"/>
      <c r="PAA2171" s="12"/>
      <c r="PAB2171" s="12"/>
      <c r="PAC2171" s="12"/>
      <c r="PAD2171" s="12"/>
      <c r="PAE2171" s="12"/>
      <c r="PAF2171" s="12"/>
      <c r="PAG2171" s="12"/>
      <c r="PAH2171" s="12"/>
      <c r="PAI2171" s="12"/>
      <c r="PAJ2171" s="12"/>
      <c r="PAK2171" s="12"/>
      <c r="PAL2171" s="12"/>
      <c r="PAM2171" s="12"/>
      <c r="PAN2171" s="12"/>
      <c r="PAO2171" s="12"/>
      <c r="PAP2171" s="12"/>
      <c r="PAQ2171" s="12"/>
      <c r="PAR2171" s="12"/>
      <c r="PAS2171" s="12"/>
      <c r="PAT2171" s="12"/>
      <c r="PAU2171" s="12"/>
      <c r="PAV2171" s="12"/>
      <c r="PAW2171" s="12"/>
      <c r="PAX2171" s="12"/>
      <c r="PAY2171" s="12"/>
      <c r="PAZ2171" s="12"/>
      <c r="PBA2171" s="12"/>
      <c r="PBB2171" s="12"/>
      <c r="PBC2171" s="12"/>
      <c r="PBD2171" s="12"/>
      <c r="PBE2171" s="12"/>
      <c r="PBF2171" s="12"/>
      <c r="PBG2171" s="12"/>
      <c r="PBH2171" s="12"/>
      <c r="PBI2171" s="12"/>
      <c r="PBJ2171" s="12"/>
      <c r="PBK2171" s="12"/>
      <c r="PBL2171" s="12"/>
      <c r="PBM2171" s="12"/>
      <c r="PBN2171" s="12"/>
      <c r="PBO2171" s="12"/>
      <c r="PBP2171" s="12"/>
      <c r="PBQ2171" s="12"/>
      <c r="PBR2171" s="12"/>
      <c r="PBS2171" s="12"/>
      <c r="PBT2171" s="12"/>
      <c r="PBU2171" s="12"/>
      <c r="PBV2171" s="12"/>
      <c r="PBW2171" s="12"/>
      <c r="PBX2171" s="12"/>
      <c r="PBY2171" s="12"/>
      <c r="PBZ2171" s="12"/>
      <c r="PCA2171" s="12"/>
      <c r="PCB2171" s="12"/>
      <c r="PCC2171" s="12"/>
      <c r="PCD2171" s="12"/>
      <c r="PCE2171" s="12"/>
      <c r="PCF2171" s="12"/>
      <c r="PCG2171" s="12"/>
      <c r="PCH2171" s="12"/>
      <c r="PCI2171" s="12"/>
      <c r="PCJ2171" s="12"/>
      <c r="PCK2171" s="12"/>
      <c r="PCL2171" s="12"/>
      <c r="PCM2171" s="12"/>
      <c r="PCN2171" s="12"/>
      <c r="PCO2171" s="12"/>
      <c r="PCP2171" s="12"/>
      <c r="PCQ2171" s="12"/>
      <c r="PCR2171" s="12"/>
      <c r="PCS2171" s="12"/>
      <c r="PCT2171" s="12"/>
      <c r="PCU2171" s="12"/>
      <c r="PCV2171" s="12"/>
      <c r="PCW2171" s="12"/>
      <c r="PCX2171" s="12"/>
      <c r="PCY2171" s="12"/>
      <c r="PCZ2171" s="12"/>
      <c r="PDA2171" s="12"/>
      <c r="PDB2171" s="12"/>
      <c r="PDC2171" s="12"/>
      <c r="PDD2171" s="12"/>
      <c r="PDE2171" s="12"/>
      <c r="PDF2171" s="12"/>
      <c r="PDG2171" s="12"/>
      <c r="PDH2171" s="12"/>
      <c r="PDI2171" s="12"/>
      <c r="PDJ2171" s="12"/>
      <c r="PDK2171" s="12"/>
      <c r="PDL2171" s="12"/>
      <c r="PDM2171" s="12"/>
      <c r="PDN2171" s="12"/>
      <c r="PDO2171" s="12"/>
      <c r="PDP2171" s="12"/>
      <c r="PDQ2171" s="12"/>
      <c r="PDR2171" s="12"/>
      <c r="PDS2171" s="12"/>
      <c r="PDT2171" s="12"/>
      <c r="PDU2171" s="12"/>
      <c r="PDV2171" s="12"/>
      <c r="PDW2171" s="12"/>
      <c r="PDX2171" s="12"/>
      <c r="PDY2171" s="12"/>
      <c r="PDZ2171" s="12"/>
      <c r="PEA2171" s="12"/>
      <c r="PEB2171" s="12"/>
      <c r="PEC2171" s="12"/>
      <c r="PED2171" s="12"/>
      <c r="PEE2171" s="12"/>
      <c r="PEF2171" s="12"/>
      <c r="PEG2171" s="12"/>
      <c r="PEH2171" s="12"/>
      <c r="PEI2171" s="12"/>
      <c r="PEJ2171" s="12"/>
      <c r="PEK2171" s="12"/>
      <c r="PEL2171" s="12"/>
      <c r="PEM2171" s="12"/>
      <c r="PEN2171" s="12"/>
      <c r="PEO2171" s="12"/>
      <c r="PEP2171" s="12"/>
      <c r="PEQ2171" s="12"/>
      <c r="PER2171" s="12"/>
      <c r="PES2171" s="12"/>
      <c r="PET2171" s="12"/>
      <c r="PEU2171" s="12"/>
      <c r="PEV2171" s="12"/>
      <c r="PEW2171" s="12"/>
      <c r="PEX2171" s="12"/>
      <c r="PEY2171" s="12"/>
      <c r="PEZ2171" s="12"/>
      <c r="PFA2171" s="12"/>
      <c r="PFB2171" s="12"/>
      <c r="PFC2171" s="12"/>
      <c r="PFD2171" s="12"/>
      <c r="PFE2171" s="12"/>
      <c r="PFF2171" s="12"/>
      <c r="PFG2171" s="12"/>
      <c r="PFH2171" s="12"/>
      <c r="PFI2171" s="12"/>
      <c r="PFJ2171" s="12"/>
      <c r="PFK2171" s="12"/>
      <c r="PFL2171" s="12"/>
      <c r="PFM2171" s="12"/>
      <c r="PFN2171" s="12"/>
      <c r="PFO2171" s="12"/>
      <c r="PFP2171" s="12"/>
      <c r="PFQ2171" s="12"/>
      <c r="PFR2171" s="12"/>
      <c r="PFS2171" s="12"/>
      <c r="PFT2171" s="12"/>
      <c r="PFU2171" s="12"/>
      <c r="PFV2171" s="12"/>
      <c r="PFW2171" s="12"/>
      <c r="PFX2171" s="12"/>
      <c r="PFY2171" s="12"/>
      <c r="PFZ2171" s="12"/>
      <c r="PGA2171" s="12"/>
      <c r="PGB2171" s="12"/>
      <c r="PGC2171" s="12"/>
      <c r="PGD2171" s="12"/>
      <c r="PGE2171" s="12"/>
      <c r="PGF2171" s="12"/>
      <c r="PGG2171" s="12"/>
      <c r="PGH2171" s="12"/>
      <c r="PGI2171" s="12"/>
      <c r="PGJ2171" s="12"/>
      <c r="PGK2171" s="12"/>
      <c r="PGL2171" s="12"/>
      <c r="PGM2171" s="12"/>
      <c r="PGN2171" s="12"/>
      <c r="PGO2171" s="12"/>
      <c r="PGP2171" s="12"/>
      <c r="PGQ2171" s="12"/>
      <c r="PGR2171" s="12"/>
      <c r="PGS2171" s="12"/>
      <c r="PGT2171" s="12"/>
      <c r="PGU2171" s="12"/>
      <c r="PGV2171" s="12"/>
      <c r="PGW2171" s="12"/>
      <c r="PGX2171" s="12"/>
      <c r="PGY2171" s="12"/>
      <c r="PGZ2171" s="12"/>
      <c r="PHA2171" s="12"/>
      <c r="PHB2171" s="12"/>
      <c r="PHC2171" s="12"/>
      <c r="PHD2171" s="12"/>
      <c r="PHE2171" s="12"/>
      <c r="PHF2171" s="12"/>
      <c r="PHG2171" s="12"/>
      <c r="PHH2171" s="12"/>
      <c r="PHI2171" s="12"/>
      <c r="PHJ2171" s="12"/>
      <c r="PHK2171" s="12"/>
      <c r="PHL2171" s="12"/>
      <c r="PHM2171" s="12"/>
      <c r="PHN2171" s="12"/>
      <c r="PHO2171" s="12"/>
      <c r="PHP2171" s="12"/>
      <c r="PHQ2171" s="12"/>
      <c r="PHR2171" s="12"/>
      <c r="PHS2171" s="12"/>
      <c r="PHT2171" s="12"/>
      <c r="PHU2171" s="12"/>
      <c r="PHV2171" s="12"/>
      <c r="PHW2171" s="12"/>
      <c r="PHX2171" s="12"/>
      <c r="PHY2171" s="12"/>
      <c r="PHZ2171" s="12"/>
      <c r="PIA2171" s="12"/>
      <c r="PIB2171" s="12"/>
      <c r="PIC2171" s="12"/>
      <c r="PID2171" s="12"/>
      <c r="PIE2171" s="12"/>
      <c r="PIF2171" s="12"/>
      <c r="PIG2171" s="12"/>
      <c r="PIH2171" s="12"/>
      <c r="PII2171" s="12"/>
      <c r="PIJ2171" s="12"/>
      <c r="PIK2171" s="12"/>
      <c r="PIL2171" s="12"/>
      <c r="PIM2171" s="12"/>
      <c r="PIN2171" s="12"/>
      <c r="PIO2171" s="12"/>
      <c r="PIP2171" s="12"/>
      <c r="PIQ2171" s="12"/>
      <c r="PIR2171" s="12"/>
      <c r="PIS2171" s="12"/>
      <c r="PIT2171" s="12"/>
      <c r="PIU2171" s="12"/>
      <c r="PIV2171" s="12"/>
      <c r="PIW2171" s="12"/>
      <c r="PIX2171" s="12"/>
      <c r="PIY2171" s="12"/>
      <c r="PIZ2171" s="12"/>
      <c r="PJA2171" s="12"/>
      <c r="PJB2171" s="12"/>
      <c r="PJC2171" s="12"/>
      <c r="PJD2171" s="12"/>
      <c r="PJE2171" s="12"/>
      <c r="PJF2171" s="12"/>
      <c r="PJG2171" s="12"/>
      <c r="PJH2171" s="12"/>
      <c r="PJI2171" s="12"/>
      <c r="PJJ2171" s="12"/>
      <c r="PJK2171" s="12"/>
      <c r="PJL2171" s="12"/>
      <c r="PJM2171" s="12"/>
      <c r="PJN2171" s="12"/>
      <c r="PJO2171" s="12"/>
      <c r="PJP2171" s="12"/>
      <c r="PJQ2171" s="12"/>
      <c r="PJR2171" s="12"/>
      <c r="PJS2171" s="12"/>
      <c r="PJT2171" s="12"/>
      <c r="PJU2171" s="12"/>
      <c r="PJV2171" s="12"/>
      <c r="PJW2171" s="12"/>
      <c r="PJX2171" s="12"/>
      <c r="PJY2171" s="12"/>
      <c r="PJZ2171" s="12"/>
      <c r="PKA2171" s="12"/>
      <c r="PKB2171" s="12"/>
      <c r="PKC2171" s="12"/>
      <c r="PKD2171" s="12"/>
      <c r="PKE2171" s="12"/>
      <c r="PKF2171" s="12"/>
      <c r="PKG2171" s="12"/>
      <c r="PKH2171" s="12"/>
      <c r="PKI2171" s="12"/>
      <c r="PKJ2171" s="12"/>
      <c r="PKK2171" s="12"/>
      <c r="PKL2171" s="12"/>
      <c r="PKM2171" s="12"/>
      <c r="PKN2171" s="12"/>
      <c r="PKO2171" s="12"/>
      <c r="PKP2171" s="12"/>
      <c r="PKQ2171" s="12"/>
      <c r="PKR2171" s="12"/>
      <c r="PKS2171" s="12"/>
      <c r="PKT2171" s="12"/>
      <c r="PKU2171" s="12"/>
      <c r="PKV2171" s="12"/>
      <c r="PKW2171" s="12"/>
      <c r="PKX2171" s="12"/>
      <c r="PKY2171" s="12"/>
      <c r="PKZ2171" s="12"/>
      <c r="PLA2171" s="12"/>
      <c r="PLB2171" s="12"/>
      <c r="PLC2171" s="12"/>
      <c r="PLD2171" s="12"/>
      <c r="PLE2171" s="12"/>
      <c r="PLF2171" s="12"/>
      <c r="PLG2171" s="12"/>
      <c r="PLH2171" s="12"/>
      <c r="PLI2171" s="12"/>
      <c r="PLJ2171" s="12"/>
      <c r="PLK2171" s="12"/>
      <c r="PLL2171" s="12"/>
      <c r="PLM2171" s="12"/>
      <c r="PLN2171" s="12"/>
      <c r="PLO2171" s="12"/>
      <c r="PLP2171" s="12"/>
      <c r="PLQ2171" s="12"/>
      <c r="PLR2171" s="12"/>
      <c r="PLS2171" s="12"/>
      <c r="PLT2171" s="12"/>
      <c r="PLU2171" s="12"/>
      <c r="PLV2171" s="12"/>
      <c r="PLW2171" s="12"/>
      <c r="PLX2171" s="12"/>
      <c r="PLY2171" s="12"/>
      <c r="PLZ2171" s="12"/>
      <c r="PMA2171" s="12"/>
      <c r="PMB2171" s="12"/>
      <c r="PMC2171" s="12"/>
      <c r="PMD2171" s="12"/>
      <c r="PME2171" s="12"/>
      <c r="PMF2171" s="12"/>
      <c r="PMG2171" s="12"/>
      <c r="PMH2171" s="12"/>
      <c r="PMI2171" s="12"/>
      <c r="PMJ2171" s="12"/>
      <c r="PMK2171" s="12"/>
      <c r="PML2171" s="12"/>
      <c r="PMM2171" s="12"/>
      <c r="PMN2171" s="12"/>
      <c r="PMO2171" s="12"/>
      <c r="PMP2171" s="12"/>
      <c r="PMQ2171" s="12"/>
      <c r="PMR2171" s="12"/>
      <c r="PMS2171" s="12"/>
      <c r="PMT2171" s="12"/>
      <c r="PMU2171" s="12"/>
      <c r="PMV2171" s="12"/>
      <c r="PMW2171" s="12"/>
      <c r="PMX2171" s="12"/>
      <c r="PMY2171" s="12"/>
      <c r="PMZ2171" s="12"/>
      <c r="PNA2171" s="12"/>
      <c r="PNB2171" s="12"/>
      <c r="PNC2171" s="12"/>
      <c r="PND2171" s="12"/>
      <c r="PNE2171" s="12"/>
      <c r="PNF2171" s="12"/>
      <c r="PNG2171" s="12"/>
      <c r="PNH2171" s="12"/>
      <c r="PNI2171" s="12"/>
      <c r="PNJ2171" s="12"/>
      <c r="PNK2171" s="12"/>
      <c r="PNL2171" s="12"/>
      <c r="PNM2171" s="12"/>
      <c r="PNN2171" s="12"/>
      <c r="PNO2171" s="12"/>
      <c r="PNP2171" s="12"/>
      <c r="PNQ2171" s="12"/>
      <c r="PNR2171" s="12"/>
      <c r="PNS2171" s="12"/>
      <c r="PNT2171" s="12"/>
      <c r="PNU2171" s="12"/>
      <c r="PNV2171" s="12"/>
      <c r="PNW2171" s="12"/>
      <c r="PNX2171" s="12"/>
      <c r="PNY2171" s="12"/>
      <c r="PNZ2171" s="12"/>
      <c r="POA2171" s="12"/>
      <c r="POB2171" s="12"/>
      <c r="POC2171" s="12"/>
      <c r="POD2171" s="12"/>
      <c r="POE2171" s="12"/>
      <c r="POF2171" s="12"/>
      <c r="POG2171" s="12"/>
      <c r="POH2171" s="12"/>
      <c r="POI2171" s="12"/>
      <c r="POJ2171" s="12"/>
      <c r="POK2171" s="12"/>
      <c r="POL2171" s="12"/>
      <c r="POM2171" s="12"/>
      <c r="PON2171" s="12"/>
      <c r="POO2171" s="12"/>
      <c r="POP2171" s="12"/>
      <c r="POQ2171" s="12"/>
      <c r="POR2171" s="12"/>
      <c r="POS2171" s="12"/>
      <c r="POT2171" s="12"/>
      <c r="POU2171" s="12"/>
      <c r="POV2171" s="12"/>
      <c r="POW2171" s="12"/>
      <c r="POX2171" s="12"/>
      <c r="POY2171" s="12"/>
      <c r="POZ2171" s="12"/>
      <c r="PPA2171" s="12"/>
      <c r="PPB2171" s="12"/>
      <c r="PPC2171" s="12"/>
      <c r="PPD2171" s="12"/>
      <c r="PPE2171" s="12"/>
      <c r="PPF2171" s="12"/>
      <c r="PPG2171" s="12"/>
      <c r="PPH2171" s="12"/>
      <c r="PPI2171" s="12"/>
      <c r="PPJ2171" s="12"/>
      <c r="PPK2171" s="12"/>
      <c r="PPL2171" s="12"/>
      <c r="PPM2171" s="12"/>
      <c r="PPN2171" s="12"/>
      <c r="PPO2171" s="12"/>
      <c r="PPP2171" s="12"/>
      <c r="PPQ2171" s="12"/>
      <c r="PPR2171" s="12"/>
      <c r="PPS2171" s="12"/>
      <c r="PPT2171" s="12"/>
      <c r="PPU2171" s="12"/>
      <c r="PPV2171" s="12"/>
      <c r="PPW2171" s="12"/>
      <c r="PPX2171" s="12"/>
      <c r="PPY2171" s="12"/>
      <c r="PPZ2171" s="12"/>
      <c r="PQA2171" s="12"/>
      <c r="PQB2171" s="12"/>
      <c r="PQC2171" s="12"/>
      <c r="PQD2171" s="12"/>
      <c r="PQE2171" s="12"/>
      <c r="PQF2171" s="12"/>
      <c r="PQG2171" s="12"/>
      <c r="PQH2171" s="12"/>
      <c r="PQI2171" s="12"/>
      <c r="PQJ2171" s="12"/>
      <c r="PQK2171" s="12"/>
      <c r="PQL2171" s="12"/>
      <c r="PQM2171" s="12"/>
      <c r="PQN2171" s="12"/>
      <c r="PQO2171" s="12"/>
      <c r="PQP2171" s="12"/>
      <c r="PQQ2171" s="12"/>
      <c r="PQR2171" s="12"/>
      <c r="PQS2171" s="12"/>
      <c r="PQT2171" s="12"/>
      <c r="PQU2171" s="12"/>
      <c r="PQV2171" s="12"/>
      <c r="PQW2171" s="12"/>
      <c r="PQX2171" s="12"/>
      <c r="PQY2171" s="12"/>
      <c r="PQZ2171" s="12"/>
      <c r="PRA2171" s="12"/>
      <c r="PRB2171" s="12"/>
      <c r="PRC2171" s="12"/>
      <c r="PRD2171" s="12"/>
      <c r="PRE2171" s="12"/>
      <c r="PRF2171" s="12"/>
      <c r="PRG2171" s="12"/>
      <c r="PRH2171" s="12"/>
      <c r="PRI2171" s="12"/>
      <c r="PRJ2171" s="12"/>
      <c r="PRK2171" s="12"/>
      <c r="PRL2171" s="12"/>
      <c r="PRM2171" s="12"/>
      <c r="PRN2171" s="12"/>
      <c r="PRO2171" s="12"/>
      <c r="PRP2171" s="12"/>
      <c r="PRQ2171" s="12"/>
      <c r="PRR2171" s="12"/>
      <c r="PRS2171" s="12"/>
      <c r="PRT2171" s="12"/>
      <c r="PRU2171" s="12"/>
      <c r="PRV2171" s="12"/>
      <c r="PRW2171" s="12"/>
      <c r="PRX2171" s="12"/>
      <c r="PRY2171" s="12"/>
      <c r="PRZ2171" s="12"/>
      <c r="PSA2171" s="12"/>
      <c r="PSB2171" s="12"/>
      <c r="PSC2171" s="12"/>
      <c r="PSD2171" s="12"/>
      <c r="PSE2171" s="12"/>
      <c r="PSF2171" s="12"/>
      <c r="PSG2171" s="12"/>
      <c r="PSH2171" s="12"/>
      <c r="PSI2171" s="12"/>
      <c r="PSJ2171" s="12"/>
      <c r="PSK2171" s="12"/>
      <c r="PSL2171" s="12"/>
      <c r="PSM2171" s="12"/>
      <c r="PSN2171" s="12"/>
      <c r="PSO2171" s="12"/>
      <c r="PSP2171" s="12"/>
      <c r="PSQ2171" s="12"/>
      <c r="PSR2171" s="12"/>
      <c r="PSS2171" s="12"/>
      <c r="PST2171" s="12"/>
      <c r="PSU2171" s="12"/>
      <c r="PSV2171" s="12"/>
      <c r="PSW2171" s="12"/>
      <c r="PSX2171" s="12"/>
      <c r="PSY2171" s="12"/>
      <c r="PSZ2171" s="12"/>
      <c r="PTA2171" s="12"/>
      <c r="PTB2171" s="12"/>
      <c r="PTC2171" s="12"/>
      <c r="PTD2171" s="12"/>
      <c r="PTE2171" s="12"/>
      <c r="PTF2171" s="12"/>
      <c r="PTG2171" s="12"/>
      <c r="PTH2171" s="12"/>
      <c r="PTI2171" s="12"/>
      <c r="PTJ2171" s="12"/>
      <c r="PTK2171" s="12"/>
      <c r="PTL2171" s="12"/>
      <c r="PTM2171" s="12"/>
      <c r="PTN2171" s="12"/>
      <c r="PTO2171" s="12"/>
      <c r="PTP2171" s="12"/>
      <c r="PTQ2171" s="12"/>
      <c r="PTR2171" s="12"/>
      <c r="PTS2171" s="12"/>
      <c r="PTT2171" s="12"/>
      <c r="PTU2171" s="12"/>
      <c r="PTV2171" s="12"/>
      <c r="PTW2171" s="12"/>
      <c r="PTX2171" s="12"/>
      <c r="PTY2171" s="12"/>
      <c r="PTZ2171" s="12"/>
      <c r="PUA2171" s="12"/>
      <c r="PUB2171" s="12"/>
      <c r="PUC2171" s="12"/>
      <c r="PUD2171" s="12"/>
      <c r="PUE2171" s="12"/>
      <c r="PUF2171" s="12"/>
      <c r="PUG2171" s="12"/>
      <c r="PUH2171" s="12"/>
      <c r="PUI2171" s="12"/>
      <c r="PUJ2171" s="12"/>
      <c r="PUK2171" s="12"/>
      <c r="PUL2171" s="12"/>
      <c r="PUM2171" s="12"/>
      <c r="PUN2171" s="12"/>
      <c r="PUO2171" s="12"/>
      <c r="PUP2171" s="12"/>
      <c r="PUQ2171" s="12"/>
      <c r="PUR2171" s="12"/>
      <c r="PUS2171" s="12"/>
      <c r="PUT2171" s="12"/>
      <c r="PUU2171" s="12"/>
      <c r="PUV2171" s="12"/>
      <c r="PUW2171" s="12"/>
      <c r="PUX2171" s="12"/>
      <c r="PUY2171" s="12"/>
      <c r="PUZ2171" s="12"/>
      <c r="PVA2171" s="12"/>
      <c r="PVB2171" s="12"/>
      <c r="PVC2171" s="12"/>
      <c r="PVD2171" s="12"/>
      <c r="PVE2171" s="12"/>
      <c r="PVF2171" s="12"/>
      <c r="PVG2171" s="12"/>
      <c r="PVH2171" s="12"/>
      <c r="PVI2171" s="12"/>
      <c r="PVJ2171" s="12"/>
      <c r="PVK2171" s="12"/>
      <c r="PVL2171" s="12"/>
      <c r="PVM2171" s="12"/>
      <c r="PVN2171" s="12"/>
      <c r="PVO2171" s="12"/>
      <c r="PVP2171" s="12"/>
      <c r="PVQ2171" s="12"/>
      <c r="PVR2171" s="12"/>
      <c r="PVS2171" s="12"/>
      <c r="PVT2171" s="12"/>
      <c r="PVU2171" s="12"/>
      <c r="PVV2171" s="12"/>
      <c r="PVW2171" s="12"/>
      <c r="PVX2171" s="12"/>
      <c r="PVY2171" s="12"/>
      <c r="PVZ2171" s="12"/>
      <c r="PWA2171" s="12"/>
      <c r="PWB2171" s="12"/>
      <c r="PWC2171" s="12"/>
      <c r="PWD2171" s="12"/>
      <c r="PWE2171" s="12"/>
      <c r="PWF2171" s="12"/>
      <c r="PWG2171" s="12"/>
      <c r="PWH2171" s="12"/>
      <c r="PWI2171" s="12"/>
      <c r="PWJ2171" s="12"/>
      <c r="PWK2171" s="12"/>
      <c r="PWL2171" s="12"/>
      <c r="PWM2171" s="12"/>
      <c r="PWN2171" s="12"/>
      <c r="PWO2171" s="12"/>
      <c r="PWP2171" s="12"/>
      <c r="PWQ2171" s="12"/>
      <c r="PWR2171" s="12"/>
      <c r="PWS2171" s="12"/>
      <c r="PWT2171" s="12"/>
      <c r="PWU2171" s="12"/>
      <c r="PWV2171" s="12"/>
      <c r="PWW2171" s="12"/>
      <c r="PWX2171" s="12"/>
      <c r="PWY2171" s="12"/>
      <c r="PWZ2171" s="12"/>
      <c r="PXA2171" s="12"/>
      <c r="PXB2171" s="12"/>
      <c r="PXC2171" s="12"/>
      <c r="PXD2171" s="12"/>
      <c r="PXE2171" s="12"/>
      <c r="PXF2171" s="12"/>
      <c r="PXG2171" s="12"/>
      <c r="PXH2171" s="12"/>
      <c r="PXI2171" s="12"/>
      <c r="PXJ2171" s="12"/>
      <c r="PXK2171" s="12"/>
      <c r="PXL2171" s="12"/>
      <c r="PXM2171" s="12"/>
      <c r="PXN2171" s="12"/>
      <c r="PXO2171" s="12"/>
      <c r="PXP2171" s="12"/>
      <c r="PXQ2171" s="12"/>
      <c r="PXR2171" s="12"/>
      <c r="PXS2171" s="12"/>
      <c r="PXT2171" s="12"/>
      <c r="PXU2171" s="12"/>
      <c r="PXV2171" s="12"/>
      <c r="PXW2171" s="12"/>
      <c r="PXX2171" s="12"/>
      <c r="PXY2171" s="12"/>
      <c r="PXZ2171" s="12"/>
      <c r="PYA2171" s="12"/>
      <c r="PYB2171" s="12"/>
      <c r="PYC2171" s="12"/>
      <c r="PYD2171" s="12"/>
      <c r="PYE2171" s="12"/>
      <c r="PYF2171" s="12"/>
      <c r="PYG2171" s="12"/>
      <c r="PYH2171" s="12"/>
      <c r="PYI2171" s="12"/>
      <c r="PYJ2171" s="12"/>
      <c r="PYK2171" s="12"/>
      <c r="PYL2171" s="12"/>
      <c r="PYM2171" s="12"/>
      <c r="PYN2171" s="12"/>
      <c r="PYO2171" s="12"/>
      <c r="PYP2171" s="12"/>
      <c r="PYQ2171" s="12"/>
      <c r="PYR2171" s="12"/>
      <c r="PYS2171" s="12"/>
      <c r="PYT2171" s="12"/>
      <c r="PYU2171" s="12"/>
      <c r="PYV2171" s="12"/>
      <c r="PYW2171" s="12"/>
      <c r="PYX2171" s="12"/>
      <c r="PYY2171" s="12"/>
      <c r="PYZ2171" s="12"/>
      <c r="PZA2171" s="12"/>
      <c r="PZB2171" s="12"/>
      <c r="PZC2171" s="12"/>
      <c r="PZD2171" s="12"/>
      <c r="PZE2171" s="12"/>
      <c r="PZF2171" s="12"/>
      <c r="PZG2171" s="12"/>
      <c r="PZH2171" s="12"/>
      <c r="PZI2171" s="12"/>
      <c r="PZJ2171" s="12"/>
      <c r="PZK2171" s="12"/>
      <c r="PZL2171" s="12"/>
      <c r="PZM2171" s="12"/>
      <c r="PZN2171" s="12"/>
      <c r="PZO2171" s="12"/>
      <c r="PZP2171" s="12"/>
      <c r="PZQ2171" s="12"/>
      <c r="PZR2171" s="12"/>
      <c r="PZS2171" s="12"/>
      <c r="PZT2171" s="12"/>
      <c r="PZU2171" s="12"/>
      <c r="PZV2171" s="12"/>
      <c r="PZW2171" s="12"/>
      <c r="PZX2171" s="12"/>
      <c r="PZY2171" s="12"/>
      <c r="PZZ2171" s="12"/>
      <c r="QAA2171" s="12"/>
      <c r="QAB2171" s="12"/>
      <c r="QAC2171" s="12"/>
      <c r="QAD2171" s="12"/>
      <c r="QAE2171" s="12"/>
      <c r="QAF2171" s="12"/>
      <c r="QAG2171" s="12"/>
      <c r="QAH2171" s="12"/>
      <c r="QAI2171" s="12"/>
      <c r="QAJ2171" s="12"/>
      <c r="QAK2171" s="12"/>
      <c r="QAL2171" s="12"/>
      <c r="QAM2171" s="12"/>
      <c r="QAN2171" s="12"/>
      <c r="QAO2171" s="12"/>
      <c r="QAP2171" s="12"/>
      <c r="QAQ2171" s="12"/>
      <c r="QAR2171" s="12"/>
      <c r="QAS2171" s="12"/>
      <c r="QAT2171" s="12"/>
      <c r="QAU2171" s="12"/>
      <c r="QAV2171" s="12"/>
      <c r="QAW2171" s="12"/>
      <c r="QAX2171" s="12"/>
      <c r="QAY2171" s="12"/>
      <c r="QAZ2171" s="12"/>
      <c r="QBA2171" s="12"/>
      <c r="QBB2171" s="12"/>
      <c r="QBC2171" s="12"/>
      <c r="QBD2171" s="12"/>
      <c r="QBE2171" s="12"/>
      <c r="QBF2171" s="12"/>
      <c r="QBG2171" s="12"/>
      <c r="QBH2171" s="12"/>
      <c r="QBI2171" s="12"/>
      <c r="QBJ2171" s="12"/>
      <c r="QBK2171" s="12"/>
      <c r="QBL2171" s="12"/>
      <c r="QBM2171" s="12"/>
      <c r="QBN2171" s="12"/>
      <c r="QBO2171" s="12"/>
      <c r="QBP2171" s="12"/>
      <c r="QBQ2171" s="12"/>
      <c r="QBR2171" s="12"/>
      <c r="QBS2171" s="12"/>
      <c r="QBT2171" s="12"/>
      <c r="QBU2171" s="12"/>
      <c r="QBV2171" s="12"/>
      <c r="QBW2171" s="12"/>
      <c r="QBX2171" s="12"/>
      <c r="QBY2171" s="12"/>
      <c r="QBZ2171" s="12"/>
      <c r="QCA2171" s="12"/>
      <c r="QCB2171" s="12"/>
      <c r="QCC2171" s="12"/>
      <c r="QCD2171" s="12"/>
      <c r="QCE2171" s="12"/>
      <c r="QCF2171" s="12"/>
      <c r="QCG2171" s="12"/>
      <c r="QCH2171" s="12"/>
      <c r="QCI2171" s="12"/>
      <c r="QCJ2171" s="12"/>
      <c r="QCK2171" s="12"/>
      <c r="QCL2171" s="12"/>
      <c r="QCM2171" s="12"/>
      <c r="QCN2171" s="12"/>
      <c r="QCO2171" s="12"/>
      <c r="QCP2171" s="12"/>
      <c r="QCQ2171" s="12"/>
      <c r="QCR2171" s="12"/>
      <c r="QCS2171" s="12"/>
      <c r="QCT2171" s="12"/>
      <c r="QCU2171" s="12"/>
      <c r="QCV2171" s="12"/>
      <c r="QCW2171" s="12"/>
      <c r="QCX2171" s="12"/>
      <c r="QCY2171" s="12"/>
      <c r="QCZ2171" s="12"/>
      <c r="QDA2171" s="12"/>
      <c r="QDB2171" s="12"/>
      <c r="QDC2171" s="12"/>
      <c r="QDD2171" s="12"/>
      <c r="QDE2171" s="12"/>
      <c r="QDF2171" s="12"/>
      <c r="QDG2171" s="12"/>
      <c r="QDH2171" s="12"/>
      <c r="QDI2171" s="12"/>
      <c r="QDJ2171" s="12"/>
      <c r="QDK2171" s="12"/>
      <c r="QDL2171" s="12"/>
      <c r="QDM2171" s="12"/>
      <c r="QDN2171" s="12"/>
      <c r="QDO2171" s="12"/>
      <c r="QDP2171" s="12"/>
      <c r="QDQ2171" s="12"/>
      <c r="QDR2171" s="12"/>
      <c r="QDS2171" s="12"/>
      <c r="QDT2171" s="12"/>
      <c r="QDU2171" s="12"/>
      <c r="QDV2171" s="12"/>
      <c r="QDW2171" s="12"/>
      <c r="QDX2171" s="12"/>
      <c r="QDY2171" s="12"/>
      <c r="QDZ2171" s="12"/>
      <c r="QEA2171" s="12"/>
      <c r="QEB2171" s="12"/>
      <c r="QEC2171" s="12"/>
      <c r="QED2171" s="12"/>
      <c r="QEE2171" s="12"/>
      <c r="QEF2171" s="12"/>
      <c r="QEG2171" s="12"/>
      <c r="QEH2171" s="12"/>
      <c r="QEI2171" s="12"/>
      <c r="QEJ2171" s="12"/>
      <c r="QEK2171" s="12"/>
      <c r="QEL2171" s="12"/>
      <c r="QEM2171" s="12"/>
      <c r="QEN2171" s="12"/>
      <c r="QEO2171" s="12"/>
      <c r="QEP2171" s="12"/>
      <c r="QEQ2171" s="12"/>
      <c r="QER2171" s="12"/>
      <c r="QES2171" s="12"/>
      <c r="QET2171" s="12"/>
      <c r="QEU2171" s="12"/>
      <c r="QEV2171" s="12"/>
      <c r="QEW2171" s="12"/>
      <c r="QEX2171" s="12"/>
      <c r="QEY2171" s="12"/>
      <c r="QEZ2171" s="12"/>
      <c r="QFA2171" s="12"/>
      <c r="QFB2171" s="12"/>
      <c r="QFC2171" s="12"/>
      <c r="QFD2171" s="12"/>
      <c r="QFE2171" s="12"/>
      <c r="QFF2171" s="12"/>
      <c r="QFG2171" s="12"/>
      <c r="QFH2171" s="12"/>
      <c r="QFI2171" s="12"/>
      <c r="QFJ2171" s="12"/>
      <c r="QFK2171" s="12"/>
      <c r="QFL2171" s="12"/>
      <c r="QFM2171" s="12"/>
      <c r="QFN2171" s="12"/>
      <c r="QFO2171" s="12"/>
      <c r="QFP2171" s="12"/>
      <c r="QFQ2171" s="12"/>
      <c r="QFR2171" s="12"/>
      <c r="QFS2171" s="12"/>
      <c r="QFT2171" s="12"/>
      <c r="QFU2171" s="12"/>
      <c r="QFV2171" s="12"/>
      <c r="QFW2171" s="12"/>
      <c r="QFX2171" s="12"/>
      <c r="QFY2171" s="12"/>
      <c r="QFZ2171" s="12"/>
      <c r="QGA2171" s="12"/>
      <c r="QGB2171" s="12"/>
      <c r="QGC2171" s="12"/>
      <c r="QGD2171" s="12"/>
      <c r="QGE2171" s="12"/>
      <c r="QGF2171" s="12"/>
      <c r="QGG2171" s="12"/>
      <c r="QGH2171" s="12"/>
      <c r="QGI2171" s="12"/>
      <c r="QGJ2171" s="12"/>
      <c r="QGK2171" s="12"/>
      <c r="QGL2171" s="12"/>
      <c r="QGM2171" s="12"/>
      <c r="QGN2171" s="12"/>
      <c r="QGO2171" s="12"/>
      <c r="QGP2171" s="12"/>
      <c r="QGQ2171" s="12"/>
      <c r="QGR2171" s="12"/>
      <c r="QGS2171" s="12"/>
      <c r="QGT2171" s="12"/>
      <c r="QGU2171" s="12"/>
      <c r="QGV2171" s="12"/>
      <c r="QGW2171" s="12"/>
      <c r="QGX2171" s="12"/>
      <c r="QGY2171" s="12"/>
      <c r="QGZ2171" s="12"/>
      <c r="QHA2171" s="12"/>
      <c r="QHB2171" s="12"/>
      <c r="QHC2171" s="12"/>
      <c r="QHD2171" s="12"/>
      <c r="QHE2171" s="12"/>
      <c r="QHF2171" s="12"/>
      <c r="QHG2171" s="12"/>
      <c r="QHH2171" s="12"/>
      <c r="QHI2171" s="12"/>
      <c r="QHJ2171" s="12"/>
      <c r="QHK2171" s="12"/>
      <c r="QHL2171" s="12"/>
      <c r="QHM2171" s="12"/>
      <c r="QHN2171" s="12"/>
      <c r="QHO2171" s="12"/>
      <c r="QHP2171" s="12"/>
      <c r="QHQ2171" s="12"/>
      <c r="QHR2171" s="12"/>
      <c r="QHS2171" s="12"/>
      <c r="QHT2171" s="12"/>
      <c r="QHU2171" s="12"/>
      <c r="QHV2171" s="12"/>
      <c r="QHW2171" s="12"/>
      <c r="QHX2171" s="12"/>
      <c r="QHY2171" s="12"/>
      <c r="QHZ2171" s="12"/>
      <c r="QIA2171" s="12"/>
      <c r="QIB2171" s="12"/>
      <c r="QIC2171" s="12"/>
      <c r="QID2171" s="12"/>
      <c r="QIE2171" s="12"/>
      <c r="QIF2171" s="12"/>
      <c r="QIG2171" s="12"/>
      <c r="QIH2171" s="12"/>
      <c r="QII2171" s="12"/>
      <c r="QIJ2171" s="12"/>
      <c r="QIK2171" s="12"/>
      <c r="QIL2171" s="12"/>
      <c r="QIM2171" s="12"/>
      <c r="QIN2171" s="12"/>
      <c r="QIO2171" s="12"/>
      <c r="QIP2171" s="12"/>
      <c r="QIQ2171" s="12"/>
      <c r="QIR2171" s="12"/>
      <c r="QIS2171" s="12"/>
      <c r="QIT2171" s="12"/>
      <c r="QIU2171" s="12"/>
      <c r="QIV2171" s="12"/>
      <c r="QIW2171" s="12"/>
      <c r="QIX2171" s="12"/>
      <c r="QIY2171" s="12"/>
      <c r="QIZ2171" s="12"/>
      <c r="QJA2171" s="12"/>
      <c r="QJB2171" s="12"/>
      <c r="QJC2171" s="12"/>
      <c r="QJD2171" s="12"/>
      <c r="QJE2171" s="12"/>
      <c r="QJF2171" s="12"/>
      <c r="QJG2171" s="12"/>
      <c r="QJH2171" s="12"/>
      <c r="QJI2171" s="12"/>
      <c r="QJJ2171" s="12"/>
      <c r="QJK2171" s="12"/>
      <c r="QJL2171" s="12"/>
      <c r="QJM2171" s="12"/>
      <c r="QJN2171" s="12"/>
      <c r="QJO2171" s="12"/>
      <c r="QJP2171" s="12"/>
      <c r="QJQ2171" s="12"/>
      <c r="QJR2171" s="12"/>
      <c r="QJS2171" s="12"/>
      <c r="QJT2171" s="12"/>
      <c r="QJU2171" s="12"/>
      <c r="QJV2171" s="12"/>
      <c r="QJW2171" s="12"/>
      <c r="QJX2171" s="12"/>
      <c r="QJY2171" s="12"/>
      <c r="QJZ2171" s="12"/>
      <c r="QKA2171" s="12"/>
      <c r="QKB2171" s="12"/>
      <c r="QKC2171" s="12"/>
      <c r="QKD2171" s="12"/>
      <c r="QKE2171" s="12"/>
      <c r="QKF2171" s="12"/>
      <c r="QKG2171" s="12"/>
      <c r="QKH2171" s="12"/>
      <c r="QKI2171" s="12"/>
      <c r="QKJ2171" s="12"/>
      <c r="QKK2171" s="12"/>
      <c r="QKL2171" s="12"/>
      <c r="QKM2171" s="12"/>
      <c r="QKN2171" s="12"/>
      <c r="QKO2171" s="12"/>
      <c r="QKP2171" s="12"/>
      <c r="QKQ2171" s="12"/>
      <c r="QKR2171" s="12"/>
      <c r="QKS2171" s="12"/>
      <c r="QKT2171" s="12"/>
      <c r="QKU2171" s="12"/>
      <c r="QKV2171" s="12"/>
      <c r="QKW2171" s="12"/>
      <c r="QKX2171" s="12"/>
      <c r="QKY2171" s="12"/>
      <c r="QKZ2171" s="12"/>
      <c r="QLA2171" s="12"/>
      <c r="QLB2171" s="12"/>
      <c r="QLC2171" s="12"/>
      <c r="QLD2171" s="12"/>
      <c r="QLE2171" s="12"/>
      <c r="QLF2171" s="12"/>
      <c r="QLG2171" s="12"/>
      <c r="QLH2171" s="12"/>
      <c r="QLI2171" s="12"/>
      <c r="QLJ2171" s="12"/>
      <c r="QLK2171" s="12"/>
      <c r="QLL2171" s="12"/>
      <c r="QLM2171" s="12"/>
      <c r="QLN2171" s="12"/>
      <c r="QLO2171" s="12"/>
      <c r="QLP2171" s="12"/>
      <c r="QLQ2171" s="12"/>
      <c r="QLR2171" s="12"/>
      <c r="QLS2171" s="12"/>
      <c r="QLT2171" s="12"/>
      <c r="QLU2171" s="12"/>
      <c r="QLV2171" s="12"/>
      <c r="QLW2171" s="12"/>
      <c r="QLX2171" s="12"/>
      <c r="QLY2171" s="12"/>
      <c r="QLZ2171" s="12"/>
      <c r="QMA2171" s="12"/>
      <c r="QMB2171" s="12"/>
      <c r="QMC2171" s="12"/>
      <c r="QMD2171" s="12"/>
      <c r="QME2171" s="12"/>
      <c r="QMF2171" s="12"/>
      <c r="QMG2171" s="12"/>
      <c r="QMH2171" s="12"/>
      <c r="QMI2171" s="12"/>
      <c r="QMJ2171" s="12"/>
      <c r="QMK2171" s="12"/>
      <c r="QML2171" s="12"/>
      <c r="QMM2171" s="12"/>
      <c r="QMN2171" s="12"/>
      <c r="QMO2171" s="12"/>
      <c r="QMP2171" s="12"/>
      <c r="QMQ2171" s="12"/>
      <c r="QMR2171" s="12"/>
      <c r="QMS2171" s="12"/>
      <c r="QMT2171" s="12"/>
      <c r="QMU2171" s="12"/>
      <c r="QMV2171" s="12"/>
      <c r="QMW2171" s="12"/>
      <c r="QMX2171" s="12"/>
      <c r="QMY2171" s="12"/>
      <c r="QMZ2171" s="12"/>
      <c r="QNA2171" s="12"/>
      <c r="QNB2171" s="12"/>
      <c r="QNC2171" s="12"/>
      <c r="QND2171" s="12"/>
      <c r="QNE2171" s="12"/>
      <c r="QNF2171" s="12"/>
      <c r="QNG2171" s="12"/>
      <c r="QNH2171" s="12"/>
      <c r="QNI2171" s="12"/>
      <c r="QNJ2171" s="12"/>
      <c r="QNK2171" s="12"/>
      <c r="QNL2171" s="12"/>
      <c r="QNM2171" s="12"/>
      <c r="QNN2171" s="12"/>
      <c r="QNO2171" s="12"/>
      <c r="QNP2171" s="12"/>
      <c r="QNQ2171" s="12"/>
      <c r="QNR2171" s="12"/>
      <c r="QNS2171" s="12"/>
      <c r="QNT2171" s="12"/>
      <c r="QNU2171" s="12"/>
      <c r="QNV2171" s="12"/>
      <c r="QNW2171" s="12"/>
      <c r="QNX2171" s="12"/>
      <c r="QNY2171" s="12"/>
      <c r="QNZ2171" s="12"/>
      <c r="QOA2171" s="12"/>
      <c r="QOB2171" s="12"/>
      <c r="QOC2171" s="12"/>
      <c r="QOD2171" s="12"/>
      <c r="QOE2171" s="12"/>
      <c r="QOF2171" s="12"/>
      <c r="QOG2171" s="12"/>
      <c r="QOH2171" s="12"/>
      <c r="QOI2171" s="12"/>
      <c r="QOJ2171" s="12"/>
      <c r="QOK2171" s="12"/>
      <c r="QOL2171" s="12"/>
      <c r="QOM2171" s="12"/>
      <c r="QON2171" s="12"/>
      <c r="QOO2171" s="12"/>
      <c r="QOP2171" s="12"/>
      <c r="QOQ2171" s="12"/>
      <c r="QOR2171" s="12"/>
      <c r="QOS2171" s="12"/>
      <c r="QOT2171" s="12"/>
      <c r="QOU2171" s="12"/>
      <c r="QOV2171" s="12"/>
      <c r="QOW2171" s="12"/>
      <c r="QOX2171" s="12"/>
      <c r="QOY2171" s="12"/>
      <c r="QOZ2171" s="12"/>
      <c r="QPA2171" s="12"/>
      <c r="QPB2171" s="12"/>
      <c r="QPC2171" s="12"/>
      <c r="QPD2171" s="12"/>
      <c r="QPE2171" s="12"/>
      <c r="QPF2171" s="12"/>
      <c r="QPG2171" s="12"/>
      <c r="QPH2171" s="12"/>
      <c r="QPI2171" s="12"/>
      <c r="QPJ2171" s="12"/>
      <c r="QPK2171" s="12"/>
      <c r="QPL2171" s="12"/>
      <c r="QPM2171" s="12"/>
      <c r="QPN2171" s="12"/>
      <c r="QPO2171" s="12"/>
      <c r="QPP2171" s="12"/>
      <c r="QPQ2171" s="12"/>
      <c r="QPR2171" s="12"/>
      <c r="QPS2171" s="12"/>
      <c r="QPT2171" s="12"/>
      <c r="QPU2171" s="12"/>
      <c r="QPV2171" s="12"/>
      <c r="QPW2171" s="12"/>
      <c r="QPX2171" s="12"/>
      <c r="QPY2171" s="12"/>
      <c r="QPZ2171" s="12"/>
      <c r="QQA2171" s="12"/>
      <c r="QQB2171" s="12"/>
      <c r="QQC2171" s="12"/>
      <c r="QQD2171" s="12"/>
      <c r="QQE2171" s="12"/>
      <c r="QQF2171" s="12"/>
      <c r="QQG2171" s="12"/>
      <c r="QQH2171" s="12"/>
      <c r="QQI2171" s="12"/>
      <c r="QQJ2171" s="12"/>
      <c r="QQK2171" s="12"/>
      <c r="QQL2171" s="12"/>
      <c r="QQM2171" s="12"/>
      <c r="QQN2171" s="12"/>
      <c r="QQO2171" s="12"/>
      <c r="QQP2171" s="12"/>
      <c r="QQQ2171" s="12"/>
      <c r="QQR2171" s="12"/>
      <c r="QQS2171" s="12"/>
      <c r="QQT2171" s="12"/>
      <c r="QQU2171" s="12"/>
      <c r="QQV2171" s="12"/>
      <c r="QQW2171" s="12"/>
      <c r="QQX2171" s="12"/>
      <c r="QQY2171" s="12"/>
      <c r="QQZ2171" s="12"/>
      <c r="QRA2171" s="12"/>
      <c r="QRB2171" s="12"/>
      <c r="QRC2171" s="12"/>
      <c r="QRD2171" s="12"/>
      <c r="QRE2171" s="12"/>
      <c r="QRF2171" s="12"/>
      <c r="QRG2171" s="12"/>
      <c r="QRH2171" s="12"/>
      <c r="QRI2171" s="12"/>
      <c r="QRJ2171" s="12"/>
      <c r="QRK2171" s="12"/>
      <c r="QRL2171" s="12"/>
      <c r="QRM2171" s="12"/>
      <c r="QRN2171" s="12"/>
      <c r="QRO2171" s="12"/>
      <c r="QRP2171" s="12"/>
      <c r="QRQ2171" s="12"/>
      <c r="QRR2171" s="12"/>
      <c r="QRS2171" s="12"/>
      <c r="QRT2171" s="12"/>
      <c r="QRU2171" s="12"/>
      <c r="QRV2171" s="12"/>
      <c r="QRW2171" s="12"/>
      <c r="QRX2171" s="12"/>
      <c r="QRY2171" s="12"/>
      <c r="QRZ2171" s="12"/>
      <c r="QSA2171" s="12"/>
      <c r="QSB2171" s="12"/>
      <c r="QSC2171" s="12"/>
      <c r="QSD2171" s="12"/>
      <c r="QSE2171" s="12"/>
      <c r="QSF2171" s="12"/>
      <c r="QSG2171" s="12"/>
      <c r="QSH2171" s="12"/>
      <c r="QSI2171" s="12"/>
      <c r="QSJ2171" s="12"/>
      <c r="QSK2171" s="12"/>
      <c r="QSL2171" s="12"/>
      <c r="QSM2171" s="12"/>
      <c r="QSN2171" s="12"/>
      <c r="QSO2171" s="12"/>
      <c r="QSP2171" s="12"/>
      <c r="QSQ2171" s="12"/>
      <c r="QSR2171" s="12"/>
      <c r="QSS2171" s="12"/>
      <c r="QST2171" s="12"/>
      <c r="QSU2171" s="12"/>
      <c r="QSV2171" s="12"/>
      <c r="QSW2171" s="12"/>
      <c r="QSX2171" s="12"/>
      <c r="QSY2171" s="12"/>
      <c r="QSZ2171" s="12"/>
      <c r="QTA2171" s="12"/>
      <c r="QTB2171" s="12"/>
      <c r="QTC2171" s="12"/>
      <c r="QTD2171" s="12"/>
      <c r="QTE2171" s="12"/>
      <c r="QTF2171" s="12"/>
      <c r="QTG2171" s="12"/>
      <c r="QTH2171" s="12"/>
      <c r="QTI2171" s="12"/>
      <c r="QTJ2171" s="12"/>
      <c r="QTK2171" s="12"/>
      <c r="QTL2171" s="12"/>
      <c r="QTM2171" s="12"/>
      <c r="QTN2171" s="12"/>
      <c r="QTO2171" s="12"/>
      <c r="QTP2171" s="12"/>
      <c r="QTQ2171" s="12"/>
      <c r="QTR2171" s="12"/>
      <c r="QTS2171" s="12"/>
      <c r="QTT2171" s="12"/>
      <c r="QTU2171" s="12"/>
      <c r="QTV2171" s="12"/>
      <c r="QTW2171" s="12"/>
      <c r="QTX2171" s="12"/>
      <c r="QTY2171" s="12"/>
      <c r="QTZ2171" s="12"/>
      <c r="QUA2171" s="12"/>
      <c r="QUB2171" s="12"/>
      <c r="QUC2171" s="12"/>
      <c r="QUD2171" s="12"/>
      <c r="QUE2171" s="12"/>
      <c r="QUF2171" s="12"/>
      <c r="QUG2171" s="12"/>
      <c r="QUH2171" s="12"/>
      <c r="QUI2171" s="12"/>
      <c r="QUJ2171" s="12"/>
      <c r="QUK2171" s="12"/>
      <c r="QUL2171" s="12"/>
      <c r="QUM2171" s="12"/>
      <c r="QUN2171" s="12"/>
      <c r="QUO2171" s="12"/>
      <c r="QUP2171" s="12"/>
      <c r="QUQ2171" s="12"/>
      <c r="QUR2171" s="12"/>
      <c r="QUS2171" s="12"/>
      <c r="QUT2171" s="12"/>
      <c r="QUU2171" s="12"/>
      <c r="QUV2171" s="12"/>
      <c r="QUW2171" s="12"/>
      <c r="QUX2171" s="12"/>
      <c r="QUY2171" s="12"/>
      <c r="QUZ2171" s="12"/>
      <c r="QVA2171" s="12"/>
      <c r="QVB2171" s="12"/>
      <c r="QVC2171" s="12"/>
      <c r="QVD2171" s="12"/>
      <c r="QVE2171" s="12"/>
      <c r="QVF2171" s="12"/>
      <c r="QVG2171" s="12"/>
      <c r="QVH2171" s="12"/>
      <c r="QVI2171" s="12"/>
      <c r="QVJ2171" s="12"/>
      <c r="QVK2171" s="12"/>
      <c r="QVL2171" s="12"/>
      <c r="QVM2171" s="12"/>
      <c r="QVN2171" s="12"/>
      <c r="QVO2171" s="12"/>
      <c r="QVP2171" s="12"/>
      <c r="QVQ2171" s="12"/>
      <c r="QVR2171" s="12"/>
      <c r="QVS2171" s="12"/>
      <c r="QVT2171" s="12"/>
      <c r="QVU2171" s="12"/>
      <c r="QVV2171" s="12"/>
      <c r="QVW2171" s="12"/>
      <c r="QVX2171" s="12"/>
      <c r="QVY2171" s="12"/>
      <c r="QVZ2171" s="12"/>
      <c r="QWA2171" s="12"/>
      <c r="QWB2171" s="12"/>
      <c r="QWC2171" s="12"/>
      <c r="QWD2171" s="12"/>
      <c r="QWE2171" s="12"/>
      <c r="QWF2171" s="12"/>
      <c r="QWG2171" s="12"/>
      <c r="QWH2171" s="12"/>
      <c r="QWI2171" s="12"/>
      <c r="QWJ2171" s="12"/>
      <c r="QWK2171" s="12"/>
      <c r="QWL2171" s="12"/>
      <c r="QWM2171" s="12"/>
      <c r="QWN2171" s="12"/>
      <c r="QWO2171" s="12"/>
      <c r="QWP2171" s="12"/>
      <c r="QWQ2171" s="12"/>
      <c r="QWR2171" s="12"/>
      <c r="QWS2171" s="12"/>
      <c r="QWT2171" s="12"/>
      <c r="QWU2171" s="12"/>
      <c r="QWV2171" s="12"/>
      <c r="QWW2171" s="12"/>
      <c r="QWX2171" s="12"/>
      <c r="QWY2171" s="12"/>
      <c r="QWZ2171" s="12"/>
      <c r="QXA2171" s="12"/>
      <c r="QXB2171" s="12"/>
      <c r="QXC2171" s="12"/>
      <c r="QXD2171" s="12"/>
      <c r="QXE2171" s="12"/>
      <c r="QXF2171" s="12"/>
      <c r="QXG2171" s="12"/>
      <c r="QXH2171" s="12"/>
      <c r="QXI2171" s="12"/>
      <c r="QXJ2171" s="12"/>
      <c r="QXK2171" s="12"/>
      <c r="QXL2171" s="12"/>
      <c r="QXM2171" s="12"/>
      <c r="QXN2171" s="12"/>
      <c r="QXO2171" s="12"/>
      <c r="QXP2171" s="12"/>
      <c r="QXQ2171" s="12"/>
      <c r="QXR2171" s="12"/>
      <c r="QXS2171" s="12"/>
      <c r="QXT2171" s="12"/>
      <c r="QXU2171" s="12"/>
      <c r="QXV2171" s="12"/>
      <c r="QXW2171" s="12"/>
      <c r="QXX2171" s="12"/>
      <c r="QXY2171" s="12"/>
      <c r="QXZ2171" s="12"/>
      <c r="QYA2171" s="12"/>
      <c r="QYB2171" s="12"/>
      <c r="QYC2171" s="12"/>
      <c r="QYD2171" s="12"/>
      <c r="QYE2171" s="12"/>
      <c r="QYF2171" s="12"/>
      <c r="QYG2171" s="12"/>
      <c r="QYH2171" s="12"/>
      <c r="QYI2171" s="12"/>
      <c r="QYJ2171" s="12"/>
      <c r="QYK2171" s="12"/>
      <c r="QYL2171" s="12"/>
      <c r="QYM2171" s="12"/>
      <c r="QYN2171" s="12"/>
      <c r="QYO2171" s="12"/>
      <c r="QYP2171" s="12"/>
      <c r="QYQ2171" s="12"/>
      <c r="QYR2171" s="12"/>
      <c r="QYS2171" s="12"/>
      <c r="QYT2171" s="12"/>
      <c r="QYU2171" s="12"/>
      <c r="QYV2171" s="12"/>
      <c r="QYW2171" s="12"/>
      <c r="QYX2171" s="12"/>
      <c r="QYY2171" s="12"/>
      <c r="QYZ2171" s="12"/>
      <c r="QZA2171" s="12"/>
      <c r="QZB2171" s="12"/>
      <c r="QZC2171" s="12"/>
      <c r="QZD2171" s="12"/>
      <c r="QZE2171" s="12"/>
      <c r="QZF2171" s="12"/>
      <c r="QZG2171" s="12"/>
      <c r="QZH2171" s="12"/>
      <c r="QZI2171" s="12"/>
      <c r="QZJ2171" s="12"/>
      <c r="QZK2171" s="12"/>
      <c r="QZL2171" s="12"/>
      <c r="QZM2171" s="12"/>
      <c r="QZN2171" s="12"/>
      <c r="QZO2171" s="12"/>
      <c r="QZP2171" s="12"/>
      <c r="QZQ2171" s="12"/>
      <c r="QZR2171" s="12"/>
      <c r="QZS2171" s="12"/>
      <c r="QZT2171" s="12"/>
      <c r="QZU2171" s="12"/>
      <c r="QZV2171" s="12"/>
      <c r="QZW2171" s="12"/>
      <c r="QZX2171" s="12"/>
      <c r="QZY2171" s="12"/>
      <c r="QZZ2171" s="12"/>
      <c r="RAA2171" s="12"/>
      <c r="RAB2171" s="12"/>
      <c r="RAC2171" s="12"/>
      <c r="RAD2171" s="12"/>
      <c r="RAE2171" s="12"/>
      <c r="RAF2171" s="12"/>
      <c r="RAG2171" s="12"/>
      <c r="RAH2171" s="12"/>
      <c r="RAI2171" s="12"/>
      <c r="RAJ2171" s="12"/>
      <c r="RAK2171" s="12"/>
      <c r="RAL2171" s="12"/>
      <c r="RAM2171" s="12"/>
      <c r="RAN2171" s="12"/>
      <c r="RAO2171" s="12"/>
      <c r="RAP2171" s="12"/>
      <c r="RAQ2171" s="12"/>
      <c r="RAR2171" s="12"/>
      <c r="RAS2171" s="12"/>
      <c r="RAT2171" s="12"/>
      <c r="RAU2171" s="12"/>
      <c r="RAV2171" s="12"/>
      <c r="RAW2171" s="12"/>
      <c r="RAX2171" s="12"/>
      <c r="RAY2171" s="12"/>
      <c r="RAZ2171" s="12"/>
      <c r="RBA2171" s="12"/>
      <c r="RBB2171" s="12"/>
      <c r="RBC2171" s="12"/>
      <c r="RBD2171" s="12"/>
      <c r="RBE2171" s="12"/>
      <c r="RBF2171" s="12"/>
      <c r="RBG2171" s="12"/>
      <c r="RBH2171" s="12"/>
      <c r="RBI2171" s="12"/>
      <c r="RBJ2171" s="12"/>
      <c r="RBK2171" s="12"/>
      <c r="RBL2171" s="12"/>
      <c r="RBM2171" s="12"/>
      <c r="RBN2171" s="12"/>
      <c r="RBO2171" s="12"/>
      <c r="RBP2171" s="12"/>
      <c r="RBQ2171" s="12"/>
      <c r="RBR2171" s="12"/>
      <c r="RBS2171" s="12"/>
      <c r="RBT2171" s="12"/>
      <c r="RBU2171" s="12"/>
      <c r="RBV2171" s="12"/>
      <c r="RBW2171" s="12"/>
      <c r="RBX2171" s="12"/>
      <c r="RBY2171" s="12"/>
      <c r="RBZ2171" s="12"/>
      <c r="RCA2171" s="12"/>
      <c r="RCB2171" s="12"/>
      <c r="RCC2171" s="12"/>
      <c r="RCD2171" s="12"/>
      <c r="RCE2171" s="12"/>
      <c r="RCF2171" s="12"/>
      <c r="RCG2171" s="12"/>
      <c r="RCH2171" s="12"/>
      <c r="RCI2171" s="12"/>
      <c r="RCJ2171" s="12"/>
      <c r="RCK2171" s="12"/>
      <c r="RCL2171" s="12"/>
      <c r="RCM2171" s="12"/>
      <c r="RCN2171" s="12"/>
      <c r="RCO2171" s="12"/>
      <c r="RCP2171" s="12"/>
      <c r="RCQ2171" s="12"/>
      <c r="RCR2171" s="12"/>
      <c r="RCS2171" s="12"/>
      <c r="RCT2171" s="12"/>
      <c r="RCU2171" s="12"/>
      <c r="RCV2171" s="12"/>
      <c r="RCW2171" s="12"/>
      <c r="RCX2171" s="12"/>
      <c r="RCY2171" s="12"/>
      <c r="RCZ2171" s="12"/>
      <c r="RDA2171" s="12"/>
      <c r="RDB2171" s="12"/>
      <c r="RDC2171" s="12"/>
      <c r="RDD2171" s="12"/>
      <c r="RDE2171" s="12"/>
      <c r="RDF2171" s="12"/>
      <c r="RDG2171" s="12"/>
      <c r="RDH2171" s="12"/>
      <c r="RDI2171" s="12"/>
      <c r="RDJ2171" s="12"/>
      <c r="RDK2171" s="12"/>
      <c r="RDL2171" s="12"/>
      <c r="RDM2171" s="12"/>
      <c r="RDN2171" s="12"/>
      <c r="RDO2171" s="12"/>
      <c r="RDP2171" s="12"/>
      <c r="RDQ2171" s="12"/>
      <c r="RDR2171" s="12"/>
      <c r="RDS2171" s="12"/>
      <c r="RDT2171" s="12"/>
      <c r="RDU2171" s="12"/>
      <c r="RDV2171" s="12"/>
      <c r="RDW2171" s="12"/>
      <c r="RDX2171" s="12"/>
      <c r="RDY2171" s="12"/>
      <c r="RDZ2171" s="12"/>
      <c r="REA2171" s="12"/>
      <c r="REB2171" s="12"/>
      <c r="REC2171" s="12"/>
      <c r="RED2171" s="12"/>
      <c r="REE2171" s="12"/>
      <c r="REF2171" s="12"/>
      <c r="REG2171" s="12"/>
      <c r="REH2171" s="12"/>
      <c r="REI2171" s="12"/>
      <c r="REJ2171" s="12"/>
      <c r="REK2171" s="12"/>
      <c r="REL2171" s="12"/>
      <c r="REM2171" s="12"/>
      <c r="REN2171" s="12"/>
      <c r="REO2171" s="12"/>
      <c r="REP2171" s="12"/>
      <c r="REQ2171" s="12"/>
      <c r="RER2171" s="12"/>
      <c r="RES2171" s="12"/>
      <c r="RET2171" s="12"/>
      <c r="REU2171" s="12"/>
      <c r="REV2171" s="12"/>
      <c r="REW2171" s="12"/>
      <c r="REX2171" s="12"/>
      <c r="REY2171" s="12"/>
      <c r="REZ2171" s="12"/>
      <c r="RFA2171" s="12"/>
      <c r="RFB2171" s="12"/>
      <c r="RFC2171" s="12"/>
      <c r="RFD2171" s="12"/>
      <c r="RFE2171" s="12"/>
      <c r="RFF2171" s="12"/>
      <c r="RFG2171" s="12"/>
      <c r="RFH2171" s="12"/>
      <c r="RFI2171" s="12"/>
      <c r="RFJ2171" s="12"/>
      <c r="RFK2171" s="12"/>
      <c r="RFL2171" s="12"/>
      <c r="RFM2171" s="12"/>
      <c r="RFN2171" s="12"/>
      <c r="RFO2171" s="12"/>
      <c r="RFP2171" s="12"/>
      <c r="RFQ2171" s="12"/>
      <c r="RFR2171" s="12"/>
      <c r="RFS2171" s="12"/>
      <c r="RFT2171" s="12"/>
      <c r="RFU2171" s="12"/>
      <c r="RFV2171" s="12"/>
      <c r="RFW2171" s="12"/>
      <c r="RFX2171" s="12"/>
      <c r="RFY2171" s="12"/>
      <c r="RFZ2171" s="12"/>
      <c r="RGA2171" s="12"/>
      <c r="RGB2171" s="12"/>
      <c r="RGC2171" s="12"/>
      <c r="RGD2171" s="12"/>
      <c r="RGE2171" s="12"/>
      <c r="RGF2171" s="12"/>
      <c r="RGG2171" s="12"/>
      <c r="RGH2171" s="12"/>
      <c r="RGI2171" s="12"/>
      <c r="RGJ2171" s="12"/>
      <c r="RGK2171" s="12"/>
      <c r="RGL2171" s="12"/>
      <c r="RGM2171" s="12"/>
      <c r="RGN2171" s="12"/>
      <c r="RGO2171" s="12"/>
      <c r="RGP2171" s="12"/>
      <c r="RGQ2171" s="12"/>
      <c r="RGR2171" s="12"/>
      <c r="RGS2171" s="12"/>
      <c r="RGT2171" s="12"/>
      <c r="RGU2171" s="12"/>
      <c r="RGV2171" s="12"/>
      <c r="RGW2171" s="12"/>
      <c r="RGX2171" s="12"/>
      <c r="RGY2171" s="12"/>
      <c r="RGZ2171" s="12"/>
      <c r="RHA2171" s="12"/>
      <c r="RHB2171" s="12"/>
      <c r="RHC2171" s="12"/>
      <c r="RHD2171" s="12"/>
      <c r="RHE2171" s="12"/>
      <c r="RHF2171" s="12"/>
      <c r="RHG2171" s="12"/>
      <c r="RHH2171" s="12"/>
      <c r="RHI2171" s="12"/>
      <c r="RHJ2171" s="12"/>
      <c r="RHK2171" s="12"/>
      <c r="RHL2171" s="12"/>
      <c r="RHM2171" s="12"/>
      <c r="RHN2171" s="12"/>
      <c r="RHO2171" s="12"/>
      <c r="RHP2171" s="12"/>
      <c r="RHQ2171" s="12"/>
      <c r="RHR2171" s="12"/>
      <c r="RHS2171" s="12"/>
      <c r="RHT2171" s="12"/>
      <c r="RHU2171" s="12"/>
      <c r="RHV2171" s="12"/>
      <c r="RHW2171" s="12"/>
      <c r="RHX2171" s="12"/>
      <c r="RHY2171" s="12"/>
      <c r="RHZ2171" s="12"/>
      <c r="RIA2171" s="12"/>
      <c r="RIB2171" s="12"/>
      <c r="RIC2171" s="12"/>
      <c r="RID2171" s="12"/>
      <c r="RIE2171" s="12"/>
      <c r="RIF2171" s="12"/>
      <c r="RIG2171" s="12"/>
      <c r="RIH2171" s="12"/>
      <c r="RII2171" s="12"/>
      <c r="RIJ2171" s="12"/>
      <c r="RIK2171" s="12"/>
      <c r="RIL2171" s="12"/>
      <c r="RIM2171" s="12"/>
      <c r="RIN2171" s="12"/>
      <c r="RIO2171" s="12"/>
      <c r="RIP2171" s="12"/>
      <c r="RIQ2171" s="12"/>
      <c r="RIR2171" s="12"/>
      <c r="RIS2171" s="12"/>
      <c r="RIT2171" s="12"/>
      <c r="RIU2171" s="12"/>
      <c r="RIV2171" s="12"/>
      <c r="RIW2171" s="12"/>
      <c r="RIX2171" s="12"/>
      <c r="RIY2171" s="12"/>
      <c r="RIZ2171" s="12"/>
      <c r="RJA2171" s="12"/>
      <c r="RJB2171" s="12"/>
      <c r="RJC2171" s="12"/>
      <c r="RJD2171" s="12"/>
      <c r="RJE2171" s="12"/>
      <c r="RJF2171" s="12"/>
      <c r="RJG2171" s="12"/>
      <c r="RJH2171" s="12"/>
      <c r="RJI2171" s="12"/>
      <c r="RJJ2171" s="12"/>
      <c r="RJK2171" s="12"/>
      <c r="RJL2171" s="12"/>
      <c r="RJM2171" s="12"/>
      <c r="RJN2171" s="12"/>
      <c r="RJO2171" s="12"/>
      <c r="RJP2171" s="12"/>
      <c r="RJQ2171" s="12"/>
      <c r="RJR2171" s="12"/>
      <c r="RJS2171" s="12"/>
      <c r="RJT2171" s="12"/>
      <c r="RJU2171" s="12"/>
      <c r="RJV2171" s="12"/>
      <c r="RJW2171" s="12"/>
      <c r="RJX2171" s="12"/>
      <c r="RJY2171" s="12"/>
      <c r="RJZ2171" s="12"/>
      <c r="RKA2171" s="12"/>
      <c r="RKB2171" s="12"/>
      <c r="RKC2171" s="12"/>
      <c r="RKD2171" s="12"/>
      <c r="RKE2171" s="12"/>
      <c r="RKF2171" s="12"/>
      <c r="RKG2171" s="12"/>
      <c r="RKH2171" s="12"/>
      <c r="RKI2171" s="12"/>
      <c r="RKJ2171" s="12"/>
      <c r="RKK2171" s="12"/>
      <c r="RKL2171" s="12"/>
      <c r="RKM2171" s="12"/>
      <c r="RKN2171" s="12"/>
      <c r="RKO2171" s="12"/>
      <c r="RKP2171" s="12"/>
      <c r="RKQ2171" s="12"/>
      <c r="RKR2171" s="12"/>
      <c r="RKS2171" s="12"/>
      <c r="RKT2171" s="12"/>
      <c r="RKU2171" s="12"/>
      <c r="RKV2171" s="12"/>
      <c r="RKW2171" s="12"/>
      <c r="RKX2171" s="12"/>
      <c r="RKY2171" s="12"/>
      <c r="RKZ2171" s="12"/>
      <c r="RLA2171" s="12"/>
      <c r="RLB2171" s="12"/>
      <c r="RLC2171" s="12"/>
      <c r="RLD2171" s="12"/>
      <c r="RLE2171" s="12"/>
      <c r="RLF2171" s="12"/>
      <c r="RLG2171" s="12"/>
      <c r="RLH2171" s="12"/>
      <c r="RLI2171" s="12"/>
      <c r="RLJ2171" s="12"/>
      <c r="RLK2171" s="12"/>
      <c r="RLL2171" s="12"/>
      <c r="RLM2171" s="12"/>
      <c r="RLN2171" s="12"/>
      <c r="RLO2171" s="12"/>
      <c r="RLP2171" s="12"/>
      <c r="RLQ2171" s="12"/>
      <c r="RLR2171" s="12"/>
      <c r="RLS2171" s="12"/>
      <c r="RLT2171" s="12"/>
      <c r="RLU2171" s="12"/>
      <c r="RLV2171" s="12"/>
      <c r="RLW2171" s="12"/>
      <c r="RLX2171" s="12"/>
      <c r="RLY2171" s="12"/>
      <c r="RLZ2171" s="12"/>
      <c r="RMA2171" s="12"/>
      <c r="RMB2171" s="12"/>
      <c r="RMC2171" s="12"/>
      <c r="RMD2171" s="12"/>
      <c r="RME2171" s="12"/>
      <c r="RMF2171" s="12"/>
      <c r="RMG2171" s="12"/>
      <c r="RMH2171" s="12"/>
      <c r="RMI2171" s="12"/>
      <c r="RMJ2171" s="12"/>
      <c r="RMK2171" s="12"/>
      <c r="RML2171" s="12"/>
      <c r="RMM2171" s="12"/>
      <c r="RMN2171" s="12"/>
      <c r="RMO2171" s="12"/>
      <c r="RMP2171" s="12"/>
      <c r="RMQ2171" s="12"/>
      <c r="RMR2171" s="12"/>
      <c r="RMS2171" s="12"/>
      <c r="RMT2171" s="12"/>
      <c r="RMU2171" s="12"/>
      <c r="RMV2171" s="12"/>
      <c r="RMW2171" s="12"/>
      <c r="RMX2171" s="12"/>
      <c r="RMY2171" s="12"/>
      <c r="RMZ2171" s="12"/>
      <c r="RNA2171" s="12"/>
      <c r="RNB2171" s="12"/>
      <c r="RNC2171" s="12"/>
      <c r="RND2171" s="12"/>
      <c r="RNE2171" s="12"/>
      <c r="RNF2171" s="12"/>
      <c r="RNG2171" s="12"/>
      <c r="RNH2171" s="12"/>
      <c r="RNI2171" s="12"/>
      <c r="RNJ2171" s="12"/>
      <c r="RNK2171" s="12"/>
      <c r="RNL2171" s="12"/>
      <c r="RNM2171" s="12"/>
      <c r="RNN2171" s="12"/>
      <c r="RNO2171" s="12"/>
      <c r="RNP2171" s="12"/>
      <c r="RNQ2171" s="12"/>
      <c r="RNR2171" s="12"/>
      <c r="RNS2171" s="12"/>
      <c r="RNT2171" s="12"/>
      <c r="RNU2171" s="12"/>
      <c r="RNV2171" s="12"/>
      <c r="RNW2171" s="12"/>
      <c r="RNX2171" s="12"/>
      <c r="RNY2171" s="12"/>
      <c r="RNZ2171" s="12"/>
      <c r="ROA2171" s="12"/>
      <c r="ROB2171" s="12"/>
      <c r="ROC2171" s="12"/>
      <c r="ROD2171" s="12"/>
      <c r="ROE2171" s="12"/>
      <c r="ROF2171" s="12"/>
      <c r="ROG2171" s="12"/>
      <c r="ROH2171" s="12"/>
      <c r="ROI2171" s="12"/>
      <c r="ROJ2171" s="12"/>
      <c r="ROK2171" s="12"/>
      <c r="ROL2171" s="12"/>
      <c r="ROM2171" s="12"/>
      <c r="RON2171" s="12"/>
      <c r="ROO2171" s="12"/>
      <c r="ROP2171" s="12"/>
      <c r="ROQ2171" s="12"/>
      <c r="ROR2171" s="12"/>
      <c r="ROS2171" s="12"/>
      <c r="ROT2171" s="12"/>
      <c r="ROU2171" s="12"/>
      <c r="ROV2171" s="12"/>
      <c r="ROW2171" s="12"/>
      <c r="ROX2171" s="12"/>
      <c r="ROY2171" s="12"/>
      <c r="ROZ2171" s="12"/>
      <c r="RPA2171" s="12"/>
      <c r="RPB2171" s="12"/>
      <c r="RPC2171" s="12"/>
      <c r="RPD2171" s="12"/>
      <c r="RPE2171" s="12"/>
      <c r="RPF2171" s="12"/>
      <c r="RPG2171" s="12"/>
      <c r="RPH2171" s="12"/>
      <c r="RPI2171" s="12"/>
      <c r="RPJ2171" s="12"/>
      <c r="RPK2171" s="12"/>
      <c r="RPL2171" s="12"/>
      <c r="RPM2171" s="12"/>
      <c r="RPN2171" s="12"/>
      <c r="RPO2171" s="12"/>
      <c r="RPP2171" s="12"/>
      <c r="RPQ2171" s="12"/>
      <c r="RPR2171" s="12"/>
      <c r="RPS2171" s="12"/>
      <c r="RPT2171" s="12"/>
      <c r="RPU2171" s="12"/>
      <c r="RPV2171" s="12"/>
      <c r="RPW2171" s="12"/>
      <c r="RPX2171" s="12"/>
      <c r="RPY2171" s="12"/>
      <c r="RPZ2171" s="12"/>
      <c r="RQA2171" s="12"/>
      <c r="RQB2171" s="12"/>
      <c r="RQC2171" s="12"/>
      <c r="RQD2171" s="12"/>
      <c r="RQE2171" s="12"/>
      <c r="RQF2171" s="12"/>
      <c r="RQG2171" s="12"/>
      <c r="RQH2171" s="12"/>
      <c r="RQI2171" s="12"/>
      <c r="RQJ2171" s="12"/>
      <c r="RQK2171" s="12"/>
      <c r="RQL2171" s="12"/>
      <c r="RQM2171" s="12"/>
      <c r="RQN2171" s="12"/>
      <c r="RQO2171" s="12"/>
      <c r="RQP2171" s="12"/>
      <c r="RQQ2171" s="12"/>
      <c r="RQR2171" s="12"/>
      <c r="RQS2171" s="12"/>
      <c r="RQT2171" s="12"/>
      <c r="RQU2171" s="12"/>
      <c r="RQV2171" s="12"/>
      <c r="RQW2171" s="12"/>
      <c r="RQX2171" s="12"/>
      <c r="RQY2171" s="12"/>
      <c r="RQZ2171" s="12"/>
      <c r="RRA2171" s="12"/>
      <c r="RRB2171" s="12"/>
      <c r="RRC2171" s="12"/>
      <c r="RRD2171" s="12"/>
      <c r="RRE2171" s="12"/>
      <c r="RRF2171" s="12"/>
      <c r="RRG2171" s="12"/>
      <c r="RRH2171" s="12"/>
      <c r="RRI2171" s="12"/>
      <c r="RRJ2171" s="12"/>
      <c r="RRK2171" s="12"/>
      <c r="RRL2171" s="12"/>
      <c r="RRM2171" s="12"/>
      <c r="RRN2171" s="12"/>
      <c r="RRO2171" s="12"/>
      <c r="RRP2171" s="12"/>
      <c r="RRQ2171" s="12"/>
      <c r="RRR2171" s="12"/>
      <c r="RRS2171" s="12"/>
      <c r="RRT2171" s="12"/>
      <c r="RRU2171" s="12"/>
      <c r="RRV2171" s="12"/>
      <c r="RRW2171" s="12"/>
      <c r="RRX2171" s="12"/>
      <c r="RRY2171" s="12"/>
      <c r="RRZ2171" s="12"/>
      <c r="RSA2171" s="12"/>
      <c r="RSB2171" s="12"/>
      <c r="RSC2171" s="12"/>
      <c r="RSD2171" s="12"/>
      <c r="RSE2171" s="12"/>
      <c r="RSF2171" s="12"/>
      <c r="RSG2171" s="12"/>
      <c r="RSH2171" s="12"/>
      <c r="RSI2171" s="12"/>
      <c r="RSJ2171" s="12"/>
      <c r="RSK2171" s="12"/>
      <c r="RSL2171" s="12"/>
      <c r="RSM2171" s="12"/>
      <c r="RSN2171" s="12"/>
      <c r="RSO2171" s="12"/>
      <c r="RSP2171" s="12"/>
      <c r="RSQ2171" s="12"/>
      <c r="RSR2171" s="12"/>
      <c r="RSS2171" s="12"/>
      <c r="RST2171" s="12"/>
      <c r="RSU2171" s="12"/>
      <c r="RSV2171" s="12"/>
      <c r="RSW2171" s="12"/>
      <c r="RSX2171" s="12"/>
      <c r="RSY2171" s="12"/>
      <c r="RSZ2171" s="12"/>
      <c r="RTA2171" s="12"/>
      <c r="RTB2171" s="12"/>
      <c r="RTC2171" s="12"/>
      <c r="RTD2171" s="12"/>
      <c r="RTE2171" s="12"/>
      <c r="RTF2171" s="12"/>
      <c r="RTG2171" s="12"/>
      <c r="RTH2171" s="12"/>
      <c r="RTI2171" s="12"/>
      <c r="RTJ2171" s="12"/>
      <c r="RTK2171" s="12"/>
      <c r="RTL2171" s="12"/>
      <c r="RTM2171" s="12"/>
      <c r="RTN2171" s="12"/>
      <c r="RTO2171" s="12"/>
      <c r="RTP2171" s="12"/>
      <c r="RTQ2171" s="12"/>
      <c r="RTR2171" s="12"/>
      <c r="RTS2171" s="12"/>
      <c r="RTT2171" s="12"/>
      <c r="RTU2171" s="12"/>
      <c r="RTV2171" s="12"/>
      <c r="RTW2171" s="12"/>
      <c r="RTX2171" s="12"/>
      <c r="RTY2171" s="12"/>
      <c r="RTZ2171" s="12"/>
      <c r="RUA2171" s="12"/>
      <c r="RUB2171" s="12"/>
      <c r="RUC2171" s="12"/>
      <c r="RUD2171" s="12"/>
      <c r="RUE2171" s="12"/>
      <c r="RUF2171" s="12"/>
      <c r="RUG2171" s="12"/>
      <c r="RUH2171" s="12"/>
      <c r="RUI2171" s="12"/>
      <c r="RUJ2171" s="12"/>
      <c r="RUK2171" s="12"/>
      <c r="RUL2171" s="12"/>
      <c r="RUM2171" s="12"/>
      <c r="RUN2171" s="12"/>
      <c r="RUO2171" s="12"/>
      <c r="RUP2171" s="12"/>
      <c r="RUQ2171" s="12"/>
      <c r="RUR2171" s="12"/>
      <c r="RUS2171" s="12"/>
      <c r="RUT2171" s="12"/>
      <c r="RUU2171" s="12"/>
      <c r="RUV2171" s="12"/>
      <c r="RUW2171" s="12"/>
      <c r="RUX2171" s="12"/>
      <c r="RUY2171" s="12"/>
      <c r="RUZ2171" s="12"/>
      <c r="RVA2171" s="12"/>
      <c r="RVB2171" s="12"/>
      <c r="RVC2171" s="12"/>
      <c r="RVD2171" s="12"/>
      <c r="RVE2171" s="12"/>
      <c r="RVF2171" s="12"/>
      <c r="RVG2171" s="12"/>
      <c r="RVH2171" s="12"/>
      <c r="RVI2171" s="12"/>
      <c r="RVJ2171" s="12"/>
      <c r="RVK2171" s="12"/>
      <c r="RVL2171" s="12"/>
      <c r="RVM2171" s="12"/>
      <c r="RVN2171" s="12"/>
      <c r="RVO2171" s="12"/>
      <c r="RVP2171" s="12"/>
      <c r="RVQ2171" s="12"/>
      <c r="RVR2171" s="12"/>
      <c r="RVS2171" s="12"/>
      <c r="RVT2171" s="12"/>
      <c r="RVU2171" s="12"/>
      <c r="RVV2171" s="12"/>
      <c r="RVW2171" s="12"/>
      <c r="RVX2171" s="12"/>
      <c r="RVY2171" s="12"/>
      <c r="RVZ2171" s="12"/>
      <c r="RWA2171" s="12"/>
      <c r="RWB2171" s="12"/>
      <c r="RWC2171" s="12"/>
      <c r="RWD2171" s="12"/>
      <c r="RWE2171" s="12"/>
      <c r="RWF2171" s="12"/>
      <c r="RWG2171" s="12"/>
      <c r="RWH2171" s="12"/>
      <c r="RWI2171" s="12"/>
      <c r="RWJ2171" s="12"/>
      <c r="RWK2171" s="12"/>
      <c r="RWL2171" s="12"/>
      <c r="RWM2171" s="12"/>
      <c r="RWN2171" s="12"/>
      <c r="RWO2171" s="12"/>
      <c r="RWP2171" s="12"/>
      <c r="RWQ2171" s="12"/>
      <c r="RWR2171" s="12"/>
      <c r="RWS2171" s="12"/>
      <c r="RWT2171" s="12"/>
      <c r="RWU2171" s="12"/>
      <c r="RWV2171" s="12"/>
      <c r="RWW2171" s="12"/>
      <c r="RWX2171" s="12"/>
      <c r="RWY2171" s="12"/>
      <c r="RWZ2171" s="12"/>
      <c r="RXA2171" s="12"/>
      <c r="RXB2171" s="12"/>
      <c r="RXC2171" s="12"/>
      <c r="RXD2171" s="12"/>
      <c r="RXE2171" s="12"/>
      <c r="RXF2171" s="12"/>
      <c r="RXG2171" s="12"/>
      <c r="RXH2171" s="12"/>
      <c r="RXI2171" s="12"/>
      <c r="RXJ2171" s="12"/>
      <c r="RXK2171" s="12"/>
      <c r="RXL2171" s="12"/>
      <c r="RXM2171" s="12"/>
      <c r="RXN2171" s="12"/>
      <c r="RXO2171" s="12"/>
      <c r="RXP2171" s="12"/>
      <c r="RXQ2171" s="12"/>
      <c r="RXR2171" s="12"/>
      <c r="RXS2171" s="12"/>
      <c r="RXT2171" s="12"/>
      <c r="RXU2171" s="12"/>
      <c r="RXV2171" s="12"/>
      <c r="RXW2171" s="12"/>
      <c r="RXX2171" s="12"/>
      <c r="RXY2171" s="12"/>
      <c r="RXZ2171" s="12"/>
      <c r="RYA2171" s="12"/>
      <c r="RYB2171" s="12"/>
      <c r="RYC2171" s="12"/>
      <c r="RYD2171" s="12"/>
      <c r="RYE2171" s="12"/>
      <c r="RYF2171" s="12"/>
      <c r="RYG2171" s="12"/>
      <c r="RYH2171" s="12"/>
      <c r="RYI2171" s="12"/>
      <c r="RYJ2171" s="12"/>
      <c r="RYK2171" s="12"/>
      <c r="RYL2171" s="12"/>
      <c r="RYM2171" s="12"/>
      <c r="RYN2171" s="12"/>
      <c r="RYO2171" s="12"/>
      <c r="RYP2171" s="12"/>
      <c r="RYQ2171" s="12"/>
      <c r="RYR2171" s="12"/>
      <c r="RYS2171" s="12"/>
      <c r="RYT2171" s="12"/>
      <c r="RYU2171" s="12"/>
      <c r="RYV2171" s="12"/>
      <c r="RYW2171" s="12"/>
      <c r="RYX2171" s="12"/>
      <c r="RYY2171" s="12"/>
      <c r="RYZ2171" s="12"/>
      <c r="RZA2171" s="12"/>
      <c r="RZB2171" s="12"/>
      <c r="RZC2171" s="12"/>
      <c r="RZD2171" s="12"/>
      <c r="RZE2171" s="12"/>
      <c r="RZF2171" s="12"/>
      <c r="RZG2171" s="12"/>
      <c r="RZH2171" s="12"/>
      <c r="RZI2171" s="12"/>
      <c r="RZJ2171" s="12"/>
      <c r="RZK2171" s="12"/>
      <c r="RZL2171" s="12"/>
      <c r="RZM2171" s="12"/>
      <c r="RZN2171" s="12"/>
      <c r="RZO2171" s="12"/>
      <c r="RZP2171" s="12"/>
      <c r="RZQ2171" s="12"/>
      <c r="RZR2171" s="12"/>
      <c r="RZS2171" s="12"/>
      <c r="RZT2171" s="12"/>
      <c r="RZU2171" s="12"/>
      <c r="RZV2171" s="12"/>
      <c r="RZW2171" s="12"/>
      <c r="RZX2171" s="12"/>
      <c r="RZY2171" s="12"/>
      <c r="RZZ2171" s="12"/>
      <c r="SAA2171" s="12"/>
      <c r="SAB2171" s="12"/>
      <c r="SAC2171" s="12"/>
      <c r="SAD2171" s="12"/>
      <c r="SAE2171" s="12"/>
      <c r="SAF2171" s="12"/>
      <c r="SAG2171" s="12"/>
      <c r="SAH2171" s="12"/>
      <c r="SAI2171" s="12"/>
      <c r="SAJ2171" s="12"/>
      <c r="SAK2171" s="12"/>
      <c r="SAL2171" s="12"/>
      <c r="SAM2171" s="12"/>
      <c r="SAN2171" s="12"/>
      <c r="SAO2171" s="12"/>
      <c r="SAP2171" s="12"/>
      <c r="SAQ2171" s="12"/>
      <c r="SAR2171" s="12"/>
      <c r="SAS2171" s="12"/>
      <c r="SAT2171" s="12"/>
      <c r="SAU2171" s="12"/>
      <c r="SAV2171" s="12"/>
      <c r="SAW2171" s="12"/>
      <c r="SAX2171" s="12"/>
      <c r="SAY2171" s="12"/>
      <c r="SAZ2171" s="12"/>
      <c r="SBA2171" s="12"/>
      <c r="SBB2171" s="12"/>
      <c r="SBC2171" s="12"/>
      <c r="SBD2171" s="12"/>
      <c r="SBE2171" s="12"/>
      <c r="SBF2171" s="12"/>
      <c r="SBG2171" s="12"/>
      <c r="SBH2171" s="12"/>
      <c r="SBI2171" s="12"/>
      <c r="SBJ2171" s="12"/>
      <c r="SBK2171" s="12"/>
      <c r="SBL2171" s="12"/>
      <c r="SBM2171" s="12"/>
      <c r="SBN2171" s="12"/>
      <c r="SBO2171" s="12"/>
      <c r="SBP2171" s="12"/>
      <c r="SBQ2171" s="12"/>
      <c r="SBR2171" s="12"/>
      <c r="SBS2171" s="12"/>
      <c r="SBT2171" s="12"/>
      <c r="SBU2171" s="12"/>
      <c r="SBV2171" s="12"/>
      <c r="SBW2171" s="12"/>
      <c r="SBX2171" s="12"/>
      <c r="SBY2171" s="12"/>
      <c r="SBZ2171" s="12"/>
      <c r="SCA2171" s="12"/>
      <c r="SCB2171" s="12"/>
      <c r="SCC2171" s="12"/>
      <c r="SCD2171" s="12"/>
      <c r="SCE2171" s="12"/>
      <c r="SCF2171" s="12"/>
      <c r="SCG2171" s="12"/>
      <c r="SCH2171" s="12"/>
      <c r="SCI2171" s="12"/>
      <c r="SCJ2171" s="12"/>
      <c r="SCK2171" s="12"/>
      <c r="SCL2171" s="12"/>
      <c r="SCM2171" s="12"/>
      <c r="SCN2171" s="12"/>
      <c r="SCO2171" s="12"/>
      <c r="SCP2171" s="12"/>
      <c r="SCQ2171" s="12"/>
      <c r="SCR2171" s="12"/>
      <c r="SCS2171" s="12"/>
      <c r="SCT2171" s="12"/>
      <c r="SCU2171" s="12"/>
      <c r="SCV2171" s="12"/>
      <c r="SCW2171" s="12"/>
      <c r="SCX2171" s="12"/>
      <c r="SCY2171" s="12"/>
      <c r="SCZ2171" s="12"/>
      <c r="SDA2171" s="12"/>
      <c r="SDB2171" s="12"/>
      <c r="SDC2171" s="12"/>
      <c r="SDD2171" s="12"/>
      <c r="SDE2171" s="12"/>
      <c r="SDF2171" s="12"/>
      <c r="SDG2171" s="12"/>
      <c r="SDH2171" s="12"/>
      <c r="SDI2171" s="12"/>
      <c r="SDJ2171" s="12"/>
      <c r="SDK2171" s="12"/>
      <c r="SDL2171" s="12"/>
      <c r="SDM2171" s="12"/>
      <c r="SDN2171" s="12"/>
      <c r="SDO2171" s="12"/>
      <c r="SDP2171" s="12"/>
      <c r="SDQ2171" s="12"/>
      <c r="SDR2171" s="12"/>
      <c r="SDS2171" s="12"/>
      <c r="SDT2171" s="12"/>
      <c r="SDU2171" s="12"/>
      <c r="SDV2171" s="12"/>
      <c r="SDW2171" s="12"/>
      <c r="SDX2171" s="12"/>
      <c r="SDY2171" s="12"/>
      <c r="SDZ2171" s="12"/>
      <c r="SEA2171" s="12"/>
      <c r="SEB2171" s="12"/>
      <c r="SEC2171" s="12"/>
      <c r="SED2171" s="12"/>
      <c r="SEE2171" s="12"/>
      <c r="SEF2171" s="12"/>
      <c r="SEG2171" s="12"/>
      <c r="SEH2171" s="12"/>
      <c r="SEI2171" s="12"/>
      <c r="SEJ2171" s="12"/>
      <c r="SEK2171" s="12"/>
      <c r="SEL2171" s="12"/>
      <c r="SEM2171" s="12"/>
      <c r="SEN2171" s="12"/>
      <c r="SEO2171" s="12"/>
      <c r="SEP2171" s="12"/>
      <c r="SEQ2171" s="12"/>
      <c r="SER2171" s="12"/>
      <c r="SES2171" s="12"/>
      <c r="SET2171" s="12"/>
      <c r="SEU2171" s="12"/>
      <c r="SEV2171" s="12"/>
      <c r="SEW2171" s="12"/>
      <c r="SEX2171" s="12"/>
      <c r="SEY2171" s="12"/>
      <c r="SEZ2171" s="12"/>
      <c r="SFA2171" s="12"/>
      <c r="SFB2171" s="12"/>
      <c r="SFC2171" s="12"/>
      <c r="SFD2171" s="12"/>
      <c r="SFE2171" s="12"/>
      <c r="SFF2171" s="12"/>
      <c r="SFG2171" s="12"/>
      <c r="SFH2171" s="12"/>
      <c r="SFI2171" s="12"/>
      <c r="SFJ2171" s="12"/>
      <c r="SFK2171" s="12"/>
      <c r="SFL2171" s="12"/>
      <c r="SFM2171" s="12"/>
      <c r="SFN2171" s="12"/>
      <c r="SFO2171" s="12"/>
      <c r="SFP2171" s="12"/>
      <c r="SFQ2171" s="12"/>
      <c r="SFR2171" s="12"/>
      <c r="SFS2171" s="12"/>
      <c r="SFT2171" s="12"/>
      <c r="SFU2171" s="12"/>
      <c r="SFV2171" s="12"/>
      <c r="SFW2171" s="12"/>
      <c r="SFX2171" s="12"/>
      <c r="SFY2171" s="12"/>
      <c r="SFZ2171" s="12"/>
      <c r="SGA2171" s="12"/>
      <c r="SGB2171" s="12"/>
      <c r="SGC2171" s="12"/>
      <c r="SGD2171" s="12"/>
      <c r="SGE2171" s="12"/>
      <c r="SGF2171" s="12"/>
      <c r="SGG2171" s="12"/>
      <c r="SGH2171" s="12"/>
      <c r="SGI2171" s="12"/>
      <c r="SGJ2171" s="12"/>
      <c r="SGK2171" s="12"/>
      <c r="SGL2171" s="12"/>
      <c r="SGM2171" s="12"/>
      <c r="SGN2171" s="12"/>
      <c r="SGO2171" s="12"/>
      <c r="SGP2171" s="12"/>
      <c r="SGQ2171" s="12"/>
      <c r="SGR2171" s="12"/>
      <c r="SGS2171" s="12"/>
      <c r="SGT2171" s="12"/>
      <c r="SGU2171" s="12"/>
      <c r="SGV2171" s="12"/>
      <c r="SGW2171" s="12"/>
      <c r="SGX2171" s="12"/>
      <c r="SGY2171" s="12"/>
      <c r="SGZ2171" s="12"/>
      <c r="SHA2171" s="12"/>
      <c r="SHB2171" s="12"/>
      <c r="SHC2171" s="12"/>
      <c r="SHD2171" s="12"/>
      <c r="SHE2171" s="12"/>
      <c r="SHF2171" s="12"/>
      <c r="SHG2171" s="12"/>
      <c r="SHH2171" s="12"/>
      <c r="SHI2171" s="12"/>
      <c r="SHJ2171" s="12"/>
      <c r="SHK2171" s="12"/>
      <c r="SHL2171" s="12"/>
      <c r="SHM2171" s="12"/>
      <c r="SHN2171" s="12"/>
      <c r="SHO2171" s="12"/>
      <c r="SHP2171" s="12"/>
      <c r="SHQ2171" s="12"/>
      <c r="SHR2171" s="12"/>
      <c r="SHS2171" s="12"/>
      <c r="SHT2171" s="12"/>
      <c r="SHU2171" s="12"/>
      <c r="SHV2171" s="12"/>
      <c r="SHW2171" s="12"/>
      <c r="SHX2171" s="12"/>
      <c r="SHY2171" s="12"/>
      <c r="SHZ2171" s="12"/>
      <c r="SIA2171" s="12"/>
      <c r="SIB2171" s="12"/>
      <c r="SIC2171" s="12"/>
      <c r="SID2171" s="12"/>
      <c r="SIE2171" s="12"/>
      <c r="SIF2171" s="12"/>
      <c r="SIG2171" s="12"/>
      <c r="SIH2171" s="12"/>
      <c r="SII2171" s="12"/>
      <c r="SIJ2171" s="12"/>
      <c r="SIK2171" s="12"/>
      <c r="SIL2171" s="12"/>
      <c r="SIM2171" s="12"/>
      <c r="SIN2171" s="12"/>
      <c r="SIO2171" s="12"/>
      <c r="SIP2171" s="12"/>
      <c r="SIQ2171" s="12"/>
      <c r="SIR2171" s="12"/>
      <c r="SIS2171" s="12"/>
      <c r="SIT2171" s="12"/>
      <c r="SIU2171" s="12"/>
      <c r="SIV2171" s="12"/>
      <c r="SIW2171" s="12"/>
      <c r="SIX2171" s="12"/>
      <c r="SIY2171" s="12"/>
      <c r="SIZ2171" s="12"/>
      <c r="SJA2171" s="12"/>
      <c r="SJB2171" s="12"/>
      <c r="SJC2171" s="12"/>
      <c r="SJD2171" s="12"/>
      <c r="SJE2171" s="12"/>
      <c r="SJF2171" s="12"/>
      <c r="SJG2171" s="12"/>
      <c r="SJH2171" s="12"/>
      <c r="SJI2171" s="12"/>
      <c r="SJJ2171" s="12"/>
      <c r="SJK2171" s="12"/>
      <c r="SJL2171" s="12"/>
      <c r="SJM2171" s="12"/>
      <c r="SJN2171" s="12"/>
      <c r="SJO2171" s="12"/>
      <c r="SJP2171" s="12"/>
      <c r="SJQ2171" s="12"/>
      <c r="SJR2171" s="12"/>
      <c r="SJS2171" s="12"/>
      <c r="SJT2171" s="12"/>
      <c r="SJU2171" s="12"/>
      <c r="SJV2171" s="12"/>
      <c r="SJW2171" s="12"/>
      <c r="SJX2171" s="12"/>
      <c r="SJY2171" s="12"/>
      <c r="SJZ2171" s="12"/>
      <c r="SKA2171" s="12"/>
      <c r="SKB2171" s="12"/>
      <c r="SKC2171" s="12"/>
      <c r="SKD2171" s="12"/>
      <c r="SKE2171" s="12"/>
      <c r="SKF2171" s="12"/>
      <c r="SKG2171" s="12"/>
      <c r="SKH2171" s="12"/>
      <c r="SKI2171" s="12"/>
      <c r="SKJ2171" s="12"/>
      <c r="SKK2171" s="12"/>
      <c r="SKL2171" s="12"/>
      <c r="SKM2171" s="12"/>
      <c r="SKN2171" s="12"/>
      <c r="SKO2171" s="12"/>
      <c r="SKP2171" s="12"/>
      <c r="SKQ2171" s="12"/>
      <c r="SKR2171" s="12"/>
      <c r="SKS2171" s="12"/>
      <c r="SKT2171" s="12"/>
      <c r="SKU2171" s="12"/>
      <c r="SKV2171" s="12"/>
      <c r="SKW2171" s="12"/>
      <c r="SKX2171" s="12"/>
      <c r="SKY2171" s="12"/>
      <c r="SKZ2171" s="12"/>
      <c r="SLA2171" s="12"/>
      <c r="SLB2171" s="12"/>
      <c r="SLC2171" s="12"/>
      <c r="SLD2171" s="12"/>
      <c r="SLE2171" s="12"/>
      <c r="SLF2171" s="12"/>
      <c r="SLG2171" s="12"/>
      <c r="SLH2171" s="12"/>
      <c r="SLI2171" s="12"/>
      <c r="SLJ2171" s="12"/>
      <c r="SLK2171" s="12"/>
      <c r="SLL2171" s="12"/>
      <c r="SLM2171" s="12"/>
      <c r="SLN2171" s="12"/>
      <c r="SLO2171" s="12"/>
      <c r="SLP2171" s="12"/>
      <c r="SLQ2171" s="12"/>
      <c r="SLR2171" s="12"/>
      <c r="SLS2171" s="12"/>
      <c r="SLT2171" s="12"/>
      <c r="SLU2171" s="12"/>
      <c r="SLV2171" s="12"/>
      <c r="SLW2171" s="12"/>
      <c r="SLX2171" s="12"/>
      <c r="SLY2171" s="12"/>
      <c r="SLZ2171" s="12"/>
      <c r="SMA2171" s="12"/>
      <c r="SMB2171" s="12"/>
      <c r="SMC2171" s="12"/>
      <c r="SMD2171" s="12"/>
      <c r="SME2171" s="12"/>
      <c r="SMF2171" s="12"/>
      <c r="SMG2171" s="12"/>
      <c r="SMH2171" s="12"/>
      <c r="SMI2171" s="12"/>
      <c r="SMJ2171" s="12"/>
      <c r="SMK2171" s="12"/>
      <c r="SML2171" s="12"/>
      <c r="SMM2171" s="12"/>
      <c r="SMN2171" s="12"/>
      <c r="SMO2171" s="12"/>
      <c r="SMP2171" s="12"/>
      <c r="SMQ2171" s="12"/>
      <c r="SMR2171" s="12"/>
      <c r="SMS2171" s="12"/>
      <c r="SMT2171" s="12"/>
      <c r="SMU2171" s="12"/>
      <c r="SMV2171" s="12"/>
      <c r="SMW2171" s="12"/>
      <c r="SMX2171" s="12"/>
      <c r="SMY2171" s="12"/>
      <c r="SMZ2171" s="12"/>
      <c r="SNA2171" s="12"/>
      <c r="SNB2171" s="12"/>
      <c r="SNC2171" s="12"/>
      <c r="SND2171" s="12"/>
      <c r="SNE2171" s="12"/>
      <c r="SNF2171" s="12"/>
      <c r="SNG2171" s="12"/>
      <c r="SNH2171" s="12"/>
      <c r="SNI2171" s="12"/>
      <c r="SNJ2171" s="12"/>
      <c r="SNK2171" s="12"/>
      <c r="SNL2171" s="12"/>
      <c r="SNM2171" s="12"/>
      <c r="SNN2171" s="12"/>
      <c r="SNO2171" s="12"/>
      <c r="SNP2171" s="12"/>
      <c r="SNQ2171" s="12"/>
      <c r="SNR2171" s="12"/>
      <c r="SNS2171" s="12"/>
      <c r="SNT2171" s="12"/>
      <c r="SNU2171" s="12"/>
      <c r="SNV2171" s="12"/>
      <c r="SNW2171" s="12"/>
      <c r="SNX2171" s="12"/>
      <c r="SNY2171" s="12"/>
      <c r="SNZ2171" s="12"/>
      <c r="SOA2171" s="12"/>
      <c r="SOB2171" s="12"/>
      <c r="SOC2171" s="12"/>
      <c r="SOD2171" s="12"/>
      <c r="SOE2171" s="12"/>
      <c r="SOF2171" s="12"/>
      <c r="SOG2171" s="12"/>
      <c r="SOH2171" s="12"/>
      <c r="SOI2171" s="12"/>
      <c r="SOJ2171" s="12"/>
      <c r="SOK2171" s="12"/>
      <c r="SOL2171" s="12"/>
      <c r="SOM2171" s="12"/>
      <c r="SON2171" s="12"/>
      <c r="SOO2171" s="12"/>
      <c r="SOP2171" s="12"/>
      <c r="SOQ2171" s="12"/>
      <c r="SOR2171" s="12"/>
      <c r="SOS2171" s="12"/>
      <c r="SOT2171" s="12"/>
      <c r="SOU2171" s="12"/>
      <c r="SOV2171" s="12"/>
      <c r="SOW2171" s="12"/>
      <c r="SOX2171" s="12"/>
      <c r="SOY2171" s="12"/>
      <c r="SOZ2171" s="12"/>
      <c r="SPA2171" s="12"/>
      <c r="SPB2171" s="12"/>
      <c r="SPC2171" s="12"/>
      <c r="SPD2171" s="12"/>
      <c r="SPE2171" s="12"/>
      <c r="SPF2171" s="12"/>
      <c r="SPG2171" s="12"/>
      <c r="SPH2171" s="12"/>
      <c r="SPI2171" s="12"/>
      <c r="SPJ2171" s="12"/>
      <c r="SPK2171" s="12"/>
      <c r="SPL2171" s="12"/>
      <c r="SPM2171" s="12"/>
      <c r="SPN2171" s="12"/>
      <c r="SPO2171" s="12"/>
      <c r="SPP2171" s="12"/>
      <c r="SPQ2171" s="12"/>
      <c r="SPR2171" s="12"/>
      <c r="SPS2171" s="12"/>
      <c r="SPT2171" s="12"/>
      <c r="SPU2171" s="12"/>
      <c r="SPV2171" s="12"/>
      <c r="SPW2171" s="12"/>
      <c r="SPX2171" s="12"/>
      <c r="SPY2171" s="12"/>
      <c r="SPZ2171" s="12"/>
      <c r="SQA2171" s="12"/>
      <c r="SQB2171" s="12"/>
      <c r="SQC2171" s="12"/>
      <c r="SQD2171" s="12"/>
      <c r="SQE2171" s="12"/>
      <c r="SQF2171" s="12"/>
      <c r="SQG2171" s="12"/>
      <c r="SQH2171" s="12"/>
      <c r="SQI2171" s="12"/>
      <c r="SQJ2171" s="12"/>
      <c r="SQK2171" s="12"/>
      <c r="SQL2171" s="12"/>
      <c r="SQM2171" s="12"/>
      <c r="SQN2171" s="12"/>
      <c r="SQO2171" s="12"/>
      <c r="SQP2171" s="12"/>
      <c r="SQQ2171" s="12"/>
      <c r="SQR2171" s="12"/>
      <c r="SQS2171" s="12"/>
      <c r="SQT2171" s="12"/>
      <c r="SQU2171" s="12"/>
      <c r="SQV2171" s="12"/>
      <c r="SQW2171" s="12"/>
      <c r="SQX2171" s="12"/>
      <c r="SQY2171" s="12"/>
      <c r="SQZ2171" s="12"/>
      <c r="SRA2171" s="12"/>
      <c r="SRB2171" s="12"/>
      <c r="SRC2171" s="12"/>
      <c r="SRD2171" s="12"/>
      <c r="SRE2171" s="12"/>
      <c r="SRF2171" s="12"/>
      <c r="SRG2171" s="12"/>
      <c r="SRH2171" s="12"/>
      <c r="SRI2171" s="12"/>
      <c r="SRJ2171" s="12"/>
      <c r="SRK2171" s="12"/>
      <c r="SRL2171" s="12"/>
      <c r="SRM2171" s="12"/>
      <c r="SRN2171" s="12"/>
      <c r="SRO2171" s="12"/>
      <c r="SRP2171" s="12"/>
      <c r="SRQ2171" s="12"/>
      <c r="SRR2171" s="12"/>
      <c r="SRS2171" s="12"/>
      <c r="SRT2171" s="12"/>
      <c r="SRU2171" s="12"/>
      <c r="SRV2171" s="12"/>
      <c r="SRW2171" s="12"/>
      <c r="SRX2171" s="12"/>
      <c r="SRY2171" s="12"/>
      <c r="SRZ2171" s="12"/>
      <c r="SSA2171" s="12"/>
      <c r="SSB2171" s="12"/>
      <c r="SSC2171" s="12"/>
      <c r="SSD2171" s="12"/>
      <c r="SSE2171" s="12"/>
      <c r="SSF2171" s="12"/>
      <c r="SSG2171" s="12"/>
      <c r="SSH2171" s="12"/>
      <c r="SSI2171" s="12"/>
      <c r="SSJ2171" s="12"/>
      <c r="SSK2171" s="12"/>
      <c r="SSL2171" s="12"/>
      <c r="SSM2171" s="12"/>
      <c r="SSN2171" s="12"/>
      <c r="SSO2171" s="12"/>
      <c r="SSP2171" s="12"/>
      <c r="SSQ2171" s="12"/>
      <c r="SSR2171" s="12"/>
      <c r="SSS2171" s="12"/>
      <c r="SST2171" s="12"/>
      <c r="SSU2171" s="12"/>
      <c r="SSV2171" s="12"/>
      <c r="SSW2171" s="12"/>
      <c r="SSX2171" s="12"/>
      <c r="SSY2171" s="12"/>
      <c r="SSZ2171" s="12"/>
      <c r="STA2171" s="12"/>
      <c r="STB2171" s="12"/>
      <c r="STC2171" s="12"/>
      <c r="STD2171" s="12"/>
      <c r="STE2171" s="12"/>
      <c r="STF2171" s="12"/>
      <c r="STG2171" s="12"/>
      <c r="STH2171" s="12"/>
      <c r="STI2171" s="12"/>
      <c r="STJ2171" s="12"/>
      <c r="STK2171" s="12"/>
      <c r="STL2171" s="12"/>
      <c r="STM2171" s="12"/>
      <c r="STN2171" s="12"/>
      <c r="STO2171" s="12"/>
      <c r="STP2171" s="12"/>
      <c r="STQ2171" s="12"/>
      <c r="STR2171" s="12"/>
      <c r="STS2171" s="12"/>
      <c r="STT2171" s="12"/>
      <c r="STU2171" s="12"/>
      <c r="STV2171" s="12"/>
      <c r="STW2171" s="12"/>
      <c r="STX2171" s="12"/>
      <c r="STY2171" s="12"/>
      <c r="STZ2171" s="12"/>
      <c r="SUA2171" s="12"/>
      <c r="SUB2171" s="12"/>
      <c r="SUC2171" s="12"/>
      <c r="SUD2171" s="12"/>
      <c r="SUE2171" s="12"/>
      <c r="SUF2171" s="12"/>
      <c r="SUG2171" s="12"/>
      <c r="SUH2171" s="12"/>
      <c r="SUI2171" s="12"/>
      <c r="SUJ2171" s="12"/>
      <c r="SUK2171" s="12"/>
      <c r="SUL2171" s="12"/>
      <c r="SUM2171" s="12"/>
      <c r="SUN2171" s="12"/>
      <c r="SUO2171" s="12"/>
      <c r="SUP2171" s="12"/>
      <c r="SUQ2171" s="12"/>
      <c r="SUR2171" s="12"/>
      <c r="SUS2171" s="12"/>
      <c r="SUT2171" s="12"/>
      <c r="SUU2171" s="12"/>
      <c r="SUV2171" s="12"/>
      <c r="SUW2171" s="12"/>
      <c r="SUX2171" s="12"/>
      <c r="SUY2171" s="12"/>
      <c r="SUZ2171" s="12"/>
      <c r="SVA2171" s="12"/>
      <c r="SVB2171" s="12"/>
      <c r="SVC2171" s="12"/>
      <c r="SVD2171" s="12"/>
      <c r="SVE2171" s="12"/>
      <c r="SVF2171" s="12"/>
      <c r="SVG2171" s="12"/>
      <c r="SVH2171" s="12"/>
      <c r="SVI2171" s="12"/>
      <c r="SVJ2171" s="12"/>
      <c r="SVK2171" s="12"/>
      <c r="SVL2171" s="12"/>
      <c r="SVM2171" s="12"/>
      <c r="SVN2171" s="12"/>
      <c r="SVO2171" s="12"/>
      <c r="SVP2171" s="12"/>
      <c r="SVQ2171" s="12"/>
      <c r="SVR2171" s="12"/>
      <c r="SVS2171" s="12"/>
      <c r="SVT2171" s="12"/>
      <c r="SVU2171" s="12"/>
      <c r="SVV2171" s="12"/>
      <c r="SVW2171" s="12"/>
      <c r="SVX2171" s="12"/>
      <c r="SVY2171" s="12"/>
      <c r="SVZ2171" s="12"/>
      <c r="SWA2171" s="12"/>
      <c r="SWB2171" s="12"/>
      <c r="SWC2171" s="12"/>
      <c r="SWD2171" s="12"/>
      <c r="SWE2171" s="12"/>
      <c r="SWF2171" s="12"/>
      <c r="SWG2171" s="12"/>
      <c r="SWH2171" s="12"/>
      <c r="SWI2171" s="12"/>
      <c r="SWJ2171" s="12"/>
      <c r="SWK2171" s="12"/>
      <c r="SWL2171" s="12"/>
      <c r="SWM2171" s="12"/>
      <c r="SWN2171" s="12"/>
      <c r="SWO2171" s="12"/>
      <c r="SWP2171" s="12"/>
      <c r="SWQ2171" s="12"/>
      <c r="SWR2171" s="12"/>
      <c r="SWS2171" s="12"/>
      <c r="SWT2171" s="12"/>
      <c r="SWU2171" s="12"/>
      <c r="SWV2171" s="12"/>
      <c r="SWW2171" s="12"/>
      <c r="SWX2171" s="12"/>
      <c r="SWY2171" s="12"/>
      <c r="SWZ2171" s="12"/>
      <c r="SXA2171" s="12"/>
      <c r="SXB2171" s="12"/>
      <c r="SXC2171" s="12"/>
      <c r="SXD2171" s="12"/>
      <c r="SXE2171" s="12"/>
      <c r="SXF2171" s="12"/>
      <c r="SXG2171" s="12"/>
      <c r="SXH2171" s="12"/>
      <c r="SXI2171" s="12"/>
      <c r="SXJ2171" s="12"/>
      <c r="SXK2171" s="12"/>
      <c r="SXL2171" s="12"/>
      <c r="SXM2171" s="12"/>
      <c r="SXN2171" s="12"/>
      <c r="SXO2171" s="12"/>
      <c r="SXP2171" s="12"/>
      <c r="SXQ2171" s="12"/>
      <c r="SXR2171" s="12"/>
      <c r="SXS2171" s="12"/>
      <c r="SXT2171" s="12"/>
      <c r="SXU2171" s="12"/>
      <c r="SXV2171" s="12"/>
      <c r="SXW2171" s="12"/>
      <c r="SXX2171" s="12"/>
      <c r="SXY2171" s="12"/>
      <c r="SXZ2171" s="12"/>
      <c r="SYA2171" s="12"/>
      <c r="SYB2171" s="12"/>
      <c r="SYC2171" s="12"/>
      <c r="SYD2171" s="12"/>
      <c r="SYE2171" s="12"/>
      <c r="SYF2171" s="12"/>
      <c r="SYG2171" s="12"/>
      <c r="SYH2171" s="12"/>
      <c r="SYI2171" s="12"/>
      <c r="SYJ2171" s="12"/>
      <c r="SYK2171" s="12"/>
      <c r="SYL2171" s="12"/>
      <c r="SYM2171" s="12"/>
      <c r="SYN2171" s="12"/>
      <c r="SYO2171" s="12"/>
      <c r="SYP2171" s="12"/>
      <c r="SYQ2171" s="12"/>
      <c r="SYR2171" s="12"/>
      <c r="SYS2171" s="12"/>
      <c r="SYT2171" s="12"/>
      <c r="SYU2171" s="12"/>
      <c r="SYV2171" s="12"/>
      <c r="SYW2171" s="12"/>
      <c r="SYX2171" s="12"/>
      <c r="SYY2171" s="12"/>
      <c r="SYZ2171" s="12"/>
      <c r="SZA2171" s="12"/>
      <c r="SZB2171" s="12"/>
      <c r="SZC2171" s="12"/>
      <c r="SZD2171" s="12"/>
      <c r="SZE2171" s="12"/>
      <c r="SZF2171" s="12"/>
      <c r="SZG2171" s="12"/>
      <c r="SZH2171" s="12"/>
      <c r="SZI2171" s="12"/>
      <c r="SZJ2171" s="12"/>
      <c r="SZK2171" s="12"/>
      <c r="SZL2171" s="12"/>
      <c r="SZM2171" s="12"/>
      <c r="SZN2171" s="12"/>
      <c r="SZO2171" s="12"/>
      <c r="SZP2171" s="12"/>
      <c r="SZQ2171" s="12"/>
      <c r="SZR2171" s="12"/>
      <c r="SZS2171" s="12"/>
      <c r="SZT2171" s="12"/>
      <c r="SZU2171" s="12"/>
      <c r="SZV2171" s="12"/>
      <c r="SZW2171" s="12"/>
      <c r="SZX2171" s="12"/>
      <c r="SZY2171" s="12"/>
      <c r="SZZ2171" s="12"/>
      <c r="TAA2171" s="12"/>
      <c r="TAB2171" s="12"/>
      <c r="TAC2171" s="12"/>
      <c r="TAD2171" s="12"/>
      <c r="TAE2171" s="12"/>
      <c r="TAF2171" s="12"/>
      <c r="TAG2171" s="12"/>
      <c r="TAH2171" s="12"/>
      <c r="TAI2171" s="12"/>
      <c r="TAJ2171" s="12"/>
      <c r="TAK2171" s="12"/>
      <c r="TAL2171" s="12"/>
      <c r="TAM2171" s="12"/>
      <c r="TAN2171" s="12"/>
      <c r="TAO2171" s="12"/>
      <c r="TAP2171" s="12"/>
      <c r="TAQ2171" s="12"/>
      <c r="TAR2171" s="12"/>
      <c r="TAS2171" s="12"/>
      <c r="TAT2171" s="12"/>
      <c r="TAU2171" s="12"/>
      <c r="TAV2171" s="12"/>
      <c r="TAW2171" s="12"/>
      <c r="TAX2171" s="12"/>
      <c r="TAY2171" s="12"/>
      <c r="TAZ2171" s="12"/>
      <c r="TBA2171" s="12"/>
      <c r="TBB2171" s="12"/>
      <c r="TBC2171" s="12"/>
      <c r="TBD2171" s="12"/>
      <c r="TBE2171" s="12"/>
      <c r="TBF2171" s="12"/>
      <c r="TBG2171" s="12"/>
      <c r="TBH2171" s="12"/>
      <c r="TBI2171" s="12"/>
      <c r="TBJ2171" s="12"/>
      <c r="TBK2171" s="12"/>
      <c r="TBL2171" s="12"/>
      <c r="TBM2171" s="12"/>
      <c r="TBN2171" s="12"/>
      <c r="TBO2171" s="12"/>
      <c r="TBP2171" s="12"/>
      <c r="TBQ2171" s="12"/>
      <c r="TBR2171" s="12"/>
      <c r="TBS2171" s="12"/>
      <c r="TBT2171" s="12"/>
      <c r="TBU2171" s="12"/>
      <c r="TBV2171" s="12"/>
      <c r="TBW2171" s="12"/>
      <c r="TBX2171" s="12"/>
      <c r="TBY2171" s="12"/>
      <c r="TBZ2171" s="12"/>
      <c r="TCA2171" s="12"/>
      <c r="TCB2171" s="12"/>
      <c r="TCC2171" s="12"/>
      <c r="TCD2171" s="12"/>
      <c r="TCE2171" s="12"/>
      <c r="TCF2171" s="12"/>
      <c r="TCG2171" s="12"/>
      <c r="TCH2171" s="12"/>
      <c r="TCI2171" s="12"/>
      <c r="TCJ2171" s="12"/>
      <c r="TCK2171" s="12"/>
      <c r="TCL2171" s="12"/>
      <c r="TCM2171" s="12"/>
      <c r="TCN2171" s="12"/>
      <c r="TCO2171" s="12"/>
      <c r="TCP2171" s="12"/>
      <c r="TCQ2171" s="12"/>
      <c r="TCR2171" s="12"/>
      <c r="TCS2171" s="12"/>
      <c r="TCT2171" s="12"/>
      <c r="TCU2171" s="12"/>
      <c r="TCV2171" s="12"/>
      <c r="TCW2171" s="12"/>
      <c r="TCX2171" s="12"/>
      <c r="TCY2171" s="12"/>
      <c r="TCZ2171" s="12"/>
      <c r="TDA2171" s="12"/>
      <c r="TDB2171" s="12"/>
      <c r="TDC2171" s="12"/>
      <c r="TDD2171" s="12"/>
      <c r="TDE2171" s="12"/>
      <c r="TDF2171" s="12"/>
      <c r="TDG2171" s="12"/>
      <c r="TDH2171" s="12"/>
      <c r="TDI2171" s="12"/>
      <c r="TDJ2171" s="12"/>
      <c r="TDK2171" s="12"/>
      <c r="TDL2171" s="12"/>
      <c r="TDM2171" s="12"/>
      <c r="TDN2171" s="12"/>
      <c r="TDO2171" s="12"/>
      <c r="TDP2171" s="12"/>
      <c r="TDQ2171" s="12"/>
      <c r="TDR2171" s="12"/>
      <c r="TDS2171" s="12"/>
      <c r="TDT2171" s="12"/>
      <c r="TDU2171" s="12"/>
      <c r="TDV2171" s="12"/>
      <c r="TDW2171" s="12"/>
      <c r="TDX2171" s="12"/>
      <c r="TDY2171" s="12"/>
      <c r="TDZ2171" s="12"/>
      <c r="TEA2171" s="12"/>
      <c r="TEB2171" s="12"/>
      <c r="TEC2171" s="12"/>
      <c r="TED2171" s="12"/>
      <c r="TEE2171" s="12"/>
      <c r="TEF2171" s="12"/>
      <c r="TEG2171" s="12"/>
      <c r="TEH2171" s="12"/>
      <c r="TEI2171" s="12"/>
      <c r="TEJ2171" s="12"/>
      <c r="TEK2171" s="12"/>
      <c r="TEL2171" s="12"/>
      <c r="TEM2171" s="12"/>
      <c r="TEN2171" s="12"/>
      <c r="TEO2171" s="12"/>
      <c r="TEP2171" s="12"/>
      <c r="TEQ2171" s="12"/>
      <c r="TER2171" s="12"/>
      <c r="TES2171" s="12"/>
      <c r="TET2171" s="12"/>
      <c r="TEU2171" s="12"/>
      <c r="TEV2171" s="12"/>
      <c r="TEW2171" s="12"/>
      <c r="TEX2171" s="12"/>
      <c r="TEY2171" s="12"/>
      <c r="TEZ2171" s="12"/>
      <c r="TFA2171" s="12"/>
      <c r="TFB2171" s="12"/>
      <c r="TFC2171" s="12"/>
      <c r="TFD2171" s="12"/>
      <c r="TFE2171" s="12"/>
      <c r="TFF2171" s="12"/>
      <c r="TFG2171" s="12"/>
      <c r="TFH2171" s="12"/>
      <c r="TFI2171" s="12"/>
      <c r="TFJ2171" s="12"/>
      <c r="TFK2171" s="12"/>
      <c r="TFL2171" s="12"/>
      <c r="TFM2171" s="12"/>
      <c r="TFN2171" s="12"/>
      <c r="TFO2171" s="12"/>
      <c r="TFP2171" s="12"/>
      <c r="TFQ2171" s="12"/>
      <c r="TFR2171" s="12"/>
      <c r="TFS2171" s="12"/>
      <c r="TFT2171" s="12"/>
      <c r="TFU2171" s="12"/>
      <c r="TFV2171" s="12"/>
      <c r="TFW2171" s="12"/>
      <c r="TFX2171" s="12"/>
      <c r="TFY2171" s="12"/>
      <c r="TFZ2171" s="12"/>
      <c r="TGA2171" s="12"/>
      <c r="TGB2171" s="12"/>
      <c r="TGC2171" s="12"/>
      <c r="TGD2171" s="12"/>
      <c r="TGE2171" s="12"/>
      <c r="TGF2171" s="12"/>
      <c r="TGG2171" s="12"/>
      <c r="TGH2171" s="12"/>
      <c r="TGI2171" s="12"/>
      <c r="TGJ2171" s="12"/>
      <c r="TGK2171" s="12"/>
      <c r="TGL2171" s="12"/>
      <c r="TGM2171" s="12"/>
      <c r="TGN2171" s="12"/>
      <c r="TGO2171" s="12"/>
      <c r="TGP2171" s="12"/>
      <c r="TGQ2171" s="12"/>
      <c r="TGR2171" s="12"/>
      <c r="TGS2171" s="12"/>
      <c r="TGT2171" s="12"/>
      <c r="TGU2171" s="12"/>
      <c r="TGV2171" s="12"/>
      <c r="TGW2171" s="12"/>
      <c r="TGX2171" s="12"/>
      <c r="TGY2171" s="12"/>
      <c r="TGZ2171" s="12"/>
      <c r="THA2171" s="12"/>
      <c r="THB2171" s="12"/>
      <c r="THC2171" s="12"/>
      <c r="THD2171" s="12"/>
      <c r="THE2171" s="12"/>
      <c r="THF2171" s="12"/>
      <c r="THG2171" s="12"/>
      <c r="THH2171" s="12"/>
      <c r="THI2171" s="12"/>
      <c r="THJ2171" s="12"/>
      <c r="THK2171" s="12"/>
      <c r="THL2171" s="12"/>
      <c r="THM2171" s="12"/>
      <c r="THN2171" s="12"/>
      <c r="THO2171" s="12"/>
      <c r="THP2171" s="12"/>
      <c r="THQ2171" s="12"/>
      <c r="THR2171" s="12"/>
      <c r="THS2171" s="12"/>
      <c r="THT2171" s="12"/>
      <c r="THU2171" s="12"/>
      <c r="THV2171" s="12"/>
      <c r="THW2171" s="12"/>
      <c r="THX2171" s="12"/>
      <c r="THY2171" s="12"/>
      <c r="THZ2171" s="12"/>
      <c r="TIA2171" s="12"/>
      <c r="TIB2171" s="12"/>
      <c r="TIC2171" s="12"/>
      <c r="TID2171" s="12"/>
      <c r="TIE2171" s="12"/>
      <c r="TIF2171" s="12"/>
      <c r="TIG2171" s="12"/>
      <c r="TIH2171" s="12"/>
      <c r="TII2171" s="12"/>
      <c r="TIJ2171" s="12"/>
      <c r="TIK2171" s="12"/>
      <c r="TIL2171" s="12"/>
      <c r="TIM2171" s="12"/>
      <c r="TIN2171" s="12"/>
      <c r="TIO2171" s="12"/>
      <c r="TIP2171" s="12"/>
      <c r="TIQ2171" s="12"/>
      <c r="TIR2171" s="12"/>
      <c r="TIS2171" s="12"/>
      <c r="TIT2171" s="12"/>
      <c r="TIU2171" s="12"/>
      <c r="TIV2171" s="12"/>
      <c r="TIW2171" s="12"/>
      <c r="TIX2171" s="12"/>
      <c r="TIY2171" s="12"/>
      <c r="TIZ2171" s="12"/>
      <c r="TJA2171" s="12"/>
      <c r="TJB2171" s="12"/>
      <c r="TJC2171" s="12"/>
      <c r="TJD2171" s="12"/>
      <c r="TJE2171" s="12"/>
      <c r="TJF2171" s="12"/>
      <c r="TJG2171" s="12"/>
      <c r="TJH2171" s="12"/>
      <c r="TJI2171" s="12"/>
      <c r="TJJ2171" s="12"/>
      <c r="TJK2171" s="12"/>
      <c r="TJL2171" s="12"/>
      <c r="TJM2171" s="12"/>
      <c r="TJN2171" s="12"/>
      <c r="TJO2171" s="12"/>
      <c r="TJP2171" s="12"/>
      <c r="TJQ2171" s="12"/>
      <c r="TJR2171" s="12"/>
      <c r="TJS2171" s="12"/>
      <c r="TJT2171" s="12"/>
      <c r="TJU2171" s="12"/>
      <c r="TJV2171" s="12"/>
      <c r="TJW2171" s="12"/>
      <c r="TJX2171" s="12"/>
      <c r="TJY2171" s="12"/>
      <c r="TJZ2171" s="12"/>
      <c r="TKA2171" s="12"/>
      <c r="TKB2171" s="12"/>
      <c r="TKC2171" s="12"/>
      <c r="TKD2171" s="12"/>
      <c r="TKE2171" s="12"/>
      <c r="TKF2171" s="12"/>
      <c r="TKG2171" s="12"/>
      <c r="TKH2171" s="12"/>
      <c r="TKI2171" s="12"/>
      <c r="TKJ2171" s="12"/>
      <c r="TKK2171" s="12"/>
      <c r="TKL2171" s="12"/>
      <c r="TKM2171" s="12"/>
      <c r="TKN2171" s="12"/>
      <c r="TKO2171" s="12"/>
      <c r="TKP2171" s="12"/>
      <c r="TKQ2171" s="12"/>
      <c r="TKR2171" s="12"/>
      <c r="TKS2171" s="12"/>
      <c r="TKT2171" s="12"/>
      <c r="TKU2171" s="12"/>
      <c r="TKV2171" s="12"/>
      <c r="TKW2171" s="12"/>
      <c r="TKX2171" s="12"/>
      <c r="TKY2171" s="12"/>
      <c r="TKZ2171" s="12"/>
      <c r="TLA2171" s="12"/>
      <c r="TLB2171" s="12"/>
      <c r="TLC2171" s="12"/>
      <c r="TLD2171" s="12"/>
      <c r="TLE2171" s="12"/>
      <c r="TLF2171" s="12"/>
      <c r="TLG2171" s="12"/>
      <c r="TLH2171" s="12"/>
      <c r="TLI2171" s="12"/>
      <c r="TLJ2171" s="12"/>
      <c r="TLK2171" s="12"/>
      <c r="TLL2171" s="12"/>
      <c r="TLM2171" s="12"/>
      <c r="TLN2171" s="12"/>
      <c r="TLO2171" s="12"/>
      <c r="TLP2171" s="12"/>
      <c r="TLQ2171" s="12"/>
      <c r="TLR2171" s="12"/>
      <c r="TLS2171" s="12"/>
      <c r="TLT2171" s="12"/>
      <c r="TLU2171" s="12"/>
      <c r="TLV2171" s="12"/>
      <c r="TLW2171" s="12"/>
      <c r="TLX2171" s="12"/>
      <c r="TLY2171" s="12"/>
      <c r="TLZ2171" s="12"/>
      <c r="TMA2171" s="12"/>
      <c r="TMB2171" s="12"/>
      <c r="TMC2171" s="12"/>
      <c r="TMD2171" s="12"/>
      <c r="TME2171" s="12"/>
      <c r="TMF2171" s="12"/>
      <c r="TMG2171" s="12"/>
      <c r="TMH2171" s="12"/>
      <c r="TMI2171" s="12"/>
      <c r="TMJ2171" s="12"/>
      <c r="TMK2171" s="12"/>
      <c r="TML2171" s="12"/>
      <c r="TMM2171" s="12"/>
      <c r="TMN2171" s="12"/>
      <c r="TMO2171" s="12"/>
      <c r="TMP2171" s="12"/>
      <c r="TMQ2171" s="12"/>
      <c r="TMR2171" s="12"/>
      <c r="TMS2171" s="12"/>
      <c r="TMT2171" s="12"/>
      <c r="TMU2171" s="12"/>
      <c r="TMV2171" s="12"/>
      <c r="TMW2171" s="12"/>
      <c r="TMX2171" s="12"/>
      <c r="TMY2171" s="12"/>
      <c r="TMZ2171" s="12"/>
      <c r="TNA2171" s="12"/>
      <c r="TNB2171" s="12"/>
      <c r="TNC2171" s="12"/>
      <c r="TND2171" s="12"/>
      <c r="TNE2171" s="12"/>
      <c r="TNF2171" s="12"/>
      <c r="TNG2171" s="12"/>
      <c r="TNH2171" s="12"/>
      <c r="TNI2171" s="12"/>
      <c r="TNJ2171" s="12"/>
      <c r="TNK2171" s="12"/>
      <c r="TNL2171" s="12"/>
      <c r="TNM2171" s="12"/>
      <c r="TNN2171" s="12"/>
      <c r="TNO2171" s="12"/>
      <c r="TNP2171" s="12"/>
      <c r="TNQ2171" s="12"/>
      <c r="TNR2171" s="12"/>
      <c r="TNS2171" s="12"/>
      <c r="TNT2171" s="12"/>
      <c r="TNU2171" s="12"/>
      <c r="TNV2171" s="12"/>
      <c r="TNW2171" s="12"/>
      <c r="TNX2171" s="12"/>
      <c r="TNY2171" s="12"/>
      <c r="TNZ2171" s="12"/>
      <c r="TOA2171" s="12"/>
      <c r="TOB2171" s="12"/>
      <c r="TOC2171" s="12"/>
      <c r="TOD2171" s="12"/>
      <c r="TOE2171" s="12"/>
      <c r="TOF2171" s="12"/>
      <c r="TOG2171" s="12"/>
      <c r="TOH2171" s="12"/>
      <c r="TOI2171" s="12"/>
      <c r="TOJ2171" s="12"/>
      <c r="TOK2171" s="12"/>
      <c r="TOL2171" s="12"/>
      <c r="TOM2171" s="12"/>
      <c r="TON2171" s="12"/>
      <c r="TOO2171" s="12"/>
      <c r="TOP2171" s="12"/>
      <c r="TOQ2171" s="12"/>
      <c r="TOR2171" s="12"/>
      <c r="TOS2171" s="12"/>
      <c r="TOT2171" s="12"/>
      <c r="TOU2171" s="12"/>
      <c r="TOV2171" s="12"/>
      <c r="TOW2171" s="12"/>
      <c r="TOX2171" s="12"/>
      <c r="TOY2171" s="12"/>
      <c r="TOZ2171" s="12"/>
      <c r="TPA2171" s="12"/>
      <c r="TPB2171" s="12"/>
      <c r="TPC2171" s="12"/>
      <c r="TPD2171" s="12"/>
      <c r="TPE2171" s="12"/>
      <c r="TPF2171" s="12"/>
      <c r="TPG2171" s="12"/>
      <c r="TPH2171" s="12"/>
      <c r="TPI2171" s="12"/>
      <c r="TPJ2171" s="12"/>
      <c r="TPK2171" s="12"/>
      <c r="TPL2171" s="12"/>
      <c r="TPM2171" s="12"/>
      <c r="TPN2171" s="12"/>
      <c r="TPO2171" s="12"/>
      <c r="TPP2171" s="12"/>
      <c r="TPQ2171" s="12"/>
      <c r="TPR2171" s="12"/>
      <c r="TPS2171" s="12"/>
      <c r="TPT2171" s="12"/>
      <c r="TPU2171" s="12"/>
      <c r="TPV2171" s="12"/>
      <c r="TPW2171" s="12"/>
      <c r="TPX2171" s="12"/>
      <c r="TPY2171" s="12"/>
      <c r="TPZ2171" s="12"/>
      <c r="TQA2171" s="12"/>
      <c r="TQB2171" s="12"/>
      <c r="TQC2171" s="12"/>
      <c r="TQD2171" s="12"/>
      <c r="TQE2171" s="12"/>
      <c r="TQF2171" s="12"/>
      <c r="TQG2171" s="12"/>
      <c r="TQH2171" s="12"/>
      <c r="TQI2171" s="12"/>
      <c r="TQJ2171" s="12"/>
      <c r="TQK2171" s="12"/>
      <c r="TQL2171" s="12"/>
      <c r="TQM2171" s="12"/>
      <c r="TQN2171" s="12"/>
      <c r="TQO2171" s="12"/>
      <c r="TQP2171" s="12"/>
      <c r="TQQ2171" s="12"/>
      <c r="TQR2171" s="12"/>
      <c r="TQS2171" s="12"/>
      <c r="TQT2171" s="12"/>
      <c r="TQU2171" s="12"/>
      <c r="TQV2171" s="12"/>
      <c r="TQW2171" s="12"/>
      <c r="TQX2171" s="12"/>
      <c r="TQY2171" s="12"/>
      <c r="TQZ2171" s="12"/>
      <c r="TRA2171" s="12"/>
      <c r="TRB2171" s="12"/>
      <c r="TRC2171" s="12"/>
      <c r="TRD2171" s="12"/>
      <c r="TRE2171" s="12"/>
      <c r="TRF2171" s="12"/>
      <c r="TRG2171" s="12"/>
      <c r="TRH2171" s="12"/>
      <c r="TRI2171" s="12"/>
      <c r="TRJ2171" s="12"/>
      <c r="TRK2171" s="12"/>
      <c r="TRL2171" s="12"/>
      <c r="TRM2171" s="12"/>
      <c r="TRN2171" s="12"/>
      <c r="TRO2171" s="12"/>
      <c r="TRP2171" s="12"/>
      <c r="TRQ2171" s="12"/>
      <c r="TRR2171" s="12"/>
      <c r="TRS2171" s="12"/>
      <c r="TRT2171" s="12"/>
      <c r="TRU2171" s="12"/>
      <c r="TRV2171" s="12"/>
      <c r="TRW2171" s="12"/>
      <c r="TRX2171" s="12"/>
      <c r="TRY2171" s="12"/>
      <c r="TRZ2171" s="12"/>
      <c r="TSA2171" s="12"/>
      <c r="TSB2171" s="12"/>
      <c r="TSC2171" s="12"/>
      <c r="TSD2171" s="12"/>
      <c r="TSE2171" s="12"/>
      <c r="TSF2171" s="12"/>
      <c r="TSG2171" s="12"/>
      <c r="TSH2171" s="12"/>
      <c r="TSI2171" s="12"/>
      <c r="TSJ2171" s="12"/>
      <c r="TSK2171" s="12"/>
      <c r="TSL2171" s="12"/>
      <c r="TSM2171" s="12"/>
      <c r="TSN2171" s="12"/>
      <c r="TSO2171" s="12"/>
      <c r="TSP2171" s="12"/>
      <c r="TSQ2171" s="12"/>
      <c r="TSR2171" s="12"/>
      <c r="TSS2171" s="12"/>
      <c r="TST2171" s="12"/>
      <c r="TSU2171" s="12"/>
      <c r="TSV2171" s="12"/>
      <c r="TSW2171" s="12"/>
      <c r="TSX2171" s="12"/>
      <c r="TSY2171" s="12"/>
      <c r="TSZ2171" s="12"/>
      <c r="TTA2171" s="12"/>
      <c r="TTB2171" s="12"/>
      <c r="TTC2171" s="12"/>
      <c r="TTD2171" s="12"/>
      <c r="TTE2171" s="12"/>
      <c r="TTF2171" s="12"/>
      <c r="TTG2171" s="12"/>
      <c r="TTH2171" s="12"/>
      <c r="TTI2171" s="12"/>
      <c r="TTJ2171" s="12"/>
      <c r="TTK2171" s="12"/>
      <c r="TTL2171" s="12"/>
      <c r="TTM2171" s="12"/>
      <c r="TTN2171" s="12"/>
      <c r="TTO2171" s="12"/>
      <c r="TTP2171" s="12"/>
      <c r="TTQ2171" s="12"/>
      <c r="TTR2171" s="12"/>
      <c r="TTS2171" s="12"/>
      <c r="TTT2171" s="12"/>
      <c r="TTU2171" s="12"/>
      <c r="TTV2171" s="12"/>
      <c r="TTW2171" s="12"/>
      <c r="TTX2171" s="12"/>
      <c r="TTY2171" s="12"/>
      <c r="TTZ2171" s="12"/>
      <c r="TUA2171" s="12"/>
      <c r="TUB2171" s="12"/>
      <c r="TUC2171" s="12"/>
      <c r="TUD2171" s="12"/>
      <c r="TUE2171" s="12"/>
      <c r="TUF2171" s="12"/>
      <c r="TUG2171" s="12"/>
      <c r="TUH2171" s="12"/>
      <c r="TUI2171" s="12"/>
      <c r="TUJ2171" s="12"/>
      <c r="TUK2171" s="12"/>
      <c r="TUL2171" s="12"/>
      <c r="TUM2171" s="12"/>
      <c r="TUN2171" s="12"/>
      <c r="TUO2171" s="12"/>
      <c r="TUP2171" s="12"/>
      <c r="TUQ2171" s="12"/>
      <c r="TUR2171" s="12"/>
      <c r="TUS2171" s="12"/>
      <c r="TUT2171" s="12"/>
      <c r="TUU2171" s="12"/>
      <c r="TUV2171" s="12"/>
      <c r="TUW2171" s="12"/>
      <c r="TUX2171" s="12"/>
      <c r="TUY2171" s="12"/>
      <c r="TUZ2171" s="12"/>
      <c r="TVA2171" s="12"/>
      <c r="TVB2171" s="12"/>
      <c r="TVC2171" s="12"/>
      <c r="TVD2171" s="12"/>
      <c r="TVE2171" s="12"/>
      <c r="TVF2171" s="12"/>
      <c r="TVG2171" s="12"/>
      <c r="TVH2171" s="12"/>
      <c r="TVI2171" s="12"/>
      <c r="TVJ2171" s="12"/>
      <c r="TVK2171" s="12"/>
      <c r="TVL2171" s="12"/>
      <c r="TVM2171" s="12"/>
      <c r="TVN2171" s="12"/>
      <c r="TVO2171" s="12"/>
      <c r="TVP2171" s="12"/>
      <c r="TVQ2171" s="12"/>
      <c r="TVR2171" s="12"/>
      <c r="TVS2171" s="12"/>
      <c r="TVT2171" s="12"/>
      <c r="TVU2171" s="12"/>
      <c r="TVV2171" s="12"/>
      <c r="TVW2171" s="12"/>
      <c r="TVX2171" s="12"/>
      <c r="TVY2171" s="12"/>
      <c r="TVZ2171" s="12"/>
      <c r="TWA2171" s="12"/>
      <c r="TWB2171" s="12"/>
      <c r="TWC2171" s="12"/>
      <c r="TWD2171" s="12"/>
      <c r="TWE2171" s="12"/>
      <c r="TWF2171" s="12"/>
      <c r="TWG2171" s="12"/>
      <c r="TWH2171" s="12"/>
      <c r="TWI2171" s="12"/>
      <c r="TWJ2171" s="12"/>
      <c r="TWK2171" s="12"/>
      <c r="TWL2171" s="12"/>
      <c r="TWM2171" s="12"/>
      <c r="TWN2171" s="12"/>
      <c r="TWO2171" s="12"/>
      <c r="TWP2171" s="12"/>
      <c r="TWQ2171" s="12"/>
      <c r="TWR2171" s="12"/>
      <c r="TWS2171" s="12"/>
      <c r="TWT2171" s="12"/>
      <c r="TWU2171" s="12"/>
      <c r="TWV2171" s="12"/>
      <c r="TWW2171" s="12"/>
      <c r="TWX2171" s="12"/>
      <c r="TWY2171" s="12"/>
      <c r="TWZ2171" s="12"/>
      <c r="TXA2171" s="12"/>
      <c r="TXB2171" s="12"/>
      <c r="TXC2171" s="12"/>
      <c r="TXD2171" s="12"/>
      <c r="TXE2171" s="12"/>
      <c r="TXF2171" s="12"/>
      <c r="TXG2171" s="12"/>
      <c r="TXH2171" s="12"/>
      <c r="TXI2171" s="12"/>
      <c r="TXJ2171" s="12"/>
      <c r="TXK2171" s="12"/>
      <c r="TXL2171" s="12"/>
      <c r="TXM2171" s="12"/>
      <c r="TXN2171" s="12"/>
      <c r="TXO2171" s="12"/>
      <c r="TXP2171" s="12"/>
      <c r="TXQ2171" s="12"/>
      <c r="TXR2171" s="12"/>
      <c r="TXS2171" s="12"/>
      <c r="TXT2171" s="12"/>
      <c r="TXU2171" s="12"/>
      <c r="TXV2171" s="12"/>
      <c r="TXW2171" s="12"/>
      <c r="TXX2171" s="12"/>
      <c r="TXY2171" s="12"/>
      <c r="TXZ2171" s="12"/>
      <c r="TYA2171" s="12"/>
      <c r="TYB2171" s="12"/>
      <c r="TYC2171" s="12"/>
      <c r="TYD2171" s="12"/>
      <c r="TYE2171" s="12"/>
      <c r="TYF2171" s="12"/>
      <c r="TYG2171" s="12"/>
      <c r="TYH2171" s="12"/>
      <c r="TYI2171" s="12"/>
      <c r="TYJ2171" s="12"/>
      <c r="TYK2171" s="12"/>
      <c r="TYL2171" s="12"/>
      <c r="TYM2171" s="12"/>
      <c r="TYN2171" s="12"/>
      <c r="TYO2171" s="12"/>
      <c r="TYP2171" s="12"/>
      <c r="TYQ2171" s="12"/>
      <c r="TYR2171" s="12"/>
      <c r="TYS2171" s="12"/>
      <c r="TYT2171" s="12"/>
      <c r="TYU2171" s="12"/>
      <c r="TYV2171" s="12"/>
      <c r="TYW2171" s="12"/>
      <c r="TYX2171" s="12"/>
      <c r="TYY2171" s="12"/>
      <c r="TYZ2171" s="12"/>
      <c r="TZA2171" s="12"/>
      <c r="TZB2171" s="12"/>
      <c r="TZC2171" s="12"/>
      <c r="TZD2171" s="12"/>
      <c r="TZE2171" s="12"/>
      <c r="TZF2171" s="12"/>
      <c r="TZG2171" s="12"/>
      <c r="TZH2171" s="12"/>
      <c r="TZI2171" s="12"/>
      <c r="TZJ2171" s="12"/>
      <c r="TZK2171" s="12"/>
      <c r="TZL2171" s="12"/>
      <c r="TZM2171" s="12"/>
      <c r="TZN2171" s="12"/>
      <c r="TZO2171" s="12"/>
      <c r="TZP2171" s="12"/>
      <c r="TZQ2171" s="12"/>
      <c r="TZR2171" s="12"/>
      <c r="TZS2171" s="12"/>
      <c r="TZT2171" s="12"/>
      <c r="TZU2171" s="12"/>
      <c r="TZV2171" s="12"/>
      <c r="TZW2171" s="12"/>
      <c r="TZX2171" s="12"/>
      <c r="TZY2171" s="12"/>
      <c r="TZZ2171" s="12"/>
      <c r="UAA2171" s="12"/>
      <c r="UAB2171" s="12"/>
      <c r="UAC2171" s="12"/>
      <c r="UAD2171" s="12"/>
      <c r="UAE2171" s="12"/>
      <c r="UAF2171" s="12"/>
      <c r="UAG2171" s="12"/>
      <c r="UAH2171" s="12"/>
      <c r="UAI2171" s="12"/>
      <c r="UAJ2171" s="12"/>
      <c r="UAK2171" s="12"/>
      <c r="UAL2171" s="12"/>
      <c r="UAM2171" s="12"/>
      <c r="UAN2171" s="12"/>
      <c r="UAO2171" s="12"/>
      <c r="UAP2171" s="12"/>
      <c r="UAQ2171" s="12"/>
      <c r="UAR2171" s="12"/>
      <c r="UAS2171" s="12"/>
      <c r="UAT2171" s="12"/>
      <c r="UAU2171" s="12"/>
      <c r="UAV2171" s="12"/>
      <c r="UAW2171" s="12"/>
      <c r="UAX2171" s="12"/>
      <c r="UAY2171" s="12"/>
      <c r="UAZ2171" s="12"/>
      <c r="UBA2171" s="12"/>
      <c r="UBB2171" s="12"/>
      <c r="UBC2171" s="12"/>
      <c r="UBD2171" s="12"/>
      <c r="UBE2171" s="12"/>
      <c r="UBF2171" s="12"/>
      <c r="UBG2171" s="12"/>
      <c r="UBH2171" s="12"/>
      <c r="UBI2171" s="12"/>
      <c r="UBJ2171" s="12"/>
      <c r="UBK2171" s="12"/>
      <c r="UBL2171" s="12"/>
      <c r="UBM2171" s="12"/>
      <c r="UBN2171" s="12"/>
      <c r="UBO2171" s="12"/>
      <c r="UBP2171" s="12"/>
      <c r="UBQ2171" s="12"/>
      <c r="UBR2171" s="12"/>
      <c r="UBS2171" s="12"/>
      <c r="UBT2171" s="12"/>
      <c r="UBU2171" s="12"/>
      <c r="UBV2171" s="12"/>
      <c r="UBW2171" s="12"/>
      <c r="UBX2171" s="12"/>
      <c r="UBY2171" s="12"/>
      <c r="UBZ2171" s="12"/>
      <c r="UCA2171" s="12"/>
      <c r="UCB2171" s="12"/>
      <c r="UCC2171" s="12"/>
      <c r="UCD2171" s="12"/>
      <c r="UCE2171" s="12"/>
      <c r="UCF2171" s="12"/>
      <c r="UCG2171" s="12"/>
      <c r="UCH2171" s="12"/>
      <c r="UCI2171" s="12"/>
      <c r="UCJ2171" s="12"/>
      <c r="UCK2171" s="12"/>
      <c r="UCL2171" s="12"/>
      <c r="UCM2171" s="12"/>
      <c r="UCN2171" s="12"/>
      <c r="UCO2171" s="12"/>
      <c r="UCP2171" s="12"/>
      <c r="UCQ2171" s="12"/>
      <c r="UCR2171" s="12"/>
      <c r="UCS2171" s="12"/>
      <c r="UCT2171" s="12"/>
      <c r="UCU2171" s="12"/>
      <c r="UCV2171" s="12"/>
      <c r="UCW2171" s="12"/>
      <c r="UCX2171" s="12"/>
      <c r="UCY2171" s="12"/>
      <c r="UCZ2171" s="12"/>
      <c r="UDA2171" s="12"/>
      <c r="UDB2171" s="12"/>
      <c r="UDC2171" s="12"/>
      <c r="UDD2171" s="12"/>
      <c r="UDE2171" s="12"/>
      <c r="UDF2171" s="12"/>
      <c r="UDG2171" s="12"/>
      <c r="UDH2171" s="12"/>
      <c r="UDI2171" s="12"/>
      <c r="UDJ2171" s="12"/>
      <c r="UDK2171" s="12"/>
      <c r="UDL2171" s="12"/>
      <c r="UDM2171" s="12"/>
      <c r="UDN2171" s="12"/>
      <c r="UDO2171" s="12"/>
      <c r="UDP2171" s="12"/>
      <c r="UDQ2171" s="12"/>
      <c r="UDR2171" s="12"/>
      <c r="UDS2171" s="12"/>
      <c r="UDT2171" s="12"/>
      <c r="UDU2171" s="12"/>
      <c r="UDV2171" s="12"/>
      <c r="UDW2171" s="12"/>
      <c r="UDX2171" s="12"/>
      <c r="UDY2171" s="12"/>
      <c r="UDZ2171" s="12"/>
      <c r="UEA2171" s="12"/>
      <c r="UEB2171" s="12"/>
      <c r="UEC2171" s="12"/>
      <c r="UED2171" s="12"/>
      <c r="UEE2171" s="12"/>
      <c r="UEF2171" s="12"/>
      <c r="UEG2171" s="12"/>
      <c r="UEH2171" s="12"/>
      <c r="UEI2171" s="12"/>
      <c r="UEJ2171" s="12"/>
      <c r="UEK2171" s="12"/>
      <c r="UEL2171" s="12"/>
      <c r="UEM2171" s="12"/>
      <c r="UEN2171" s="12"/>
      <c r="UEO2171" s="12"/>
      <c r="UEP2171" s="12"/>
      <c r="UEQ2171" s="12"/>
      <c r="UER2171" s="12"/>
      <c r="UES2171" s="12"/>
      <c r="UET2171" s="12"/>
      <c r="UEU2171" s="12"/>
      <c r="UEV2171" s="12"/>
      <c r="UEW2171" s="12"/>
      <c r="UEX2171" s="12"/>
      <c r="UEY2171" s="12"/>
      <c r="UEZ2171" s="12"/>
      <c r="UFA2171" s="12"/>
      <c r="UFB2171" s="12"/>
      <c r="UFC2171" s="12"/>
      <c r="UFD2171" s="12"/>
      <c r="UFE2171" s="12"/>
      <c r="UFF2171" s="12"/>
      <c r="UFG2171" s="12"/>
      <c r="UFH2171" s="12"/>
      <c r="UFI2171" s="12"/>
      <c r="UFJ2171" s="12"/>
      <c r="UFK2171" s="12"/>
      <c r="UFL2171" s="12"/>
      <c r="UFM2171" s="12"/>
      <c r="UFN2171" s="12"/>
      <c r="UFO2171" s="12"/>
      <c r="UFP2171" s="12"/>
      <c r="UFQ2171" s="12"/>
      <c r="UFR2171" s="12"/>
      <c r="UFS2171" s="12"/>
      <c r="UFT2171" s="12"/>
      <c r="UFU2171" s="12"/>
      <c r="UFV2171" s="12"/>
      <c r="UFW2171" s="12"/>
      <c r="UFX2171" s="12"/>
      <c r="UFY2171" s="12"/>
      <c r="UFZ2171" s="12"/>
      <c r="UGA2171" s="12"/>
      <c r="UGB2171" s="12"/>
      <c r="UGC2171" s="12"/>
      <c r="UGD2171" s="12"/>
      <c r="UGE2171" s="12"/>
      <c r="UGF2171" s="12"/>
      <c r="UGG2171" s="12"/>
      <c r="UGH2171" s="12"/>
      <c r="UGI2171" s="12"/>
      <c r="UGJ2171" s="12"/>
      <c r="UGK2171" s="12"/>
      <c r="UGL2171" s="12"/>
      <c r="UGM2171" s="12"/>
      <c r="UGN2171" s="12"/>
      <c r="UGO2171" s="12"/>
      <c r="UGP2171" s="12"/>
      <c r="UGQ2171" s="12"/>
      <c r="UGR2171" s="12"/>
      <c r="UGS2171" s="12"/>
      <c r="UGT2171" s="12"/>
      <c r="UGU2171" s="12"/>
      <c r="UGV2171" s="12"/>
      <c r="UGW2171" s="12"/>
      <c r="UGX2171" s="12"/>
      <c r="UGY2171" s="12"/>
      <c r="UGZ2171" s="12"/>
      <c r="UHA2171" s="12"/>
      <c r="UHB2171" s="12"/>
      <c r="UHC2171" s="12"/>
      <c r="UHD2171" s="12"/>
      <c r="UHE2171" s="12"/>
      <c r="UHF2171" s="12"/>
      <c r="UHG2171" s="12"/>
      <c r="UHH2171" s="12"/>
      <c r="UHI2171" s="12"/>
      <c r="UHJ2171" s="12"/>
      <c r="UHK2171" s="12"/>
      <c r="UHL2171" s="12"/>
      <c r="UHM2171" s="12"/>
      <c r="UHN2171" s="12"/>
      <c r="UHO2171" s="12"/>
      <c r="UHP2171" s="12"/>
      <c r="UHQ2171" s="12"/>
      <c r="UHR2171" s="12"/>
      <c r="UHS2171" s="12"/>
      <c r="UHT2171" s="12"/>
      <c r="UHU2171" s="12"/>
      <c r="UHV2171" s="12"/>
      <c r="UHW2171" s="12"/>
      <c r="UHX2171" s="12"/>
      <c r="UHY2171" s="12"/>
      <c r="UHZ2171" s="12"/>
      <c r="UIA2171" s="12"/>
      <c r="UIB2171" s="12"/>
      <c r="UIC2171" s="12"/>
      <c r="UID2171" s="12"/>
      <c r="UIE2171" s="12"/>
      <c r="UIF2171" s="12"/>
      <c r="UIG2171" s="12"/>
      <c r="UIH2171" s="12"/>
      <c r="UII2171" s="12"/>
      <c r="UIJ2171" s="12"/>
      <c r="UIK2171" s="12"/>
      <c r="UIL2171" s="12"/>
      <c r="UIM2171" s="12"/>
      <c r="UIN2171" s="12"/>
      <c r="UIO2171" s="12"/>
      <c r="UIP2171" s="12"/>
      <c r="UIQ2171" s="12"/>
      <c r="UIR2171" s="12"/>
      <c r="UIS2171" s="12"/>
      <c r="UIT2171" s="12"/>
      <c r="UIU2171" s="12"/>
      <c r="UIV2171" s="12"/>
      <c r="UIW2171" s="12"/>
      <c r="UIX2171" s="12"/>
      <c r="UIY2171" s="12"/>
      <c r="UIZ2171" s="12"/>
      <c r="UJA2171" s="12"/>
      <c r="UJB2171" s="12"/>
      <c r="UJC2171" s="12"/>
      <c r="UJD2171" s="12"/>
      <c r="UJE2171" s="12"/>
      <c r="UJF2171" s="12"/>
      <c r="UJG2171" s="12"/>
      <c r="UJH2171" s="12"/>
      <c r="UJI2171" s="12"/>
      <c r="UJJ2171" s="12"/>
      <c r="UJK2171" s="12"/>
      <c r="UJL2171" s="12"/>
      <c r="UJM2171" s="12"/>
      <c r="UJN2171" s="12"/>
      <c r="UJO2171" s="12"/>
      <c r="UJP2171" s="12"/>
      <c r="UJQ2171" s="12"/>
      <c r="UJR2171" s="12"/>
      <c r="UJS2171" s="12"/>
      <c r="UJT2171" s="12"/>
      <c r="UJU2171" s="12"/>
      <c r="UJV2171" s="12"/>
      <c r="UJW2171" s="12"/>
      <c r="UJX2171" s="12"/>
      <c r="UJY2171" s="12"/>
      <c r="UJZ2171" s="12"/>
      <c r="UKA2171" s="12"/>
      <c r="UKB2171" s="12"/>
      <c r="UKC2171" s="12"/>
      <c r="UKD2171" s="12"/>
      <c r="UKE2171" s="12"/>
      <c r="UKF2171" s="12"/>
      <c r="UKG2171" s="12"/>
      <c r="UKH2171" s="12"/>
      <c r="UKI2171" s="12"/>
      <c r="UKJ2171" s="12"/>
      <c r="UKK2171" s="12"/>
      <c r="UKL2171" s="12"/>
      <c r="UKM2171" s="12"/>
      <c r="UKN2171" s="12"/>
      <c r="UKO2171" s="12"/>
      <c r="UKP2171" s="12"/>
      <c r="UKQ2171" s="12"/>
      <c r="UKR2171" s="12"/>
      <c r="UKS2171" s="12"/>
      <c r="UKT2171" s="12"/>
      <c r="UKU2171" s="12"/>
      <c r="UKV2171" s="12"/>
      <c r="UKW2171" s="12"/>
      <c r="UKX2171" s="12"/>
      <c r="UKY2171" s="12"/>
      <c r="UKZ2171" s="12"/>
      <c r="ULA2171" s="12"/>
      <c r="ULB2171" s="12"/>
      <c r="ULC2171" s="12"/>
      <c r="ULD2171" s="12"/>
      <c r="ULE2171" s="12"/>
      <c r="ULF2171" s="12"/>
      <c r="ULG2171" s="12"/>
      <c r="ULH2171" s="12"/>
      <c r="ULI2171" s="12"/>
      <c r="ULJ2171" s="12"/>
      <c r="ULK2171" s="12"/>
      <c r="ULL2171" s="12"/>
      <c r="ULM2171" s="12"/>
      <c r="ULN2171" s="12"/>
      <c r="ULO2171" s="12"/>
      <c r="ULP2171" s="12"/>
      <c r="ULQ2171" s="12"/>
      <c r="ULR2171" s="12"/>
      <c r="ULS2171" s="12"/>
      <c r="ULT2171" s="12"/>
      <c r="ULU2171" s="12"/>
      <c r="ULV2171" s="12"/>
      <c r="ULW2171" s="12"/>
      <c r="ULX2171" s="12"/>
      <c r="ULY2171" s="12"/>
      <c r="ULZ2171" s="12"/>
      <c r="UMA2171" s="12"/>
      <c r="UMB2171" s="12"/>
      <c r="UMC2171" s="12"/>
      <c r="UMD2171" s="12"/>
      <c r="UME2171" s="12"/>
      <c r="UMF2171" s="12"/>
      <c r="UMG2171" s="12"/>
      <c r="UMH2171" s="12"/>
      <c r="UMI2171" s="12"/>
      <c r="UMJ2171" s="12"/>
      <c r="UMK2171" s="12"/>
      <c r="UML2171" s="12"/>
      <c r="UMM2171" s="12"/>
      <c r="UMN2171" s="12"/>
      <c r="UMO2171" s="12"/>
      <c r="UMP2171" s="12"/>
      <c r="UMQ2171" s="12"/>
      <c r="UMR2171" s="12"/>
      <c r="UMS2171" s="12"/>
      <c r="UMT2171" s="12"/>
      <c r="UMU2171" s="12"/>
      <c r="UMV2171" s="12"/>
      <c r="UMW2171" s="12"/>
      <c r="UMX2171" s="12"/>
      <c r="UMY2171" s="12"/>
      <c r="UMZ2171" s="12"/>
      <c r="UNA2171" s="12"/>
      <c r="UNB2171" s="12"/>
      <c r="UNC2171" s="12"/>
      <c r="UND2171" s="12"/>
      <c r="UNE2171" s="12"/>
      <c r="UNF2171" s="12"/>
      <c r="UNG2171" s="12"/>
      <c r="UNH2171" s="12"/>
      <c r="UNI2171" s="12"/>
      <c r="UNJ2171" s="12"/>
      <c r="UNK2171" s="12"/>
      <c r="UNL2171" s="12"/>
      <c r="UNM2171" s="12"/>
      <c r="UNN2171" s="12"/>
      <c r="UNO2171" s="12"/>
      <c r="UNP2171" s="12"/>
      <c r="UNQ2171" s="12"/>
      <c r="UNR2171" s="12"/>
      <c r="UNS2171" s="12"/>
      <c r="UNT2171" s="12"/>
      <c r="UNU2171" s="12"/>
      <c r="UNV2171" s="12"/>
      <c r="UNW2171" s="12"/>
      <c r="UNX2171" s="12"/>
      <c r="UNY2171" s="12"/>
      <c r="UNZ2171" s="12"/>
      <c r="UOA2171" s="12"/>
      <c r="UOB2171" s="12"/>
      <c r="UOC2171" s="12"/>
      <c r="UOD2171" s="12"/>
      <c r="UOE2171" s="12"/>
      <c r="UOF2171" s="12"/>
      <c r="UOG2171" s="12"/>
      <c r="UOH2171" s="12"/>
      <c r="UOI2171" s="12"/>
      <c r="UOJ2171" s="12"/>
      <c r="UOK2171" s="12"/>
      <c r="UOL2171" s="12"/>
      <c r="UOM2171" s="12"/>
      <c r="UON2171" s="12"/>
      <c r="UOO2171" s="12"/>
      <c r="UOP2171" s="12"/>
      <c r="UOQ2171" s="12"/>
      <c r="UOR2171" s="12"/>
      <c r="UOS2171" s="12"/>
      <c r="UOT2171" s="12"/>
      <c r="UOU2171" s="12"/>
      <c r="UOV2171" s="12"/>
      <c r="UOW2171" s="12"/>
      <c r="UOX2171" s="12"/>
      <c r="UOY2171" s="12"/>
      <c r="UOZ2171" s="12"/>
      <c r="UPA2171" s="12"/>
      <c r="UPB2171" s="12"/>
      <c r="UPC2171" s="12"/>
      <c r="UPD2171" s="12"/>
      <c r="UPE2171" s="12"/>
      <c r="UPF2171" s="12"/>
      <c r="UPG2171" s="12"/>
      <c r="UPH2171" s="12"/>
      <c r="UPI2171" s="12"/>
      <c r="UPJ2171" s="12"/>
      <c r="UPK2171" s="12"/>
      <c r="UPL2171" s="12"/>
      <c r="UPM2171" s="12"/>
      <c r="UPN2171" s="12"/>
      <c r="UPO2171" s="12"/>
      <c r="UPP2171" s="12"/>
      <c r="UPQ2171" s="12"/>
      <c r="UPR2171" s="12"/>
      <c r="UPS2171" s="12"/>
      <c r="UPT2171" s="12"/>
      <c r="UPU2171" s="12"/>
      <c r="UPV2171" s="12"/>
      <c r="UPW2171" s="12"/>
      <c r="UPX2171" s="12"/>
      <c r="UPY2171" s="12"/>
      <c r="UPZ2171" s="12"/>
      <c r="UQA2171" s="12"/>
      <c r="UQB2171" s="12"/>
      <c r="UQC2171" s="12"/>
      <c r="UQD2171" s="12"/>
      <c r="UQE2171" s="12"/>
      <c r="UQF2171" s="12"/>
      <c r="UQG2171" s="12"/>
      <c r="UQH2171" s="12"/>
      <c r="UQI2171" s="12"/>
      <c r="UQJ2171" s="12"/>
      <c r="UQK2171" s="12"/>
      <c r="UQL2171" s="12"/>
      <c r="UQM2171" s="12"/>
      <c r="UQN2171" s="12"/>
      <c r="UQO2171" s="12"/>
      <c r="UQP2171" s="12"/>
      <c r="UQQ2171" s="12"/>
      <c r="UQR2171" s="12"/>
      <c r="UQS2171" s="12"/>
      <c r="UQT2171" s="12"/>
      <c r="UQU2171" s="12"/>
      <c r="UQV2171" s="12"/>
      <c r="UQW2171" s="12"/>
      <c r="UQX2171" s="12"/>
      <c r="UQY2171" s="12"/>
      <c r="UQZ2171" s="12"/>
      <c r="URA2171" s="12"/>
      <c r="URB2171" s="12"/>
      <c r="URC2171" s="12"/>
      <c r="URD2171" s="12"/>
      <c r="URE2171" s="12"/>
      <c r="URF2171" s="12"/>
      <c r="URG2171" s="12"/>
      <c r="URH2171" s="12"/>
      <c r="URI2171" s="12"/>
      <c r="URJ2171" s="12"/>
      <c r="URK2171" s="12"/>
      <c r="URL2171" s="12"/>
      <c r="URM2171" s="12"/>
      <c r="URN2171" s="12"/>
      <c r="URO2171" s="12"/>
      <c r="URP2171" s="12"/>
      <c r="URQ2171" s="12"/>
      <c r="URR2171" s="12"/>
      <c r="URS2171" s="12"/>
      <c r="URT2171" s="12"/>
      <c r="URU2171" s="12"/>
      <c r="URV2171" s="12"/>
      <c r="URW2171" s="12"/>
      <c r="URX2171" s="12"/>
      <c r="URY2171" s="12"/>
      <c r="URZ2171" s="12"/>
      <c r="USA2171" s="12"/>
      <c r="USB2171" s="12"/>
      <c r="USC2171" s="12"/>
      <c r="USD2171" s="12"/>
      <c r="USE2171" s="12"/>
      <c r="USF2171" s="12"/>
      <c r="USG2171" s="12"/>
      <c r="USH2171" s="12"/>
      <c r="USI2171" s="12"/>
      <c r="USJ2171" s="12"/>
      <c r="USK2171" s="12"/>
      <c r="USL2171" s="12"/>
      <c r="USM2171" s="12"/>
      <c r="USN2171" s="12"/>
      <c r="USO2171" s="12"/>
      <c r="USP2171" s="12"/>
      <c r="USQ2171" s="12"/>
      <c r="USR2171" s="12"/>
      <c r="USS2171" s="12"/>
      <c r="UST2171" s="12"/>
      <c r="USU2171" s="12"/>
      <c r="USV2171" s="12"/>
      <c r="USW2171" s="12"/>
      <c r="USX2171" s="12"/>
      <c r="USY2171" s="12"/>
      <c r="USZ2171" s="12"/>
      <c r="UTA2171" s="12"/>
      <c r="UTB2171" s="12"/>
      <c r="UTC2171" s="12"/>
      <c r="UTD2171" s="12"/>
      <c r="UTE2171" s="12"/>
      <c r="UTF2171" s="12"/>
      <c r="UTG2171" s="12"/>
      <c r="UTH2171" s="12"/>
      <c r="UTI2171" s="12"/>
      <c r="UTJ2171" s="12"/>
      <c r="UTK2171" s="12"/>
      <c r="UTL2171" s="12"/>
      <c r="UTM2171" s="12"/>
      <c r="UTN2171" s="12"/>
      <c r="UTO2171" s="12"/>
      <c r="UTP2171" s="12"/>
      <c r="UTQ2171" s="12"/>
      <c r="UTR2171" s="12"/>
      <c r="UTS2171" s="12"/>
      <c r="UTT2171" s="12"/>
      <c r="UTU2171" s="12"/>
      <c r="UTV2171" s="12"/>
      <c r="UTW2171" s="12"/>
      <c r="UTX2171" s="12"/>
      <c r="UTY2171" s="12"/>
      <c r="UTZ2171" s="12"/>
      <c r="UUA2171" s="12"/>
      <c r="UUB2171" s="12"/>
      <c r="UUC2171" s="12"/>
      <c r="UUD2171" s="12"/>
      <c r="UUE2171" s="12"/>
      <c r="UUF2171" s="12"/>
      <c r="UUG2171" s="12"/>
      <c r="UUH2171" s="12"/>
      <c r="UUI2171" s="12"/>
      <c r="UUJ2171" s="12"/>
      <c r="UUK2171" s="12"/>
      <c r="UUL2171" s="12"/>
      <c r="UUM2171" s="12"/>
      <c r="UUN2171" s="12"/>
      <c r="UUO2171" s="12"/>
      <c r="UUP2171" s="12"/>
      <c r="UUQ2171" s="12"/>
      <c r="UUR2171" s="12"/>
      <c r="UUS2171" s="12"/>
      <c r="UUT2171" s="12"/>
      <c r="UUU2171" s="12"/>
      <c r="UUV2171" s="12"/>
      <c r="UUW2171" s="12"/>
      <c r="UUX2171" s="12"/>
      <c r="UUY2171" s="12"/>
      <c r="UUZ2171" s="12"/>
      <c r="UVA2171" s="12"/>
      <c r="UVB2171" s="12"/>
      <c r="UVC2171" s="12"/>
      <c r="UVD2171" s="12"/>
      <c r="UVE2171" s="12"/>
      <c r="UVF2171" s="12"/>
      <c r="UVG2171" s="12"/>
      <c r="UVH2171" s="12"/>
      <c r="UVI2171" s="12"/>
      <c r="UVJ2171" s="12"/>
      <c r="UVK2171" s="12"/>
      <c r="UVL2171" s="12"/>
      <c r="UVM2171" s="12"/>
      <c r="UVN2171" s="12"/>
      <c r="UVO2171" s="12"/>
      <c r="UVP2171" s="12"/>
      <c r="UVQ2171" s="12"/>
      <c r="UVR2171" s="12"/>
      <c r="UVS2171" s="12"/>
      <c r="UVT2171" s="12"/>
      <c r="UVU2171" s="12"/>
      <c r="UVV2171" s="12"/>
      <c r="UVW2171" s="12"/>
      <c r="UVX2171" s="12"/>
      <c r="UVY2171" s="12"/>
      <c r="UVZ2171" s="12"/>
      <c r="UWA2171" s="12"/>
      <c r="UWB2171" s="12"/>
      <c r="UWC2171" s="12"/>
      <c r="UWD2171" s="12"/>
      <c r="UWE2171" s="12"/>
      <c r="UWF2171" s="12"/>
      <c r="UWG2171" s="12"/>
      <c r="UWH2171" s="12"/>
      <c r="UWI2171" s="12"/>
      <c r="UWJ2171" s="12"/>
      <c r="UWK2171" s="12"/>
      <c r="UWL2171" s="12"/>
      <c r="UWM2171" s="12"/>
      <c r="UWN2171" s="12"/>
      <c r="UWO2171" s="12"/>
      <c r="UWP2171" s="12"/>
      <c r="UWQ2171" s="12"/>
      <c r="UWR2171" s="12"/>
      <c r="UWS2171" s="12"/>
      <c r="UWT2171" s="12"/>
      <c r="UWU2171" s="12"/>
      <c r="UWV2171" s="12"/>
      <c r="UWW2171" s="12"/>
      <c r="UWX2171" s="12"/>
      <c r="UWY2171" s="12"/>
      <c r="UWZ2171" s="12"/>
      <c r="UXA2171" s="12"/>
      <c r="UXB2171" s="12"/>
      <c r="UXC2171" s="12"/>
      <c r="UXD2171" s="12"/>
      <c r="UXE2171" s="12"/>
      <c r="UXF2171" s="12"/>
      <c r="UXG2171" s="12"/>
      <c r="UXH2171" s="12"/>
      <c r="UXI2171" s="12"/>
      <c r="UXJ2171" s="12"/>
      <c r="UXK2171" s="12"/>
      <c r="UXL2171" s="12"/>
      <c r="UXM2171" s="12"/>
      <c r="UXN2171" s="12"/>
      <c r="UXO2171" s="12"/>
      <c r="UXP2171" s="12"/>
      <c r="UXQ2171" s="12"/>
      <c r="UXR2171" s="12"/>
      <c r="UXS2171" s="12"/>
      <c r="UXT2171" s="12"/>
      <c r="UXU2171" s="12"/>
      <c r="UXV2171" s="12"/>
      <c r="UXW2171" s="12"/>
      <c r="UXX2171" s="12"/>
      <c r="UXY2171" s="12"/>
      <c r="UXZ2171" s="12"/>
      <c r="UYA2171" s="12"/>
      <c r="UYB2171" s="12"/>
      <c r="UYC2171" s="12"/>
      <c r="UYD2171" s="12"/>
      <c r="UYE2171" s="12"/>
      <c r="UYF2171" s="12"/>
      <c r="UYG2171" s="12"/>
      <c r="UYH2171" s="12"/>
      <c r="UYI2171" s="12"/>
      <c r="UYJ2171" s="12"/>
      <c r="UYK2171" s="12"/>
      <c r="UYL2171" s="12"/>
      <c r="UYM2171" s="12"/>
      <c r="UYN2171" s="12"/>
      <c r="UYO2171" s="12"/>
      <c r="UYP2171" s="12"/>
      <c r="UYQ2171" s="12"/>
      <c r="UYR2171" s="12"/>
      <c r="UYS2171" s="12"/>
      <c r="UYT2171" s="12"/>
      <c r="UYU2171" s="12"/>
      <c r="UYV2171" s="12"/>
      <c r="UYW2171" s="12"/>
      <c r="UYX2171" s="12"/>
      <c r="UYY2171" s="12"/>
      <c r="UYZ2171" s="12"/>
      <c r="UZA2171" s="12"/>
      <c r="UZB2171" s="12"/>
      <c r="UZC2171" s="12"/>
      <c r="UZD2171" s="12"/>
      <c r="UZE2171" s="12"/>
      <c r="UZF2171" s="12"/>
      <c r="UZG2171" s="12"/>
      <c r="UZH2171" s="12"/>
      <c r="UZI2171" s="12"/>
      <c r="UZJ2171" s="12"/>
      <c r="UZK2171" s="12"/>
      <c r="UZL2171" s="12"/>
      <c r="UZM2171" s="12"/>
      <c r="UZN2171" s="12"/>
      <c r="UZO2171" s="12"/>
      <c r="UZP2171" s="12"/>
      <c r="UZQ2171" s="12"/>
      <c r="UZR2171" s="12"/>
      <c r="UZS2171" s="12"/>
      <c r="UZT2171" s="12"/>
      <c r="UZU2171" s="12"/>
      <c r="UZV2171" s="12"/>
      <c r="UZW2171" s="12"/>
      <c r="UZX2171" s="12"/>
      <c r="UZY2171" s="12"/>
      <c r="UZZ2171" s="12"/>
      <c r="VAA2171" s="12"/>
      <c r="VAB2171" s="12"/>
      <c r="VAC2171" s="12"/>
      <c r="VAD2171" s="12"/>
      <c r="VAE2171" s="12"/>
      <c r="VAF2171" s="12"/>
      <c r="VAG2171" s="12"/>
      <c r="VAH2171" s="12"/>
      <c r="VAI2171" s="12"/>
      <c r="VAJ2171" s="12"/>
      <c r="VAK2171" s="12"/>
      <c r="VAL2171" s="12"/>
      <c r="VAM2171" s="12"/>
      <c r="VAN2171" s="12"/>
      <c r="VAO2171" s="12"/>
      <c r="VAP2171" s="12"/>
      <c r="VAQ2171" s="12"/>
      <c r="VAR2171" s="12"/>
      <c r="VAS2171" s="12"/>
      <c r="VAT2171" s="12"/>
      <c r="VAU2171" s="12"/>
      <c r="VAV2171" s="12"/>
      <c r="VAW2171" s="12"/>
      <c r="VAX2171" s="12"/>
      <c r="VAY2171" s="12"/>
      <c r="VAZ2171" s="12"/>
      <c r="VBA2171" s="12"/>
      <c r="VBB2171" s="12"/>
      <c r="VBC2171" s="12"/>
      <c r="VBD2171" s="12"/>
      <c r="VBE2171" s="12"/>
      <c r="VBF2171" s="12"/>
      <c r="VBG2171" s="12"/>
      <c r="VBH2171" s="12"/>
      <c r="VBI2171" s="12"/>
      <c r="VBJ2171" s="12"/>
      <c r="VBK2171" s="12"/>
      <c r="VBL2171" s="12"/>
      <c r="VBM2171" s="12"/>
      <c r="VBN2171" s="12"/>
      <c r="VBO2171" s="12"/>
      <c r="VBP2171" s="12"/>
      <c r="VBQ2171" s="12"/>
      <c r="VBR2171" s="12"/>
      <c r="VBS2171" s="12"/>
      <c r="VBT2171" s="12"/>
      <c r="VBU2171" s="12"/>
      <c r="VBV2171" s="12"/>
      <c r="VBW2171" s="12"/>
      <c r="VBX2171" s="12"/>
      <c r="VBY2171" s="12"/>
      <c r="VBZ2171" s="12"/>
      <c r="VCA2171" s="12"/>
      <c r="VCB2171" s="12"/>
      <c r="VCC2171" s="12"/>
      <c r="VCD2171" s="12"/>
      <c r="VCE2171" s="12"/>
      <c r="VCF2171" s="12"/>
      <c r="VCG2171" s="12"/>
      <c r="VCH2171" s="12"/>
      <c r="VCI2171" s="12"/>
      <c r="VCJ2171" s="12"/>
      <c r="VCK2171" s="12"/>
      <c r="VCL2171" s="12"/>
      <c r="VCM2171" s="12"/>
      <c r="VCN2171" s="12"/>
      <c r="VCO2171" s="12"/>
      <c r="VCP2171" s="12"/>
      <c r="VCQ2171" s="12"/>
      <c r="VCR2171" s="12"/>
      <c r="VCS2171" s="12"/>
      <c r="VCT2171" s="12"/>
      <c r="VCU2171" s="12"/>
      <c r="VCV2171" s="12"/>
      <c r="VCW2171" s="12"/>
      <c r="VCX2171" s="12"/>
      <c r="VCY2171" s="12"/>
      <c r="VCZ2171" s="12"/>
      <c r="VDA2171" s="12"/>
      <c r="VDB2171" s="12"/>
      <c r="VDC2171" s="12"/>
      <c r="VDD2171" s="12"/>
      <c r="VDE2171" s="12"/>
      <c r="VDF2171" s="12"/>
      <c r="VDG2171" s="12"/>
      <c r="VDH2171" s="12"/>
      <c r="VDI2171" s="12"/>
      <c r="VDJ2171" s="12"/>
      <c r="VDK2171" s="12"/>
      <c r="VDL2171" s="12"/>
      <c r="VDM2171" s="12"/>
      <c r="VDN2171" s="12"/>
      <c r="VDO2171" s="12"/>
      <c r="VDP2171" s="12"/>
      <c r="VDQ2171" s="12"/>
      <c r="VDR2171" s="12"/>
      <c r="VDS2171" s="12"/>
      <c r="VDT2171" s="12"/>
      <c r="VDU2171" s="12"/>
      <c r="VDV2171" s="12"/>
      <c r="VDW2171" s="12"/>
      <c r="VDX2171" s="12"/>
      <c r="VDY2171" s="12"/>
      <c r="VDZ2171" s="12"/>
      <c r="VEA2171" s="12"/>
      <c r="VEB2171" s="12"/>
      <c r="VEC2171" s="12"/>
      <c r="VED2171" s="12"/>
      <c r="VEE2171" s="12"/>
      <c r="VEF2171" s="12"/>
      <c r="VEG2171" s="12"/>
      <c r="VEH2171" s="12"/>
      <c r="VEI2171" s="12"/>
      <c r="VEJ2171" s="12"/>
      <c r="VEK2171" s="12"/>
      <c r="VEL2171" s="12"/>
      <c r="VEM2171" s="12"/>
      <c r="VEN2171" s="12"/>
      <c r="VEO2171" s="12"/>
      <c r="VEP2171" s="12"/>
      <c r="VEQ2171" s="12"/>
      <c r="VER2171" s="12"/>
      <c r="VES2171" s="12"/>
      <c r="VET2171" s="12"/>
      <c r="VEU2171" s="12"/>
      <c r="VEV2171" s="12"/>
      <c r="VEW2171" s="12"/>
      <c r="VEX2171" s="12"/>
      <c r="VEY2171" s="12"/>
      <c r="VEZ2171" s="12"/>
      <c r="VFA2171" s="12"/>
      <c r="VFB2171" s="12"/>
      <c r="VFC2171" s="12"/>
      <c r="VFD2171" s="12"/>
      <c r="VFE2171" s="12"/>
      <c r="VFF2171" s="12"/>
      <c r="VFG2171" s="12"/>
      <c r="VFH2171" s="12"/>
      <c r="VFI2171" s="12"/>
      <c r="VFJ2171" s="12"/>
      <c r="VFK2171" s="12"/>
      <c r="VFL2171" s="12"/>
      <c r="VFM2171" s="12"/>
      <c r="VFN2171" s="12"/>
      <c r="VFO2171" s="12"/>
      <c r="VFP2171" s="12"/>
      <c r="VFQ2171" s="12"/>
      <c r="VFR2171" s="12"/>
      <c r="VFS2171" s="12"/>
      <c r="VFT2171" s="12"/>
      <c r="VFU2171" s="12"/>
      <c r="VFV2171" s="12"/>
      <c r="VFW2171" s="12"/>
      <c r="VFX2171" s="12"/>
      <c r="VFY2171" s="12"/>
      <c r="VFZ2171" s="12"/>
      <c r="VGA2171" s="12"/>
      <c r="VGB2171" s="12"/>
      <c r="VGC2171" s="12"/>
      <c r="VGD2171" s="12"/>
      <c r="VGE2171" s="12"/>
      <c r="VGF2171" s="12"/>
      <c r="VGG2171" s="12"/>
      <c r="VGH2171" s="12"/>
      <c r="VGI2171" s="12"/>
      <c r="VGJ2171" s="12"/>
      <c r="VGK2171" s="12"/>
      <c r="VGL2171" s="12"/>
      <c r="VGM2171" s="12"/>
      <c r="VGN2171" s="12"/>
      <c r="VGO2171" s="12"/>
      <c r="VGP2171" s="12"/>
      <c r="VGQ2171" s="12"/>
      <c r="VGR2171" s="12"/>
      <c r="VGS2171" s="12"/>
      <c r="VGT2171" s="12"/>
      <c r="VGU2171" s="12"/>
      <c r="VGV2171" s="12"/>
      <c r="VGW2171" s="12"/>
      <c r="VGX2171" s="12"/>
      <c r="VGY2171" s="12"/>
      <c r="VGZ2171" s="12"/>
      <c r="VHA2171" s="12"/>
      <c r="VHB2171" s="12"/>
      <c r="VHC2171" s="12"/>
      <c r="VHD2171" s="12"/>
      <c r="VHE2171" s="12"/>
      <c r="VHF2171" s="12"/>
      <c r="VHG2171" s="12"/>
      <c r="VHH2171" s="12"/>
      <c r="VHI2171" s="12"/>
      <c r="VHJ2171" s="12"/>
      <c r="VHK2171" s="12"/>
      <c r="VHL2171" s="12"/>
      <c r="VHM2171" s="12"/>
      <c r="VHN2171" s="12"/>
      <c r="VHO2171" s="12"/>
      <c r="VHP2171" s="12"/>
      <c r="VHQ2171" s="12"/>
      <c r="VHR2171" s="12"/>
      <c r="VHS2171" s="12"/>
      <c r="VHT2171" s="12"/>
      <c r="VHU2171" s="12"/>
      <c r="VHV2171" s="12"/>
      <c r="VHW2171" s="12"/>
      <c r="VHX2171" s="12"/>
      <c r="VHY2171" s="12"/>
      <c r="VHZ2171" s="12"/>
      <c r="VIA2171" s="12"/>
      <c r="VIB2171" s="12"/>
      <c r="VIC2171" s="12"/>
      <c r="VID2171" s="12"/>
      <c r="VIE2171" s="12"/>
      <c r="VIF2171" s="12"/>
      <c r="VIG2171" s="12"/>
      <c r="VIH2171" s="12"/>
      <c r="VII2171" s="12"/>
      <c r="VIJ2171" s="12"/>
      <c r="VIK2171" s="12"/>
      <c r="VIL2171" s="12"/>
      <c r="VIM2171" s="12"/>
      <c r="VIN2171" s="12"/>
      <c r="VIO2171" s="12"/>
      <c r="VIP2171" s="12"/>
      <c r="VIQ2171" s="12"/>
      <c r="VIR2171" s="12"/>
      <c r="VIS2171" s="12"/>
      <c r="VIT2171" s="12"/>
      <c r="VIU2171" s="12"/>
      <c r="VIV2171" s="12"/>
      <c r="VIW2171" s="12"/>
      <c r="VIX2171" s="12"/>
      <c r="VIY2171" s="12"/>
      <c r="VIZ2171" s="12"/>
      <c r="VJA2171" s="12"/>
      <c r="VJB2171" s="12"/>
      <c r="VJC2171" s="12"/>
      <c r="VJD2171" s="12"/>
      <c r="VJE2171" s="12"/>
      <c r="VJF2171" s="12"/>
      <c r="VJG2171" s="12"/>
      <c r="VJH2171" s="12"/>
      <c r="VJI2171" s="12"/>
      <c r="VJJ2171" s="12"/>
      <c r="VJK2171" s="12"/>
      <c r="VJL2171" s="12"/>
      <c r="VJM2171" s="12"/>
      <c r="VJN2171" s="12"/>
      <c r="VJO2171" s="12"/>
      <c r="VJP2171" s="12"/>
      <c r="VJQ2171" s="12"/>
      <c r="VJR2171" s="12"/>
      <c r="VJS2171" s="12"/>
      <c r="VJT2171" s="12"/>
      <c r="VJU2171" s="12"/>
      <c r="VJV2171" s="12"/>
      <c r="VJW2171" s="12"/>
      <c r="VJX2171" s="12"/>
      <c r="VJY2171" s="12"/>
      <c r="VJZ2171" s="12"/>
      <c r="VKA2171" s="12"/>
      <c r="VKB2171" s="12"/>
      <c r="VKC2171" s="12"/>
      <c r="VKD2171" s="12"/>
      <c r="VKE2171" s="12"/>
      <c r="VKF2171" s="12"/>
      <c r="VKG2171" s="12"/>
      <c r="VKH2171" s="12"/>
      <c r="VKI2171" s="12"/>
      <c r="VKJ2171" s="12"/>
      <c r="VKK2171" s="12"/>
      <c r="VKL2171" s="12"/>
      <c r="VKM2171" s="12"/>
      <c r="VKN2171" s="12"/>
      <c r="VKO2171" s="12"/>
      <c r="VKP2171" s="12"/>
      <c r="VKQ2171" s="12"/>
      <c r="VKR2171" s="12"/>
      <c r="VKS2171" s="12"/>
      <c r="VKT2171" s="12"/>
      <c r="VKU2171" s="12"/>
      <c r="VKV2171" s="12"/>
      <c r="VKW2171" s="12"/>
      <c r="VKX2171" s="12"/>
      <c r="VKY2171" s="12"/>
      <c r="VKZ2171" s="12"/>
      <c r="VLA2171" s="12"/>
      <c r="VLB2171" s="12"/>
      <c r="VLC2171" s="12"/>
      <c r="VLD2171" s="12"/>
      <c r="VLE2171" s="12"/>
      <c r="VLF2171" s="12"/>
      <c r="VLG2171" s="12"/>
      <c r="VLH2171" s="12"/>
      <c r="VLI2171" s="12"/>
      <c r="VLJ2171" s="12"/>
      <c r="VLK2171" s="12"/>
      <c r="VLL2171" s="12"/>
      <c r="VLM2171" s="12"/>
      <c r="VLN2171" s="12"/>
      <c r="VLO2171" s="12"/>
      <c r="VLP2171" s="12"/>
      <c r="VLQ2171" s="12"/>
      <c r="VLR2171" s="12"/>
      <c r="VLS2171" s="12"/>
      <c r="VLT2171" s="12"/>
      <c r="VLU2171" s="12"/>
      <c r="VLV2171" s="12"/>
      <c r="VLW2171" s="12"/>
      <c r="VLX2171" s="12"/>
      <c r="VLY2171" s="12"/>
      <c r="VLZ2171" s="12"/>
      <c r="VMA2171" s="12"/>
      <c r="VMB2171" s="12"/>
      <c r="VMC2171" s="12"/>
      <c r="VMD2171" s="12"/>
      <c r="VME2171" s="12"/>
      <c r="VMF2171" s="12"/>
      <c r="VMG2171" s="12"/>
      <c r="VMH2171" s="12"/>
      <c r="VMI2171" s="12"/>
      <c r="VMJ2171" s="12"/>
      <c r="VMK2171" s="12"/>
      <c r="VML2171" s="12"/>
      <c r="VMM2171" s="12"/>
      <c r="VMN2171" s="12"/>
      <c r="VMO2171" s="12"/>
      <c r="VMP2171" s="12"/>
      <c r="VMQ2171" s="12"/>
      <c r="VMR2171" s="12"/>
      <c r="VMS2171" s="12"/>
      <c r="VMT2171" s="12"/>
      <c r="VMU2171" s="12"/>
      <c r="VMV2171" s="12"/>
      <c r="VMW2171" s="12"/>
      <c r="VMX2171" s="12"/>
      <c r="VMY2171" s="12"/>
      <c r="VMZ2171" s="12"/>
      <c r="VNA2171" s="12"/>
      <c r="VNB2171" s="12"/>
      <c r="VNC2171" s="12"/>
      <c r="VND2171" s="12"/>
      <c r="VNE2171" s="12"/>
      <c r="VNF2171" s="12"/>
      <c r="VNG2171" s="12"/>
      <c r="VNH2171" s="12"/>
      <c r="VNI2171" s="12"/>
      <c r="VNJ2171" s="12"/>
      <c r="VNK2171" s="12"/>
      <c r="VNL2171" s="12"/>
      <c r="VNM2171" s="12"/>
      <c r="VNN2171" s="12"/>
      <c r="VNO2171" s="12"/>
      <c r="VNP2171" s="12"/>
      <c r="VNQ2171" s="12"/>
      <c r="VNR2171" s="12"/>
      <c r="VNS2171" s="12"/>
      <c r="VNT2171" s="12"/>
      <c r="VNU2171" s="12"/>
      <c r="VNV2171" s="12"/>
      <c r="VNW2171" s="12"/>
      <c r="VNX2171" s="12"/>
      <c r="VNY2171" s="12"/>
      <c r="VNZ2171" s="12"/>
      <c r="VOA2171" s="12"/>
      <c r="VOB2171" s="12"/>
      <c r="VOC2171" s="12"/>
      <c r="VOD2171" s="12"/>
      <c r="VOE2171" s="12"/>
      <c r="VOF2171" s="12"/>
      <c r="VOG2171" s="12"/>
      <c r="VOH2171" s="12"/>
      <c r="VOI2171" s="12"/>
      <c r="VOJ2171" s="12"/>
      <c r="VOK2171" s="12"/>
      <c r="VOL2171" s="12"/>
      <c r="VOM2171" s="12"/>
      <c r="VON2171" s="12"/>
      <c r="VOO2171" s="12"/>
      <c r="VOP2171" s="12"/>
      <c r="VOQ2171" s="12"/>
      <c r="VOR2171" s="12"/>
      <c r="VOS2171" s="12"/>
      <c r="VOT2171" s="12"/>
      <c r="VOU2171" s="12"/>
      <c r="VOV2171" s="12"/>
      <c r="VOW2171" s="12"/>
      <c r="VOX2171" s="12"/>
      <c r="VOY2171" s="12"/>
      <c r="VOZ2171" s="12"/>
      <c r="VPA2171" s="12"/>
      <c r="VPB2171" s="12"/>
      <c r="VPC2171" s="12"/>
      <c r="VPD2171" s="12"/>
      <c r="VPE2171" s="12"/>
      <c r="VPF2171" s="12"/>
      <c r="VPG2171" s="12"/>
      <c r="VPH2171" s="12"/>
      <c r="VPI2171" s="12"/>
      <c r="VPJ2171" s="12"/>
      <c r="VPK2171" s="12"/>
      <c r="VPL2171" s="12"/>
      <c r="VPM2171" s="12"/>
      <c r="VPN2171" s="12"/>
      <c r="VPO2171" s="12"/>
      <c r="VPP2171" s="12"/>
      <c r="VPQ2171" s="12"/>
      <c r="VPR2171" s="12"/>
      <c r="VPS2171" s="12"/>
      <c r="VPT2171" s="12"/>
      <c r="VPU2171" s="12"/>
      <c r="VPV2171" s="12"/>
      <c r="VPW2171" s="12"/>
      <c r="VPX2171" s="12"/>
      <c r="VPY2171" s="12"/>
      <c r="VPZ2171" s="12"/>
      <c r="VQA2171" s="12"/>
      <c r="VQB2171" s="12"/>
      <c r="VQC2171" s="12"/>
      <c r="VQD2171" s="12"/>
      <c r="VQE2171" s="12"/>
      <c r="VQF2171" s="12"/>
      <c r="VQG2171" s="12"/>
      <c r="VQH2171" s="12"/>
      <c r="VQI2171" s="12"/>
      <c r="VQJ2171" s="12"/>
      <c r="VQK2171" s="12"/>
      <c r="VQL2171" s="12"/>
      <c r="VQM2171" s="12"/>
      <c r="VQN2171" s="12"/>
      <c r="VQO2171" s="12"/>
      <c r="VQP2171" s="12"/>
      <c r="VQQ2171" s="12"/>
      <c r="VQR2171" s="12"/>
      <c r="VQS2171" s="12"/>
      <c r="VQT2171" s="12"/>
      <c r="VQU2171" s="12"/>
      <c r="VQV2171" s="12"/>
      <c r="VQW2171" s="12"/>
      <c r="VQX2171" s="12"/>
      <c r="VQY2171" s="12"/>
      <c r="VQZ2171" s="12"/>
      <c r="VRA2171" s="12"/>
      <c r="VRB2171" s="12"/>
      <c r="VRC2171" s="12"/>
      <c r="VRD2171" s="12"/>
      <c r="VRE2171" s="12"/>
      <c r="VRF2171" s="12"/>
      <c r="VRG2171" s="12"/>
      <c r="VRH2171" s="12"/>
      <c r="VRI2171" s="12"/>
      <c r="VRJ2171" s="12"/>
      <c r="VRK2171" s="12"/>
      <c r="VRL2171" s="12"/>
      <c r="VRM2171" s="12"/>
      <c r="VRN2171" s="12"/>
      <c r="VRO2171" s="12"/>
      <c r="VRP2171" s="12"/>
      <c r="VRQ2171" s="12"/>
      <c r="VRR2171" s="12"/>
      <c r="VRS2171" s="12"/>
      <c r="VRT2171" s="12"/>
      <c r="VRU2171" s="12"/>
      <c r="VRV2171" s="12"/>
      <c r="VRW2171" s="12"/>
      <c r="VRX2171" s="12"/>
      <c r="VRY2171" s="12"/>
      <c r="VRZ2171" s="12"/>
      <c r="VSA2171" s="12"/>
      <c r="VSB2171" s="12"/>
      <c r="VSC2171" s="12"/>
      <c r="VSD2171" s="12"/>
      <c r="VSE2171" s="12"/>
      <c r="VSF2171" s="12"/>
      <c r="VSG2171" s="12"/>
      <c r="VSH2171" s="12"/>
      <c r="VSI2171" s="12"/>
      <c r="VSJ2171" s="12"/>
      <c r="VSK2171" s="12"/>
      <c r="VSL2171" s="12"/>
      <c r="VSM2171" s="12"/>
      <c r="VSN2171" s="12"/>
      <c r="VSO2171" s="12"/>
      <c r="VSP2171" s="12"/>
      <c r="VSQ2171" s="12"/>
      <c r="VSR2171" s="12"/>
      <c r="VSS2171" s="12"/>
      <c r="VST2171" s="12"/>
      <c r="VSU2171" s="12"/>
      <c r="VSV2171" s="12"/>
      <c r="VSW2171" s="12"/>
      <c r="VSX2171" s="12"/>
      <c r="VSY2171" s="12"/>
      <c r="VSZ2171" s="12"/>
      <c r="VTA2171" s="12"/>
      <c r="VTB2171" s="12"/>
      <c r="VTC2171" s="12"/>
      <c r="VTD2171" s="12"/>
      <c r="VTE2171" s="12"/>
      <c r="VTF2171" s="12"/>
      <c r="VTG2171" s="12"/>
      <c r="VTH2171" s="12"/>
      <c r="VTI2171" s="12"/>
      <c r="VTJ2171" s="12"/>
      <c r="VTK2171" s="12"/>
      <c r="VTL2171" s="12"/>
      <c r="VTM2171" s="12"/>
      <c r="VTN2171" s="12"/>
      <c r="VTO2171" s="12"/>
      <c r="VTP2171" s="12"/>
      <c r="VTQ2171" s="12"/>
      <c r="VTR2171" s="12"/>
      <c r="VTS2171" s="12"/>
      <c r="VTT2171" s="12"/>
      <c r="VTU2171" s="12"/>
      <c r="VTV2171" s="12"/>
      <c r="VTW2171" s="12"/>
      <c r="VTX2171" s="12"/>
      <c r="VTY2171" s="12"/>
      <c r="VTZ2171" s="12"/>
      <c r="VUA2171" s="12"/>
      <c r="VUB2171" s="12"/>
      <c r="VUC2171" s="12"/>
      <c r="VUD2171" s="12"/>
      <c r="VUE2171" s="12"/>
      <c r="VUF2171" s="12"/>
      <c r="VUG2171" s="12"/>
      <c r="VUH2171" s="12"/>
      <c r="VUI2171" s="12"/>
      <c r="VUJ2171" s="12"/>
      <c r="VUK2171" s="12"/>
      <c r="VUL2171" s="12"/>
      <c r="VUM2171" s="12"/>
      <c r="VUN2171" s="12"/>
      <c r="VUO2171" s="12"/>
      <c r="VUP2171" s="12"/>
      <c r="VUQ2171" s="12"/>
      <c r="VUR2171" s="12"/>
      <c r="VUS2171" s="12"/>
      <c r="VUT2171" s="12"/>
      <c r="VUU2171" s="12"/>
      <c r="VUV2171" s="12"/>
      <c r="VUW2171" s="12"/>
      <c r="VUX2171" s="12"/>
      <c r="VUY2171" s="12"/>
      <c r="VUZ2171" s="12"/>
      <c r="VVA2171" s="12"/>
      <c r="VVB2171" s="12"/>
      <c r="VVC2171" s="12"/>
      <c r="VVD2171" s="12"/>
      <c r="VVE2171" s="12"/>
      <c r="VVF2171" s="12"/>
      <c r="VVG2171" s="12"/>
      <c r="VVH2171" s="12"/>
      <c r="VVI2171" s="12"/>
      <c r="VVJ2171" s="12"/>
      <c r="VVK2171" s="12"/>
      <c r="VVL2171" s="12"/>
      <c r="VVM2171" s="12"/>
      <c r="VVN2171" s="12"/>
      <c r="VVO2171" s="12"/>
      <c r="VVP2171" s="12"/>
      <c r="VVQ2171" s="12"/>
      <c r="VVR2171" s="12"/>
      <c r="VVS2171" s="12"/>
      <c r="VVT2171" s="12"/>
      <c r="VVU2171" s="12"/>
      <c r="VVV2171" s="12"/>
      <c r="VVW2171" s="12"/>
      <c r="VVX2171" s="12"/>
      <c r="VVY2171" s="12"/>
      <c r="VVZ2171" s="12"/>
      <c r="VWA2171" s="12"/>
      <c r="VWB2171" s="12"/>
      <c r="VWC2171" s="12"/>
      <c r="VWD2171" s="12"/>
      <c r="VWE2171" s="12"/>
      <c r="VWF2171" s="12"/>
      <c r="VWG2171" s="12"/>
      <c r="VWH2171" s="12"/>
      <c r="VWI2171" s="12"/>
      <c r="VWJ2171" s="12"/>
      <c r="VWK2171" s="12"/>
      <c r="VWL2171" s="12"/>
      <c r="VWM2171" s="12"/>
      <c r="VWN2171" s="12"/>
      <c r="VWO2171" s="12"/>
      <c r="VWP2171" s="12"/>
      <c r="VWQ2171" s="12"/>
      <c r="VWR2171" s="12"/>
      <c r="VWS2171" s="12"/>
      <c r="VWT2171" s="12"/>
      <c r="VWU2171" s="12"/>
      <c r="VWV2171" s="12"/>
      <c r="VWW2171" s="12"/>
      <c r="VWX2171" s="12"/>
      <c r="VWY2171" s="12"/>
      <c r="VWZ2171" s="12"/>
      <c r="VXA2171" s="12"/>
      <c r="VXB2171" s="12"/>
      <c r="VXC2171" s="12"/>
      <c r="VXD2171" s="12"/>
      <c r="VXE2171" s="12"/>
      <c r="VXF2171" s="12"/>
      <c r="VXG2171" s="12"/>
      <c r="VXH2171" s="12"/>
      <c r="VXI2171" s="12"/>
      <c r="VXJ2171" s="12"/>
      <c r="VXK2171" s="12"/>
      <c r="VXL2171" s="12"/>
      <c r="VXM2171" s="12"/>
      <c r="VXN2171" s="12"/>
      <c r="VXO2171" s="12"/>
      <c r="VXP2171" s="12"/>
      <c r="VXQ2171" s="12"/>
      <c r="VXR2171" s="12"/>
      <c r="VXS2171" s="12"/>
      <c r="VXT2171" s="12"/>
      <c r="VXU2171" s="12"/>
      <c r="VXV2171" s="12"/>
      <c r="VXW2171" s="12"/>
      <c r="VXX2171" s="12"/>
      <c r="VXY2171" s="12"/>
      <c r="VXZ2171" s="12"/>
      <c r="VYA2171" s="12"/>
      <c r="VYB2171" s="12"/>
      <c r="VYC2171" s="12"/>
      <c r="VYD2171" s="12"/>
      <c r="VYE2171" s="12"/>
      <c r="VYF2171" s="12"/>
      <c r="VYG2171" s="12"/>
      <c r="VYH2171" s="12"/>
      <c r="VYI2171" s="12"/>
      <c r="VYJ2171" s="12"/>
      <c r="VYK2171" s="12"/>
      <c r="VYL2171" s="12"/>
      <c r="VYM2171" s="12"/>
      <c r="VYN2171" s="12"/>
      <c r="VYO2171" s="12"/>
      <c r="VYP2171" s="12"/>
      <c r="VYQ2171" s="12"/>
      <c r="VYR2171" s="12"/>
      <c r="VYS2171" s="12"/>
      <c r="VYT2171" s="12"/>
      <c r="VYU2171" s="12"/>
      <c r="VYV2171" s="12"/>
      <c r="VYW2171" s="12"/>
      <c r="VYX2171" s="12"/>
      <c r="VYY2171" s="12"/>
      <c r="VYZ2171" s="12"/>
      <c r="VZA2171" s="12"/>
      <c r="VZB2171" s="12"/>
      <c r="VZC2171" s="12"/>
      <c r="VZD2171" s="12"/>
      <c r="VZE2171" s="12"/>
      <c r="VZF2171" s="12"/>
      <c r="VZG2171" s="12"/>
      <c r="VZH2171" s="12"/>
      <c r="VZI2171" s="12"/>
      <c r="VZJ2171" s="12"/>
      <c r="VZK2171" s="12"/>
      <c r="VZL2171" s="12"/>
      <c r="VZM2171" s="12"/>
      <c r="VZN2171" s="12"/>
      <c r="VZO2171" s="12"/>
      <c r="VZP2171" s="12"/>
      <c r="VZQ2171" s="12"/>
      <c r="VZR2171" s="12"/>
      <c r="VZS2171" s="12"/>
      <c r="VZT2171" s="12"/>
      <c r="VZU2171" s="12"/>
      <c r="VZV2171" s="12"/>
      <c r="VZW2171" s="12"/>
      <c r="VZX2171" s="12"/>
      <c r="VZY2171" s="12"/>
      <c r="VZZ2171" s="12"/>
      <c r="WAA2171" s="12"/>
      <c r="WAB2171" s="12"/>
      <c r="WAC2171" s="12"/>
      <c r="WAD2171" s="12"/>
      <c r="WAE2171" s="12"/>
      <c r="WAF2171" s="12"/>
      <c r="WAG2171" s="12"/>
      <c r="WAH2171" s="12"/>
      <c r="WAI2171" s="12"/>
      <c r="WAJ2171" s="12"/>
      <c r="WAK2171" s="12"/>
      <c r="WAL2171" s="12"/>
      <c r="WAM2171" s="12"/>
      <c r="WAN2171" s="12"/>
      <c r="WAO2171" s="12"/>
      <c r="WAP2171" s="12"/>
      <c r="WAQ2171" s="12"/>
      <c r="WAR2171" s="12"/>
      <c r="WAS2171" s="12"/>
      <c r="WAT2171" s="12"/>
      <c r="WAU2171" s="12"/>
      <c r="WAV2171" s="12"/>
      <c r="WAW2171" s="12"/>
      <c r="WAX2171" s="12"/>
      <c r="WAY2171" s="12"/>
      <c r="WAZ2171" s="12"/>
      <c r="WBA2171" s="12"/>
      <c r="WBB2171" s="12"/>
      <c r="WBC2171" s="12"/>
      <c r="WBD2171" s="12"/>
      <c r="WBE2171" s="12"/>
      <c r="WBF2171" s="12"/>
      <c r="WBG2171" s="12"/>
      <c r="WBH2171" s="12"/>
      <c r="WBI2171" s="12"/>
      <c r="WBJ2171" s="12"/>
      <c r="WBK2171" s="12"/>
      <c r="WBL2171" s="12"/>
      <c r="WBM2171" s="12"/>
      <c r="WBN2171" s="12"/>
      <c r="WBO2171" s="12"/>
      <c r="WBP2171" s="12"/>
      <c r="WBQ2171" s="12"/>
      <c r="WBR2171" s="12"/>
      <c r="WBS2171" s="12"/>
      <c r="WBT2171" s="12"/>
      <c r="WBU2171" s="12"/>
      <c r="WBV2171" s="12"/>
      <c r="WBW2171" s="12"/>
      <c r="WBX2171" s="12"/>
      <c r="WBY2171" s="12"/>
      <c r="WBZ2171" s="12"/>
      <c r="WCA2171" s="12"/>
      <c r="WCB2171" s="12"/>
      <c r="WCC2171" s="12"/>
      <c r="WCD2171" s="12"/>
      <c r="WCE2171" s="12"/>
      <c r="WCF2171" s="12"/>
      <c r="WCG2171" s="12"/>
      <c r="WCH2171" s="12"/>
      <c r="WCI2171" s="12"/>
      <c r="WCJ2171" s="12"/>
      <c r="WCK2171" s="12"/>
      <c r="WCL2171" s="12"/>
      <c r="WCM2171" s="12"/>
      <c r="WCN2171" s="12"/>
      <c r="WCO2171" s="12"/>
      <c r="WCP2171" s="12"/>
      <c r="WCQ2171" s="12"/>
      <c r="WCR2171" s="12"/>
      <c r="WCS2171" s="12"/>
      <c r="WCT2171" s="12"/>
      <c r="WCU2171" s="12"/>
      <c r="WCV2171" s="12"/>
      <c r="WCW2171" s="12"/>
      <c r="WCX2171" s="12"/>
      <c r="WCY2171" s="12"/>
      <c r="WCZ2171" s="12"/>
      <c r="WDA2171" s="12"/>
      <c r="WDB2171" s="12"/>
      <c r="WDC2171" s="12"/>
      <c r="WDD2171" s="12"/>
      <c r="WDE2171" s="12"/>
      <c r="WDF2171" s="12"/>
      <c r="WDG2171" s="12"/>
      <c r="WDH2171" s="12"/>
      <c r="WDI2171" s="12"/>
      <c r="WDJ2171" s="12"/>
      <c r="WDK2171" s="12"/>
      <c r="WDL2171" s="12"/>
      <c r="WDM2171" s="12"/>
      <c r="WDN2171" s="12"/>
      <c r="WDO2171" s="12"/>
      <c r="WDP2171" s="12"/>
      <c r="WDQ2171" s="12"/>
      <c r="WDR2171" s="12"/>
      <c r="WDS2171" s="12"/>
      <c r="WDT2171" s="12"/>
      <c r="WDU2171" s="12"/>
      <c r="WDV2171" s="12"/>
      <c r="WDW2171" s="12"/>
      <c r="WDX2171" s="12"/>
      <c r="WDY2171" s="12"/>
      <c r="WDZ2171" s="12"/>
      <c r="WEA2171" s="12"/>
      <c r="WEB2171" s="12"/>
      <c r="WEC2171" s="12"/>
      <c r="WED2171" s="12"/>
      <c r="WEE2171" s="12"/>
      <c r="WEF2171" s="12"/>
      <c r="WEG2171" s="12"/>
      <c r="WEH2171" s="12"/>
      <c r="WEI2171" s="12"/>
      <c r="WEJ2171" s="12"/>
      <c r="WEK2171" s="12"/>
      <c r="WEL2171" s="12"/>
      <c r="WEM2171" s="12"/>
      <c r="WEN2171" s="12"/>
      <c r="WEO2171" s="12"/>
      <c r="WEP2171" s="12"/>
      <c r="WEQ2171" s="12"/>
      <c r="WER2171" s="12"/>
      <c r="WES2171" s="12"/>
      <c r="WET2171" s="12"/>
      <c r="WEU2171" s="12"/>
      <c r="WEV2171" s="12"/>
      <c r="WEW2171" s="12"/>
      <c r="WEX2171" s="12"/>
      <c r="WEY2171" s="12"/>
      <c r="WEZ2171" s="12"/>
      <c r="WFA2171" s="12"/>
      <c r="WFB2171" s="12"/>
      <c r="WFC2171" s="12"/>
      <c r="WFD2171" s="12"/>
      <c r="WFE2171" s="12"/>
      <c r="WFF2171" s="12"/>
      <c r="WFG2171" s="12"/>
      <c r="WFH2171" s="12"/>
      <c r="WFI2171" s="12"/>
      <c r="WFJ2171" s="12"/>
      <c r="WFK2171" s="12"/>
      <c r="WFL2171" s="12"/>
      <c r="WFM2171" s="12"/>
      <c r="WFN2171" s="12"/>
      <c r="WFO2171" s="12"/>
      <c r="WFP2171" s="12"/>
      <c r="WFQ2171" s="12"/>
      <c r="WFR2171" s="12"/>
      <c r="WFS2171" s="12"/>
      <c r="WFT2171" s="12"/>
      <c r="WFU2171" s="12"/>
      <c r="WFV2171" s="12"/>
      <c r="WFW2171" s="12"/>
      <c r="WFX2171" s="12"/>
      <c r="WFY2171" s="12"/>
      <c r="WFZ2171" s="12"/>
      <c r="WGA2171" s="12"/>
      <c r="WGB2171" s="12"/>
      <c r="WGC2171" s="12"/>
      <c r="WGD2171" s="12"/>
      <c r="WGE2171" s="12"/>
      <c r="WGF2171" s="12"/>
      <c r="WGG2171" s="12"/>
      <c r="WGH2171" s="12"/>
      <c r="WGI2171" s="12"/>
      <c r="WGJ2171" s="12"/>
      <c r="WGK2171" s="12"/>
      <c r="WGL2171" s="12"/>
      <c r="WGM2171" s="12"/>
      <c r="WGN2171" s="12"/>
      <c r="WGO2171" s="12"/>
      <c r="WGP2171" s="12"/>
      <c r="WGQ2171" s="12"/>
      <c r="WGR2171" s="12"/>
      <c r="WGS2171" s="12"/>
      <c r="WGT2171" s="12"/>
      <c r="WGU2171" s="12"/>
      <c r="WGV2171" s="12"/>
      <c r="WGW2171" s="12"/>
      <c r="WGX2171" s="12"/>
      <c r="WGY2171" s="12"/>
      <c r="WGZ2171" s="12"/>
      <c r="WHA2171" s="12"/>
      <c r="WHB2171" s="12"/>
      <c r="WHC2171" s="12"/>
      <c r="WHD2171" s="12"/>
      <c r="WHE2171" s="12"/>
      <c r="WHF2171" s="12"/>
      <c r="WHG2171" s="12"/>
      <c r="WHH2171" s="12"/>
      <c r="WHI2171" s="12"/>
      <c r="WHJ2171" s="12"/>
      <c r="WHK2171" s="12"/>
      <c r="WHL2171" s="12"/>
      <c r="WHM2171" s="12"/>
      <c r="WHN2171" s="12"/>
      <c r="WHO2171" s="12"/>
      <c r="WHP2171" s="12"/>
      <c r="WHQ2171" s="12"/>
      <c r="WHR2171" s="12"/>
      <c r="WHS2171" s="12"/>
      <c r="WHT2171" s="12"/>
      <c r="WHU2171" s="12"/>
      <c r="WHV2171" s="12"/>
      <c r="WHW2171" s="12"/>
      <c r="WHX2171" s="12"/>
      <c r="WHY2171" s="12"/>
      <c r="WHZ2171" s="12"/>
      <c r="WIA2171" s="12"/>
      <c r="WIB2171" s="12"/>
      <c r="WIC2171" s="12"/>
      <c r="WID2171" s="12"/>
      <c r="WIE2171" s="12"/>
      <c r="WIF2171" s="12"/>
      <c r="WIG2171" s="12"/>
      <c r="WIH2171" s="12"/>
      <c r="WII2171" s="12"/>
      <c r="WIJ2171" s="12"/>
      <c r="WIK2171" s="12"/>
      <c r="WIL2171" s="12"/>
      <c r="WIM2171" s="12"/>
      <c r="WIN2171" s="12"/>
      <c r="WIO2171" s="12"/>
      <c r="WIP2171" s="12"/>
      <c r="WIQ2171" s="12"/>
      <c r="WIR2171" s="12"/>
      <c r="WIS2171" s="12"/>
      <c r="WIT2171" s="12"/>
      <c r="WIU2171" s="12"/>
      <c r="WIV2171" s="12"/>
      <c r="WIW2171" s="12"/>
      <c r="WIX2171" s="12"/>
      <c r="WIY2171" s="12"/>
      <c r="WIZ2171" s="12"/>
      <c r="WJA2171" s="12"/>
      <c r="WJB2171" s="12"/>
      <c r="WJC2171" s="12"/>
      <c r="WJD2171" s="12"/>
      <c r="WJE2171" s="12"/>
      <c r="WJF2171" s="12"/>
      <c r="WJG2171" s="12"/>
      <c r="WJH2171" s="12"/>
      <c r="WJI2171" s="12"/>
      <c r="WJJ2171" s="12"/>
      <c r="WJK2171" s="12"/>
      <c r="WJL2171" s="12"/>
      <c r="WJM2171" s="12"/>
      <c r="WJN2171" s="12"/>
      <c r="WJO2171" s="12"/>
      <c r="WJP2171" s="12"/>
      <c r="WJQ2171" s="12"/>
      <c r="WJR2171" s="12"/>
      <c r="WJS2171" s="12"/>
      <c r="WJT2171" s="12"/>
      <c r="WJU2171" s="12"/>
      <c r="WJV2171" s="12"/>
      <c r="WJW2171" s="12"/>
      <c r="WJX2171" s="12"/>
      <c r="WJY2171" s="12"/>
      <c r="WJZ2171" s="12"/>
      <c r="WKA2171" s="12"/>
      <c r="WKB2171" s="12"/>
      <c r="WKC2171" s="12"/>
      <c r="WKD2171" s="12"/>
      <c r="WKE2171" s="12"/>
      <c r="WKF2171" s="12"/>
      <c r="WKG2171" s="12"/>
      <c r="WKH2171" s="12"/>
      <c r="WKI2171" s="12"/>
      <c r="WKJ2171" s="12"/>
      <c r="WKK2171" s="12"/>
      <c r="WKL2171" s="12"/>
      <c r="WKM2171" s="12"/>
      <c r="WKN2171" s="12"/>
      <c r="WKO2171" s="12"/>
      <c r="WKP2171" s="12"/>
      <c r="WKQ2171" s="12"/>
      <c r="WKR2171" s="12"/>
      <c r="WKS2171" s="12"/>
      <c r="WKT2171" s="12"/>
      <c r="WKU2171" s="12"/>
      <c r="WKV2171" s="12"/>
      <c r="WKW2171" s="12"/>
      <c r="WKX2171" s="12"/>
      <c r="WKY2171" s="12"/>
      <c r="WKZ2171" s="12"/>
      <c r="WLA2171" s="12"/>
      <c r="WLB2171" s="12"/>
      <c r="WLC2171" s="12"/>
      <c r="WLD2171" s="12"/>
      <c r="WLE2171" s="12"/>
      <c r="WLF2171" s="12"/>
      <c r="WLG2171" s="12"/>
      <c r="WLH2171" s="12"/>
      <c r="WLI2171" s="12"/>
      <c r="WLJ2171" s="12"/>
      <c r="WLK2171" s="12"/>
      <c r="WLL2171" s="12"/>
      <c r="WLM2171" s="12"/>
      <c r="WLN2171" s="12"/>
      <c r="WLO2171" s="12"/>
      <c r="WLP2171" s="12"/>
      <c r="WLQ2171" s="12"/>
      <c r="WLR2171" s="12"/>
      <c r="WLS2171" s="12"/>
      <c r="WLT2171" s="12"/>
      <c r="WLU2171" s="12"/>
      <c r="WLV2171" s="12"/>
      <c r="WLW2171" s="12"/>
      <c r="WLX2171" s="12"/>
      <c r="WLY2171" s="12"/>
      <c r="WLZ2171" s="12"/>
      <c r="WMA2171" s="12"/>
      <c r="WMB2171" s="12"/>
      <c r="WMC2171" s="12"/>
      <c r="WMD2171" s="12"/>
      <c r="WME2171" s="12"/>
      <c r="WMF2171" s="12"/>
      <c r="WMG2171" s="12"/>
      <c r="WMH2171" s="12"/>
      <c r="WMI2171" s="12"/>
      <c r="WMJ2171" s="12"/>
      <c r="WMK2171" s="12"/>
      <c r="WML2171" s="12"/>
      <c r="WMM2171" s="12"/>
      <c r="WMN2171" s="12"/>
      <c r="WMO2171" s="12"/>
      <c r="WMP2171" s="12"/>
      <c r="WMQ2171" s="12"/>
      <c r="WMR2171" s="12"/>
      <c r="WMS2171" s="12"/>
      <c r="WMT2171" s="12"/>
      <c r="WMU2171" s="12"/>
      <c r="WMV2171" s="12"/>
      <c r="WMW2171" s="12"/>
      <c r="WMX2171" s="12"/>
      <c r="WMY2171" s="12"/>
      <c r="WMZ2171" s="12"/>
      <c r="WNA2171" s="12"/>
      <c r="WNB2171" s="12"/>
      <c r="WNC2171" s="12"/>
      <c r="WND2171" s="12"/>
      <c r="WNE2171" s="12"/>
      <c r="WNF2171" s="12"/>
      <c r="WNG2171" s="12"/>
      <c r="WNH2171" s="12"/>
      <c r="WNI2171" s="12"/>
      <c r="WNJ2171" s="12"/>
      <c r="WNK2171" s="12"/>
      <c r="WNL2171" s="12"/>
      <c r="WNM2171" s="12"/>
      <c r="WNN2171" s="12"/>
      <c r="WNO2171" s="12"/>
      <c r="WNP2171" s="12"/>
      <c r="WNQ2171" s="12"/>
      <c r="WNR2171" s="12"/>
      <c r="WNS2171" s="12"/>
      <c r="WNT2171" s="12"/>
      <c r="WNU2171" s="12"/>
      <c r="WNV2171" s="12"/>
      <c r="WNW2171" s="12"/>
      <c r="WNX2171" s="12"/>
      <c r="WNY2171" s="12"/>
      <c r="WNZ2171" s="12"/>
      <c r="WOA2171" s="12"/>
      <c r="WOB2171" s="12"/>
      <c r="WOC2171" s="12"/>
      <c r="WOD2171" s="12"/>
      <c r="WOE2171" s="12"/>
      <c r="WOF2171" s="12"/>
      <c r="WOG2171" s="12"/>
      <c r="WOH2171" s="12"/>
      <c r="WOI2171" s="12"/>
      <c r="WOJ2171" s="12"/>
      <c r="WOK2171" s="12"/>
      <c r="WOL2171" s="12"/>
      <c r="WOM2171" s="12"/>
      <c r="WON2171" s="12"/>
      <c r="WOO2171" s="12"/>
      <c r="WOP2171" s="12"/>
      <c r="WOQ2171" s="12"/>
      <c r="WOR2171" s="12"/>
      <c r="WOS2171" s="12"/>
      <c r="WOT2171" s="12"/>
      <c r="WOU2171" s="12"/>
      <c r="WOV2171" s="12"/>
      <c r="WOW2171" s="12"/>
      <c r="WOX2171" s="12"/>
      <c r="WOY2171" s="12"/>
      <c r="WOZ2171" s="12"/>
      <c r="WPA2171" s="12"/>
      <c r="WPB2171" s="12"/>
      <c r="WPC2171" s="12"/>
      <c r="WPD2171" s="12"/>
      <c r="WPE2171" s="12"/>
      <c r="WPF2171" s="12"/>
      <c r="WPG2171" s="12"/>
      <c r="WPH2171" s="12"/>
      <c r="WPI2171" s="12"/>
      <c r="WPJ2171" s="12"/>
      <c r="WPK2171" s="12"/>
      <c r="WPL2171" s="12"/>
      <c r="WPM2171" s="12"/>
      <c r="WPN2171" s="12"/>
      <c r="WPO2171" s="12"/>
      <c r="WPP2171" s="12"/>
      <c r="WPQ2171" s="12"/>
      <c r="WPR2171" s="12"/>
      <c r="WPS2171" s="12"/>
      <c r="WPT2171" s="12"/>
      <c r="WPU2171" s="12"/>
      <c r="WPV2171" s="12"/>
      <c r="WPW2171" s="12"/>
      <c r="WPX2171" s="12"/>
      <c r="WPY2171" s="12"/>
      <c r="WPZ2171" s="12"/>
      <c r="WQA2171" s="12"/>
      <c r="WQB2171" s="12"/>
      <c r="WQC2171" s="12"/>
      <c r="WQD2171" s="12"/>
      <c r="WQE2171" s="12"/>
      <c r="WQF2171" s="12"/>
      <c r="WQG2171" s="12"/>
      <c r="WQH2171" s="12"/>
      <c r="WQI2171" s="12"/>
      <c r="WQJ2171" s="12"/>
      <c r="WQK2171" s="12"/>
      <c r="WQL2171" s="12"/>
      <c r="WQM2171" s="12"/>
      <c r="WQN2171" s="12"/>
      <c r="WQO2171" s="12"/>
      <c r="WQP2171" s="12"/>
      <c r="WQQ2171" s="12"/>
      <c r="WQR2171" s="12"/>
      <c r="WQS2171" s="12"/>
      <c r="WQT2171" s="12"/>
      <c r="WQU2171" s="12"/>
      <c r="WQV2171" s="12"/>
      <c r="WQW2171" s="12"/>
      <c r="WQX2171" s="12"/>
      <c r="WQY2171" s="12"/>
      <c r="WQZ2171" s="12"/>
      <c r="WRA2171" s="12"/>
      <c r="WRB2171" s="12"/>
      <c r="WRC2171" s="12"/>
      <c r="WRD2171" s="12"/>
      <c r="WRE2171" s="12"/>
      <c r="WRF2171" s="12"/>
      <c r="WRG2171" s="12"/>
      <c r="WRH2171" s="12"/>
      <c r="WRI2171" s="12"/>
      <c r="WRJ2171" s="12"/>
      <c r="WRK2171" s="12"/>
      <c r="WRL2171" s="12"/>
      <c r="WRM2171" s="12"/>
      <c r="WRN2171" s="12"/>
      <c r="WRO2171" s="12"/>
      <c r="WRP2171" s="12"/>
      <c r="WRQ2171" s="12"/>
      <c r="WRR2171" s="12"/>
      <c r="WRS2171" s="12"/>
      <c r="WRT2171" s="12"/>
      <c r="WRU2171" s="12"/>
      <c r="WRV2171" s="12"/>
      <c r="WRW2171" s="12"/>
      <c r="WRX2171" s="12"/>
      <c r="WRY2171" s="12"/>
      <c r="WRZ2171" s="12"/>
      <c r="WSA2171" s="12"/>
      <c r="WSB2171" s="12"/>
      <c r="WSC2171" s="12"/>
      <c r="WSD2171" s="12"/>
      <c r="WSE2171" s="12"/>
      <c r="WSF2171" s="12"/>
      <c r="WSG2171" s="12"/>
      <c r="WSH2171" s="12"/>
      <c r="WSI2171" s="12"/>
      <c r="WSJ2171" s="12"/>
      <c r="WSK2171" s="12"/>
      <c r="WSL2171" s="12"/>
      <c r="WSM2171" s="12"/>
      <c r="WSN2171" s="12"/>
      <c r="WSO2171" s="12"/>
      <c r="WSP2171" s="12"/>
      <c r="WSQ2171" s="12"/>
      <c r="WSR2171" s="12"/>
      <c r="WSS2171" s="12"/>
      <c r="WST2171" s="12"/>
      <c r="WSU2171" s="12"/>
      <c r="WSV2171" s="12"/>
      <c r="WSW2171" s="12"/>
      <c r="WSX2171" s="12"/>
      <c r="WSY2171" s="12"/>
      <c r="WSZ2171" s="12"/>
      <c r="WTA2171" s="12"/>
      <c r="WTB2171" s="12"/>
      <c r="WTC2171" s="12"/>
      <c r="WTD2171" s="12"/>
      <c r="WTE2171" s="12"/>
      <c r="WTF2171" s="12"/>
      <c r="WTG2171" s="12"/>
      <c r="WTH2171" s="12"/>
      <c r="WTI2171" s="12"/>
      <c r="WTJ2171" s="12"/>
      <c r="WTK2171" s="12"/>
      <c r="WTL2171" s="12"/>
      <c r="WTM2171" s="12"/>
      <c r="WTN2171" s="12"/>
      <c r="WTO2171" s="12"/>
      <c r="WTP2171" s="12"/>
      <c r="WTQ2171" s="12"/>
      <c r="WTR2171" s="12"/>
      <c r="WTS2171" s="12"/>
      <c r="WTT2171" s="12"/>
      <c r="WTU2171" s="12"/>
      <c r="WTV2171" s="12"/>
      <c r="WTW2171" s="12"/>
      <c r="WTX2171" s="12"/>
      <c r="WTY2171" s="12"/>
      <c r="WTZ2171" s="12"/>
      <c r="WUA2171" s="12"/>
      <c r="WUB2171" s="12"/>
      <c r="WUC2171" s="12"/>
      <c r="WUD2171" s="12"/>
      <c r="WUE2171" s="12"/>
      <c r="WUF2171" s="12"/>
      <c r="WUG2171" s="12"/>
      <c r="WUH2171" s="12"/>
      <c r="WUI2171" s="12"/>
      <c r="WUJ2171" s="12"/>
      <c r="WUK2171" s="12"/>
      <c r="WUL2171" s="12"/>
      <c r="WUM2171" s="12"/>
      <c r="WUN2171" s="12"/>
      <c r="WUO2171" s="12"/>
      <c r="WUP2171" s="12"/>
      <c r="WUQ2171" s="12"/>
      <c r="WUR2171" s="12"/>
      <c r="WUS2171" s="12"/>
      <c r="WUT2171" s="12"/>
      <c r="WUU2171" s="12"/>
      <c r="WUV2171" s="12"/>
      <c r="WUW2171" s="12"/>
      <c r="WUX2171" s="12"/>
      <c r="WUY2171" s="12"/>
      <c r="WUZ2171" s="12"/>
      <c r="WVA2171" s="12"/>
      <c r="WVB2171" s="12"/>
      <c r="WVC2171" s="12"/>
      <c r="WVD2171" s="12"/>
      <c r="WVE2171" s="12"/>
      <c r="WVF2171" s="12"/>
      <c r="WVG2171" s="12"/>
      <c r="WVH2171" s="12"/>
      <c r="WVI2171" s="12"/>
      <c r="WVJ2171" s="12"/>
      <c r="WVK2171" s="12"/>
      <c r="WVL2171" s="12"/>
      <c r="WVM2171" s="12"/>
      <c r="WVN2171" s="12"/>
      <c r="WVO2171" s="12"/>
      <c r="WVP2171" s="12"/>
      <c r="WVQ2171" s="12"/>
      <c r="WVR2171" s="12"/>
      <c r="WVS2171" s="12"/>
      <c r="WVT2171" s="12"/>
      <c r="WVU2171" s="12"/>
      <c r="WVV2171" s="12"/>
      <c r="WVW2171" s="12"/>
      <c r="WVX2171" s="12"/>
      <c r="WVY2171" s="12"/>
      <c r="WVZ2171" s="12"/>
      <c r="WWA2171" s="12"/>
      <c r="WWB2171" s="12"/>
      <c r="WWC2171" s="12"/>
      <c r="WWD2171" s="12"/>
      <c r="WWE2171" s="12"/>
      <c r="WWF2171" s="12"/>
      <c r="WWG2171" s="12"/>
      <c r="WWH2171" s="12"/>
      <c r="WWI2171" s="12"/>
      <c r="WWJ2171" s="12"/>
      <c r="WWK2171" s="12"/>
      <c r="WWL2171" s="12"/>
      <c r="WWM2171" s="12"/>
      <c r="WWN2171" s="12"/>
      <c r="WWO2171" s="12"/>
      <c r="WWP2171" s="12"/>
      <c r="WWQ2171" s="12"/>
      <c r="WWR2171" s="12"/>
      <c r="WWS2171" s="12"/>
      <c r="WWT2171" s="12"/>
      <c r="WWU2171" s="12"/>
      <c r="WWV2171" s="12"/>
      <c r="WWW2171" s="12"/>
      <c r="WWX2171" s="12"/>
      <c r="WWY2171" s="12"/>
      <c r="WWZ2171" s="12"/>
      <c r="WXA2171" s="12"/>
      <c r="WXB2171" s="12"/>
      <c r="WXC2171" s="12"/>
      <c r="WXD2171" s="12"/>
      <c r="WXE2171" s="12"/>
      <c r="WXF2171" s="12"/>
      <c r="WXG2171" s="12"/>
      <c r="WXH2171" s="12"/>
      <c r="WXI2171" s="12"/>
      <c r="WXJ2171" s="12"/>
      <c r="WXK2171" s="12"/>
      <c r="WXL2171" s="12"/>
      <c r="WXM2171" s="12"/>
      <c r="WXN2171" s="12"/>
      <c r="WXO2171" s="12"/>
      <c r="WXP2171" s="12"/>
      <c r="WXQ2171" s="12"/>
      <c r="WXR2171" s="12"/>
      <c r="WXS2171" s="12"/>
      <c r="WXT2171" s="12"/>
      <c r="WXU2171" s="12"/>
      <c r="WXV2171" s="12"/>
      <c r="WXW2171" s="12"/>
      <c r="WXX2171" s="12"/>
      <c r="WXY2171" s="12"/>
      <c r="WXZ2171" s="12"/>
      <c r="WYA2171" s="12"/>
      <c r="WYB2171" s="12"/>
      <c r="WYC2171" s="12"/>
      <c r="WYD2171" s="12"/>
      <c r="WYE2171" s="12"/>
      <c r="WYF2171" s="12"/>
      <c r="WYG2171" s="12"/>
      <c r="WYH2171" s="12"/>
      <c r="WYI2171" s="12"/>
      <c r="WYJ2171" s="12"/>
      <c r="WYK2171" s="12"/>
      <c r="WYL2171" s="12"/>
      <c r="WYM2171" s="12"/>
      <c r="WYN2171" s="12"/>
      <c r="WYO2171" s="12"/>
      <c r="WYP2171" s="12"/>
      <c r="WYQ2171" s="12"/>
      <c r="WYR2171" s="12"/>
      <c r="WYS2171" s="12"/>
      <c r="WYT2171" s="12"/>
      <c r="WYU2171" s="12"/>
      <c r="WYV2171" s="12"/>
      <c r="WYW2171" s="12"/>
      <c r="WYX2171" s="12"/>
      <c r="WYY2171" s="12"/>
      <c r="WYZ2171" s="12"/>
      <c r="WZA2171" s="12"/>
      <c r="WZB2171" s="12"/>
      <c r="WZC2171" s="12"/>
      <c r="WZD2171" s="12"/>
      <c r="WZE2171" s="12"/>
      <c r="WZF2171" s="12"/>
      <c r="WZG2171" s="12"/>
      <c r="WZH2171" s="12"/>
      <c r="WZI2171" s="12"/>
      <c r="WZJ2171" s="12"/>
      <c r="WZK2171" s="12"/>
      <c r="WZL2171" s="12"/>
      <c r="WZM2171" s="12"/>
      <c r="WZN2171" s="12"/>
      <c r="WZO2171" s="12"/>
      <c r="WZP2171" s="12"/>
      <c r="WZQ2171" s="12"/>
      <c r="WZR2171" s="12"/>
      <c r="WZS2171" s="12"/>
      <c r="WZT2171" s="12"/>
      <c r="WZU2171" s="12"/>
      <c r="WZV2171" s="12"/>
      <c r="WZW2171" s="12"/>
      <c r="WZX2171" s="12"/>
      <c r="WZY2171" s="12"/>
      <c r="WZZ2171" s="12"/>
      <c r="XAA2171" s="12"/>
      <c r="XAB2171" s="12"/>
      <c r="XAC2171" s="12"/>
      <c r="XAD2171" s="12"/>
      <c r="XAE2171" s="12"/>
      <c r="XAF2171" s="12"/>
      <c r="XAG2171" s="12"/>
      <c r="XAH2171" s="12"/>
      <c r="XAI2171" s="12"/>
      <c r="XAJ2171" s="12"/>
      <c r="XAK2171" s="12"/>
      <c r="XAL2171" s="12"/>
      <c r="XAM2171" s="12"/>
      <c r="XAN2171" s="12"/>
      <c r="XAO2171" s="12"/>
      <c r="XAP2171" s="12"/>
      <c r="XAQ2171" s="12"/>
      <c r="XAR2171" s="12"/>
      <c r="XAS2171" s="12"/>
      <c r="XAT2171" s="12"/>
      <c r="XAU2171" s="12"/>
      <c r="XAV2171" s="12"/>
      <c r="XAW2171" s="12"/>
      <c r="XAX2171" s="12"/>
      <c r="XAY2171" s="12"/>
      <c r="XAZ2171" s="12"/>
      <c r="XBA2171" s="12"/>
      <c r="XBB2171" s="12"/>
      <c r="XBC2171" s="12"/>
      <c r="XBD2171" s="12"/>
      <c r="XBE2171" s="12"/>
      <c r="XBF2171" s="12"/>
      <c r="XBG2171" s="12"/>
      <c r="XBH2171" s="12"/>
      <c r="XBI2171" s="12"/>
      <c r="XBJ2171" s="12"/>
      <c r="XBK2171" s="12"/>
      <c r="XBL2171" s="12"/>
      <c r="XBM2171" s="12"/>
      <c r="XBN2171" s="12"/>
      <c r="XBO2171" s="12"/>
      <c r="XBP2171" s="12"/>
      <c r="XBQ2171" s="12"/>
      <c r="XBR2171" s="12"/>
      <c r="XBS2171" s="12"/>
      <c r="XBT2171" s="12"/>
      <c r="XBU2171" s="12"/>
      <c r="XBV2171" s="12"/>
      <c r="XBW2171" s="12"/>
      <c r="XBX2171" s="12"/>
      <c r="XBY2171" s="12"/>
      <c r="XBZ2171" s="12"/>
      <c r="XCA2171" s="12"/>
      <c r="XCB2171" s="12"/>
      <c r="XCC2171" s="12"/>
      <c r="XCD2171" s="12"/>
      <c r="XCE2171" s="12"/>
      <c r="XCF2171" s="12"/>
      <c r="XCG2171" s="12"/>
      <c r="XCH2171" s="12"/>
      <c r="XCI2171" s="12"/>
      <c r="XCJ2171" s="12"/>
      <c r="XCK2171" s="12"/>
      <c r="XCL2171" s="12"/>
      <c r="XCM2171" s="12"/>
      <c r="XCN2171" s="12"/>
      <c r="XCO2171" s="12"/>
      <c r="XCP2171" s="12"/>
      <c r="XCQ2171" s="12"/>
      <c r="XCR2171" s="12"/>
      <c r="XCS2171" s="12"/>
      <c r="XCT2171" s="12"/>
      <c r="XCU2171" s="12"/>
      <c r="XCV2171" s="12"/>
      <c r="XCW2171" s="12"/>
      <c r="XCX2171" s="12"/>
      <c r="XCY2171" s="12"/>
      <c r="XCZ2171" s="12"/>
      <c r="XDA2171" s="12"/>
      <c r="XDB2171" s="12"/>
      <c r="XDC2171" s="12"/>
      <c r="XDD2171" s="12"/>
      <c r="XDE2171" s="12"/>
      <c r="XDF2171" s="12"/>
      <c r="XDG2171" s="12"/>
      <c r="XDH2171" s="12"/>
      <c r="XDI2171" s="12"/>
      <c r="XDJ2171" s="12"/>
      <c r="XDK2171" s="12"/>
      <c r="XDL2171" s="12"/>
      <c r="XDM2171" s="12"/>
      <c r="XDN2171" s="12"/>
      <c r="XDO2171" s="12"/>
      <c r="XDP2171" s="12"/>
      <c r="XDQ2171" s="12"/>
      <c r="XDR2171" s="12"/>
      <c r="XDS2171" s="12"/>
      <c r="XDT2171" s="12"/>
      <c r="XDU2171" s="12"/>
      <c r="XDV2171" s="12"/>
      <c r="XDW2171" s="12"/>
      <c r="XDX2171" s="12"/>
      <c r="XDY2171" s="12"/>
      <c r="XDZ2171" s="12"/>
      <c r="XEA2171" s="12"/>
      <c r="XEB2171" s="12"/>
      <c r="XEC2171" s="12"/>
      <c r="XED2171" s="12"/>
      <c r="XEE2171" s="12"/>
      <c r="XEF2171" s="12"/>
      <c r="XEG2171" s="12"/>
      <c r="XEH2171" s="12"/>
      <c r="XEI2171" s="12"/>
      <c r="XEJ2171" s="12"/>
      <c r="XEK2171" s="12"/>
      <c r="XEL2171" s="12"/>
      <c r="XEM2171" s="12"/>
      <c r="XEN2171" s="12"/>
      <c r="XEO2171" s="12"/>
      <c r="XEP2171" s="12"/>
      <c r="XEQ2171" s="12"/>
      <c r="XER2171" s="12"/>
      <c r="XES2171" s="12"/>
      <c r="XET2171" s="12"/>
      <c r="XEU2171" s="12"/>
      <c r="XEV2171" s="12"/>
      <c r="XEW2171" s="12"/>
      <c r="XEX2171" s="12"/>
      <c r="XEY2171" s="12"/>
    </row>
    <row r="2172" spans="1:16379" s="1" customFormat="1" ht="83.45" customHeight="1">
      <c r="A2172" s="22">
        <f t="shared" si="139"/>
        <v>2170</v>
      </c>
      <c r="B2172" s="395" t="s">
        <v>196</v>
      </c>
      <c r="C2172" s="22" t="s">
        <v>6889</v>
      </c>
      <c r="D2172" s="3" t="s">
        <v>353</v>
      </c>
      <c r="E2172" s="4">
        <v>1032</v>
      </c>
      <c r="F2172" s="80" t="s">
        <v>271</v>
      </c>
      <c r="G2172" s="219" t="s">
        <v>179</v>
      </c>
      <c r="H2172" s="3" t="s">
        <v>196</v>
      </c>
      <c r="I2172" s="89" t="s">
        <v>52</v>
      </c>
      <c r="J2172" s="89">
        <v>45799</v>
      </c>
      <c r="K2172" s="85" t="s">
        <v>53</v>
      </c>
      <c r="L2172" s="224" t="s">
        <v>104</v>
      </c>
      <c r="M2172" s="224" t="s">
        <v>55</v>
      </c>
      <c r="N2172" s="225" t="s">
        <v>134</v>
      </c>
      <c r="O2172" s="216"/>
      <c r="P2172" s="216"/>
      <c r="Q2172" s="216"/>
      <c r="R2172" s="216"/>
      <c r="S2172" s="216"/>
      <c r="T2172" s="216"/>
      <c r="U2172" s="216"/>
      <c r="V2172" s="216"/>
      <c r="W2172" s="216"/>
      <c r="X2172" s="216"/>
      <c r="Y2172" s="219" t="s">
        <v>6890</v>
      </c>
      <c r="Z2172" s="228"/>
      <c r="AA2172" s="229" t="s">
        <v>473</v>
      </c>
      <c r="AB2172" s="229"/>
      <c r="AC2172" s="230"/>
      <c r="AD2172" s="231">
        <f t="shared" ca="1" si="142"/>
        <v>40</v>
      </c>
      <c r="AE2172" s="232"/>
      <c r="AF2172" s="232"/>
      <c r="AG2172" s="232">
        <v>45800</v>
      </c>
      <c r="AH2172" s="232"/>
      <c r="AI2172" s="303">
        <v>45800</v>
      </c>
      <c r="AJ2172" s="94">
        <f t="shared" ref="AJ2172:AJ2235" si="143">IFERROR((((AI2172-J2172)/7)-AC2172),0)</f>
        <v>0.14285714285714285</v>
      </c>
      <c r="AK2172" s="303" t="s">
        <v>445</v>
      </c>
      <c r="AL2172" s="90" t="s">
        <v>311</v>
      </c>
      <c r="AM2172" s="90" t="s">
        <v>44</v>
      </c>
      <c r="AN2172" s="90" t="s">
        <v>448</v>
      </c>
    </row>
    <row r="2173" spans="1:16379" s="1" customFormat="1" ht="83.45" customHeight="1">
      <c r="A2173" s="22">
        <f t="shared" si="139"/>
        <v>2171</v>
      </c>
      <c r="B2173" s="395" t="s">
        <v>213</v>
      </c>
      <c r="C2173" s="22" t="s">
        <v>6891</v>
      </c>
      <c r="D2173" s="3" t="s">
        <v>353</v>
      </c>
      <c r="E2173" s="4">
        <v>1032</v>
      </c>
      <c r="F2173" s="80" t="s">
        <v>2739</v>
      </c>
      <c r="G2173" s="219" t="s">
        <v>6892</v>
      </c>
      <c r="H2173" s="3" t="s">
        <v>180</v>
      </c>
      <c r="I2173" s="89" t="s">
        <v>71</v>
      </c>
      <c r="J2173" s="89">
        <v>45790</v>
      </c>
      <c r="K2173" s="85" t="s">
        <v>298</v>
      </c>
      <c r="L2173" s="224" t="s">
        <v>104</v>
      </c>
      <c r="M2173" s="224" t="s">
        <v>55</v>
      </c>
      <c r="N2173" s="225" t="s">
        <v>56</v>
      </c>
      <c r="O2173" s="216"/>
      <c r="P2173" s="216"/>
      <c r="Q2173" s="216"/>
      <c r="R2173" s="216"/>
      <c r="S2173" s="216">
        <v>4</v>
      </c>
      <c r="T2173" s="216">
        <v>4</v>
      </c>
      <c r="U2173" s="216"/>
      <c r="V2173" s="216"/>
      <c r="W2173" s="216"/>
      <c r="X2173" s="216"/>
      <c r="Y2173" s="219" t="s">
        <v>6893</v>
      </c>
      <c r="Z2173" s="228"/>
      <c r="AA2173" s="229" t="s">
        <v>473</v>
      </c>
      <c r="AB2173" s="229"/>
      <c r="AC2173" s="230"/>
      <c r="AD2173" s="231">
        <f t="shared" ca="1" si="142"/>
        <v>41</v>
      </c>
      <c r="AE2173" s="232"/>
      <c r="AF2173" s="232">
        <v>45790</v>
      </c>
      <c r="AG2173" s="232">
        <v>45790</v>
      </c>
      <c r="AH2173" s="232">
        <v>45790</v>
      </c>
      <c r="AI2173" s="303">
        <v>45799</v>
      </c>
      <c r="AJ2173" s="94">
        <f t="shared" si="143"/>
        <v>1.2857142857142858</v>
      </c>
      <c r="AK2173" s="303">
        <v>45818</v>
      </c>
      <c r="AL2173" s="90" t="s">
        <v>311</v>
      </c>
      <c r="AM2173" s="90" t="s">
        <v>44</v>
      </c>
      <c r="AN2173" s="90" t="s">
        <v>448</v>
      </c>
    </row>
    <row r="2174" spans="1:16379" s="1" customFormat="1" ht="83.45" customHeight="1">
      <c r="A2174" s="22">
        <f t="shared" si="139"/>
        <v>2172</v>
      </c>
      <c r="B2174" s="398" t="s">
        <v>196</v>
      </c>
      <c r="C2174" s="22" t="s">
        <v>6894</v>
      </c>
      <c r="D2174" s="3" t="s">
        <v>353</v>
      </c>
      <c r="E2174" s="4">
        <v>1032</v>
      </c>
      <c r="F2174" s="80" t="s">
        <v>6895</v>
      </c>
      <c r="G2174" s="3" t="s">
        <v>179</v>
      </c>
      <c r="H2174" s="3" t="s">
        <v>196</v>
      </c>
      <c r="I2174" s="89" t="s">
        <v>71</v>
      </c>
      <c r="J2174" s="89">
        <v>45756</v>
      </c>
      <c r="K2174" s="85" t="s">
        <v>53</v>
      </c>
      <c r="L2174" s="224" t="s">
        <v>684</v>
      </c>
      <c r="M2174" s="224" t="s">
        <v>55</v>
      </c>
      <c r="N2174" s="225" t="s">
        <v>56</v>
      </c>
      <c r="O2174" s="216"/>
      <c r="P2174" s="216"/>
      <c r="Q2174" s="216"/>
      <c r="R2174" s="216"/>
      <c r="S2174" s="216">
        <v>10</v>
      </c>
      <c r="T2174" s="216">
        <v>7</v>
      </c>
      <c r="U2174" s="216">
        <v>0</v>
      </c>
      <c r="V2174" s="216">
        <v>0</v>
      </c>
      <c r="W2174" s="216">
        <v>6</v>
      </c>
      <c r="X2174" s="216">
        <v>6</v>
      </c>
      <c r="Y2174" s="219" t="s">
        <v>6896</v>
      </c>
      <c r="Z2174" s="228"/>
      <c r="AA2174" s="229" t="s">
        <v>473</v>
      </c>
      <c r="AB2174" s="229" t="s">
        <v>6897</v>
      </c>
      <c r="AC2174" s="230"/>
      <c r="AD2174" s="231">
        <f t="shared" ca="1" si="142"/>
        <v>46</v>
      </c>
      <c r="AE2174" s="232"/>
      <c r="AF2174" s="232">
        <v>45756</v>
      </c>
      <c r="AG2174" s="232">
        <v>45756</v>
      </c>
      <c r="AH2174" s="232">
        <v>45756</v>
      </c>
      <c r="AI2174" s="303">
        <v>45800</v>
      </c>
      <c r="AJ2174" s="94">
        <f t="shared" si="143"/>
        <v>6.2857142857142856</v>
      </c>
      <c r="AK2174" s="303"/>
      <c r="AL2174" s="90" t="s">
        <v>311</v>
      </c>
      <c r="AM2174" s="90"/>
      <c r="AN2174" s="90"/>
    </row>
    <row r="2175" spans="1:16379" s="1" customFormat="1" ht="83.45" customHeight="1">
      <c r="A2175" s="22">
        <f t="shared" ref="A2175:A2238" si="144">A2174+1</f>
        <v>2173</v>
      </c>
      <c r="B2175" s="395" t="s">
        <v>196</v>
      </c>
      <c r="C2175" s="22" t="s">
        <v>6898</v>
      </c>
      <c r="D2175" s="3" t="s">
        <v>353</v>
      </c>
      <c r="E2175" s="4">
        <v>882</v>
      </c>
      <c r="F2175" s="80" t="s">
        <v>5371</v>
      </c>
      <c r="G2175" s="219" t="s">
        <v>3263</v>
      </c>
      <c r="H2175" s="3" t="s">
        <v>196</v>
      </c>
      <c r="I2175" s="89" t="s">
        <v>52</v>
      </c>
      <c r="J2175" s="89">
        <v>45798</v>
      </c>
      <c r="K2175" s="85" t="s">
        <v>53</v>
      </c>
      <c r="L2175" s="224" t="s">
        <v>54</v>
      </c>
      <c r="M2175" s="224" t="s">
        <v>55</v>
      </c>
      <c r="N2175" s="225" t="s">
        <v>134</v>
      </c>
      <c r="O2175" s="216"/>
      <c r="P2175" s="216"/>
      <c r="Q2175" s="216"/>
      <c r="R2175" s="216"/>
      <c r="S2175" s="216">
        <v>6</v>
      </c>
      <c r="T2175" s="216">
        <v>6</v>
      </c>
      <c r="U2175" s="216"/>
      <c r="V2175" s="216"/>
      <c r="W2175" s="216"/>
      <c r="X2175" s="216"/>
      <c r="Y2175" s="219" t="s">
        <v>6899</v>
      </c>
      <c r="Z2175" s="228"/>
      <c r="AA2175" s="229" t="s">
        <v>473</v>
      </c>
      <c r="AB2175" s="229"/>
      <c r="AC2175" s="230"/>
      <c r="AD2175" s="231">
        <f t="shared" ca="1" si="142"/>
        <v>40</v>
      </c>
      <c r="AE2175" s="232"/>
      <c r="AF2175" s="232">
        <v>45798</v>
      </c>
      <c r="AG2175" s="232"/>
      <c r="AH2175" s="232"/>
      <c r="AI2175" s="303">
        <v>45798</v>
      </c>
      <c r="AJ2175" s="94">
        <f t="shared" si="143"/>
        <v>0</v>
      </c>
      <c r="AK2175" s="303">
        <v>45804</v>
      </c>
      <c r="AL2175" s="90" t="s">
        <v>311</v>
      </c>
      <c r="AM2175" s="90" t="s">
        <v>44</v>
      </c>
      <c r="AN2175" s="90" t="s">
        <v>448</v>
      </c>
    </row>
    <row r="2176" spans="1:16379" s="1" customFormat="1" ht="83.45" customHeight="1">
      <c r="A2176" s="22">
        <f t="shared" si="144"/>
        <v>2174</v>
      </c>
      <c r="B2176" s="395" t="s">
        <v>5431</v>
      </c>
      <c r="C2176" s="22" t="s">
        <v>6900</v>
      </c>
      <c r="D2176" s="3" t="s">
        <v>100</v>
      </c>
      <c r="E2176" s="4">
        <v>2468</v>
      </c>
      <c r="F2176" s="22" t="s">
        <v>2712</v>
      </c>
      <c r="G2176" s="3" t="s">
        <v>2104</v>
      </c>
      <c r="H2176" s="3" t="s">
        <v>358</v>
      </c>
      <c r="I2176" s="78" t="s">
        <v>52</v>
      </c>
      <c r="J2176" s="89">
        <v>45692</v>
      </c>
      <c r="K2176" s="85" t="s">
        <v>53</v>
      </c>
      <c r="L2176" s="83" t="s">
        <v>223</v>
      </c>
      <c r="M2176" s="83" t="s">
        <v>55</v>
      </c>
      <c r="N2176" s="22" t="s">
        <v>56</v>
      </c>
      <c r="O2176" s="5"/>
      <c r="P2176" s="5"/>
      <c r="Q2176" s="5"/>
      <c r="R2176" s="5"/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3" t="s">
        <v>6901</v>
      </c>
      <c r="Z2176" s="72"/>
      <c r="AA2176" s="72" t="s">
        <v>319</v>
      </c>
      <c r="AB2176" s="77" t="s">
        <v>6902</v>
      </c>
      <c r="AC2176" s="91"/>
      <c r="AD2176" s="18">
        <f t="shared" ca="1" si="142"/>
        <v>55</v>
      </c>
      <c r="AE2176" s="109"/>
      <c r="AF2176" s="109">
        <v>45692</v>
      </c>
      <c r="AG2176" s="109">
        <v>45692</v>
      </c>
      <c r="AH2176" s="109">
        <v>45692</v>
      </c>
      <c r="AI2176" s="303">
        <v>45806</v>
      </c>
      <c r="AJ2176" s="94">
        <f t="shared" si="143"/>
        <v>16.285714285714285</v>
      </c>
      <c r="AK2176" s="303"/>
      <c r="AL2176" s="90" t="s">
        <v>461</v>
      </c>
      <c r="AM2176" s="90"/>
      <c r="AN2176" s="90"/>
    </row>
    <row r="2177" spans="1:40" s="1" customFormat="1" ht="83.45" customHeight="1">
      <c r="A2177" s="22">
        <f t="shared" si="144"/>
        <v>2175</v>
      </c>
      <c r="B2177" s="71" t="s">
        <v>3932</v>
      </c>
      <c r="C2177" s="22" t="s">
        <v>6903</v>
      </c>
      <c r="D2177" s="21" t="s">
        <v>100</v>
      </c>
      <c r="E2177" s="139">
        <v>1073</v>
      </c>
      <c r="F2177" s="80" t="s">
        <v>1348</v>
      </c>
      <c r="G2177" s="80" t="s">
        <v>1375</v>
      </c>
      <c r="H2177" s="21" t="s">
        <v>116</v>
      </c>
      <c r="I2177" s="22" t="s">
        <v>52</v>
      </c>
      <c r="J2177" s="89">
        <v>45796</v>
      </c>
      <c r="K2177" s="85" t="s">
        <v>53</v>
      </c>
      <c r="L2177" s="83" t="s">
        <v>567</v>
      </c>
      <c r="M2177" s="83" t="s">
        <v>453</v>
      </c>
      <c r="N2177" s="22" t="s">
        <v>43</v>
      </c>
      <c r="O2177" s="20"/>
      <c r="P2177" s="20"/>
      <c r="Q2177" s="20"/>
      <c r="R2177" s="20"/>
      <c r="S2177" s="20"/>
      <c r="T2177" s="20"/>
      <c r="U2177" s="20"/>
      <c r="V2177" s="20"/>
      <c r="W2177" s="20">
        <v>2</v>
      </c>
      <c r="X2177" s="20">
        <v>2</v>
      </c>
      <c r="Y2177" s="99" t="s">
        <v>6904</v>
      </c>
      <c r="Z2177" s="85"/>
      <c r="AA2177" s="72" t="s">
        <v>473</v>
      </c>
      <c r="AB2177" s="72" t="s">
        <v>6905</v>
      </c>
      <c r="AC2177" s="110"/>
      <c r="AD2177" s="85">
        <f t="shared" ca="1" si="142"/>
        <v>41</v>
      </c>
      <c r="AE2177" s="110"/>
      <c r="AF2177" s="110">
        <v>45796</v>
      </c>
      <c r="AG2177" s="110"/>
      <c r="AH2177" s="110"/>
      <c r="AI2177" s="114">
        <v>45820</v>
      </c>
      <c r="AJ2177" s="260">
        <f t="shared" si="143"/>
        <v>3.4285714285714284</v>
      </c>
      <c r="AK2177" s="255">
        <v>45839</v>
      </c>
      <c r="AL2177" s="95" t="s">
        <v>311</v>
      </c>
      <c r="AM2177" s="95" t="s">
        <v>484</v>
      </c>
      <c r="AN2177" s="95" t="s">
        <v>448</v>
      </c>
    </row>
    <row r="2178" spans="1:40" s="1" customFormat="1" ht="83.45" customHeight="1">
      <c r="A2178" s="22">
        <f t="shared" si="144"/>
        <v>2176</v>
      </c>
      <c r="B2178" s="398" t="s">
        <v>122</v>
      </c>
      <c r="C2178" s="22" t="s">
        <v>6906</v>
      </c>
      <c r="D2178" s="3" t="s">
        <v>154</v>
      </c>
      <c r="E2178" s="4">
        <v>898</v>
      </c>
      <c r="F2178" s="80" t="s">
        <v>367</v>
      </c>
      <c r="G2178" s="3" t="s">
        <v>368</v>
      </c>
      <c r="H2178" s="3" t="s">
        <v>126</v>
      </c>
      <c r="I2178" s="78" t="s">
        <v>71</v>
      </c>
      <c r="J2178" s="89">
        <v>45798</v>
      </c>
      <c r="K2178" s="85" t="s">
        <v>298</v>
      </c>
      <c r="L2178" s="224" t="s">
        <v>223</v>
      </c>
      <c r="M2178" s="224" t="s">
        <v>453</v>
      </c>
      <c r="N2178" s="225" t="s">
        <v>43</v>
      </c>
      <c r="O2178" s="216"/>
      <c r="P2178" s="216"/>
      <c r="Q2178" s="216"/>
      <c r="R2178" s="216"/>
      <c r="S2178" s="216"/>
      <c r="T2178" s="216"/>
      <c r="U2178" s="216"/>
      <c r="V2178" s="216"/>
      <c r="W2178" s="216">
        <v>3</v>
      </c>
      <c r="X2178" s="216">
        <v>1</v>
      </c>
      <c r="Y2178" s="219" t="s">
        <v>6907</v>
      </c>
      <c r="Z2178" s="228"/>
      <c r="AA2178" s="229" t="s">
        <v>473</v>
      </c>
      <c r="AB2178" s="229" t="s">
        <v>6908</v>
      </c>
      <c r="AC2178" s="230"/>
      <c r="AD2178" s="231">
        <f t="shared" ca="1" si="142"/>
        <v>40</v>
      </c>
      <c r="AE2178" s="232"/>
      <c r="AF2178" s="232">
        <v>45798</v>
      </c>
      <c r="AG2178" s="232"/>
      <c r="AH2178" s="232"/>
      <c r="AI2178" s="110">
        <v>45806</v>
      </c>
      <c r="AJ2178" s="94">
        <f t="shared" si="143"/>
        <v>1.1428571428571428</v>
      </c>
      <c r="AK2178" s="255">
        <v>45818</v>
      </c>
      <c r="AL2178" s="90" t="s">
        <v>311</v>
      </c>
      <c r="AM2178" s="90" t="s">
        <v>484</v>
      </c>
      <c r="AN2178" s="90" t="s">
        <v>448</v>
      </c>
    </row>
    <row r="2179" spans="1:40" s="1" customFormat="1" ht="83.45" customHeight="1">
      <c r="A2179" s="22">
        <f t="shared" si="144"/>
        <v>2177</v>
      </c>
      <c r="B2179" s="398" t="s">
        <v>6909</v>
      </c>
      <c r="C2179" s="22" t="s">
        <v>6910</v>
      </c>
      <c r="D2179" s="3" t="s">
        <v>138</v>
      </c>
      <c r="E2179" s="4">
        <v>1124</v>
      </c>
      <c r="F2179" s="80" t="s">
        <v>6911</v>
      </c>
      <c r="G2179" s="3" t="s">
        <v>1068</v>
      </c>
      <c r="H2179" s="3" t="s">
        <v>157</v>
      </c>
      <c r="I2179" s="78" t="s">
        <v>148</v>
      </c>
      <c r="J2179" s="89">
        <v>45807</v>
      </c>
      <c r="K2179" s="85" t="s">
        <v>53</v>
      </c>
      <c r="L2179" s="224" t="s">
        <v>54</v>
      </c>
      <c r="M2179" s="224" t="s">
        <v>55</v>
      </c>
      <c r="N2179" s="225" t="s">
        <v>134</v>
      </c>
      <c r="O2179" s="216"/>
      <c r="P2179" s="216"/>
      <c r="Q2179" s="216"/>
      <c r="R2179" s="216"/>
      <c r="S2179" s="216"/>
      <c r="T2179" s="216"/>
      <c r="U2179" s="216"/>
      <c r="V2179" s="216"/>
      <c r="W2179" s="216"/>
      <c r="X2179" s="216"/>
      <c r="Y2179" s="219" t="s">
        <v>6912</v>
      </c>
      <c r="Z2179" s="228"/>
      <c r="AA2179" s="229" t="s">
        <v>473</v>
      </c>
      <c r="AB2179" s="229"/>
      <c r="AC2179" s="230"/>
      <c r="AD2179" s="231">
        <f t="shared" ca="1" si="142"/>
        <v>39</v>
      </c>
      <c r="AE2179" s="232"/>
      <c r="AF2179" s="232" t="s">
        <v>6913</v>
      </c>
      <c r="AG2179" s="232"/>
      <c r="AH2179" s="232"/>
      <c r="AI2179" s="110">
        <v>45807</v>
      </c>
      <c r="AJ2179" s="94">
        <f t="shared" si="143"/>
        <v>0</v>
      </c>
      <c r="AK2179" s="255">
        <v>45825</v>
      </c>
      <c r="AL2179" s="90" t="s">
        <v>311</v>
      </c>
      <c r="AM2179" s="90" t="s">
        <v>44</v>
      </c>
      <c r="AN2179" s="90" t="s">
        <v>448</v>
      </c>
    </row>
    <row r="2180" spans="1:40" s="1" customFormat="1" ht="83.45" customHeight="1">
      <c r="A2180" s="22">
        <f t="shared" si="144"/>
        <v>2178</v>
      </c>
      <c r="B2180" s="395" t="s">
        <v>6883</v>
      </c>
      <c r="C2180" s="22" t="s">
        <v>6914</v>
      </c>
      <c r="D2180" s="3" t="s">
        <v>154</v>
      </c>
      <c r="E2180" s="4">
        <v>1811</v>
      </c>
      <c r="F2180" s="80" t="s">
        <v>124</v>
      </c>
      <c r="G2180" s="219" t="s">
        <v>6885</v>
      </c>
      <c r="H2180" s="3" t="s">
        <v>126</v>
      </c>
      <c r="I2180" s="89" t="s">
        <v>71</v>
      </c>
      <c r="J2180" s="89">
        <v>45785</v>
      </c>
      <c r="K2180" s="85" t="s">
        <v>53</v>
      </c>
      <c r="L2180" s="224" t="s">
        <v>181</v>
      </c>
      <c r="M2180" s="224" t="s">
        <v>55</v>
      </c>
      <c r="N2180" s="225" t="s">
        <v>56</v>
      </c>
      <c r="O2180" s="216"/>
      <c r="P2180" s="216"/>
      <c r="Q2180" s="216"/>
      <c r="R2180" s="216"/>
      <c r="S2180" s="216">
        <v>8</v>
      </c>
      <c r="T2180" s="216">
        <v>5</v>
      </c>
      <c r="U2180" s="216">
        <v>4</v>
      </c>
      <c r="V2180" s="216">
        <v>4</v>
      </c>
      <c r="W2180" s="216">
        <v>0</v>
      </c>
      <c r="X2180" s="216">
        <v>0</v>
      </c>
      <c r="Y2180" s="219" t="s">
        <v>6915</v>
      </c>
      <c r="Z2180" s="228"/>
      <c r="AA2180" s="229" t="s">
        <v>473</v>
      </c>
      <c r="AB2180" s="229"/>
      <c r="AC2180" s="230"/>
      <c r="AD2180" s="231">
        <f t="shared" ca="1" si="142"/>
        <v>42</v>
      </c>
      <c r="AE2180" s="232"/>
      <c r="AF2180" s="232">
        <v>45785</v>
      </c>
      <c r="AG2180" s="232">
        <v>45785</v>
      </c>
      <c r="AH2180" s="232">
        <v>45785</v>
      </c>
      <c r="AI2180" s="110">
        <v>45810</v>
      </c>
      <c r="AJ2180" s="94">
        <f t="shared" si="143"/>
        <v>3.5714285714285716</v>
      </c>
      <c r="AK2180" s="255">
        <v>45832</v>
      </c>
      <c r="AL2180" s="90" t="s">
        <v>311</v>
      </c>
      <c r="AM2180" s="90" t="s">
        <v>44</v>
      </c>
      <c r="AN2180" s="90" t="s">
        <v>448</v>
      </c>
    </row>
    <row r="2181" spans="1:40" s="1" customFormat="1" ht="83.45" customHeight="1">
      <c r="A2181" s="22">
        <f t="shared" si="144"/>
        <v>2179</v>
      </c>
      <c r="B2181" s="395" t="s">
        <v>141</v>
      </c>
      <c r="C2181" s="22" t="s">
        <v>6916</v>
      </c>
      <c r="D2181" s="3" t="s">
        <v>100</v>
      </c>
      <c r="E2181" s="4">
        <v>2469</v>
      </c>
      <c r="F2181" s="22" t="s">
        <v>6280</v>
      </c>
      <c r="G2181" s="3" t="s">
        <v>1322</v>
      </c>
      <c r="H2181" s="3" t="s">
        <v>141</v>
      </c>
      <c r="I2181" s="78" t="s">
        <v>52</v>
      </c>
      <c r="J2181" s="89">
        <v>45692</v>
      </c>
      <c r="K2181" s="85" t="s">
        <v>298</v>
      </c>
      <c r="L2181" s="83" t="s">
        <v>104</v>
      </c>
      <c r="M2181" s="83" t="s">
        <v>55</v>
      </c>
      <c r="N2181" s="22" t="s">
        <v>56</v>
      </c>
      <c r="O2181" s="5">
        <v>10</v>
      </c>
      <c r="P2181" s="5">
        <v>8</v>
      </c>
      <c r="Q2181" s="5">
        <v>3</v>
      </c>
      <c r="R2181" s="5">
        <v>3</v>
      </c>
      <c r="S2181" s="5">
        <v>10</v>
      </c>
      <c r="T2181" s="5">
        <v>8</v>
      </c>
      <c r="U2181" s="5">
        <v>3</v>
      </c>
      <c r="V2181" s="5">
        <v>3</v>
      </c>
      <c r="W2181" s="5">
        <v>2</v>
      </c>
      <c r="X2181" s="5">
        <v>0</v>
      </c>
      <c r="Y2181" s="3" t="s">
        <v>6917</v>
      </c>
      <c r="Z2181" s="228"/>
      <c r="AA2181" s="77" t="s">
        <v>319</v>
      </c>
      <c r="AB2181" s="77" t="s">
        <v>6918</v>
      </c>
      <c r="AC2181" s="91"/>
      <c r="AD2181" s="18">
        <f t="shared" ca="1" si="142"/>
        <v>55</v>
      </c>
      <c r="AE2181" s="109"/>
      <c r="AF2181" s="109">
        <v>45692</v>
      </c>
      <c r="AG2181" s="109">
        <v>45692</v>
      </c>
      <c r="AH2181" s="109">
        <v>45692</v>
      </c>
      <c r="AI2181" s="110">
        <v>45811</v>
      </c>
      <c r="AJ2181" s="94">
        <f t="shared" si="143"/>
        <v>17</v>
      </c>
      <c r="AK2181" s="255">
        <v>45833</v>
      </c>
      <c r="AL2181" s="90" t="s">
        <v>461</v>
      </c>
      <c r="AM2181" s="90" t="s">
        <v>406</v>
      </c>
      <c r="AN2181" s="90" t="s">
        <v>406</v>
      </c>
    </row>
    <row r="2182" spans="1:40" s="1" customFormat="1" ht="83.45" customHeight="1">
      <c r="A2182" s="22">
        <f t="shared" si="144"/>
        <v>2180</v>
      </c>
      <c r="B2182" s="395" t="s">
        <v>5431</v>
      </c>
      <c r="C2182" s="22" t="s">
        <v>6919</v>
      </c>
      <c r="D2182" s="3" t="s">
        <v>100</v>
      </c>
      <c r="E2182" s="4">
        <v>2469</v>
      </c>
      <c r="F2182" s="22" t="s">
        <v>6280</v>
      </c>
      <c r="G2182" s="3" t="s">
        <v>1322</v>
      </c>
      <c r="H2182" s="3" t="s">
        <v>358</v>
      </c>
      <c r="I2182" s="78" t="s">
        <v>52</v>
      </c>
      <c r="J2182" s="89">
        <v>45692</v>
      </c>
      <c r="K2182" s="85" t="s">
        <v>298</v>
      </c>
      <c r="L2182" s="83" t="s">
        <v>104</v>
      </c>
      <c r="M2182" s="83" t="s">
        <v>55</v>
      </c>
      <c r="N2182" s="22" t="s">
        <v>56</v>
      </c>
      <c r="O2182" s="5">
        <v>8</v>
      </c>
      <c r="P2182" s="5">
        <v>2</v>
      </c>
      <c r="Q2182" s="5">
        <v>0</v>
      </c>
      <c r="R2182" s="5">
        <v>0</v>
      </c>
      <c r="S2182" s="5">
        <v>8</v>
      </c>
      <c r="T2182" s="5">
        <v>2</v>
      </c>
      <c r="U2182" s="5">
        <v>0</v>
      </c>
      <c r="V2182" s="5">
        <v>0</v>
      </c>
      <c r="W2182" s="5">
        <v>0</v>
      </c>
      <c r="X2182" s="5">
        <v>0</v>
      </c>
      <c r="Y2182" s="3" t="s">
        <v>6920</v>
      </c>
      <c r="Z2182" s="228"/>
      <c r="AA2182" s="77" t="s">
        <v>319</v>
      </c>
      <c r="AB2182" s="77"/>
      <c r="AC2182" s="91"/>
      <c r="AD2182" s="18">
        <f t="shared" ca="1" si="142"/>
        <v>55</v>
      </c>
      <c r="AE2182" s="109"/>
      <c r="AF2182" s="109">
        <v>45692</v>
      </c>
      <c r="AG2182" s="109">
        <v>45692</v>
      </c>
      <c r="AH2182" s="109">
        <v>45692</v>
      </c>
      <c r="AI2182" s="110">
        <v>45811</v>
      </c>
      <c r="AJ2182" s="94">
        <f t="shared" si="143"/>
        <v>17</v>
      </c>
      <c r="AK2182" s="255">
        <v>45834</v>
      </c>
      <c r="AL2182" s="90" t="s">
        <v>461</v>
      </c>
      <c r="AM2182" s="90" t="s">
        <v>406</v>
      </c>
      <c r="AN2182" s="90" t="s">
        <v>406</v>
      </c>
    </row>
    <row r="2183" spans="1:40" s="1" customFormat="1" ht="83.45" customHeight="1">
      <c r="A2183" s="22">
        <f t="shared" si="144"/>
        <v>2181</v>
      </c>
      <c r="B2183" s="395" t="s">
        <v>90</v>
      </c>
      <c r="C2183" s="22" t="s">
        <v>6921</v>
      </c>
      <c r="D2183" s="3" t="s">
        <v>67</v>
      </c>
      <c r="E2183" s="4">
        <v>1022</v>
      </c>
      <c r="F2183" s="22" t="s">
        <v>1551</v>
      </c>
      <c r="G2183" s="3" t="s">
        <v>4587</v>
      </c>
      <c r="H2183" s="3" t="s">
        <v>90</v>
      </c>
      <c r="I2183" s="78" t="s">
        <v>52</v>
      </c>
      <c r="J2183" s="89">
        <v>45812</v>
      </c>
      <c r="K2183" s="85" t="s">
        <v>299</v>
      </c>
      <c r="L2183" s="83" t="s">
        <v>54</v>
      </c>
      <c r="M2183" s="83" t="s">
        <v>453</v>
      </c>
      <c r="N2183" s="22" t="s">
        <v>547</v>
      </c>
      <c r="O2183" s="5">
        <v>8</v>
      </c>
      <c r="P2183" s="5">
        <v>2</v>
      </c>
      <c r="Q2183" s="5">
        <v>0</v>
      </c>
      <c r="R2183" s="5">
        <v>0</v>
      </c>
      <c r="S2183" s="5" t="s">
        <v>406</v>
      </c>
      <c r="T2183" s="5" t="s">
        <v>406</v>
      </c>
      <c r="U2183" s="5">
        <v>2</v>
      </c>
      <c r="V2183" s="5">
        <v>2</v>
      </c>
      <c r="W2183" s="5" t="s">
        <v>406</v>
      </c>
      <c r="X2183" s="5" t="s">
        <v>406</v>
      </c>
      <c r="Y2183" s="3" t="s">
        <v>6922</v>
      </c>
      <c r="Z2183" s="228"/>
      <c r="AA2183" s="229" t="s">
        <v>473</v>
      </c>
      <c r="AB2183" s="77"/>
      <c r="AC2183" s="91"/>
      <c r="AD2183" s="18">
        <f t="shared" ca="1" si="142"/>
        <v>38</v>
      </c>
      <c r="AE2183" s="109"/>
      <c r="AF2183" s="109"/>
      <c r="AG2183" s="109"/>
      <c r="AH2183" s="109">
        <v>45812</v>
      </c>
      <c r="AI2183" s="110">
        <v>45812</v>
      </c>
      <c r="AJ2183" s="94">
        <f t="shared" si="143"/>
        <v>0</v>
      </c>
      <c r="AK2183" s="255">
        <v>45835</v>
      </c>
      <c r="AL2183" s="90" t="s">
        <v>311</v>
      </c>
      <c r="AM2183" s="90" t="s">
        <v>45</v>
      </c>
      <c r="AN2183" s="90" t="s">
        <v>484</v>
      </c>
    </row>
    <row r="2184" spans="1:40" s="1" customFormat="1" ht="83.45" customHeight="1">
      <c r="A2184" s="22">
        <f t="shared" si="144"/>
        <v>2182</v>
      </c>
      <c r="B2184" s="395" t="s">
        <v>70</v>
      </c>
      <c r="C2184" s="22" t="s">
        <v>6923</v>
      </c>
      <c r="D2184" s="3" t="s">
        <v>199</v>
      </c>
      <c r="E2184" s="4">
        <v>964</v>
      </c>
      <c r="F2184" s="80" t="s">
        <v>200</v>
      </c>
      <c r="G2184" s="219" t="s">
        <v>201</v>
      </c>
      <c r="H2184" s="3" t="s">
        <v>70</v>
      </c>
      <c r="I2184" s="89" t="s">
        <v>148</v>
      </c>
      <c r="J2184" s="89">
        <v>45792</v>
      </c>
      <c r="K2184" s="85" t="s">
        <v>53</v>
      </c>
      <c r="L2184" s="224" t="s">
        <v>223</v>
      </c>
      <c r="M2184" s="224" t="s">
        <v>55</v>
      </c>
      <c r="N2184" s="225" t="s">
        <v>303</v>
      </c>
      <c r="O2184" s="216"/>
      <c r="P2184" s="216"/>
      <c r="Q2184" s="216"/>
      <c r="R2184" s="216"/>
      <c r="S2184" s="216">
        <v>4</v>
      </c>
      <c r="T2184" s="216">
        <v>3</v>
      </c>
      <c r="U2184" s="216" t="s">
        <v>406</v>
      </c>
      <c r="V2184" s="216" t="s">
        <v>406</v>
      </c>
      <c r="W2184" s="216">
        <v>0</v>
      </c>
      <c r="X2184" s="216">
        <v>0</v>
      </c>
      <c r="Y2184" s="219" t="s">
        <v>6924</v>
      </c>
      <c r="Z2184" s="228"/>
      <c r="AA2184" s="229" t="s">
        <v>58</v>
      </c>
      <c r="AB2184" s="229" t="s">
        <v>6925</v>
      </c>
      <c r="AC2184" s="230"/>
      <c r="AD2184" s="231">
        <f t="shared" ca="1" si="142"/>
        <v>41</v>
      </c>
      <c r="AE2184" s="232"/>
      <c r="AF2184" s="232">
        <v>45792</v>
      </c>
      <c r="AG2184" s="232">
        <v>45792</v>
      </c>
      <c r="AH2184" s="232">
        <v>45812</v>
      </c>
      <c r="AI2184" s="110">
        <v>45812</v>
      </c>
      <c r="AJ2184" s="94">
        <f t="shared" si="143"/>
        <v>2.8571428571428572</v>
      </c>
      <c r="AK2184" s="255">
        <v>45832</v>
      </c>
      <c r="AL2184" s="90" t="s">
        <v>311</v>
      </c>
      <c r="AM2184" s="90" t="s">
        <v>44</v>
      </c>
      <c r="AN2184" s="90" t="s">
        <v>448</v>
      </c>
    </row>
    <row r="2185" spans="1:40" s="1" customFormat="1" ht="83.45" customHeight="1">
      <c r="A2185" s="22">
        <f t="shared" si="144"/>
        <v>2183</v>
      </c>
      <c r="B2185" s="395" t="s">
        <v>126</v>
      </c>
      <c r="C2185" s="22" t="s">
        <v>6926</v>
      </c>
      <c r="D2185" s="3" t="s">
        <v>154</v>
      </c>
      <c r="E2185" s="4">
        <v>851</v>
      </c>
      <c r="F2185" s="80" t="s">
        <v>5297</v>
      </c>
      <c r="G2185" s="219" t="s">
        <v>6927</v>
      </c>
      <c r="H2185" s="3" t="s">
        <v>126</v>
      </c>
      <c r="I2185" s="89" t="s">
        <v>52</v>
      </c>
      <c r="J2185" s="89">
        <v>45813</v>
      </c>
      <c r="K2185" s="85" t="s">
        <v>53</v>
      </c>
      <c r="L2185" s="224" t="s">
        <v>181</v>
      </c>
      <c r="M2185" s="224" t="s">
        <v>55</v>
      </c>
      <c r="N2185" s="225" t="s">
        <v>134</v>
      </c>
      <c r="O2185" s="216"/>
      <c r="P2185" s="216"/>
      <c r="Q2185" s="216"/>
      <c r="R2185" s="216"/>
      <c r="S2185" s="216"/>
      <c r="T2185" s="216"/>
      <c r="U2185" s="216"/>
      <c r="V2185" s="216"/>
      <c r="W2185" s="216"/>
      <c r="X2185" s="216"/>
      <c r="Y2185" s="219" t="s">
        <v>6928</v>
      </c>
      <c r="Z2185" s="228"/>
      <c r="AA2185" s="229"/>
      <c r="AB2185" s="229"/>
      <c r="AC2185" s="230"/>
      <c r="AD2185" s="231">
        <f t="shared" ca="1" si="142"/>
        <v>38</v>
      </c>
      <c r="AE2185" s="232"/>
      <c r="AF2185" s="232"/>
      <c r="AG2185" s="232">
        <v>45813</v>
      </c>
      <c r="AH2185" s="232"/>
      <c r="AI2185" s="110">
        <v>45813</v>
      </c>
      <c r="AJ2185" s="94">
        <f t="shared" si="143"/>
        <v>0</v>
      </c>
      <c r="AK2185" s="255">
        <v>45832</v>
      </c>
      <c r="AL2185" s="90" t="s">
        <v>311</v>
      </c>
      <c r="AM2185" s="90" t="s">
        <v>44</v>
      </c>
      <c r="AN2185" s="90" t="s">
        <v>448</v>
      </c>
    </row>
    <row r="2186" spans="1:40" ht="83.45" customHeight="1">
      <c r="A2186" s="22">
        <f t="shared" si="144"/>
        <v>2184</v>
      </c>
      <c r="B2186" s="71" t="s">
        <v>4782</v>
      </c>
      <c r="C2186" s="80" t="s">
        <v>6929</v>
      </c>
      <c r="D2186" s="3" t="s">
        <v>48</v>
      </c>
      <c r="E2186" s="4">
        <v>963</v>
      </c>
      <c r="F2186" s="80" t="s">
        <v>4784</v>
      </c>
      <c r="G2186" s="377" t="s">
        <v>6542</v>
      </c>
      <c r="H2186" s="3" t="s">
        <v>62</v>
      </c>
      <c r="I2186" s="89" t="s">
        <v>52</v>
      </c>
      <c r="J2186" s="89">
        <v>45806</v>
      </c>
      <c r="K2186" s="85" t="s">
        <v>53</v>
      </c>
      <c r="L2186" s="224" t="s">
        <v>348</v>
      </c>
      <c r="M2186" s="224" t="s">
        <v>55</v>
      </c>
      <c r="N2186" s="225" t="s">
        <v>56</v>
      </c>
      <c r="O2186" s="216"/>
      <c r="P2186" s="216"/>
      <c r="Q2186" s="216"/>
      <c r="R2186" s="216"/>
      <c r="S2186" s="216">
        <v>2</v>
      </c>
      <c r="T2186" s="216">
        <v>2</v>
      </c>
      <c r="U2186" s="216">
        <v>2</v>
      </c>
      <c r="V2186" s="216">
        <v>2</v>
      </c>
      <c r="W2186" s="216"/>
      <c r="X2186" s="216"/>
      <c r="Y2186" s="219" t="s">
        <v>6930</v>
      </c>
      <c r="Z2186" s="228"/>
      <c r="AA2186" s="229" t="s">
        <v>58</v>
      </c>
      <c r="AB2186" s="229"/>
      <c r="AC2186" s="230"/>
      <c r="AD2186" s="231">
        <f t="shared" ca="1" si="142"/>
        <v>39</v>
      </c>
      <c r="AE2186" s="232"/>
      <c r="AF2186" s="232">
        <v>45806</v>
      </c>
      <c r="AG2186" s="232">
        <v>45806</v>
      </c>
      <c r="AH2186" s="232">
        <v>45806</v>
      </c>
      <c r="AI2186" s="113">
        <v>45813</v>
      </c>
      <c r="AJ2186" s="269">
        <f t="shared" si="143"/>
        <v>1</v>
      </c>
      <c r="AK2186" s="113">
        <v>45839</v>
      </c>
      <c r="AL2186" s="95" t="s">
        <v>311</v>
      </c>
      <c r="AM2186" s="95" t="s">
        <v>45</v>
      </c>
      <c r="AN2186" s="95" t="s">
        <v>448</v>
      </c>
    </row>
    <row r="2187" spans="1:40" ht="83.45" customHeight="1">
      <c r="A2187" s="22">
        <f t="shared" si="144"/>
        <v>2185</v>
      </c>
      <c r="B2187" s="395" t="s">
        <v>6931</v>
      </c>
      <c r="C2187" s="22" t="s">
        <v>6932</v>
      </c>
      <c r="D2187" s="3" t="s">
        <v>100</v>
      </c>
      <c r="E2187" s="4">
        <v>2468</v>
      </c>
      <c r="F2187" s="80" t="s">
        <v>1235</v>
      </c>
      <c r="G2187" s="219" t="s">
        <v>2104</v>
      </c>
      <c r="H2187" s="3" t="s">
        <v>141</v>
      </c>
      <c r="I2187" s="89" t="s">
        <v>52</v>
      </c>
      <c r="J2187" s="89">
        <v>45804</v>
      </c>
      <c r="K2187" s="85" t="s">
        <v>53</v>
      </c>
      <c r="L2187" s="224" t="s">
        <v>104</v>
      </c>
      <c r="M2187" s="224" t="s">
        <v>55</v>
      </c>
      <c r="N2187" s="225" t="s">
        <v>56</v>
      </c>
      <c r="O2187" s="216"/>
      <c r="P2187" s="216"/>
      <c r="Q2187" s="216"/>
      <c r="R2187" s="216"/>
      <c r="S2187" s="216">
        <v>6</v>
      </c>
      <c r="T2187" s="216">
        <v>6</v>
      </c>
      <c r="U2187" s="216">
        <v>4</v>
      </c>
      <c r="V2187" s="216">
        <v>4</v>
      </c>
      <c r="W2187" s="216"/>
      <c r="X2187" s="216"/>
      <c r="Y2187" s="219" t="s">
        <v>6933</v>
      </c>
      <c r="Z2187" s="228"/>
      <c r="AA2187" s="229" t="s">
        <v>473</v>
      </c>
      <c r="AB2187" s="229"/>
      <c r="AC2187" s="230"/>
      <c r="AD2187" s="231">
        <f t="shared" ca="1" si="142"/>
        <v>39</v>
      </c>
      <c r="AE2187" s="232"/>
      <c r="AF2187" s="232">
        <v>45804</v>
      </c>
      <c r="AG2187" s="232">
        <v>45804</v>
      </c>
      <c r="AH2187" s="232">
        <v>45804</v>
      </c>
      <c r="AI2187" s="116">
        <v>45817</v>
      </c>
      <c r="AJ2187" s="93">
        <f t="shared" si="143"/>
        <v>1.8571428571428572</v>
      </c>
      <c r="AK2187" s="113">
        <v>45839</v>
      </c>
      <c r="AL2187" s="95" t="s">
        <v>311</v>
      </c>
      <c r="AM2187" s="95" t="s">
        <v>45</v>
      </c>
      <c r="AN2187" s="95" t="s">
        <v>448</v>
      </c>
    </row>
    <row r="2188" spans="1:40" s="1" customFormat="1" ht="83.45" customHeight="1">
      <c r="A2188" s="22">
        <f t="shared" si="144"/>
        <v>2186</v>
      </c>
      <c r="B2188" s="395" t="s">
        <v>6934</v>
      </c>
      <c r="C2188" s="22" t="s">
        <v>6935</v>
      </c>
      <c r="D2188" s="3" t="s">
        <v>154</v>
      </c>
      <c r="E2188" s="4">
        <v>847</v>
      </c>
      <c r="F2188" s="80" t="s">
        <v>6661</v>
      </c>
      <c r="G2188" s="219" t="s">
        <v>6936</v>
      </c>
      <c r="H2188" s="3" t="s">
        <v>230</v>
      </c>
      <c r="I2188" s="89" t="s">
        <v>52</v>
      </c>
      <c r="J2188" s="89">
        <v>45800</v>
      </c>
      <c r="K2188" s="85" t="s">
        <v>53</v>
      </c>
      <c r="L2188" s="224" t="s">
        <v>54</v>
      </c>
      <c r="M2188" s="224" t="s">
        <v>55</v>
      </c>
      <c r="N2188" s="225" t="s">
        <v>56</v>
      </c>
      <c r="O2188" s="216"/>
      <c r="P2188" s="216"/>
      <c r="Q2188" s="216"/>
      <c r="R2188" s="216"/>
      <c r="S2188" s="216">
        <v>5</v>
      </c>
      <c r="T2188" s="216">
        <v>5</v>
      </c>
      <c r="U2188" s="216">
        <v>4</v>
      </c>
      <c r="V2188" s="216">
        <v>4</v>
      </c>
      <c r="W2188" s="216"/>
      <c r="X2188" s="216"/>
      <c r="Y2188" s="219" t="s">
        <v>6937</v>
      </c>
      <c r="Z2188" s="228"/>
      <c r="AA2188" s="229" t="s">
        <v>473</v>
      </c>
      <c r="AB2188" s="229"/>
      <c r="AC2188" s="230"/>
      <c r="AD2188" s="231">
        <f t="shared" ca="1" si="142"/>
        <v>40</v>
      </c>
      <c r="AE2188" s="232"/>
      <c r="AF2188" s="232">
        <v>45800</v>
      </c>
      <c r="AG2188" s="232">
        <v>45800</v>
      </c>
      <c r="AH2188" s="232">
        <v>45800</v>
      </c>
      <c r="AI2188" s="110">
        <v>45818</v>
      </c>
      <c r="AJ2188" s="94">
        <f t="shared" si="143"/>
        <v>2.5714285714285716</v>
      </c>
      <c r="AK2188" s="255">
        <v>45832</v>
      </c>
      <c r="AL2188" s="90" t="s">
        <v>311</v>
      </c>
      <c r="AM2188" s="90" t="s">
        <v>44</v>
      </c>
      <c r="AN2188" s="90" t="s">
        <v>448</v>
      </c>
    </row>
    <row r="2189" spans="1:40" s="1" customFormat="1" ht="83.45" customHeight="1">
      <c r="A2189" s="22">
        <f t="shared" si="144"/>
        <v>2187</v>
      </c>
      <c r="B2189" s="395" t="s">
        <v>6938</v>
      </c>
      <c r="C2189" s="22" t="s">
        <v>6939</v>
      </c>
      <c r="D2189" s="3" t="s">
        <v>154</v>
      </c>
      <c r="E2189" s="4">
        <v>1819</v>
      </c>
      <c r="F2189" s="80" t="s">
        <v>6940</v>
      </c>
      <c r="G2189" s="219" t="s">
        <v>6307</v>
      </c>
      <c r="H2189" s="3" t="s">
        <v>416</v>
      </c>
      <c r="I2189" s="89" t="s">
        <v>52</v>
      </c>
      <c r="J2189" s="89">
        <v>45786</v>
      </c>
      <c r="K2189" s="85" t="s">
        <v>53</v>
      </c>
      <c r="L2189" s="224" t="s">
        <v>54</v>
      </c>
      <c r="M2189" s="224" t="s">
        <v>55</v>
      </c>
      <c r="N2189" s="225" t="s">
        <v>56</v>
      </c>
      <c r="O2189" s="216"/>
      <c r="P2189" s="216"/>
      <c r="Q2189" s="216"/>
      <c r="R2189" s="216"/>
      <c r="S2189" s="216">
        <v>10</v>
      </c>
      <c r="T2189" s="216">
        <v>10</v>
      </c>
      <c r="U2189" s="216">
        <v>5</v>
      </c>
      <c r="V2189" s="216">
        <v>5</v>
      </c>
      <c r="W2189" s="216">
        <v>4</v>
      </c>
      <c r="X2189" s="216">
        <v>4</v>
      </c>
      <c r="Y2189" s="219" t="s">
        <v>6941</v>
      </c>
      <c r="Z2189" s="228"/>
      <c r="AA2189" s="229" t="s">
        <v>473</v>
      </c>
      <c r="AB2189" s="229"/>
      <c r="AC2189" s="230"/>
      <c r="AD2189" s="231">
        <f t="shared" ca="1" si="142"/>
        <v>42</v>
      </c>
      <c r="AE2189" s="232"/>
      <c r="AF2189" s="232">
        <v>45786</v>
      </c>
      <c r="AG2189" s="232">
        <v>45786</v>
      </c>
      <c r="AH2189" s="232">
        <v>45786</v>
      </c>
      <c r="AI2189" s="110">
        <v>45818</v>
      </c>
      <c r="AJ2189" s="94">
        <f t="shared" si="143"/>
        <v>4.5714285714285712</v>
      </c>
      <c r="AK2189" s="255">
        <v>45832</v>
      </c>
      <c r="AL2189" s="90" t="s">
        <v>311</v>
      </c>
      <c r="AM2189" s="90" t="s">
        <v>44</v>
      </c>
      <c r="AN2189" s="90" t="s">
        <v>448</v>
      </c>
    </row>
    <row r="2190" spans="1:40" s="1" customFormat="1" ht="83.45" customHeight="1">
      <c r="A2190" s="22">
        <f t="shared" si="144"/>
        <v>2188</v>
      </c>
      <c r="B2190" s="71" t="s">
        <v>6942</v>
      </c>
      <c r="C2190" s="80" t="s">
        <v>6943</v>
      </c>
      <c r="D2190" s="3" t="s">
        <v>171</v>
      </c>
      <c r="E2190" s="4">
        <v>1079</v>
      </c>
      <c r="F2190" s="80" t="s">
        <v>6211</v>
      </c>
      <c r="G2190" s="377" t="s">
        <v>6212</v>
      </c>
      <c r="H2190" s="3" t="s">
        <v>196</v>
      </c>
      <c r="I2190" s="89" t="s">
        <v>52</v>
      </c>
      <c r="J2190" s="89">
        <v>45806</v>
      </c>
      <c r="K2190" s="85" t="s">
        <v>72</v>
      </c>
      <c r="L2190" s="224" t="s">
        <v>104</v>
      </c>
      <c r="M2190" s="224" t="s">
        <v>55</v>
      </c>
      <c r="N2190" s="225" t="s">
        <v>56</v>
      </c>
      <c r="O2190" s="216"/>
      <c r="P2190" s="216"/>
      <c r="Q2190" s="216"/>
      <c r="R2190" s="216"/>
      <c r="S2190" s="216">
        <v>6</v>
      </c>
      <c r="T2190" s="216">
        <v>6</v>
      </c>
      <c r="U2190" s="216">
        <v>4</v>
      </c>
      <c r="V2190" s="216">
        <v>4</v>
      </c>
      <c r="W2190" s="216"/>
      <c r="X2190" s="216"/>
      <c r="Y2190" s="219" t="s">
        <v>6944</v>
      </c>
      <c r="Z2190" s="228"/>
      <c r="AA2190" s="229" t="s">
        <v>473</v>
      </c>
      <c r="AB2190" s="229"/>
      <c r="AC2190" s="230"/>
      <c r="AD2190" s="231">
        <f t="shared" ca="1" si="142"/>
        <v>39</v>
      </c>
      <c r="AE2190" s="232"/>
      <c r="AF2190" s="232">
        <v>45806</v>
      </c>
      <c r="AG2190" s="232">
        <v>45806</v>
      </c>
      <c r="AH2190" s="232">
        <v>45806</v>
      </c>
      <c r="AI2190" s="110">
        <v>45820</v>
      </c>
      <c r="AJ2190" s="94">
        <f t="shared" si="143"/>
        <v>2</v>
      </c>
      <c r="AK2190" s="255">
        <v>45846</v>
      </c>
      <c r="AL2190" s="90" t="s">
        <v>311</v>
      </c>
      <c r="AM2190" s="90" t="s">
        <v>44</v>
      </c>
      <c r="AN2190" s="90" t="s">
        <v>448</v>
      </c>
    </row>
    <row r="2191" spans="1:40" s="1" customFormat="1" ht="83.45" customHeight="1">
      <c r="A2191" s="22">
        <f t="shared" si="144"/>
        <v>2189</v>
      </c>
      <c r="B2191" s="71" t="s">
        <v>128</v>
      </c>
      <c r="C2191" s="80" t="s">
        <v>6945</v>
      </c>
      <c r="D2191" s="3" t="s">
        <v>100</v>
      </c>
      <c r="E2191" s="4">
        <v>1057</v>
      </c>
      <c r="F2191" s="80" t="s">
        <v>6946</v>
      </c>
      <c r="G2191" s="377" t="s">
        <v>2713</v>
      </c>
      <c r="H2191" s="3" t="s">
        <v>70</v>
      </c>
      <c r="I2191" s="89" t="s">
        <v>52</v>
      </c>
      <c r="J2191" s="89">
        <v>45811</v>
      </c>
      <c r="K2191" s="85" t="s">
        <v>53</v>
      </c>
      <c r="L2191" s="224" t="s">
        <v>104</v>
      </c>
      <c r="M2191" s="224" t="s">
        <v>55</v>
      </c>
      <c r="N2191" s="225" t="s">
        <v>56</v>
      </c>
      <c r="O2191" s="216"/>
      <c r="P2191" s="216"/>
      <c r="Q2191" s="216"/>
      <c r="R2191" s="216"/>
      <c r="S2191" s="216">
        <v>5</v>
      </c>
      <c r="T2191" s="216">
        <v>5</v>
      </c>
      <c r="U2191" s="216">
        <v>3</v>
      </c>
      <c r="V2191" s="216">
        <v>3</v>
      </c>
      <c r="W2191" s="216"/>
      <c r="X2191" s="216"/>
      <c r="Y2191" s="219" t="s">
        <v>6947</v>
      </c>
      <c r="Z2191" s="228"/>
      <c r="AA2191" s="229" t="s">
        <v>473</v>
      </c>
      <c r="AB2191" s="229"/>
      <c r="AC2191" s="230"/>
      <c r="AD2191" s="231">
        <f t="shared" ca="1" si="142"/>
        <v>38</v>
      </c>
      <c r="AE2191" s="232"/>
      <c r="AF2191" s="232">
        <v>45811</v>
      </c>
      <c r="AG2191" s="232">
        <v>45811</v>
      </c>
      <c r="AH2191" s="232">
        <v>45811</v>
      </c>
      <c r="AI2191" s="110">
        <v>45821</v>
      </c>
      <c r="AJ2191" s="94">
        <f t="shared" si="143"/>
        <v>1.4285714285714286</v>
      </c>
      <c r="AK2191" s="255">
        <v>45853</v>
      </c>
      <c r="AL2191" s="90" t="s">
        <v>311</v>
      </c>
      <c r="AM2191" s="90" t="s">
        <v>44</v>
      </c>
      <c r="AN2191" s="90" t="s">
        <v>448</v>
      </c>
    </row>
    <row r="2192" spans="1:40" s="1" customFormat="1" ht="83.45" customHeight="1">
      <c r="A2192" s="22">
        <f t="shared" si="144"/>
        <v>2190</v>
      </c>
      <c r="B2192" s="71" t="s">
        <v>103</v>
      </c>
      <c r="C2192" s="80" t="s">
        <v>6948</v>
      </c>
      <c r="D2192" s="3" t="s">
        <v>372</v>
      </c>
      <c r="E2192" s="4">
        <v>1129</v>
      </c>
      <c r="F2192" s="80" t="s">
        <v>6622</v>
      </c>
      <c r="G2192" s="377" t="s">
        <v>385</v>
      </c>
      <c r="H2192" s="3" t="s">
        <v>103</v>
      </c>
      <c r="I2192" s="89" t="s">
        <v>52</v>
      </c>
      <c r="J2192" s="89">
        <v>45805</v>
      </c>
      <c r="K2192" s="85" t="s">
        <v>298</v>
      </c>
      <c r="L2192" s="224" t="s">
        <v>54</v>
      </c>
      <c r="M2192" s="224" t="s">
        <v>55</v>
      </c>
      <c r="N2192" s="225" t="s">
        <v>56</v>
      </c>
      <c r="O2192" s="216"/>
      <c r="P2192" s="216"/>
      <c r="Q2192" s="216"/>
      <c r="R2192" s="216"/>
      <c r="S2192" s="216">
        <v>4</v>
      </c>
      <c r="T2192" s="216">
        <v>4</v>
      </c>
      <c r="U2192" s="216">
        <v>3</v>
      </c>
      <c r="V2192" s="216">
        <v>3</v>
      </c>
      <c r="W2192" s="216"/>
      <c r="X2192" s="216"/>
      <c r="Y2192" s="219" t="s">
        <v>6949</v>
      </c>
      <c r="Z2192" s="228"/>
      <c r="AA2192" s="229" t="s">
        <v>473</v>
      </c>
      <c r="AB2192" s="229"/>
      <c r="AC2192" s="230"/>
      <c r="AD2192" s="231">
        <f t="shared" ca="1" si="142"/>
        <v>39</v>
      </c>
      <c r="AE2192" s="232"/>
      <c r="AF2192" s="232">
        <v>45805</v>
      </c>
      <c r="AG2192" s="232">
        <v>45805</v>
      </c>
      <c r="AH2192" s="232">
        <v>45805</v>
      </c>
      <c r="AI2192" s="110">
        <v>45821</v>
      </c>
      <c r="AJ2192" s="94">
        <f t="shared" si="143"/>
        <v>2.2857142857142856</v>
      </c>
      <c r="AK2192" s="427">
        <v>45839</v>
      </c>
      <c r="AL2192" s="90" t="s">
        <v>311</v>
      </c>
      <c r="AM2192" s="90" t="s">
        <v>45</v>
      </c>
      <c r="AN2192" s="90" t="s">
        <v>448</v>
      </c>
    </row>
    <row r="2193" spans="1:40" s="1" customFormat="1" ht="83.45" customHeight="1">
      <c r="A2193" s="22">
        <f t="shared" si="144"/>
        <v>2191</v>
      </c>
      <c r="B2193" s="71" t="s">
        <v>324</v>
      </c>
      <c r="C2193" s="80" t="s">
        <v>6950</v>
      </c>
      <c r="D2193" s="3" t="s">
        <v>154</v>
      </c>
      <c r="E2193" s="4">
        <v>977</v>
      </c>
      <c r="F2193" s="80" t="s">
        <v>636</v>
      </c>
      <c r="G2193" s="377" t="s">
        <v>1826</v>
      </c>
      <c r="H2193" s="3" t="s">
        <v>324</v>
      </c>
      <c r="I2193" s="89" t="s">
        <v>71</v>
      </c>
      <c r="J2193" s="89">
        <v>45821</v>
      </c>
      <c r="K2193" s="85" t="s">
        <v>53</v>
      </c>
      <c r="L2193" s="224" t="s">
        <v>54</v>
      </c>
      <c r="M2193" s="224" t="s">
        <v>55</v>
      </c>
      <c r="N2193" s="225" t="s">
        <v>56</v>
      </c>
      <c r="O2193" s="216"/>
      <c r="P2193" s="216"/>
      <c r="Q2193" s="216"/>
      <c r="R2193" s="216"/>
      <c r="S2193" s="216"/>
      <c r="T2193" s="216"/>
      <c r="U2193" s="216"/>
      <c r="V2193" s="216"/>
      <c r="W2193" s="216"/>
      <c r="X2193" s="216"/>
      <c r="Y2193" s="219" t="s">
        <v>6951</v>
      </c>
      <c r="Z2193" s="228"/>
      <c r="AA2193" s="229" t="s">
        <v>473</v>
      </c>
      <c r="AB2193" s="229"/>
      <c r="AC2193" s="230"/>
      <c r="AD2193" s="231">
        <f t="shared" ca="1" si="142"/>
        <v>37</v>
      </c>
      <c r="AE2193" s="232"/>
      <c r="AF2193" s="232">
        <v>45821</v>
      </c>
      <c r="AG2193" s="232">
        <v>45821</v>
      </c>
      <c r="AH2193" s="232">
        <v>45821</v>
      </c>
      <c r="AI2193" s="110">
        <v>45821</v>
      </c>
      <c r="AJ2193" s="94">
        <f t="shared" si="143"/>
        <v>0</v>
      </c>
      <c r="AK2193" s="255">
        <v>45839</v>
      </c>
      <c r="AL2193" s="90" t="s">
        <v>311</v>
      </c>
      <c r="AM2193" s="90" t="s">
        <v>44</v>
      </c>
      <c r="AN2193" s="90" t="s">
        <v>448</v>
      </c>
    </row>
    <row r="2194" spans="1:40" s="1" customFormat="1" ht="83.45" customHeight="1">
      <c r="A2194" s="22">
        <f t="shared" si="144"/>
        <v>2192</v>
      </c>
      <c r="B2194" s="71" t="s">
        <v>103</v>
      </c>
      <c r="C2194" s="80" t="s">
        <v>6952</v>
      </c>
      <c r="D2194" s="3" t="s">
        <v>130</v>
      </c>
      <c r="E2194" s="4">
        <v>882</v>
      </c>
      <c r="F2194" s="80" t="s">
        <v>6021</v>
      </c>
      <c r="G2194" s="377" t="s">
        <v>4771</v>
      </c>
      <c r="H2194" s="3" t="s">
        <v>103</v>
      </c>
      <c r="I2194" s="89" t="s">
        <v>52</v>
      </c>
      <c r="J2194" s="89">
        <v>45825</v>
      </c>
      <c r="K2194" s="85" t="s">
        <v>53</v>
      </c>
      <c r="L2194" s="224" t="s">
        <v>54</v>
      </c>
      <c r="M2194" s="224" t="s">
        <v>453</v>
      </c>
      <c r="N2194" s="225" t="s">
        <v>547</v>
      </c>
      <c r="O2194" s="216"/>
      <c r="P2194" s="216"/>
      <c r="Q2194" s="216"/>
      <c r="R2194" s="216"/>
      <c r="S2194" s="216" t="s">
        <v>406</v>
      </c>
      <c r="T2194" s="216" t="s">
        <v>406</v>
      </c>
      <c r="U2194" s="216">
        <v>1</v>
      </c>
      <c r="V2194" s="216">
        <v>1</v>
      </c>
      <c r="W2194" s="216" t="s">
        <v>406</v>
      </c>
      <c r="X2194" s="216" t="s">
        <v>406</v>
      </c>
      <c r="Y2194" s="219" t="s">
        <v>6953</v>
      </c>
      <c r="Z2194" s="228"/>
      <c r="AA2194" s="229" t="s">
        <v>473</v>
      </c>
      <c r="AB2194" s="229"/>
      <c r="AC2194" s="230"/>
      <c r="AD2194" s="231">
        <f t="shared" ca="1" si="142"/>
        <v>36</v>
      </c>
      <c r="AE2194" s="232"/>
      <c r="AF2194" s="232">
        <v>45805</v>
      </c>
      <c r="AG2194" s="232">
        <v>45805</v>
      </c>
      <c r="AH2194" s="232">
        <v>45805</v>
      </c>
      <c r="AI2194" s="110">
        <v>45824</v>
      </c>
      <c r="AJ2194" s="94">
        <f t="shared" si="143"/>
        <v>-0.14285714285714285</v>
      </c>
      <c r="AK2194" s="255">
        <v>45839</v>
      </c>
      <c r="AL2194" s="90" t="s">
        <v>311</v>
      </c>
      <c r="AM2194" s="90" t="s">
        <v>44</v>
      </c>
      <c r="AN2194" s="90" t="s">
        <v>448</v>
      </c>
    </row>
    <row r="2195" spans="1:40" s="1" customFormat="1" ht="83.45" customHeight="1">
      <c r="A2195" s="22">
        <f t="shared" si="144"/>
        <v>2193</v>
      </c>
      <c r="B2195" s="71" t="s">
        <v>103</v>
      </c>
      <c r="C2195" s="80" t="s">
        <v>6954</v>
      </c>
      <c r="D2195" s="3" t="s">
        <v>372</v>
      </c>
      <c r="E2195" s="4">
        <v>1129</v>
      </c>
      <c r="F2195" s="80" t="s">
        <v>6622</v>
      </c>
      <c r="G2195" s="377" t="s">
        <v>385</v>
      </c>
      <c r="H2195" s="3" t="s">
        <v>103</v>
      </c>
      <c r="I2195" s="89" t="s">
        <v>52</v>
      </c>
      <c r="J2195" s="89">
        <v>45805</v>
      </c>
      <c r="K2195" s="85" t="s">
        <v>298</v>
      </c>
      <c r="L2195" s="224" t="s">
        <v>54</v>
      </c>
      <c r="M2195" s="224" t="s">
        <v>55</v>
      </c>
      <c r="N2195" s="225" t="s">
        <v>56</v>
      </c>
      <c r="O2195" s="216"/>
      <c r="P2195" s="216"/>
      <c r="Q2195" s="216"/>
      <c r="R2195" s="216"/>
      <c r="S2195" s="216">
        <v>4</v>
      </c>
      <c r="T2195" s="216">
        <v>4</v>
      </c>
      <c r="U2195" s="216">
        <v>3</v>
      </c>
      <c r="V2195" s="216">
        <v>3</v>
      </c>
      <c r="W2195" s="216"/>
      <c r="X2195" s="216"/>
      <c r="Y2195" s="219" t="s">
        <v>6955</v>
      </c>
      <c r="Z2195" s="228"/>
      <c r="AA2195" s="229" t="s">
        <v>473</v>
      </c>
      <c r="AB2195" s="229"/>
      <c r="AC2195" s="230"/>
      <c r="AD2195" s="231">
        <f t="shared" ca="1" si="142"/>
        <v>39</v>
      </c>
      <c r="AE2195" s="232"/>
      <c r="AF2195" s="232">
        <v>45805</v>
      </c>
      <c r="AG2195" s="232">
        <v>45805</v>
      </c>
      <c r="AH2195" s="232">
        <v>45805</v>
      </c>
      <c r="AI2195" s="110">
        <v>45824</v>
      </c>
      <c r="AJ2195" s="94">
        <f t="shared" si="143"/>
        <v>2.7142857142857144</v>
      </c>
      <c r="AK2195" s="255">
        <v>45839</v>
      </c>
      <c r="AL2195" s="90" t="s">
        <v>311</v>
      </c>
      <c r="AM2195" s="90" t="s">
        <v>44</v>
      </c>
      <c r="AN2195" s="90" t="s">
        <v>448</v>
      </c>
    </row>
    <row r="2196" spans="1:40" s="1" customFormat="1" ht="83.45" customHeight="1">
      <c r="A2196" s="22">
        <f t="shared" si="144"/>
        <v>2194</v>
      </c>
      <c r="B2196" s="71" t="s">
        <v>103</v>
      </c>
      <c r="C2196" s="80" t="s">
        <v>6954</v>
      </c>
      <c r="D2196" s="3" t="s">
        <v>372</v>
      </c>
      <c r="E2196" s="4">
        <v>1129</v>
      </c>
      <c r="F2196" s="80" t="s">
        <v>6622</v>
      </c>
      <c r="G2196" s="377" t="s">
        <v>385</v>
      </c>
      <c r="H2196" s="3" t="s">
        <v>103</v>
      </c>
      <c r="I2196" s="89" t="s">
        <v>52</v>
      </c>
      <c r="J2196" s="89">
        <v>45805</v>
      </c>
      <c r="K2196" s="85" t="s">
        <v>298</v>
      </c>
      <c r="L2196" s="224" t="s">
        <v>54</v>
      </c>
      <c r="M2196" s="224" t="s">
        <v>55</v>
      </c>
      <c r="N2196" s="225" t="s">
        <v>56</v>
      </c>
      <c r="O2196" s="216"/>
      <c r="P2196" s="216"/>
      <c r="Q2196" s="216"/>
      <c r="R2196" s="216"/>
      <c r="S2196" s="216">
        <v>4</v>
      </c>
      <c r="T2196" s="216">
        <v>4</v>
      </c>
      <c r="U2196" s="216">
        <v>3</v>
      </c>
      <c r="V2196" s="216">
        <v>3</v>
      </c>
      <c r="W2196" s="216"/>
      <c r="X2196" s="216"/>
      <c r="Y2196" s="219" t="s">
        <v>6955</v>
      </c>
      <c r="Z2196" s="228"/>
      <c r="AA2196" s="229" t="s">
        <v>473</v>
      </c>
      <c r="AB2196" s="229"/>
      <c r="AC2196" s="230"/>
      <c r="AD2196" s="231">
        <f t="shared" ca="1" si="142"/>
        <v>39</v>
      </c>
      <c r="AE2196" s="232"/>
      <c r="AF2196" s="232">
        <v>45805</v>
      </c>
      <c r="AG2196" s="232">
        <v>45805</v>
      </c>
      <c r="AH2196" s="232">
        <v>45805</v>
      </c>
      <c r="AI2196" s="110">
        <v>45824</v>
      </c>
      <c r="AJ2196" s="94">
        <f t="shared" si="143"/>
        <v>2.7142857142857144</v>
      </c>
      <c r="AK2196" s="255">
        <v>45839</v>
      </c>
      <c r="AL2196" s="90" t="s">
        <v>311</v>
      </c>
      <c r="AM2196" s="90" t="s">
        <v>44</v>
      </c>
      <c r="AN2196" s="90" t="s">
        <v>448</v>
      </c>
    </row>
    <row r="2197" spans="1:40" s="1" customFormat="1" ht="83.45" customHeight="1">
      <c r="A2197" s="22">
        <f t="shared" si="144"/>
        <v>2195</v>
      </c>
      <c r="B2197" s="395" t="s">
        <v>187</v>
      </c>
      <c r="C2197" s="22" t="s">
        <v>6956</v>
      </c>
      <c r="D2197" s="3" t="s">
        <v>353</v>
      </c>
      <c r="E2197" s="4">
        <v>882</v>
      </c>
      <c r="F2197" s="80" t="s">
        <v>6957</v>
      </c>
      <c r="G2197" s="219" t="s">
        <v>1488</v>
      </c>
      <c r="H2197" s="3" t="s">
        <v>187</v>
      </c>
      <c r="I2197" s="89" t="s">
        <v>52</v>
      </c>
      <c r="J2197" s="89">
        <v>45798</v>
      </c>
      <c r="K2197" s="85" t="s">
        <v>53</v>
      </c>
      <c r="L2197" s="224" t="s">
        <v>54</v>
      </c>
      <c r="M2197" s="224" t="s">
        <v>55</v>
      </c>
      <c r="N2197" s="225" t="s">
        <v>56</v>
      </c>
      <c r="O2197" s="216"/>
      <c r="P2197" s="216"/>
      <c r="Q2197" s="216"/>
      <c r="R2197" s="216"/>
      <c r="S2197" s="216">
        <v>5</v>
      </c>
      <c r="T2197" s="216">
        <v>3</v>
      </c>
      <c r="U2197" s="216">
        <v>1</v>
      </c>
      <c r="V2197" s="216">
        <v>1</v>
      </c>
      <c r="W2197" s="216">
        <v>3</v>
      </c>
      <c r="X2197" s="216">
        <v>3</v>
      </c>
      <c r="Y2197" s="219" t="s">
        <v>6958</v>
      </c>
      <c r="Z2197" s="228"/>
      <c r="AA2197" s="229" t="s">
        <v>473</v>
      </c>
      <c r="AB2197" s="229" t="s">
        <v>6959</v>
      </c>
      <c r="AC2197" s="230"/>
      <c r="AD2197" s="231">
        <f t="shared" ca="1" si="142"/>
        <v>40</v>
      </c>
      <c r="AE2197" s="232"/>
      <c r="AF2197" s="232">
        <v>45798</v>
      </c>
      <c r="AG2197" s="232">
        <v>45798</v>
      </c>
      <c r="AH2197" s="232">
        <v>45798</v>
      </c>
      <c r="AI2197" s="110">
        <v>45824</v>
      </c>
      <c r="AJ2197" s="94">
        <f t="shared" si="143"/>
        <v>3.7142857142857144</v>
      </c>
      <c r="AK2197" s="255">
        <v>45846</v>
      </c>
      <c r="AL2197" s="90" t="s">
        <v>311</v>
      </c>
      <c r="AM2197" s="90" t="s">
        <v>44</v>
      </c>
      <c r="AN2197" s="90" t="s">
        <v>448</v>
      </c>
    </row>
    <row r="2198" spans="1:40" s="1" customFormat="1" ht="83.45" customHeight="1">
      <c r="A2198" s="22">
        <f t="shared" si="144"/>
        <v>2196</v>
      </c>
      <c r="B2198" s="71" t="s">
        <v>126</v>
      </c>
      <c r="C2198" s="80" t="s">
        <v>6960</v>
      </c>
      <c r="D2198" s="3" t="s">
        <v>154</v>
      </c>
      <c r="E2198" s="4">
        <v>835</v>
      </c>
      <c r="F2198" s="80" t="s">
        <v>6961</v>
      </c>
      <c r="G2198" s="377" t="s">
        <v>6927</v>
      </c>
      <c r="H2198" s="3" t="s">
        <v>126</v>
      </c>
      <c r="I2198" s="89" t="s">
        <v>52</v>
      </c>
      <c r="J2198" s="89">
        <v>45817</v>
      </c>
      <c r="K2198" s="85" t="s">
        <v>53</v>
      </c>
      <c r="L2198" s="224" t="s">
        <v>54</v>
      </c>
      <c r="M2198" s="224" t="s">
        <v>55</v>
      </c>
      <c r="N2198" s="225" t="s">
        <v>56</v>
      </c>
      <c r="O2198" s="216"/>
      <c r="P2198" s="216"/>
      <c r="Q2198" s="216"/>
      <c r="R2198" s="216"/>
      <c r="S2198" s="216">
        <v>3</v>
      </c>
      <c r="T2198" s="216">
        <v>3</v>
      </c>
      <c r="U2198" s="216"/>
      <c r="V2198" s="216"/>
      <c r="W2198" s="216">
        <v>2</v>
      </c>
      <c r="X2198" s="216">
        <v>2</v>
      </c>
      <c r="Y2198" s="219" t="s">
        <v>6962</v>
      </c>
      <c r="Z2198" s="228"/>
      <c r="AA2198" s="229" t="s">
        <v>473</v>
      </c>
      <c r="AB2198" s="229"/>
      <c r="AC2198" s="230"/>
      <c r="AD2198" s="231">
        <f t="shared" ca="1" si="142"/>
        <v>38</v>
      </c>
      <c r="AE2198" s="232"/>
      <c r="AF2198" s="232">
        <v>45817</v>
      </c>
      <c r="AG2198" s="232">
        <v>45817</v>
      </c>
      <c r="AH2198" s="232">
        <v>45817</v>
      </c>
      <c r="AI2198" s="110">
        <v>45824</v>
      </c>
      <c r="AJ2198" s="94">
        <f t="shared" si="143"/>
        <v>1</v>
      </c>
      <c r="AK2198" s="255">
        <v>45846</v>
      </c>
      <c r="AL2198" s="90" t="s">
        <v>311</v>
      </c>
      <c r="AM2198" s="90" t="s">
        <v>44</v>
      </c>
      <c r="AN2198" s="90" t="s">
        <v>448</v>
      </c>
    </row>
    <row r="2199" spans="1:40" ht="83.45" customHeight="1">
      <c r="A2199" s="22">
        <f t="shared" si="144"/>
        <v>2197</v>
      </c>
      <c r="B2199" s="71" t="s">
        <v>699</v>
      </c>
      <c r="C2199" s="80" t="s">
        <v>6963</v>
      </c>
      <c r="D2199" s="3" t="s">
        <v>353</v>
      </c>
      <c r="E2199" s="4">
        <v>1032</v>
      </c>
      <c r="F2199" s="80" t="s">
        <v>1567</v>
      </c>
      <c r="G2199" s="377" t="s">
        <v>1488</v>
      </c>
      <c r="H2199" s="3" t="s">
        <v>70</v>
      </c>
      <c r="I2199" s="89" t="s">
        <v>52</v>
      </c>
      <c r="J2199" s="89">
        <v>45807</v>
      </c>
      <c r="K2199" s="85" t="s">
        <v>53</v>
      </c>
      <c r="L2199" s="224" t="s">
        <v>54</v>
      </c>
      <c r="M2199" s="224" t="s">
        <v>55</v>
      </c>
      <c r="N2199" s="225" t="s">
        <v>56</v>
      </c>
      <c r="O2199" s="216"/>
      <c r="P2199" s="216"/>
      <c r="Q2199" s="216"/>
      <c r="R2199" s="216"/>
      <c r="S2199" s="216">
        <v>4</v>
      </c>
      <c r="T2199" s="216">
        <v>4</v>
      </c>
      <c r="U2199" s="216">
        <v>4</v>
      </c>
      <c r="V2199" s="216">
        <v>4</v>
      </c>
      <c r="W2199" s="216">
        <v>1</v>
      </c>
      <c r="X2199" s="216">
        <v>1</v>
      </c>
      <c r="Y2199" s="219" t="s">
        <v>6964</v>
      </c>
      <c r="Z2199" s="228"/>
      <c r="AA2199" s="229" t="s">
        <v>473</v>
      </c>
      <c r="AB2199" s="229"/>
      <c r="AC2199" s="230"/>
      <c r="AD2199" s="231">
        <f t="shared" ca="1" si="142"/>
        <v>39</v>
      </c>
      <c r="AE2199" s="232"/>
      <c r="AF2199" s="232">
        <v>45807</v>
      </c>
      <c r="AG2199" s="232">
        <v>45807</v>
      </c>
      <c r="AH2199" s="232">
        <v>45807</v>
      </c>
      <c r="AI2199" s="116">
        <v>45824</v>
      </c>
      <c r="AJ2199" s="93">
        <f t="shared" si="143"/>
        <v>2.4285714285714284</v>
      </c>
      <c r="AK2199" s="107">
        <v>45839</v>
      </c>
      <c r="AL2199" s="95" t="s">
        <v>311</v>
      </c>
      <c r="AM2199" s="95" t="s">
        <v>45</v>
      </c>
      <c r="AN2199" s="95" t="s">
        <v>448</v>
      </c>
    </row>
    <row r="2200" spans="1:40" ht="83.45" customHeight="1">
      <c r="A2200" s="22">
        <f t="shared" si="144"/>
        <v>2198</v>
      </c>
      <c r="B2200" s="71" t="s">
        <v>6965</v>
      </c>
      <c r="C2200" s="80" t="s">
        <v>6966</v>
      </c>
      <c r="D2200" s="3" t="s">
        <v>154</v>
      </c>
      <c r="E2200" s="4">
        <v>1715</v>
      </c>
      <c r="F2200" s="80" t="s">
        <v>242</v>
      </c>
      <c r="G2200" s="377" t="s">
        <v>6307</v>
      </c>
      <c r="H2200" s="3" t="s">
        <v>240</v>
      </c>
      <c r="I2200" s="89" t="s">
        <v>52</v>
      </c>
      <c r="J2200" s="89">
        <v>45813</v>
      </c>
      <c r="K2200" s="85" t="s">
        <v>53</v>
      </c>
      <c r="L2200" s="224" t="s">
        <v>181</v>
      </c>
      <c r="M2200" s="224" t="s">
        <v>55</v>
      </c>
      <c r="N2200" s="225" t="s">
        <v>56</v>
      </c>
      <c r="O2200" s="216"/>
      <c r="P2200" s="216"/>
      <c r="Q2200" s="216"/>
      <c r="R2200" s="216"/>
      <c r="S2200" s="216">
        <v>1</v>
      </c>
      <c r="T2200" s="216">
        <v>1</v>
      </c>
      <c r="U2200" s="216"/>
      <c r="V2200" s="216"/>
      <c r="W2200" s="216">
        <v>4</v>
      </c>
      <c r="X2200" s="216">
        <v>4</v>
      </c>
      <c r="Y2200" s="219" t="s">
        <v>6967</v>
      </c>
      <c r="Z2200" s="228"/>
      <c r="AA2200" s="229" t="s">
        <v>473</v>
      </c>
      <c r="AB2200" s="229"/>
      <c r="AC2200" s="230"/>
      <c r="AD2200" s="231">
        <f t="shared" ca="1" si="142"/>
        <v>38</v>
      </c>
      <c r="AE2200" s="232"/>
      <c r="AF2200" s="232">
        <v>45813</v>
      </c>
      <c r="AG2200" s="232">
        <v>45813</v>
      </c>
      <c r="AH2200" s="232">
        <v>45813</v>
      </c>
      <c r="AI2200" s="116">
        <v>45821</v>
      </c>
      <c r="AJ2200" s="93">
        <f t="shared" si="143"/>
        <v>1.1428571428571428</v>
      </c>
      <c r="AK2200" s="107">
        <v>45839</v>
      </c>
      <c r="AL2200" s="95" t="s">
        <v>311</v>
      </c>
      <c r="AM2200" s="95" t="s">
        <v>45</v>
      </c>
      <c r="AN2200" s="95" t="s">
        <v>448</v>
      </c>
    </row>
    <row r="2201" spans="1:40" s="1" customFormat="1" ht="83.45" customHeight="1">
      <c r="A2201" s="22">
        <f t="shared" si="144"/>
        <v>2199</v>
      </c>
      <c r="B2201" s="71" t="s">
        <v>184</v>
      </c>
      <c r="C2201" s="80" t="s">
        <v>6968</v>
      </c>
      <c r="D2201" s="3" t="s">
        <v>353</v>
      </c>
      <c r="E2201" s="4">
        <v>1032</v>
      </c>
      <c r="F2201" s="80" t="s">
        <v>6969</v>
      </c>
      <c r="G2201" s="377" t="s">
        <v>179</v>
      </c>
      <c r="H2201" s="3" t="s">
        <v>180</v>
      </c>
      <c r="I2201" s="89" t="s">
        <v>52</v>
      </c>
      <c r="J2201" s="89">
        <v>45820</v>
      </c>
      <c r="K2201" s="85" t="s">
        <v>53</v>
      </c>
      <c r="L2201" s="224" t="s">
        <v>104</v>
      </c>
      <c r="M2201" s="224" t="s">
        <v>55</v>
      </c>
      <c r="N2201" s="225" t="s">
        <v>134</v>
      </c>
      <c r="O2201" s="216"/>
      <c r="P2201" s="216"/>
      <c r="Q2201" s="216"/>
      <c r="R2201" s="216"/>
      <c r="S2201" s="216"/>
      <c r="T2201" s="216"/>
      <c r="U2201" s="216"/>
      <c r="V2201" s="216"/>
      <c r="W2201" s="216"/>
      <c r="X2201" s="216"/>
      <c r="Y2201" s="219" t="s">
        <v>6970</v>
      </c>
      <c r="Z2201" s="228"/>
      <c r="AA2201" s="229" t="s">
        <v>473</v>
      </c>
      <c r="AB2201" s="229"/>
      <c r="AC2201" s="230"/>
      <c r="AD2201" s="231">
        <f t="shared" ca="1" si="142"/>
        <v>37</v>
      </c>
      <c r="AE2201" s="232"/>
      <c r="AF2201" s="232"/>
      <c r="AG2201" s="232">
        <v>45820</v>
      </c>
      <c r="AH2201" s="232"/>
      <c r="AI2201" s="110">
        <v>45824</v>
      </c>
      <c r="AJ2201" s="94">
        <f t="shared" si="143"/>
        <v>0.5714285714285714</v>
      </c>
      <c r="AK2201" s="255">
        <v>45860</v>
      </c>
      <c r="AL2201" s="90" t="s">
        <v>311</v>
      </c>
      <c r="AM2201" s="90" t="s">
        <v>44</v>
      </c>
      <c r="AN2201" s="90" t="s">
        <v>448</v>
      </c>
    </row>
    <row r="2202" spans="1:40" s="1" customFormat="1" ht="83.45" customHeight="1">
      <c r="A2202" s="22">
        <f t="shared" si="144"/>
        <v>2200</v>
      </c>
      <c r="B2202" s="398" t="s">
        <v>141</v>
      </c>
      <c r="C2202" s="22" t="s">
        <v>6971</v>
      </c>
      <c r="D2202" s="3" t="s">
        <v>372</v>
      </c>
      <c r="E2202" s="4">
        <v>1745</v>
      </c>
      <c r="F2202" s="80" t="s">
        <v>6669</v>
      </c>
      <c r="G2202" s="3" t="s">
        <v>429</v>
      </c>
      <c r="H2202" s="3" t="s">
        <v>141</v>
      </c>
      <c r="I2202" s="78" t="s">
        <v>52</v>
      </c>
      <c r="J2202" s="89">
        <v>45807</v>
      </c>
      <c r="K2202" s="85" t="s">
        <v>53</v>
      </c>
      <c r="L2202" s="224" t="s">
        <v>104</v>
      </c>
      <c r="M2202" s="224" t="s">
        <v>453</v>
      </c>
      <c r="N2202" s="225" t="s">
        <v>43</v>
      </c>
      <c r="O2202" s="216"/>
      <c r="P2202" s="216"/>
      <c r="Q2202" s="216"/>
      <c r="R2202" s="216"/>
      <c r="S2202" s="216"/>
      <c r="T2202" s="216"/>
      <c r="U2202" s="216"/>
      <c r="V2202" s="216"/>
      <c r="W2202" s="216">
        <v>3</v>
      </c>
      <c r="X2202" s="216">
        <v>2</v>
      </c>
      <c r="Y2202" s="219" t="s">
        <v>6972</v>
      </c>
      <c r="Z2202" s="228"/>
      <c r="AA2202" s="229" t="s">
        <v>473</v>
      </c>
      <c r="AB2202" s="229" t="s">
        <v>6973</v>
      </c>
      <c r="AC2202" s="230"/>
      <c r="AD2202" s="231">
        <f t="shared" ca="1" si="142"/>
        <v>39</v>
      </c>
      <c r="AE2202" s="232"/>
      <c r="AF2202" s="232">
        <v>45807</v>
      </c>
      <c r="AG2202" s="297" t="s">
        <v>445</v>
      </c>
      <c r="AH2202" s="297" t="s">
        <v>445</v>
      </c>
      <c r="AI2202" s="110">
        <v>45824</v>
      </c>
      <c r="AJ2202" s="94">
        <f t="shared" si="143"/>
        <v>2.4285714285714284</v>
      </c>
      <c r="AK2202" s="255">
        <v>45839</v>
      </c>
      <c r="AL2202" s="90" t="s">
        <v>311</v>
      </c>
      <c r="AM2202" s="90" t="s">
        <v>484</v>
      </c>
      <c r="AN2202" s="90" t="s">
        <v>484</v>
      </c>
    </row>
    <row r="2203" spans="1:40" s="1" customFormat="1" ht="83.45" customHeight="1">
      <c r="A2203" s="22">
        <f t="shared" si="144"/>
        <v>2201</v>
      </c>
      <c r="B2203" s="71" t="s">
        <v>6974</v>
      </c>
      <c r="C2203" s="80" t="s">
        <v>6975</v>
      </c>
      <c r="D2203" s="3" t="s">
        <v>353</v>
      </c>
      <c r="E2203" s="4">
        <v>1032</v>
      </c>
      <c r="F2203" s="80" t="s">
        <v>6976</v>
      </c>
      <c r="G2203" s="377" t="s">
        <v>1533</v>
      </c>
      <c r="H2203" s="3" t="s">
        <v>2714</v>
      </c>
      <c r="I2203" s="89" t="s">
        <v>71</v>
      </c>
      <c r="J2203" s="89">
        <v>45807</v>
      </c>
      <c r="K2203" s="85" t="s">
        <v>53</v>
      </c>
      <c r="L2203" s="224" t="s">
        <v>567</v>
      </c>
      <c r="M2203" s="224" t="s">
        <v>55</v>
      </c>
      <c r="N2203" s="225" t="s">
        <v>56</v>
      </c>
      <c r="O2203" s="216"/>
      <c r="P2203" s="216"/>
      <c r="Q2203" s="216"/>
      <c r="R2203" s="216"/>
      <c r="S2203" s="216">
        <v>2</v>
      </c>
      <c r="T2203" s="216">
        <v>2</v>
      </c>
      <c r="U2203" s="216">
        <v>4</v>
      </c>
      <c r="V2203" s="216">
        <v>4</v>
      </c>
      <c r="W2203" s="216">
        <v>2</v>
      </c>
      <c r="X2203" s="216">
        <v>1</v>
      </c>
      <c r="Y2203" s="219" t="s">
        <v>6977</v>
      </c>
      <c r="Z2203" s="228"/>
      <c r="AA2203" s="229" t="s">
        <v>473</v>
      </c>
      <c r="AB2203" s="229"/>
      <c r="AC2203" s="230"/>
      <c r="AD2203" s="231">
        <f t="shared" ca="1" si="142"/>
        <v>39</v>
      </c>
      <c r="AE2203" s="232"/>
      <c r="AF2203" s="232">
        <v>45807</v>
      </c>
      <c r="AG2203" s="232">
        <v>45807</v>
      </c>
      <c r="AH2203" s="232">
        <v>45807</v>
      </c>
      <c r="AI2203" s="110">
        <v>45825</v>
      </c>
      <c r="AJ2203" s="94">
        <f t="shared" si="143"/>
        <v>2.5714285714285716</v>
      </c>
      <c r="AK2203" s="255">
        <v>45846</v>
      </c>
      <c r="AL2203" s="90" t="s">
        <v>311</v>
      </c>
      <c r="AM2203" s="90" t="s">
        <v>44</v>
      </c>
      <c r="AN2203" s="90" t="s">
        <v>448</v>
      </c>
    </row>
    <row r="2204" spans="1:40" s="1" customFormat="1" ht="83.45" customHeight="1">
      <c r="A2204" s="22">
        <f t="shared" si="144"/>
        <v>2202</v>
      </c>
      <c r="B2204" s="71" t="s">
        <v>341</v>
      </c>
      <c r="C2204" s="80" t="s">
        <v>6978</v>
      </c>
      <c r="D2204" s="3" t="s">
        <v>100</v>
      </c>
      <c r="E2204" s="4">
        <v>2468</v>
      </c>
      <c r="F2204" s="80" t="s">
        <v>2712</v>
      </c>
      <c r="G2204" s="377" t="s">
        <v>2104</v>
      </c>
      <c r="H2204" s="3" t="s">
        <v>341</v>
      </c>
      <c r="I2204" s="89" t="s">
        <v>52</v>
      </c>
      <c r="J2204" s="89">
        <v>45825</v>
      </c>
      <c r="K2204" s="85" t="s">
        <v>53</v>
      </c>
      <c r="L2204" s="224" t="s">
        <v>104</v>
      </c>
      <c r="M2204" s="224" t="s">
        <v>55</v>
      </c>
      <c r="N2204" s="225" t="s">
        <v>134</v>
      </c>
      <c r="O2204" s="216"/>
      <c r="P2204" s="216"/>
      <c r="Q2204" s="216"/>
      <c r="R2204" s="216"/>
      <c r="S2204" s="216"/>
      <c r="T2204" s="216"/>
      <c r="U2204" s="216"/>
      <c r="V2204" s="216"/>
      <c r="W2204" s="216"/>
      <c r="X2204" s="216"/>
      <c r="Y2204" s="219" t="s">
        <v>6979</v>
      </c>
      <c r="Z2204" s="228"/>
      <c r="AA2204" s="229" t="s">
        <v>473</v>
      </c>
      <c r="AB2204" s="229"/>
      <c r="AC2204" s="230"/>
      <c r="AD2204" s="231">
        <f t="shared" ca="1" si="142"/>
        <v>36</v>
      </c>
      <c r="AE2204" s="232"/>
      <c r="AF2204" s="232"/>
      <c r="AG2204" s="232">
        <v>45825</v>
      </c>
      <c r="AH2204" s="232"/>
      <c r="AI2204" s="110">
        <v>45825</v>
      </c>
      <c r="AJ2204" s="94">
        <f t="shared" si="143"/>
        <v>0</v>
      </c>
      <c r="AK2204" s="255">
        <v>45832</v>
      </c>
      <c r="AL2204" s="90" t="s">
        <v>311</v>
      </c>
      <c r="AM2204" s="90" t="s">
        <v>44</v>
      </c>
      <c r="AN2204" s="90" t="s">
        <v>448</v>
      </c>
    </row>
    <row r="2205" spans="1:40" s="1" customFormat="1" ht="83.45" customHeight="1">
      <c r="A2205" s="22">
        <f t="shared" si="144"/>
        <v>2203</v>
      </c>
      <c r="B2205" s="395" t="s">
        <v>230</v>
      </c>
      <c r="C2205" s="22" t="s">
        <v>6980</v>
      </c>
      <c r="D2205" s="21" t="s">
        <v>154</v>
      </c>
      <c r="E2205" s="139">
        <v>874</v>
      </c>
      <c r="F2205" s="80" t="s">
        <v>5478</v>
      </c>
      <c r="G2205" s="80" t="s">
        <v>1520</v>
      </c>
      <c r="H2205" s="21" t="s">
        <v>230</v>
      </c>
      <c r="I2205" s="22" t="s">
        <v>52</v>
      </c>
      <c r="J2205" s="89">
        <v>45652</v>
      </c>
      <c r="K2205" s="85" t="s">
        <v>53</v>
      </c>
      <c r="L2205" s="83" t="s">
        <v>54</v>
      </c>
      <c r="M2205" s="83" t="s">
        <v>55</v>
      </c>
      <c r="N2205" s="22" t="s">
        <v>95</v>
      </c>
      <c r="O2205" s="20"/>
      <c r="P2205" s="20"/>
      <c r="Q2205" s="20"/>
      <c r="R2205" s="20"/>
      <c r="S2205" s="20">
        <v>13</v>
      </c>
      <c r="T2205" s="20">
        <v>11</v>
      </c>
      <c r="U2205" s="20">
        <v>16</v>
      </c>
      <c r="V2205" s="20">
        <v>3</v>
      </c>
      <c r="W2205" s="20" t="s">
        <v>406</v>
      </c>
      <c r="X2205" s="20" t="s">
        <v>406</v>
      </c>
      <c r="Y2205" s="99" t="s">
        <v>6981</v>
      </c>
      <c r="Z2205" s="72">
        <v>45775</v>
      </c>
      <c r="AA2205" s="229" t="s">
        <v>473</v>
      </c>
      <c r="AB2205" s="72" t="s">
        <v>6982</v>
      </c>
      <c r="AC2205" s="90">
        <v>0</v>
      </c>
      <c r="AD2205" s="85">
        <f t="shared" ca="1" si="142"/>
        <v>44</v>
      </c>
      <c r="AE2205" s="110"/>
      <c r="AF2205" s="110" t="s">
        <v>445</v>
      </c>
      <c r="AG2205" s="110" t="s">
        <v>445</v>
      </c>
      <c r="AH2205" s="110">
        <v>45652</v>
      </c>
      <c r="AI2205" s="110">
        <v>45827</v>
      </c>
      <c r="AJ2205" s="94">
        <f t="shared" si="143"/>
        <v>25</v>
      </c>
      <c r="AK2205" s="255">
        <v>45846</v>
      </c>
      <c r="AL2205" s="90" t="s">
        <v>311</v>
      </c>
      <c r="AM2205" s="90" t="s">
        <v>44</v>
      </c>
      <c r="AN2205" s="90" t="s">
        <v>448</v>
      </c>
    </row>
    <row r="2206" spans="1:40" s="1" customFormat="1" ht="83.45" customHeight="1">
      <c r="A2206" s="22">
        <f t="shared" si="144"/>
        <v>2204</v>
      </c>
      <c r="B2206" s="395" t="s">
        <v>365</v>
      </c>
      <c r="C2206" s="22" t="s">
        <v>6983</v>
      </c>
      <c r="D2206" s="21" t="s">
        <v>154</v>
      </c>
      <c r="E2206" s="139">
        <v>898</v>
      </c>
      <c r="F2206" s="80" t="s">
        <v>367</v>
      </c>
      <c r="G2206" s="80" t="s">
        <v>6307</v>
      </c>
      <c r="H2206" s="21" t="s">
        <v>240</v>
      </c>
      <c r="I2206" s="22" t="s">
        <v>52</v>
      </c>
      <c r="J2206" s="89">
        <v>45820</v>
      </c>
      <c r="K2206" s="85" t="s">
        <v>53</v>
      </c>
      <c r="L2206" s="83" t="s">
        <v>54</v>
      </c>
      <c r="M2206" s="83" t="s">
        <v>55</v>
      </c>
      <c r="N2206" s="22" t="s">
        <v>134</v>
      </c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1" t="s">
        <v>6984</v>
      </c>
      <c r="Z2206" s="72"/>
      <c r="AA2206" s="229" t="s">
        <v>473</v>
      </c>
      <c r="AB2206" s="72"/>
      <c r="AC2206" s="90"/>
      <c r="AD2206" s="85"/>
      <c r="AE2206" s="110"/>
      <c r="AF2206" s="110"/>
      <c r="AG2206" s="110">
        <v>45821</v>
      </c>
      <c r="AH2206" s="110"/>
      <c r="AI2206" s="110">
        <v>45828</v>
      </c>
      <c r="AJ2206" s="94">
        <f t="shared" si="143"/>
        <v>1.1428571428571428</v>
      </c>
      <c r="AK2206" s="255">
        <v>45832</v>
      </c>
      <c r="AL2206" s="90" t="s">
        <v>311</v>
      </c>
      <c r="AM2206" s="90" t="s">
        <v>44</v>
      </c>
      <c r="AN2206" s="90" t="s">
        <v>448</v>
      </c>
    </row>
    <row r="2207" spans="1:40" ht="83.45" customHeight="1">
      <c r="A2207" s="22">
        <f t="shared" si="144"/>
        <v>2205</v>
      </c>
      <c r="B2207" s="71" t="s">
        <v>6965</v>
      </c>
      <c r="C2207" s="80" t="s">
        <v>6985</v>
      </c>
      <c r="D2207" s="3" t="s">
        <v>154</v>
      </c>
      <c r="E2207" s="4">
        <v>1715</v>
      </c>
      <c r="F2207" s="80" t="s">
        <v>242</v>
      </c>
      <c r="G2207" s="377" t="s">
        <v>6307</v>
      </c>
      <c r="H2207" s="3" t="s">
        <v>240</v>
      </c>
      <c r="I2207" s="89" t="s">
        <v>52</v>
      </c>
      <c r="J2207" s="89">
        <v>45813</v>
      </c>
      <c r="K2207" s="85" t="s">
        <v>53</v>
      </c>
      <c r="L2207" s="224" t="s">
        <v>181</v>
      </c>
      <c r="M2207" s="224" t="s">
        <v>55</v>
      </c>
      <c r="N2207" s="225" t="s">
        <v>56</v>
      </c>
      <c r="O2207" s="216"/>
      <c r="P2207" s="216"/>
      <c r="Q2207" s="216"/>
      <c r="R2207" s="216"/>
      <c r="S2207" s="216">
        <v>1</v>
      </c>
      <c r="T2207" s="216">
        <v>1</v>
      </c>
      <c r="U2207" s="216">
        <v>3</v>
      </c>
      <c r="V2207" s="216">
        <v>3</v>
      </c>
      <c r="W2207" s="216">
        <v>1</v>
      </c>
      <c r="X2207" s="216">
        <v>1</v>
      </c>
      <c r="Y2207" s="219" t="s">
        <v>6986</v>
      </c>
      <c r="Z2207" s="228"/>
      <c r="AA2207" s="229" t="s">
        <v>473</v>
      </c>
      <c r="AB2207" s="229"/>
      <c r="AC2207" s="230"/>
      <c r="AD2207" s="231">
        <f t="shared" ref="AD2207:AD2238" ca="1" si="145">IF(ISNUMBER(Z2207),ROUNDDOWN((TODAY()-Z2207)/7,0),ROUNDDOWN((TODAY()-J2207)/7,0))-AC2207</f>
        <v>38</v>
      </c>
      <c r="AE2207" s="232"/>
      <c r="AF2207" s="232">
        <v>45813</v>
      </c>
      <c r="AG2207" s="232">
        <v>45813</v>
      </c>
      <c r="AH2207" s="232">
        <v>45813</v>
      </c>
      <c r="AI2207" s="116">
        <v>45831</v>
      </c>
      <c r="AJ2207" s="93">
        <f t="shared" si="143"/>
        <v>2.5714285714285716</v>
      </c>
      <c r="AK2207" s="107">
        <v>45846</v>
      </c>
      <c r="AL2207" s="95" t="s">
        <v>311</v>
      </c>
      <c r="AM2207" s="95" t="s">
        <v>45</v>
      </c>
      <c r="AN2207" s="95" t="s">
        <v>448</v>
      </c>
    </row>
    <row r="2208" spans="1:40" s="1" customFormat="1" ht="83.45" customHeight="1">
      <c r="A2208" s="22">
        <f t="shared" si="144"/>
        <v>2206</v>
      </c>
      <c r="B2208" s="398" t="s">
        <v>6987</v>
      </c>
      <c r="C2208" s="22" t="s">
        <v>6988</v>
      </c>
      <c r="D2208" s="3" t="s">
        <v>171</v>
      </c>
      <c r="E2208" s="4">
        <v>1483</v>
      </c>
      <c r="F2208" s="80" t="s">
        <v>3900</v>
      </c>
      <c r="G2208" s="3" t="s">
        <v>6989</v>
      </c>
      <c r="H2208" s="3" t="s">
        <v>5022</v>
      </c>
      <c r="I2208" s="78" t="s">
        <v>52</v>
      </c>
      <c r="J2208" s="89">
        <v>45749</v>
      </c>
      <c r="K2208" s="85" t="s">
        <v>53</v>
      </c>
      <c r="L2208" s="83" t="s">
        <v>684</v>
      </c>
      <c r="M2208" s="83" t="s">
        <v>55</v>
      </c>
      <c r="N2208" s="22" t="s">
        <v>56</v>
      </c>
      <c r="O2208" s="422"/>
      <c r="P2208" s="216"/>
      <c r="Q2208" s="216"/>
      <c r="R2208" s="216"/>
      <c r="S2208" s="5">
        <v>8</v>
      </c>
      <c r="T2208" s="5">
        <v>5</v>
      </c>
      <c r="U2208" s="5">
        <v>1</v>
      </c>
      <c r="V2208" s="5">
        <v>1</v>
      </c>
      <c r="W2208" s="5">
        <v>2</v>
      </c>
      <c r="X2208" s="5">
        <v>2</v>
      </c>
      <c r="Y2208" s="3" t="s">
        <v>6990</v>
      </c>
      <c r="Z2208" s="72"/>
      <c r="AA2208" s="77" t="s">
        <v>473</v>
      </c>
      <c r="AB2208" s="77" t="s">
        <v>6991</v>
      </c>
      <c r="AC2208" s="91"/>
      <c r="AD2208" s="18">
        <f t="shared" ca="1" si="145"/>
        <v>47</v>
      </c>
      <c r="AE2208" s="423"/>
      <c r="AF2208" s="109">
        <v>45749</v>
      </c>
      <c r="AG2208" s="109">
        <v>45749</v>
      </c>
      <c r="AH2208" s="109">
        <v>45749</v>
      </c>
      <c r="AI2208" s="110">
        <v>45831</v>
      </c>
      <c r="AJ2208" s="94">
        <f t="shared" si="143"/>
        <v>11.714285714285714</v>
      </c>
      <c r="AK2208" s="255">
        <v>45838</v>
      </c>
      <c r="AL2208" s="90" t="s">
        <v>311</v>
      </c>
      <c r="AM2208" s="90" t="s">
        <v>44</v>
      </c>
      <c r="AN2208" s="90" t="s">
        <v>448</v>
      </c>
    </row>
    <row r="2209" spans="1:268" s="1" customFormat="1" ht="83.45" customHeight="1">
      <c r="A2209" s="22">
        <f t="shared" si="144"/>
        <v>2207</v>
      </c>
      <c r="B2209" s="71" t="s">
        <v>230</v>
      </c>
      <c r="C2209" s="80" t="s">
        <v>6992</v>
      </c>
      <c r="D2209" s="3" t="s">
        <v>154</v>
      </c>
      <c r="E2209" s="4">
        <v>874</v>
      </c>
      <c r="F2209" s="80" t="s">
        <v>6993</v>
      </c>
      <c r="G2209" s="377" t="s">
        <v>6936</v>
      </c>
      <c r="H2209" s="3" t="s">
        <v>230</v>
      </c>
      <c r="I2209" s="89" t="s">
        <v>52</v>
      </c>
      <c r="J2209" s="89">
        <v>45818</v>
      </c>
      <c r="K2209" s="85" t="s">
        <v>53</v>
      </c>
      <c r="L2209" s="224" t="s">
        <v>54</v>
      </c>
      <c r="M2209" s="224" t="s">
        <v>453</v>
      </c>
      <c r="N2209" s="225" t="s">
        <v>56</v>
      </c>
      <c r="O2209" s="216"/>
      <c r="P2209" s="216"/>
      <c r="Q2209" s="216"/>
      <c r="R2209" s="216"/>
      <c r="S2209" s="216">
        <v>9</v>
      </c>
      <c r="T2209" s="216">
        <v>8</v>
      </c>
      <c r="U2209" s="216"/>
      <c r="V2209" s="216"/>
      <c r="W2209" s="216">
        <v>6</v>
      </c>
      <c r="X2209" s="216">
        <v>5</v>
      </c>
      <c r="Y2209" s="219" t="s">
        <v>6994</v>
      </c>
      <c r="Z2209" s="228"/>
      <c r="AA2209" s="229" t="s">
        <v>473</v>
      </c>
      <c r="AB2209" s="229"/>
      <c r="AC2209" s="230"/>
      <c r="AD2209" s="231">
        <f t="shared" ca="1" si="145"/>
        <v>37</v>
      </c>
      <c r="AE2209" s="232"/>
      <c r="AF2209" s="232">
        <v>45818</v>
      </c>
      <c r="AG2209" s="232">
        <v>45818</v>
      </c>
      <c r="AH2209" s="232">
        <v>45818</v>
      </c>
      <c r="AI2209" s="110">
        <v>45833</v>
      </c>
      <c r="AJ2209" s="94">
        <f t="shared" si="143"/>
        <v>2.1428571428571428</v>
      </c>
      <c r="AK2209" s="255">
        <v>45846</v>
      </c>
      <c r="AL2209" s="90" t="s">
        <v>311</v>
      </c>
      <c r="AM2209" s="90" t="s">
        <v>44</v>
      </c>
      <c r="AN2209" s="90" t="s">
        <v>448</v>
      </c>
    </row>
    <row r="2210" spans="1:268" s="1" customFormat="1" ht="83.45" customHeight="1">
      <c r="A2210" s="22">
        <f t="shared" si="144"/>
        <v>2208</v>
      </c>
      <c r="B2210" s="395" t="s">
        <v>126</v>
      </c>
      <c r="C2210" s="22" t="s">
        <v>6995</v>
      </c>
      <c r="D2210" s="3" t="s">
        <v>138</v>
      </c>
      <c r="E2210" s="4">
        <v>1571</v>
      </c>
      <c r="F2210" s="80" t="s">
        <v>4189</v>
      </c>
      <c r="G2210" s="219" t="s">
        <v>216</v>
      </c>
      <c r="H2210" s="3" t="s">
        <v>126</v>
      </c>
      <c r="I2210" s="89" t="s">
        <v>52</v>
      </c>
      <c r="J2210" s="89">
        <v>45800</v>
      </c>
      <c r="K2210" s="85" t="s">
        <v>72</v>
      </c>
      <c r="L2210" s="224" t="s">
        <v>348</v>
      </c>
      <c r="M2210" s="224" t="s">
        <v>55</v>
      </c>
      <c r="N2210" s="225" t="s">
        <v>56</v>
      </c>
      <c r="O2210" s="216"/>
      <c r="P2210" s="216"/>
      <c r="Q2210" s="216"/>
      <c r="R2210" s="216"/>
      <c r="S2210" s="216">
        <v>6</v>
      </c>
      <c r="T2210" s="216">
        <v>6</v>
      </c>
      <c r="U2210" s="216">
        <v>3</v>
      </c>
      <c r="V2210" s="216">
        <v>3</v>
      </c>
      <c r="W2210" s="216">
        <v>4</v>
      </c>
      <c r="X2210" s="216">
        <v>4</v>
      </c>
      <c r="Y2210" s="219" t="s">
        <v>6996</v>
      </c>
      <c r="Z2210" s="228"/>
      <c r="AA2210" s="229" t="s">
        <v>473</v>
      </c>
      <c r="AB2210" s="229"/>
      <c r="AC2210" s="230"/>
      <c r="AD2210" s="231">
        <f t="shared" ca="1" si="145"/>
        <v>40</v>
      </c>
      <c r="AE2210" s="232"/>
      <c r="AF2210" s="232">
        <v>45800</v>
      </c>
      <c r="AG2210" s="232">
        <v>45800</v>
      </c>
      <c r="AH2210" s="232">
        <v>45800</v>
      </c>
      <c r="AI2210" s="110">
        <v>45832</v>
      </c>
      <c r="AJ2210" s="94">
        <f t="shared" si="143"/>
        <v>4.5714285714285712</v>
      </c>
      <c r="AK2210" s="255">
        <v>45846</v>
      </c>
      <c r="AL2210" s="90" t="s">
        <v>311</v>
      </c>
      <c r="AM2210" s="90" t="s">
        <v>45</v>
      </c>
      <c r="AN2210" s="90" t="s">
        <v>448</v>
      </c>
    </row>
    <row r="2211" spans="1:268" s="1" customFormat="1" ht="83.45" customHeight="1">
      <c r="A2211" s="22">
        <f t="shared" si="144"/>
        <v>2209</v>
      </c>
      <c r="B2211" s="395" t="s">
        <v>6997</v>
      </c>
      <c r="C2211" s="22" t="s">
        <v>6998</v>
      </c>
      <c r="D2211" s="3" t="s">
        <v>154</v>
      </c>
      <c r="E2211" s="4">
        <v>835</v>
      </c>
      <c r="F2211" s="80" t="s">
        <v>5297</v>
      </c>
      <c r="G2211" s="219" t="s">
        <v>6927</v>
      </c>
      <c r="H2211" s="3" t="s">
        <v>126</v>
      </c>
      <c r="I2211" s="89" t="s">
        <v>52</v>
      </c>
      <c r="J2211" s="89">
        <v>45800</v>
      </c>
      <c r="K2211" s="85" t="s">
        <v>53</v>
      </c>
      <c r="L2211" s="224" t="s">
        <v>54</v>
      </c>
      <c r="M2211" s="224" t="s">
        <v>55</v>
      </c>
      <c r="N2211" s="225" t="s">
        <v>56</v>
      </c>
      <c r="O2211" s="216"/>
      <c r="P2211" s="216"/>
      <c r="Q2211" s="216"/>
      <c r="R2211" s="216"/>
      <c r="S2211" s="216">
        <v>10</v>
      </c>
      <c r="T2211" s="216">
        <v>9</v>
      </c>
      <c r="U2211" s="216"/>
      <c r="V2211" s="216"/>
      <c r="W2211" s="216">
        <v>4</v>
      </c>
      <c r="X2211" s="216">
        <v>2</v>
      </c>
      <c r="Y2211" s="219" t="s">
        <v>6999</v>
      </c>
      <c r="Z2211" s="228"/>
      <c r="AA2211" s="229" t="s">
        <v>473</v>
      </c>
      <c r="AB2211" s="229"/>
      <c r="AC2211" s="230"/>
      <c r="AD2211" s="231">
        <f t="shared" ca="1" si="145"/>
        <v>40</v>
      </c>
      <c r="AE2211" s="232"/>
      <c r="AF2211" s="232">
        <v>45800</v>
      </c>
      <c r="AG2211" s="232">
        <v>45800</v>
      </c>
      <c r="AH2211" s="232">
        <v>45800</v>
      </c>
      <c r="AI2211" s="110">
        <v>45833</v>
      </c>
      <c r="AJ2211" s="94">
        <f t="shared" si="143"/>
        <v>4.7142857142857144</v>
      </c>
      <c r="AK2211" s="110">
        <v>45846</v>
      </c>
      <c r="AL2211" s="90" t="s">
        <v>311</v>
      </c>
      <c r="AM2211" s="90" t="s">
        <v>484</v>
      </c>
      <c r="AN2211" s="90" t="s">
        <v>448</v>
      </c>
    </row>
    <row r="2212" spans="1:268" ht="83.45" customHeight="1">
      <c r="A2212" s="22">
        <f t="shared" si="144"/>
        <v>2210</v>
      </c>
      <c r="B2212" s="395" t="s">
        <v>1803</v>
      </c>
      <c r="C2212" s="428" t="s">
        <v>7000</v>
      </c>
      <c r="D2212" s="3" t="s">
        <v>100</v>
      </c>
      <c r="E2212" s="4">
        <v>791</v>
      </c>
      <c r="F2212" s="3" t="s">
        <v>7001</v>
      </c>
      <c r="G2212" s="3" t="s">
        <v>7002</v>
      </c>
      <c r="H2212" s="3" t="s">
        <v>377</v>
      </c>
      <c r="I2212" s="89" t="s">
        <v>148</v>
      </c>
      <c r="J2212" s="89">
        <v>45834</v>
      </c>
      <c r="K2212" s="3" t="s">
        <v>53</v>
      </c>
      <c r="L2212" s="5" t="s">
        <v>104</v>
      </c>
      <c r="M2212" s="5" t="s">
        <v>55</v>
      </c>
      <c r="N2212" s="3" t="s">
        <v>43</v>
      </c>
      <c r="O2212" s="3"/>
      <c r="P2212" s="3"/>
      <c r="Q2212" s="3"/>
      <c r="R2212" s="3"/>
      <c r="S2212" s="3" t="s">
        <v>406</v>
      </c>
      <c r="T2212" s="3" t="s">
        <v>406</v>
      </c>
      <c r="U2212" s="3" t="s">
        <v>406</v>
      </c>
      <c r="V2212" s="3" t="s">
        <v>406</v>
      </c>
      <c r="W2212" s="3">
        <v>1</v>
      </c>
      <c r="X2212" s="3">
        <v>1</v>
      </c>
      <c r="Y2212" s="3" t="s">
        <v>7003</v>
      </c>
      <c r="Z2212" s="3"/>
      <c r="AA2212" s="3" t="s">
        <v>473</v>
      </c>
      <c r="AB2212" s="3" t="s">
        <v>7004</v>
      </c>
      <c r="AC2212" s="3"/>
      <c r="AD2212" s="3">
        <f t="shared" ca="1" si="145"/>
        <v>35</v>
      </c>
      <c r="AE2212" s="3"/>
      <c r="AF2212" s="232">
        <v>45834</v>
      </c>
      <c r="AG2212" s="232"/>
      <c r="AH2212" s="232"/>
      <c r="AI2212" s="110">
        <v>45834</v>
      </c>
      <c r="AJ2212" s="94">
        <f t="shared" si="143"/>
        <v>0</v>
      </c>
      <c r="AK2212" s="110">
        <v>45839</v>
      </c>
      <c r="AL2212" s="90" t="s">
        <v>311</v>
      </c>
      <c r="AM2212" s="90" t="s">
        <v>484</v>
      </c>
      <c r="AN2212" s="90" t="s">
        <v>484</v>
      </c>
    </row>
    <row r="2213" spans="1:268" s="94" customFormat="1" ht="83.45" customHeight="1">
      <c r="A2213" s="22">
        <f t="shared" si="144"/>
        <v>2211</v>
      </c>
      <c r="B2213" s="398" t="s">
        <v>6987</v>
      </c>
      <c r="C2213" s="22" t="s">
        <v>7005</v>
      </c>
      <c r="D2213" s="3" t="s">
        <v>171</v>
      </c>
      <c r="E2213" s="4">
        <v>1483</v>
      </c>
      <c r="F2213" s="80" t="s">
        <v>3900</v>
      </c>
      <c r="G2213" s="3" t="s">
        <v>6989</v>
      </c>
      <c r="H2213" s="3" t="s">
        <v>5022</v>
      </c>
      <c r="I2213" s="78" t="s">
        <v>52</v>
      </c>
      <c r="J2213" s="89">
        <v>45749</v>
      </c>
      <c r="K2213" s="85" t="s">
        <v>53</v>
      </c>
      <c r="L2213" s="83" t="s">
        <v>684</v>
      </c>
      <c r="M2213" s="83" t="s">
        <v>55</v>
      </c>
      <c r="N2213" s="22" t="s">
        <v>56</v>
      </c>
      <c r="O2213" s="5"/>
      <c r="P2213" s="5"/>
      <c r="Q2213" s="5"/>
      <c r="R2213" s="5"/>
      <c r="S2213" s="5">
        <v>7</v>
      </c>
      <c r="T2213" s="5">
        <v>3</v>
      </c>
      <c r="U2213" s="5">
        <v>3</v>
      </c>
      <c r="V2213" s="5">
        <v>2</v>
      </c>
      <c r="W2213" s="5">
        <v>3</v>
      </c>
      <c r="X2213" s="5">
        <v>2</v>
      </c>
      <c r="Y2213" s="3" t="s">
        <v>7006</v>
      </c>
      <c r="Z2213" s="72"/>
      <c r="AA2213" s="77" t="s">
        <v>736</v>
      </c>
      <c r="AB2213" s="77"/>
      <c r="AC2213" s="91"/>
      <c r="AD2213" s="18">
        <f t="shared" ca="1" si="145"/>
        <v>47</v>
      </c>
      <c r="AE2213" s="109"/>
      <c r="AF2213" s="109">
        <v>45749</v>
      </c>
      <c r="AG2213" s="109">
        <v>45749</v>
      </c>
      <c r="AH2213" s="109">
        <v>45749</v>
      </c>
      <c r="AI2213" s="110">
        <v>45833</v>
      </c>
      <c r="AJ2213" s="94">
        <f t="shared" si="143"/>
        <v>12</v>
      </c>
      <c r="AL2213" s="94" t="s">
        <v>461</v>
      </c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  <c r="BZ2213" s="1"/>
      <c r="CA2213" s="1"/>
      <c r="CB2213" s="1"/>
      <c r="CC2213" s="1"/>
      <c r="CD2213" s="1"/>
      <c r="CE2213" s="1"/>
      <c r="CF2213" s="1"/>
      <c r="CG2213" s="1"/>
      <c r="CH2213" s="1"/>
      <c r="CI2213" s="1"/>
      <c r="CJ2213" s="1"/>
      <c r="CK2213" s="1"/>
      <c r="CL2213" s="1"/>
      <c r="CM2213" s="1"/>
      <c r="CN2213" s="1"/>
      <c r="CO2213" s="1"/>
      <c r="CP2213" s="1"/>
      <c r="CQ2213" s="1"/>
      <c r="CR2213" s="1"/>
      <c r="CS2213" s="1"/>
      <c r="CT2213" s="1"/>
      <c r="CU2213" s="1"/>
      <c r="CV2213" s="1"/>
      <c r="CW2213" s="1"/>
      <c r="CX2213" s="1"/>
      <c r="CY2213" s="1"/>
      <c r="CZ2213" s="1"/>
      <c r="DA2213" s="1"/>
      <c r="DB2213" s="1"/>
      <c r="DC2213" s="1"/>
      <c r="DD2213" s="1"/>
      <c r="DE2213" s="1"/>
      <c r="DF2213" s="1"/>
      <c r="DG2213" s="1"/>
      <c r="DH2213" s="1"/>
      <c r="DI2213" s="1"/>
      <c r="DJ2213" s="1"/>
      <c r="DK2213" s="1"/>
      <c r="DL2213" s="1"/>
      <c r="DM2213" s="1"/>
      <c r="DN2213" s="1"/>
      <c r="DO2213" s="1"/>
      <c r="DP2213" s="1"/>
      <c r="DQ2213" s="1"/>
      <c r="DR2213" s="1"/>
      <c r="DS2213" s="1"/>
      <c r="DT2213" s="1"/>
      <c r="DU2213" s="1"/>
      <c r="DV2213" s="1"/>
      <c r="DW2213" s="1"/>
      <c r="DX2213" s="1"/>
      <c r="DY2213" s="1"/>
      <c r="DZ2213" s="1"/>
      <c r="EA2213" s="1"/>
      <c r="EB2213" s="1"/>
      <c r="EC2213" s="1"/>
      <c r="ED2213" s="1"/>
      <c r="EE2213" s="1"/>
      <c r="EF2213" s="1"/>
      <c r="EG2213" s="1"/>
      <c r="EH2213" s="1"/>
      <c r="EI2213" s="1"/>
      <c r="EJ2213" s="1"/>
      <c r="EK2213" s="1"/>
      <c r="EL2213" s="1"/>
      <c r="EM2213" s="1"/>
      <c r="EN2213" s="1"/>
      <c r="EO2213" s="1"/>
      <c r="EP2213" s="1"/>
      <c r="EQ2213" s="1"/>
      <c r="ER2213" s="1"/>
      <c r="ES2213" s="1"/>
      <c r="ET2213" s="1"/>
      <c r="EU2213" s="1"/>
      <c r="EV2213" s="1"/>
      <c r="EW2213" s="1"/>
      <c r="EX2213" s="1"/>
      <c r="EY2213" s="1"/>
      <c r="EZ2213" s="1"/>
      <c r="FA2213" s="1"/>
      <c r="FB2213" s="1"/>
      <c r="FC2213" s="1"/>
      <c r="FD2213" s="1"/>
      <c r="FE2213" s="1"/>
      <c r="FF2213" s="1"/>
      <c r="FG2213" s="1"/>
      <c r="FH2213" s="1"/>
      <c r="FI2213" s="1"/>
      <c r="FJ2213" s="1"/>
      <c r="FK2213" s="1"/>
      <c r="FL2213" s="1"/>
      <c r="FM2213" s="1"/>
      <c r="FN2213" s="1"/>
      <c r="FO2213" s="1"/>
      <c r="FP2213" s="1"/>
      <c r="FQ2213" s="1"/>
      <c r="FR2213" s="1"/>
      <c r="FS2213" s="1"/>
      <c r="FT2213" s="1"/>
      <c r="FU2213" s="1"/>
      <c r="FV2213" s="1"/>
      <c r="FW2213" s="1"/>
      <c r="FX2213" s="1"/>
      <c r="FY2213" s="1"/>
      <c r="FZ2213" s="1"/>
      <c r="GA2213" s="1"/>
      <c r="GB2213" s="1"/>
      <c r="GC2213" s="1"/>
      <c r="GD2213" s="1"/>
      <c r="GE2213" s="1"/>
      <c r="GF2213" s="1"/>
      <c r="GG2213" s="1"/>
      <c r="GH2213" s="1"/>
      <c r="GI2213" s="1"/>
      <c r="GJ2213" s="1"/>
      <c r="GK2213" s="1"/>
      <c r="GL2213" s="1"/>
      <c r="GM2213" s="1"/>
      <c r="GN2213" s="1"/>
      <c r="GO2213" s="1"/>
      <c r="GP2213" s="1"/>
      <c r="GQ2213" s="1"/>
      <c r="GR2213" s="1"/>
      <c r="GS2213" s="1"/>
      <c r="GT2213" s="1"/>
      <c r="GU2213" s="1"/>
      <c r="GV2213" s="1"/>
      <c r="GW2213" s="1"/>
      <c r="GX2213" s="1"/>
      <c r="GY2213" s="1"/>
      <c r="GZ2213" s="1"/>
      <c r="HA2213" s="1"/>
      <c r="HB2213" s="1"/>
      <c r="HC2213" s="1"/>
      <c r="HD2213" s="1"/>
      <c r="HE2213" s="1"/>
      <c r="HF2213" s="1"/>
      <c r="HG2213" s="1"/>
      <c r="HH2213" s="1"/>
      <c r="HI2213" s="1"/>
      <c r="HJ2213" s="1"/>
      <c r="HK2213" s="1"/>
      <c r="HL2213" s="1"/>
      <c r="HM2213" s="1"/>
      <c r="HN2213" s="1"/>
      <c r="HO2213" s="1"/>
      <c r="HP2213" s="1"/>
      <c r="HQ2213" s="1"/>
      <c r="HR2213" s="1"/>
      <c r="HS2213" s="1"/>
      <c r="HT2213" s="1"/>
      <c r="HU2213" s="1"/>
      <c r="HV2213" s="1"/>
      <c r="HW2213" s="1"/>
      <c r="HX2213" s="1"/>
      <c r="HY2213" s="1"/>
      <c r="HZ2213" s="1"/>
      <c r="IA2213" s="1"/>
      <c r="IB2213" s="1"/>
      <c r="IC2213" s="1"/>
      <c r="ID2213" s="1"/>
      <c r="IE2213" s="1"/>
      <c r="IF2213" s="1"/>
      <c r="IG2213" s="1"/>
      <c r="IH2213" s="1"/>
      <c r="II2213" s="1"/>
      <c r="IJ2213" s="1"/>
      <c r="IK2213" s="1"/>
      <c r="IL2213" s="1"/>
      <c r="IM2213" s="1"/>
      <c r="IN2213" s="1"/>
      <c r="IO2213" s="1"/>
      <c r="IP2213" s="1"/>
      <c r="IQ2213" s="1"/>
      <c r="IR2213" s="1"/>
      <c r="IS2213" s="1"/>
      <c r="IT2213" s="1"/>
      <c r="IU2213" s="1"/>
      <c r="IV2213" s="1"/>
      <c r="IW2213" s="1"/>
      <c r="IX2213" s="1"/>
      <c r="IY2213" s="1"/>
      <c r="IZ2213" s="1"/>
      <c r="JA2213" s="1"/>
      <c r="JB2213" s="1"/>
      <c r="JC2213" s="1"/>
      <c r="JD2213" s="1"/>
      <c r="JE2213" s="1"/>
      <c r="JF2213" s="1"/>
      <c r="JG2213" s="1"/>
      <c r="JH2213" s="433"/>
    </row>
    <row r="2214" spans="1:268" s="1" customFormat="1" ht="83.45" customHeight="1">
      <c r="A2214" s="22">
        <f t="shared" si="144"/>
        <v>2212</v>
      </c>
      <c r="B2214" s="71" t="s">
        <v>141</v>
      </c>
      <c r="C2214" s="80" t="s">
        <v>7007</v>
      </c>
      <c r="D2214" s="3" t="s">
        <v>100</v>
      </c>
      <c r="E2214" s="4">
        <v>1057</v>
      </c>
      <c r="F2214" s="80" t="s">
        <v>5034</v>
      </c>
      <c r="G2214" s="377" t="s">
        <v>2713</v>
      </c>
      <c r="H2214" s="3" t="s">
        <v>141</v>
      </c>
      <c r="I2214" s="89" t="s">
        <v>71</v>
      </c>
      <c r="J2214" s="89">
        <v>45807</v>
      </c>
      <c r="K2214" s="85" t="s">
        <v>53</v>
      </c>
      <c r="L2214" s="224" t="s">
        <v>104</v>
      </c>
      <c r="M2214" s="224" t="s">
        <v>55</v>
      </c>
      <c r="N2214" s="225" t="s">
        <v>56</v>
      </c>
      <c r="O2214" s="216"/>
      <c r="P2214" s="216"/>
      <c r="Q2214" s="216"/>
      <c r="R2214" s="216"/>
      <c r="S2214" s="216">
        <v>7</v>
      </c>
      <c r="T2214" s="216">
        <v>7</v>
      </c>
      <c r="U2214" s="216">
        <v>3</v>
      </c>
      <c r="V2214" s="216">
        <v>3</v>
      </c>
      <c r="W2214" s="216">
        <v>2</v>
      </c>
      <c r="X2214" s="216"/>
      <c r="Y2214" s="219" t="s">
        <v>7008</v>
      </c>
      <c r="Z2214" s="228"/>
      <c r="AA2214" s="229" t="s">
        <v>473</v>
      </c>
      <c r="AB2214" s="229"/>
      <c r="AC2214" s="230"/>
      <c r="AD2214" s="231">
        <f t="shared" ca="1" si="145"/>
        <v>39</v>
      </c>
      <c r="AE2214" s="232"/>
      <c r="AF2214" s="232">
        <v>45807</v>
      </c>
      <c r="AG2214" s="232">
        <v>45807</v>
      </c>
      <c r="AH2214" s="232">
        <v>45807</v>
      </c>
      <c r="AI2214" s="110">
        <v>45833</v>
      </c>
      <c r="AJ2214" s="94">
        <f t="shared" si="143"/>
        <v>3.7142857142857144</v>
      </c>
      <c r="AK2214" s="255">
        <v>45853</v>
      </c>
      <c r="AL2214" s="90" t="s">
        <v>311</v>
      </c>
      <c r="AM2214" s="90" t="s">
        <v>44</v>
      </c>
      <c r="AN2214" s="90" t="s">
        <v>448</v>
      </c>
    </row>
    <row r="2215" spans="1:268" s="1" customFormat="1" ht="83.45" customHeight="1">
      <c r="A2215" s="22">
        <f t="shared" si="144"/>
        <v>2213</v>
      </c>
      <c r="B2215" s="71" t="s">
        <v>103</v>
      </c>
      <c r="C2215" s="80" t="s">
        <v>7009</v>
      </c>
      <c r="D2215" s="3" t="s">
        <v>372</v>
      </c>
      <c r="E2215" s="4">
        <v>1745</v>
      </c>
      <c r="F2215" s="80" t="s">
        <v>6669</v>
      </c>
      <c r="G2215" s="377" t="s">
        <v>429</v>
      </c>
      <c r="H2215" s="3" t="s">
        <v>103</v>
      </c>
      <c r="I2215" s="89" t="s">
        <v>52</v>
      </c>
      <c r="J2215" s="89">
        <v>45817</v>
      </c>
      <c r="K2215" s="85" t="s">
        <v>53</v>
      </c>
      <c r="L2215" s="83" t="s">
        <v>54</v>
      </c>
      <c r="M2215" s="83" t="s">
        <v>55</v>
      </c>
      <c r="N2215" s="22" t="s">
        <v>56</v>
      </c>
      <c r="O2215" s="5"/>
      <c r="P2215" s="5"/>
      <c r="Q2215" s="5"/>
      <c r="R2215" s="5"/>
      <c r="S2215" s="5">
        <v>10</v>
      </c>
      <c r="T2215" s="5">
        <v>6</v>
      </c>
      <c r="U2215" s="5"/>
      <c r="V2215" s="5"/>
      <c r="W2215" s="5">
        <v>5</v>
      </c>
      <c r="X2215" s="5">
        <v>5</v>
      </c>
      <c r="Y2215" s="3" t="s">
        <v>7010</v>
      </c>
      <c r="Z2215" s="72"/>
      <c r="AA2215" s="229" t="s">
        <v>473</v>
      </c>
      <c r="AB2215" s="77"/>
      <c r="AC2215" s="91"/>
      <c r="AD2215" s="18">
        <f t="shared" ca="1" si="145"/>
        <v>38</v>
      </c>
      <c r="AE2215" s="109"/>
      <c r="AF2215" s="109">
        <v>45817</v>
      </c>
      <c r="AG2215" s="109">
        <v>45817</v>
      </c>
      <c r="AH2215" s="109">
        <v>45817</v>
      </c>
      <c r="AI2215" s="110">
        <v>45835</v>
      </c>
      <c r="AJ2215" s="94">
        <f t="shared" si="143"/>
        <v>2.5714285714285716</v>
      </c>
      <c r="AK2215" s="255">
        <v>45853</v>
      </c>
      <c r="AL2215" s="90" t="s">
        <v>311</v>
      </c>
      <c r="AM2215" s="90" t="s">
        <v>44</v>
      </c>
      <c r="AN2215" s="90" t="s">
        <v>448</v>
      </c>
    </row>
    <row r="2216" spans="1:268" s="1" customFormat="1" ht="83.45" customHeight="1">
      <c r="A2216" s="22">
        <f t="shared" si="144"/>
        <v>2214</v>
      </c>
      <c r="B2216" s="71" t="s">
        <v>7011</v>
      </c>
      <c r="C2216" s="80" t="s">
        <v>7012</v>
      </c>
      <c r="D2216" s="3" t="s">
        <v>171</v>
      </c>
      <c r="E2216" s="4">
        <v>1079</v>
      </c>
      <c r="F2216" s="80" t="s">
        <v>5474</v>
      </c>
      <c r="G2216" s="377" t="s">
        <v>2587</v>
      </c>
      <c r="H2216" s="3" t="s">
        <v>103</v>
      </c>
      <c r="I2216" s="89" t="s">
        <v>52</v>
      </c>
      <c r="J2216" s="89">
        <v>45838</v>
      </c>
      <c r="K2216" s="85" t="s">
        <v>53</v>
      </c>
      <c r="L2216" s="83" t="s">
        <v>54</v>
      </c>
      <c r="M2216" s="83" t="s">
        <v>453</v>
      </c>
      <c r="N2216" s="22" t="s">
        <v>547</v>
      </c>
      <c r="O2216" s="5"/>
      <c r="P2216" s="5"/>
      <c r="Q2216" s="5"/>
      <c r="R2216" s="5"/>
      <c r="S2216" s="5" t="s">
        <v>406</v>
      </c>
      <c r="T2216" s="5" t="s">
        <v>406</v>
      </c>
      <c r="U2216" s="5">
        <v>1</v>
      </c>
      <c r="V2216" s="5">
        <v>1</v>
      </c>
      <c r="W2216" s="5" t="s">
        <v>406</v>
      </c>
      <c r="X2216" s="5" t="s">
        <v>406</v>
      </c>
      <c r="Y2216" s="3" t="s">
        <v>7013</v>
      </c>
      <c r="Z2216" s="72"/>
      <c r="AA2216" s="229" t="s">
        <v>473</v>
      </c>
      <c r="AB2216" s="77"/>
      <c r="AC2216" s="91"/>
      <c r="AD2216" s="18">
        <f t="shared" ca="1" si="145"/>
        <v>35</v>
      </c>
      <c r="AE2216" s="109"/>
      <c r="AF2216" s="109" t="s">
        <v>406</v>
      </c>
      <c r="AG2216" s="109" t="s">
        <v>406</v>
      </c>
      <c r="AH2216" s="109">
        <v>45838</v>
      </c>
      <c r="AI2216" s="110">
        <v>45838</v>
      </c>
      <c r="AJ2216" s="94">
        <f t="shared" si="143"/>
        <v>0</v>
      </c>
      <c r="AK2216" s="255">
        <v>45853</v>
      </c>
      <c r="AL2216" s="90" t="s">
        <v>311</v>
      </c>
      <c r="AM2216" s="90" t="s">
        <v>45</v>
      </c>
      <c r="AN2216" s="90" t="s">
        <v>448</v>
      </c>
    </row>
    <row r="2217" spans="1:268" ht="83.45" customHeight="1">
      <c r="A2217" s="22">
        <f t="shared" si="144"/>
        <v>2215</v>
      </c>
      <c r="B2217" s="71" t="s">
        <v>7014</v>
      </c>
      <c r="C2217" s="80" t="s">
        <v>7015</v>
      </c>
      <c r="D2217" s="3" t="s">
        <v>48</v>
      </c>
      <c r="E2217" s="4">
        <v>963</v>
      </c>
      <c r="F2217" s="80" t="s">
        <v>4784</v>
      </c>
      <c r="G2217" s="377" t="s">
        <v>6542</v>
      </c>
      <c r="H2217" s="3" t="s">
        <v>157</v>
      </c>
      <c r="I2217" s="89" t="s">
        <v>52</v>
      </c>
      <c r="J2217" s="89">
        <v>45806</v>
      </c>
      <c r="K2217" s="85" t="s">
        <v>53</v>
      </c>
      <c r="L2217" s="83" t="s">
        <v>348</v>
      </c>
      <c r="M2217" s="83" t="s">
        <v>55</v>
      </c>
      <c r="N2217" s="22" t="s">
        <v>56</v>
      </c>
      <c r="O2217" s="5"/>
      <c r="P2217" s="5"/>
      <c r="Q2217" s="5"/>
      <c r="R2217" s="5"/>
      <c r="S2217" s="5">
        <v>9</v>
      </c>
      <c r="T2217" s="5">
        <v>9</v>
      </c>
      <c r="U2217" s="5">
        <v>5</v>
      </c>
      <c r="V2217" s="5">
        <v>4</v>
      </c>
      <c r="W2217" s="5">
        <v>1</v>
      </c>
      <c r="X2217" s="5">
        <v>1</v>
      </c>
      <c r="Y2217" s="3" t="s">
        <v>7016</v>
      </c>
      <c r="Z2217" s="72"/>
      <c r="AA2217" s="77" t="s">
        <v>473</v>
      </c>
      <c r="AB2217" s="77"/>
      <c r="AC2217" s="91"/>
      <c r="AD2217" s="18">
        <f t="shared" ca="1" si="145"/>
        <v>39</v>
      </c>
      <c r="AE2217" s="109"/>
      <c r="AF2217" s="109">
        <v>45806</v>
      </c>
      <c r="AG2217" s="109">
        <v>45806</v>
      </c>
      <c r="AH2217" s="109">
        <v>45806</v>
      </c>
      <c r="AI2217" s="116">
        <v>45838</v>
      </c>
      <c r="AJ2217" s="93">
        <f t="shared" si="143"/>
        <v>4.5714285714285712</v>
      </c>
      <c r="AK2217" s="113">
        <v>45853</v>
      </c>
      <c r="AL2217" s="95" t="s">
        <v>311</v>
      </c>
      <c r="AM2217" s="95" t="s">
        <v>45</v>
      </c>
      <c r="AN2217" s="95" t="s">
        <v>448</v>
      </c>
    </row>
    <row r="2218" spans="1:268" s="1" customFormat="1" ht="83.45" customHeight="1">
      <c r="A2218" s="22">
        <f t="shared" si="144"/>
        <v>2216</v>
      </c>
      <c r="B2218" s="71" t="s">
        <v>7017</v>
      </c>
      <c r="C2218" s="80" t="s">
        <v>7018</v>
      </c>
      <c r="D2218" s="3" t="s">
        <v>171</v>
      </c>
      <c r="E2218" s="4">
        <v>1079</v>
      </c>
      <c r="F2218" s="80" t="s">
        <v>7019</v>
      </c>
      <c r="G2218" s="377" t="s">
        <v>173</v>
      </c>
      <c r="H2218" s="3" t="s">
        <v>70</v>
      </c>
      <c r="I2218" s="89" t="s">
        <v>52</v>
      </c>
      <c r="J2218" s="89">
        <v>45811</v>
      </c>
      <c r="K2218" s="85" t="s">
        <v>53</v>
      </c>
      <c r="L2218" s="83" t="s">
        <v>104</v>
      </c>
      <c r="M2218" s="83" t="s">
        <v>55</v>
      </c>
      <c r="N2218" s="22" t="s">
        <v>56</v>
      </c>
      <c r="O2218" s="5"/>
      <c r="P2218" s="5"/>
      <c r="Q2218" s="5"/>
      <c r="R2218" s="5"/>
      <c r="S2218" s="5">
        <v>4</v>
      </c>
      <c r="T2218" s="5">
        <v>4</v>
      </c>
      <c r="U2218" s="5">
        <v>6</v>
      </c>
      <c r="V2218" s="5">
        <v>3</v>
      </c>
      <c r="W2218" s="5"/>
      <c r="X2218" s="5"/>
      <c r="Y2218" s="3" t="s">
        <v>7020</v>
      </c>
      <c r="Z2218" s="72"/>
      <c r="AA2218" s="77" t="s">
        <v>736</v>
      </c>
      <c r="AB2218" s="77"/>
      <c r="AC2218" s="91"/>
      <c r="AD2218" s="18">
        <f t="shared" ca="1" si="145"/>
        <v>38</v>
      </c>
      <c r="AE2218" s="109"/>
      <c r="AF2218" s="109">
        <v>45811</v>
      </c>
      <c r="AG2218" s="109">
        <v>45811</v>
      </c>
      <c r="AH2218" s="109">
        <v>45811</v>
      </c>
      <c r="AI2218" s="116">
        <v>45839</v>
      </c>
      <c r="AJ2218" s="93">
        <f t="shared" si="143"/>
        <v>4</v>
      </c>
      <c r="AK2218" s="113" t="s">
        <v>406</v>
      </c>
      <c r="AL2218" s="95" t="s">
        <v>461</v>
      </c>
      <c r="AM2218" s="95" t="s">
        <v>406</v>
      </c>
      <c r="AN2218" s="95" t="s">
        <v>406</v>
      </c>
    </row>
    <row r="2219" spans="1:268" s="1" customFormat="1" ht="83.45" customHeight="1">
      <c r="A2219" s="22">
        <f t="shared" si="144"/>
        <v>2217</v>
      </c>
      <c r="B2219" s="71" t="s">
        <v>365</v>
      </c>
      <c r="C2219" s="80" t="s">
        <v>7021</v>
      </c>
      <c r="D2219" s="3" t="s">
        <v>154</v>
      </c>
      <c r="E2219" s="4">
        <v>1730</v>
      </c>
      <c r="F2219" s="80" t="s">
        <v>7022</v>
      </c>
      <c r="G2219" s="377" t="s">
        <v>7023</v>
      </c>
      <c r="H2219" s="3" t="s">
        <v>240</v>
      </c>
      <c r="I2219" s="89" t="s">
        <v>71</v>
      </c>
      <c r="J2219" s="89">
        <v>45813</v>
      </c>
      <c r="K2219" s="85" t="s">
        <v>299</v>
      </c>
      <c r="L2219" s="83" t="s">
        <v>104</v>
      </c>
      <c r="M2219" s="83" t="s">
        <v>55</v>
      </c>
      <c r="N2219" s="22" t="s">
        <v>56</v>
      </c>
      <c r="O2219" s="5"/>
      <c r="P2219" s="5"/>
      <c r="Q2219" s="5"/>
      <c r="R2219" s="5"/>
      <c r="S2219" s="5">
        <v>8</v>
      </c>
      <c r="T2219" s="5">
        <v>5</v>
      </c>
      <c r="U2219" s="5">
        <v>4</v>
      </c>
      <c r="V2219" s="5">
        <v>4</v>
      </c>
      <c r="W2219" s="5">
        <v>5</v>
      </c>
      <c r="X2219" s="5">
        <v>1</v>
      </c>
      <c r="Y2219" s="3" t="s">
        <v>7024</v>
      </c>
      <c r="Z2219" s="72"/>
      <c r="AA2219" s="77" t="s">
        <v>473</v>
      </c>
      <c r="AB2219" s="77"/>
      <c r="AC2219" s="91"/>
      <c r="AD2219" s="18">
        <f t="shared" ca="1" si="145"/>
        <v>38</v>
      </c>
      <c r="AE2219" s="109"/>
      <c r="AF2219" s="109">
        <v>45813</v>
      </c>
      <c r="AG2219" s="109">
        <v>45813</v>
      </c>
      <c r="AH2219" s="109">
        <v>45813</v>
      </c>
      <c r="AI2219" s="116" t="s">
        <v>7025</v>
      </c>
      <c r="AJ2219" s="93">
        <f t="shared" si="143"/>
        <v>0</v>
      </c>
      <c r="AK2219" s="113">
        <v>45855</v>
      </c>
      <c r="AL2219" s="95" t="s">
        <v>311</v>
      </c>
      <c r="AM2219" s="95" t="s">
        <v>45</v>
      </c>
      <c r="AN2219" s="95" t="s">
        <v>448</v>
      </c>
    </row>
    <row r="2220" spans="1:268" s="1" customFormat="1" ht="83.45" customHeight="1">
      <c r="A2220" s="22">
        <f t="shared" si="144"/>
        <v>2218</v>
      </c>
      <c r="B2220" s="71" t="s">
        <v>7017</v>
      </c>
      <c r="C2220" s="80" t="s">
        <v>7026</v>
      </c>
      <c r="D2220" s="3" t="s">
        <v>171</v>
      </c>
      <c r="E2220" s="4">
        <v>1079</v>
      </c>
      <c r="F2220" s="80" t="s">
        <v>7019</v>
      </c>
      <c r="G2220" s="377" t="s">
        <v>173</v>
      </c>
      <c r="H2220" s="3" t="s">
        <v>180</v>
      </c>
      <c r="I2220" s="89" t="s">
        <v>52</v>
      </c>
      <c r="J2220" s="89">
        <v>45811</v>
      </c>
      <c r="K2220" s="85" t="s">
        <v>53</v>
      </c>
      <c r="L2220" s="83" t="s">
        <v>104</v>
      </c>
      <c r="M2220" s="83" t="s">
        <v>55</v>
      </c>
      <c r="N2220" s="22" t="s">
        <v>56</v>
      </c>
      <c r="O2220" s="5"/>
      <c r="P2220" s="5"/>
      <c r="Q2220" s="5"/>
      <c r="R2220" s="5"/>
      <c r="S2220" s="5">
        <v>5</v>
      </c>
      <c r="T2220" s="5">
        <v>3</v>
      </c>
      <c r="U2220" s="5">
        <v>2</v>
      </c>
      <c r="V2220" s="5">
        <v>1</v>
      </c>
      <c r="W2220" s="5">
        <v>3</v>
      </c>
      <c r="X2220" s="5">
        <v>3</v>
      </c>
      <c r="Y2220" s="3" t="s">
        <v>7027</v>
      </c>
      <c r="Z2220" s="72"/>
      <c r="AA2220" s="77" t="s">
        <v>473</v>
      </c>
      <c r="AB2220" s="77"/>
      <c r="AC2220" s="91"/>
      <c r="AD2220" s="18">
        <f t="shared" ca="1" si="145"/>
        <v>38</v>
      </c>
      <c r="AE2220" s="109"/>
      <c r="AF2220" s="109">
        <v>45811</v>
      </c>
      <c r="AG2220" s="109">
        <v>45811</v>
      </c>
      <c r="AH2220" s="109">
        <v>45811</v>
      </c>
      <c r="AI2220" s="110">
        <v>45838</v>
      </c>
      <c r="AJ2220" s="93">
        <f t="shared" si="143"/>
        <v>3.8571428571428572</v>
      </c>
      <c r="AK2220" s="110">
        <v>45853</v>
      </c>
      <c r="AL2220" s="90" t="s">
        <v>311</v>
      </c>
      <c r="AM2220" s="90" t="s">
        <v>484</v>
      </c>
      <c r="AN2220" s="90" t="s">
        <v>448</v>
      </c>
    </row>
    <row r="2221" spans="1:268" s="1" customFormat="1" ht="83.45" customHeight="1">
      <c r="A2221" s="22">
        <f t="shared" si="144"/>
        <v>2219</v>
      </c>
      <c r="B2221" s="71" t="s">
        <v>103</v>
      </c>
      <c r="C2221" s="80" t="s">
        <v>7028</v>
      </c>
      <c r="D2221" s="3" t="s">
        <v>100</v>
      </c>
      <c r="E2221" s="4">
        <v>1057</v>
      </c>
      <c r="F2221" s="80" t="s">
        <v>6300</v>
      </c>
      <c r="G2221" s="377" t="s">
        <v>2713</v>
      </c>
      <c r="H2221" s="3" t="s">
        <v>103</v>
      </c>
      <c r="I2221" s="89" t="s">
        <v>52</v>
      </c>
      <c r="J2221" s="89">
        <v>45818</v>
      </c>
      <c r="K2221" s="85" t="s">
        <v>53</v>
      </c>
      <c r="L2221" s="83" t="s">
        <v>104</v>
      </c>
      <c r="M2221" s="83" t="s">
        <v>55</v>
      </c>
      <c r="N2221" s="22" t="s">
        <v>56</v>
      </c>
      <c r="O2221" s="5"/>
      <c r="P2221" s="5"/>
      <c r="Q2221" s="5"/>
      <c r="R2221" s="5"/>
      <c r="S2221" s="5">
        <v>5</v>
      </c>
      <c r="T2221" s="5">
        <v>5</v>
      </c>
      <c r="U2221" s="5"/>
      <c r="V2221" s="5"/>
      <c r="W2221" s="5"/>
      <c r="X2221" s="5"/>
      <c r="Y2221" s="3" t="s">
        <v>7029</v>
      </c>
      <c r="Z2221" s="72"/>
      <c r="AA2221" s="77" t="s">
        <v>473</v>
      </c>
      <c r="AB2221" s="77" t="s">
        <v>7030</v>
      </c>
      <c r="AC2221" s="91"/>
      <c r="AD2221" s="18">
        <f t="shared" ca="1" si="145"/>
        <v>37</v>
      </c>
      <c r="AE2221" s="109"/>
      <c r="AF2221" s="109">
        <v>45818</v>
      </c>
      <c r="AG2221" s="109">
        <v>45818</v>
      </c>
      <c r="AH2221" s="109">
        <v>45818</v>
      </c>
      <c r="AI2221" s="303">
        <v>45833</v>
      </c>
      <c r="AJ2221" s="94">
        <f t="shared" si="143"/>
        <v>2.1428571428571428</v>
      </c>
      <c r="AK2221" s="303">
        <v>45854</v>
      </c>
      <c r="AL2221" s="90" t="s">
        <v>311</v>
      </c>
      <c r="AM2221" s="90" t="s">
        <v>484</v>
      </c>
      <c r="AN2221" s="90" t="s">
        <v>448</v>
      </c>
    </row>
    <row r="2222" spans="1:268" s="1" customFormat="1" ht="83.45" customHeight="1">
      <c r="A2222" s="22">
        <f t="shared" si="144"/>
        <v>2220</v>
      </c>
      <c r="B2222" s="71" t="s">
        <v>240</v>
      </c>
      <c r="C2222" s="80" t="s">
        <v>7031</v>
      </c>
      <c r="D2222" s="3" t="s">
        <v>154</v>
      </c>
      <c r="E2222" s="4">
        <v>1247</v>
      </c>
      <c r="F2222" s="80" t="s">
        <v>7032</v>
      </c>
      <c r="G2222" s="377" t="s">
        <v>415</v>
      </c>
      <c r="H2222" s="3" t="s">
        <v>240</v>
      </c>
      <c r="I2222" s="89" t="s">
        <v>71</v>
      </c>
      <c r="J2222" s="89">
        <v>45821</v>
      </c>
      <c r="K2222" s="85" t="s">
        <v>53</v>
      </c>
      <c r="L2222" s="83" t="s">
        <v>104</v>
      </c>
      <c r="M2222" s="83" t="s">
        <v>55</v>
      </c>
      <c r="N2222" s="22" t="s">
        <v>56</v>
      </c>
      <c r="O2222" s="5"/>
      <c r="P2222" s="5"/>
      <c r="Q2222" s="5"/>
      <c r="R2222" s="5"/>
      <c r="S2222" s="5">
        <v>6</v>
      </c>
      <c r="T2222" s="5">
        <v>6</v>
      </c>
      <c r="U2222" s="5">
        <v>4</v>
      </c>
      <c r="V2222" s="5">
        <v>4</v>
      </c>
      <c r="W2222" s="5">
        <v>5</v>
      </c>
      <c r="X2222" s="5">
        <v>5</v>
      </c>
      <c r="Y2222" s="3" t="s">
        <v>7033</v>
      </c>
      <c r="Z2222" s="72"/>
      <c r="AA2222" s="77" t="s">
        <v>473</v>
      </c>
      <c r="AB2222" s="77" t="s">
        <v>7030</v>
      </c>
      <c r="AC2222" s="91"/>
      <c r="AD2222" s="18">
        <f t="shared" ca="1" si="145"/>
        <v>37</v>
      </c>
      <c r="AE2222" s="109"/>
      <c r="AF2222" s="109">
        <v>45821</v>
      </c>
      <c r="AG2222" s="109">
        <v>45821</v>
      </c>
      <c r="AH2222" s="109">
        <v>45821</v>
      </c>
      <c r="AI2222" s="110">
        <v>45839</v>
      </c>
      <c r="AJ2222" s="94">
        <f t="shared" si="143"/>
        <v>2.5714285714285716</v>
      </c>
      <c r="AK2222" s="110">
        <v>45853</v>
      </c>
      <c r="AL2222" s="90" t="s">
        <v>311</v>
      </c>
      <c r="AM2222" s="90" t="s">
        <v>484</v>
      </c>
      <c r="AN2222" s="90" t="s">
        <v>484</v>
      </c>
    </row>
    <row r="2223" spans="1:268" s="1" customFormat="1" ht="83.45" customHeight="1">
      <c r="A2223" s="22">
        <f t="shared" si="144"/>
        <v>2221</v>
      </c>
      <c r="B2223" s="71" t="s">
        <v>240</v>
      </c>
      <c r="C2223" s="80" t="s">
        <v>7034</v>
      </c>
      <c r="D2223" s="3" t="s">
        <v>154</v>
      </c>
      <c r="E2223" s="4">
        <v>1247</v>
      </c>
      <c r="F2223" s="80" t="s">
        <v>7032</v>
      </c>
      <c r="G2223" s="377" t="s">
        <v>415</v>
      </c>
      <c r="H2223" s="3" t="s">
        <v>240</v>
      </c>
      <c r="I2223" s="89" t="s">
        <v>71</v>
      </c>
      <c r="J2223" s="89">
        <v>45821</v>
      </c>
      <c r="K2223" s="85" t="s">
        <v>53</v>
      </c>
      <c r="L2223" s="83" t="s">
        <v>104</v>
      </c>
      <c r="M2223" s="83" t="s">
        <v>453</v>
      </c>
      <c r="N2223" s="22" t="s">
        <v>56</v>
      </c>
      <c r="O2223" s="5"/>
      <c r="P2223" s="5"/>
      <c r="Q2223" s="5"/>
      <c r="R2223" s="5"/>
      <c r="S2223" s="5">
        <v>6</v>
      </c>
      <c r="T2223" s="5">
        <v>6</v>
      </c>
      <c r="U2223" s="5">
        <v>4</v>
      </c>
      <c r="V2223" s="5">
        <v>4</v>
      </c>
      <c r="W2223" s="5">
        <v>5</v>
      </c>
      <c r="X2223" s="5">
        <v>5</v>
      </c>
      <c r="Y2223" s="3" t="s">
        <v>7035</v>
      </c>
      <c r="Z2223" s="72"/>
      <c r="AA2223" s="77" t="s">
        <v>473</v>
      </c>
      <c r="AB2223" s="77"/>
      <c r="AC2223" s="91"/>
      <c r="AD2223" s="18">
        <f t="shared" ca="1" si="145"/>
        <v>37</v>
      </c>
      <c r="AE2223" s="109"/>
      <c r="AF2223" s="109">
        <v>45821</v>
      </c>
      <c r="AG2223" s="109">
        <v>45821</v>
      </c>
      <c r="AH2223" s="109">
        <v>45821</v>
      </c>
      <c r="AI2223" s="110">
        <v>45839</v>
      </c>
      <c r="AJ2223" s="94">
        <f t="shared" si="143"/>
        <v>2.5714285714285716</v>
      </c>
      <c r="AK2223" s="110">
        <v>45870</v>
      </c>
      <c r="AL2223" s="90" t="s">
        <v>311</v>
      </c>
      <c r="AM2223" s="90" t="s">
        <v>45</v>
      </c>
      <c r="AN2223" s="90" t="s">
        <v>1410</v>
      </c>
    </row>
    <row r="2224" spans="1:268" ht="83.45" customHeight="1">
      <c r="A2224" s="22">
        <f t="shared" si="144"/>
        <v>2222</v>
      </c>
      <c r="B2224" s="71" t="s">
        <v>122</v>
      </c>
      <c r="C2224" s="80" t="s">
        <v>7036</v>
      </c>
      <c r="D2224" s="3" t="s">
        <v>154</v>
      </c>
      <c r="E2224" s="4">
        <v>1571</v>
      </c>
      <c r="F2224" s="80" t="s">
        <v>367</v>
      </c>
      <c r="G2224" s="3" t="s">
        <v>1826</v>
      </c>
      <c r="H2224" s="3" t="s">
        <v>126</v>
      </c>
      <c r="I2224" s="89" t="s">
        <v>71</v>
      </c>
      <c r="J2224" s="89">
        <v>45839</v>
      </c>
      <c r="K2224" s="85" t="s">
        <v>53</v>
      </c>
      <c r="L2224" s="83" t="s">
        <v>104</v>
      </c>
      <c r="M2224" s="83" t="s">
        <v>55</v>
      </c>
      <c r="N2224" s="22" t="s">
        <v>56</v>
      </c>
      <c r="O2224" s="5"/>
      <c r="P2224" s="5"/>
      <c r="Q2224" s="5"/>
      <c r="R2224" s="5"/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3" t="s">
        <v>7037</v>
      </c>
      <c r="Z2224" s="72"/>
      <c r="AA2224" s="77" t="s">
        <v>58</v>
      </c>
      <c r="AB2224" s="77"/>
      <c r="AC2224" s="91"/>
      <c r="AD2224" s="18">
        <f t="shared" ca="1" si="145"/>
        <v>34</v>
      </c>
      <c r="AE2224" s="109"/>
      <c r="AF2224" s="109">
        <v>45840</v>
      </c>
      <c r="AG2224" s="109">
        <v>45840</v>
      </c>
      <c r="AH2224" s="109">
        <v>45840</v>
      </c>
      <c r="AI2224" s="116">
        <v>45840</v>
      </c>
      <c r="AJ2224" s="94">
        <f t="shared" si="143"/>
        <v>0.14285714285714285</v>
      </c>
      <c r="AK2224" s="95" t="s">
        <v>406</v>
      </c>
      <c r="AL2224" s="95" t="s">
        <v>461</v>
      </c>
      <c r="AM2224" s="95" t="s">
        <v>406</v>
      </c>
      <c r="AN2224" s="95" t="s">
        <v>406</v>
      </c>
    </row>
    <row r="2225" spans="1:40" ht="83.45" customHeight="1">
      <c r="A2225" s="22">
        <f t="shared" si="144"/>
        <v>2223</v>
      </c>
      <c r="B2225" s="71" t="s">
        <v>781</v>
      </c>
      <c r="C2225" s="80" t="s">
        <v>7038</v>
      </c>
      <c r="D2225" s="3" t="s">
        <v>171</v>
      </c>
      <c r="E2225" s="4">
        <v>1079</v>
      </c>
      <c r="F2225" s="80" t="s">
        <v>5474</v>
      </c>
      <c r="G2225" s="3" t="s">
        <v>2587</v>
      </c>
      <c r="H2225" s="3" t="s">
        <v>62</v>
      </c>
      <c r="I2225" s="89" t="s">
        <v>52</v>
      </c>
      <c r="J2225" s="89">
        <v>45840</v>
      </c>
      <c r="K2225" s="85" t="s">
        <v>53</v>
      </c>
      <c r="L2225" s="83" t="s">
        <v>104</v>
      </c>
      <c r="M2225" s="83" t="s">
        <v>453</v>
      </c>
      <c r="N2225" s="22" t="s">
        <v>547</v>
      </c>
      <c r="O2225" s="5"/>
      <c r="P2225" s="5"/>
      <c r="Q2225" s="5"/>
      <c r="R2225" s="5"/>
      <c r="S2225" s="5" t="s">
        <v>406</v>
      </c>
      <c r="T2225" s="5" t="s">
        <v>406</v>
      </c>
      <c r="U2225" s="5">
        <v>1</v>
      </c>
      <c r="V2225" s="5">
        <v>1</v>
      </c>
      <c r="W2225" s="5" t="s">
        <v>406</v>
      </c>
      <c r="X2225" s="5" t="s">
        <v>406</v>
      </c>
      <c r="Y2225" s="3" t="s">
        <v>7039</v>
      </c>
      <c r="Z2225" s="72"/>
      <c r="AA2225" s="77" t="s">
        <v>473</v>
      </c>
      <c r="AB2225" s="77"/>
      <c r="AC2225" s="91"/>
      <c r="AD2225" s="18">
        <f t="shared" ca="1" si="145"/>
        <v>34</v>
      </c>
      <c r="AE2225" s="109"/>
      <c r="AF2225" s="109"/>
      <c r="AG2225" s="109"/>
      <c r="AH2225" s="109">
        <v>45840</v>
      </c>
      <c r="AI2225" s="116">
        <v>45840</v>
      </c>
      <c r="AJ2225" s="94">
        <f t="shared" si="143"/>
        <v>0</v>
      </c>
      <c r="AK2225" s="107">
        <v>45860</v>
      </c>
      <c r="AL2225" s="95" t="s">
        <v>311</v>
      </c>
      <c r="AM2225" s="95" t="s">
        <v>45</v>
      </c>
      <c r="AN2225" s="95" t="s">
        <v>448</v>
      </c>
    </row>
    <row r="2226" spans="1:40" s="1" customFormat="1" ht="83.45" customHeight="1">
      <c r="A2226" s="22">
        <f t="shared" si="144"/>
        <v>2224</v>
      </c>
      <c r="B2226" s="71" t="s">
        <v>126</v>
      </c>
      <c r="C2226" s="80" t="s">
        <v>7040</v>
      </c>
      <c r="D2226" s="3" t="s">
        <v>154</v>
      </c>
      <c r="E2226" s="4">
        <v>1571</v>
      </c>
      <c r="F2226" s="80" t="s">
        <v>7041</v>
      </c>
      <c r="G2226" s="3" t="s">
        <v>216</v>
      </c>
      <c r="H2226" s="3" t="s">
        <v>126</v>
      </c>
      <c r="I2226" s="89" t="s">
        <v>52</v>
      </c>
      <c r="J2226" s="89">
        <v>45812</v>
      </c>
      <c r="K2226" s="85" t="s">
        <v>72</v>
      </c>
      <c r="L2226" s="83" t="s">
        <v>104</v>
      </c>
      <c r="M2226" s="83" t="s">
        <v>55</v>
      </c>
      <c r="N2226" s="22" t="s">
        <v>56</v>
      </c>
      <c r="O2226" s="5"/>
      <c r="P2226" s="5"/>
      <c r="Q2226" s="5"/>
      <c r="R2226" s="5"/>
      <c r="S2226" s="5">
        <v>9</v>
      </c>
      <c r="T2226" s="5">
        <v>8</v>
      </c>
      <c r="U2226" s="5">
        <v>4</v>
      </c>
      <c r="V2226" s="5">
        <v>4</v>
      </c>
      <c r="W2226" s="5">
        <v>3</v>
      </c>
      <c r="X2226" s="5">
        <v>3</v>
      </c>
      <c r="Y2226" s="3" t="s">
        <v>7042</v>
      </c>
      <c r="Z2226" s="72"/>
      <c r="AA2226" s="77" t="s">
        <v>82</v>
      </c>
      <c r="AB2226" s="77"/>
      <c r="AC2226" s="91"/>
      <c r="AD2226" s="18">
        <f t="shared" ca="1" si="145"/>
        <v>38</v>
      </c>
      <c r="AE2226" s="109"/>
      <c r="AF2226" s="109">
        <v>45812</v>
      </c>
      <c r="AG2226" s="109">
        <v>45812</v>
      </c>
      <c r="AH2226" s="109">
        <v>45812</v>
      </c>
      <c r="AI2226" s="116">
        <v>45840</v>
      </c>
      <c r="AJ2226" s="94">
        <f t="shared" si="143"/>
        <v>4</v>
      </c>
      <c r="AK2226" s="107">
        <v>45860</v>
      </c>
      <c r="AL2226" s="95" t="s">
        <v>311</v>
      </c>
      <c r="AM2226" s="95" t="s">
        <v>45</v>
      </c>
      <c r="AN2226" s="95" t="s">
        <v>448</v>
      </c>
    </row>
    <row r="2227" spans="1:40" s="1" customFormat="1" ht="83.45" customHeight="1">
      <c r="A2227" s="22">
        <f t="shared" si="144"/>
        <v>2225</v>
      </c>
      <c r="B2227" s="395" t="s">
        <v>126</v>
      </c>
      <c r="C2227" s="22" t="s">
        <v>7043</v>
      </c>
      <c r="D2227" s="21" t="s">
        <v>100</v>
      </c>
      <c r="E2227" s="139">
        <v>2469</v>
      </c>
      <c r="F2227" s="80" t="s">
        <v>683</v>
      </c>
      <c r="G2227" s="3" t="s">
        <v>1322</v>
      </c>
      <c r="H2227" s="21" t="s">
        <v>126</v>
      </c>
      <c r="I2227" s="22" t="s">
        <v>52</v>
      </c>
      <c r="J2227" s="89">
        <v>45698</v>
      </c>
      <c r="K2227" s="85" t="s">
        <v>53</v>
      </c>
      <c r="L2227" s="83" t="s">
        <v>567</v>
      </c>
      <c r="M2227" s="83" t="s">
        <v>55</v>
      </c>
      <c r="N2227" s="22" t="s">
        <v>56</v>
      </c>
      <c r="O2227" s="20"/>
      <c r="P2227" s="20"/>
      <c r="Q2227" s="20"/>
      <c r="R2227" s="20"/>
      <c r="S2227" s="20">
        <v>16</v>
      </c>
      <c r="T2227" s="20">
        <v>13</v>
      </c>
      <c r="U2227" s="20">
        <v>5</v>
      </c>
      <c r="V2227" s="20">
        <v>3</v>
      </c>
      <c r="W2227" s="20">
        <v>8</v>
      </c>
      <c r="X2227" s="20">
        <v>2</v>
      </c>
      <c r="Y2227" s="21" t="s">
        <v>7044</v>
      </c>
      <c r="Z2227" s="85"/>
      <c r="AA2227" s="72" t="s">
        <v>473</v>
      </c>
      <c r="AB2227" s="89" t="s">
        <v>7045</v>
      </c>
      <c r="AC2227" s="110"/>
      <c r="AD2227" s="85">
        <f t="shared" ca="1" si="145"/>
        <v>55</v>
      </c>
      <c r="AE2227" s="110"/>
      <c r="AF2227" s="110">
        <v>45742</v>
      </c>
      <c r="AG2227" s="110">
        <v>45698</v>
      </c>
      <c r="AH2227" s="110">
        <v>45742</v>
      </c>
      <c r="AI2227" s="114">
        <v>45840</v>
      </c>
      <c r="AJ2227" s="94">
        <f t="shared" si="143"/>
        <v>20.285714285714285</v>
      </c>
      <c r="AK2227" s="138">
        <v>45845</v>
      </c>
      <c r="AL2227" s="90" t="s">
        <v>311</v>
      </c>
      <c r="AM2227" s="90" t="s">
        <v>484</v>
      </c>
      <c r="AN2227" s="90" t="s">
        <v>448</v>
      </c>
    </row>
    <row r="2228" spans="1:40" ht="83.45" customHeight="1">
      <c r="A2228" s="22">
        <f t="shared" si="144"/>
        <v>2226</v>
      </c>
      <c r="B2228" s="71" t="s">
        <v>1059</v>
      </c>
      <c r="C2228" s="80" t="s">
        <v>7046</v>
      </c>
      <c r="D2228" s="3" t="s">
        <v>138</v>
      </c>
      <c r="E2228" s="4">
        <v>1124</v>
      </c>
      <c r="F2228" s="80" t="s">
        <v>7047</v>
      </c>
      <c r="G2228" s="3" t="s">
        <v>206</v>
      </c>
      <c r="H2228" s="3" t="s">
        <v>51</v>
      </c>
      <c r="I2228" s="89" t="s">
        <v>148</v>
      </c>
      <c r="J2228" s="89">
        <v>45839</v>
      </c>
      <c r="K2228" s="85" t="s">
        <v>53</v>
      </c>
      <c r="L2228" s="83" t="s">
        <v>181</v>
      </c>
      <c r="M2228" s="83" t="s">
        <v>55</v>
      </c>
      <c r="N2228" s="22" t="s">
        <v>547</v>
      </c>
      <c r="O2228" s="5"/>
      <c r="P2228" s="5"/>
      <c r="Q2228" s="5"/>
      <c r="R2228" s="5"/>
      <c r="S2228" s="5" t="s">
        <v>406</v>
      </c>
      <c r="T2228" s="5" t="s">
        <v>406</v>
      </c>
      <c r="U2228" s="5">
        <v>1</v>
      </c>
      <c r="V2228" s="5">
        <v>1</v>
      </c>
      <c r="W2228" s="5" t="s">
        <v>406</v>
      </c>
      <c r="X2228" s="5" t="s">
        <v>406</v>
      </c>
      <c r="Y2228" s="3" t="s">
        <v>7048</v>
      </c>
      <c r="Z2228" s="72"/>
      <c r="AA2228" s="77" t="s">
        <v>473</v>
      </c>
      <c r="AB2228" s="77"/>
      <c r="AC2228" s="91"/>
      <c r="AD2228" s="18">
        <f t="shared" ca="1" si="145"/>
        <v>34</v>
      </c>
      <c r="AE2228" s="109"/>
      <c r="AF2228" s="109" t="s">
        <v>297</v>
      </c>
      <c r="AG2228" s="109" t="s">
        <v>297</v>
      </c>
      <c r="AH2228" s="109">
        <v>45839</v>
      </c>
      <c r="AI2228" s="116">
        <v>45841</v>
      </c>
      <c r="AJ2228" s="93">
        <f t="shared" si="143"/>
        <v>0.2857142857142857</v>
      </c>
      <c r="AK2228" s="107">
        <v>45867</v>
      </c>
      <c r="AL2228" s="95" t="s">
        <v>311</v>
      </c>
      <c r="AM2228" s="95" t="s">
        <v>45</v>
      </c>
      <c r="AN2228" s="95" t="s">
        <v>448</v>
      </c>
    </row>
    <row r="2229" spans="1:40" s="1" customFormat="1" ht="83.45" customHeight="1">
      <c r="A2229" s="22">
        <f t="shared" si="144"/>
        <v>2227</v>
      </c>
      <c r="B2229" s="395" t="s">
        <v>6556</v>
      </c>
      <c r="C2229" s="22" t="s">
        <v>7049</v>
      </c>
      <c r="D2229" s="3" t="s">
        <v>100</v>
      </c>
      <c r="E2229" s="4">
        <v>1058</v>
      </c>
      <c r="F2229" s="22" t="s">
        <v>7050</v>
      </c>
      <c r="G2229" s="3" t="s">
        <v>2561</v>
      </c>
      <c r="H2229" s="3" t="s">
        <v>261</v>
      </c>
      <c r="I2229" s="78" t="s">
        <v>133</v>
      </c>
      <c r="J2229" s="89">
        <v>45698</v>
      </c>
      <c r="K2229" s="85" t="s">
        <v>53</v>
      </c>
      <c r="L2229" s="83" t="s">
        <v>104</v>
      </c>
      <c r="M2229" s="83" t="s">
        <v>55</v>
      </c>
      <c r="N2229" s="22" t="s">
        <v>56</v>
      </c>
      <c r="O2229" s="5"/>
      <c r="P2229" s="5"/>
      <c r="Q2229" s="5"/>
      <c r="R2229" s="5"/>
      <c r="S2229" s="5">
        <v>5</v>
      </c>
      <c r="T2229" s="5">
        <v>5</v>
      </c>
      <c r="U2229" s="5">
        <v>4</v>
      </c>
      <c r="V2229" s="5">
        <v>4</v>
      </c>
      <c r="W2229" s="5">
        <v>0</v>
      </c>
      <c r="X2229" s="5">
        <v>0</v>
      </c>
      <c r="Y2229" s="3" t="s">
        <v>7051</v>
      </c>
      <c r="Z2229" s="72"/>
      <c r="AA2229" s="72" t="s">
        <v>736</v>
      </c>
      <c r="AB2229" s="77" t="s">
        <v>344</v>
      </c>
      <c r="AC2229" s="91"/>
      <c r="AD2229" s="18">
        <f t="shared" ca="1" si="145"/>
        <v>55</v>
      </c>
      <c r="AE2229" s="109"/>
      <c r="AF2229" s="109">
        <v>45698</v>
      </c>
      <c r="AG2229" s="109">
        <v>45698</v>
      </c>
      <c r="AH2229" s="109">
        <v>45698</v>
      </c>
      <c r="AI2229" s="116">
        <v>45846</v>
      </c>
      <c r="AJ2229" s="93">
        <f t="shared" si="143"/>
        <v>21.142857142857142</v>
      </c>
      <c r="AK2229" s="107"/>
      <c r="AL2229" s="95" t="s">
        <v>461</v>
      </c>
      <c r="AM2229" s="95"/>
      <c r="AN2229" s="95"/>
    </row>
    <row r="2230" spans="1:40" s="1" customFormat="1" ht="83.45" customHeight="1">
      <c r="A2230" s="22">
        <f t="shared" si="144"/>
        <v>2228</v>
      </c>
      <c r="B2230" s="71" t="s">
        <v>7052</v>
      </c>
      <c r="C2230" s="80" t="s">
        <v>7053</v>
      </c>
      <c r="D2230" s="3" t="s">
        <v>138</v>
      </c>
      <c r="E2230" s="4">
        <v>1124</v>
      </c>
      <c r="F2230" s="80" t="s">
        <v>1274</v>
      </c>
      <c r="G2230" s="3" t="s">
        <v>1826</v>
      </c>
      <c r="H2230" s="3" t="s">
        <v>5686</v>
      </c>
      <c r="I2230" s="89" t="s">
        <v>52</v>
      </c>
      <c r="J2230" s="89">
        <v>45820</v>
      </c>
      <c r="K2230" s="85" t="s">
        <v>53</v>
      </c>
      <c r="L2230" s="83" t="s">
        <v>87</v>
      </c>
      <c r="M2230" s="83" t="s">
        <v>55</v>
      </c>
      <c r="N2230" s="22" t="s">
        <v>134</v>
      </c>
      <c r="O2230" s="5"/>
      <c r="P2230" s="5"/>
      <c r="Q2230" s="5"/>
      <c r="R2230" s="5"/>
      <c r="S2230" s="5">
        <v>11</v>
      </c>
      <c r="T2230" s="5">
        <v>11</v>
      </c>
      <c r="U2230" s="5"/>
      <c r="V2230" s="5"/>
      <c r="W2230" s="5"/>
      <c r="X2230" s="5"/>
      <c r="Y2230" s="3" t="s">
        <v>7054</v>
      </c>
      <c r="Z2230" s="72"/>
      <c r="AA2230" s="77" t="s">
        <v>473</v>
      </c>
      <c r="AB2230" s="77"/>
      <c r="AC2230" s="91"/>
      <c r="AD2230" s="18">
        <f t="shared" ca="1" si="145"/>
        <v>37</v>
      </c>
      <c r="AE2230" s="109"/>
      <c r="AF2230" s="109"/>
      <c r="AG2230" s="109">
        <v>45820</v>
      </c>
      <c r="AH2230" s="109"/>
      <c r="AI2230" s="116">
        <v>45846</v>
      </c>
      <c r="AJ2230" s="93">
        <f t="shared" si="143"/>
        <v>3.7142857142857144</v>
      </c>
      <c r="AK2230" s="107">
        <v>45853</v>
      </c>
      <c r="AL2230" s="95" t="s">
        <v>311</v>
      </c>
      <c r="AM2230" s="95" t="s">
        <v>44</v>
      </c>
      <c r="AN2230" s="95" t="s">
        <v>448</v>
      </c>
    </row>
    <row r="2231" spans="1:40" s="1" customFormat="1" ht="83.45" customHeight="1">
      <c r="A2231" s="22">
        <f t="shared" si="144"/>
        <v>2229</v>
      </c>
      <c r="B2231" s="398" t="s">
        <v>5822</v>
      </c>
      <c r="C2231" s="22" t="s">
        <v>7055</v>
      </c>
      <c r="D2231" s="3" t="s">
        <v>372</v>
      </c>
      <c r="E2231" s="4">
        <v>1129</v>
      </c>
      <c r="F2231" s="80" t="s">
        <v>2703</v>
      </c>
      <c r="G2231" s="3" t="s">
        <v>385</v>
      </c>
      <c r="H2231" s="3" t="s">
        <v>103</v>
      </c>
      <c r="I2231" s="89" t="s">
        <v>52</v>
      </c>
      <c r="J2231" s="89">
        <v>45832</v>
      </c>
      <c r="K2231" s="85" t="s">
        <v>53</v>
      </c>
      <c r="L2231" s="224" t="s">
        <v>104</v>
      </c>
      <c r="M2231" s="224" t="s">
        <v>453</v>
      </c>
      <c r="N2231" s="225" t="s">
        <v>43</v>
      </c>
      <c r="O2231" s="216"/>
      <c r="P2231" s="216"/>
      <c r="Q2231" s="216"/>
      <c r="R2231" s="216"/>
      <c r="S2231" s="216"/>
      <c r="T2231" s="216"/>
      <c r="U2231" s="216"/>
      <c r="V2231" s="216"/>
      <c r="W2231" s="216">
        <v>1</v>
      </c>
      <c r="X2231" s="216">
        <v>1</v>
      </c>
      <c r="Y2231" s="219" t="s">
        <v>7056</v>
      </c>
      <c r="Z2231" s="228"/>
      <c r="AA2231" s="229" t="s">
        <v>473</v>
      </c>
      <c r="AB2231" s="229"/>
      <c r="AC2231" s="230"/>
      <c r="AD2231" s="231">
        <f t="shared" ca="1" si="145"/>
        <v>35</v>
      </c>
      <c r="AE2231" s="232"/>
      <c r="AF2231" s="232">
        <v>45832</v>
      </c>
      <c r="AG2231" s="232"/>
      <c r="AH2231" s="232"/>
      <c r="AI2231" s="116">
        <v>45847</v>
      </c>
      <c r="AJ2231" s="94">
        <f t="shared" si="143"/>
        <v>2.1428571428571428</v>
      </c>
      <c r="AK2231" s="110">
        <v>45867</v>
      </c>
      <c r="AL2231" s="90" t="s">
        <v>311</v>
      </c>
      <c r="AM2231" s="90" t="s">
        <v>484</v>
      </c>
      <c r="AN2231" s="90" t="s">
        <v>448</v>
      </c>
    </row>
    <row r="2232" spans="1:40" s="1" customFormat="1" ht="83.45" customHeight="1">
      <c r="A2232" s="22">
        <f t="shared" si="144"/>
        <v>2230</v>
      </c>
      <c r="B2232" s="398" t="s">
        <v>416</v>
      </c>
      <c r="C2232" s="22" t="s">
        <v>7057</v>
      </c>
      <c r="D2232" s="3" t="s">
        <v>154</v>
      </c>
      <c r="E2232" s="4">
        <v>1819</v>
      </c>
      <c r="F2232" s="80" t="s">
        <v>7058</v>
      </c>
      <c r="G2232" s="3" t="s">
        <v>368</v>
      </c>
      <c r="H2232" s="3" t="s">
        <v>416</v>
      </c>
      <c r="I2232" s="89" t="s">
        <v>52</v>
      </c>
      <c r="J2232" s="89">
        <v>45848</v>
      </c>
      <c r="K2232" s="85" t="s">
        <v>53</v>
      </c>
      <c r="L2232" s="224" t="s">
        <v>104</v>
      </c>
      <c r="M2232" s="224" t="s">
        <v>55</v>
      </c>
      <c r="N2232" s="225" t="s">
        <v>547</v>
      </c>
      <c r="O2232" s="216"/>
      <c r="P2232" s="216"/>
      <c r="Q2232" s="216"/>
      <c r="R2232" s="216"/>
      <c r="S2232" s="216" t="s">
        <v>406</v>
      </c>
      <c r="T2232" s="216" t="s">
        <v>406</v>
      </c>
      <c r="U2232" s="216">
        <v>1</v>
      </c>
      <c r="V2232" s="216">
        <v>1</v>
      </c>
      <c r="W2232" s="216" t="s">
        <v>406</v>
      </c>
      <c r="X2232" s="216" t="s">
        <v>406</v>
      </c>
      <c r="Y2232" s="219" t="s">
        <v>7059</v>
      </c>
      <c r="Z2232" s="228"/>
      <c r="AA2232" s="229" t="s">
        <v>473</v>
      </c>
      <c r="AB2232" s="229"/>
      <c r="AC2232" s="230"/>
      <c r="AD2232" s="231">
        <f t="shared" ca="1" si="145"/>
        <v>33</v>
      </c>
      <c r="AE2232" s="232"/>
      <c r="AF2232" s="232" t="s">
        <v>297</v>
      </c>
      <c r="AG2232" s="232" t="s">
        <v>297</v>
      </c>
      <c r="AH2232" s="232">
        <v>45848</v>
      </c>
      <c r="AI2232" s="110">
        <v>45848</v>
      </c>
      <c r="AJ2232" s="94">
        <f t="shared" si="143"/>
        <v>0</v>
      </c>
      <c r="AK2232" s="110">
        <v>45860</v>
      </c>
      <c r="AL2232" s="90" t="s">
        <v>311</v>
      </c>
      <c r="AM2232" s="90" t="s">
        <v>45</v>
      </c>
      <c r="AN2232" s="90" t="s">
        <v>484</v>
      </c>
    </row>
    <row r="2233" spans="1:40" s="1" customFormat="1" ht="83.45" customHeight="1">
      <c r="A2233" s="22">
        <f t="shared" si="144"/>
        <v>2231</v>
      </c>
      <c r="B2233" s="398" t="s">
        <v>141</v>
      </c>
      <c r="C2233" s="22" t="s">
        <v>7060</v>
      </c>
      <c r="D2233" s="3" t="s">
        <v>100</v>
      </c>
      <c r="E2233" s="4">
        <v>1056</v>
      </c>
      <c r="F2233" s="80" t="s">
        <v>4725</v>
      </c>
      <c r="G2233" s="3" t="s">
        <v>4097</v>
      </c>
      <c r="H2233" s="3" t="s">
        <v>141</v>
      </c>
      <c r="I2233" s="78" t="s">
        <v>71</v>
      </c>
      <c r="J2233" s="89">
        <v>45749</v>
      </c>
      <c r="K2233" s="85" t="s">
        <v>53</v>
      </c>
      <c r="L2233" s="224" t="s">
        <v>684</v>
      </c>
      <c r="M2233" s="224" t="s">
        <v>55</v>
      </c>
      <c r="N2233" s="225" t="s">
        <v>56</v>
      </c>
      <c r="O2233" s="216"/>
      <c r="P2233" s="216"/>
      <c r="Q2233" s="216"/>
      <c r="R2233" s="216"/>
      <c r="S2233" s="216">
        <v>3</v>
      </c>
      <c r="T2233" s="216">
        <v>3</v>
      </c>
      <c r="U2233" s="216">
        <v>0</v>
      </c>
      <c r="V2233" s="216">
        <v>0</v>
      </c>
      <c r="W2233" s="216">
        <v>0</v>
      </c>
      <c r="X2233" s="216">
        <v>0</v>
      </c>
      <c r="Y2233" s="219" t="s">
        <v>7061</v>
      </c>
      <c r="Z2233" s="228"/>
      <c r="AA2233" s="229" t="s">
        <v>319</v>
      </c>
      <c r="AB2233" s="229" t="s">
        <v>7062</v>
      </c>
      <c r="AC2233" s="230"/>
      <c r="AD2233" s="231">
        <f t="shared" ca="1" si="145"/>
        <v>47</v>
      </c>
      <c r="AE2233" s="232"/>
      <c r="AF2233" s="232">
        <v>45749</v>
      </c>
      <c r="AG2233" s="232">
        <v>45749</v>
      </c>
      <c r="AH2233" s="232">
        <v>45749</v>
      </c>
      <c r="AI2233" s="110">
        <v>45849</v>
      </c>
      <c r="AJ2233" s="94">
        <f t="shared" si="143"/>
        <v>14.285714285714286</v>
      </c>
      <c r="AK2233" s="110">
        <v>45861</v>
      </c>
      <c r="AL2233" s="90" t="s">
        <v>311</v>
      </c>
      <c r="AM2233" s="90" t="s">
        <v>461</v>
      </c>
      <c r="AN2233" s="90" t="s">
        <v>445</v>
      </c>
    </row>
    <row r="2234" spans="1:40" s="1" customFormat="1" ht="83.45" customHeight="1">
      <c r="A2234" s="22">
        <f t="shared" si="144"/>
        <v>2232</v>
      </c>
      <c r="B2234" s="398" t="s">
        <v>141</v>
      </c>
      <c r="C2234" s="22" t="s">
        <v>7063</v>
      </c>
      <c r="D2234" s="3" t="s">
        <v>100</v>
      </c>
      <c r="E2234" s="4">
        <v>1056</v>
      </c>
      <c r="F2234" s="80" t="s">
        <v>4725</v>
      </c>
      <c r="G2234" s="3" t="s">
        <v>4097</v>
      </c>
      <c r="H2234" s="3" t="s">
        <v>141</v>
      </c>
      <c r="I2234" s="78" t="s">
        <v>71</v>
      </c>
      <c r="J2234" s="89">
        <v>45749</v>
      </c>
      <c r="K2234" s="85" t="s">
        <v>53</v>
      </c>
      <c r="L2234" s="224" t="s">
        <v>684</v>
      </c>
      <c r="M2234" s="224" t="s">
        <v>55</v>
      </c>
      <c r="N2234" s="225" t="s">
        <v>56</v>
      </c>
      <c r="O2234" s="216"/>
      <c r="P2234" s="216"/>
      <c r="Q2234" s="216"/>
      <c r="R2234" s="216"/>
      <c r="S2234" s="216">
        <v>3</v>
      </c>
      <c r="T2234" s="216">
        <v>3</v>
      </c>
      <c r="U2234" s="216">
        <v>3</v>
      </c>
      <c r="V2234" s="216">
        <v>3</v>
      </c>
      <c r="W2234" s="216">
        <v>0</v>
      </c>
      <c r="X2234" s="216">
        <v>0</v>
      </c>
      <c r="Y2234" s="219" t="s">
        <v>7064</v>
      </c>
      <c r="Z2234" s="228"/>
      <c r="AA2234" s="229" t="s">
        <v>319</v>
      </c>
      <c r="AB2234" s="229" t="s">
        <v>7065</v>
      </c>
      <c r="AC2234" s="230"/>
      <c r="AD2234" s="231">
        <f t="shared" ca="1" si="145"/>
        <v>47</v>
      </c>
      <c r="AE2234" s="232"/>
      <c r="AF2234" s="232">
        <v>45749</v>
      </c>
      <c r="AG2234" s="232">
        <v>45749</v>
      </c>
      <c r="AH2234" s="232">
        <v>45749</v>
      </c>
      <c r="AI2234" s="110">
        <v>45850</v>
      </c>
      <c r="AJ2234" s="94">
        <f t="shared" si="143"/>
        <v>14.428571428571429</v>
      </c>
      <c r="AK2234" s="110">
        <v>45862</v>
      </c>
      <c r="AL2234" s="90" t="s">
        <v>311</v>
      </c>
      <c r="AM2234" s="90" t="s">
        <v>461</v>
      </c>
      <c r="AN2234" s="90" t="s">
        <v>445</v>
      </c>
    </row>
    <row r="2235" spans="1:40" s="1" customFormat="1" ht="83.45" customHeight="1">
      <c r="A2235" s="22">
        <f t="shared" si="144"/>
        <v>2233</v>
      </c>
      <c r="B2235" s="398" t="s">
        <v>141</v>
      </c>
      <c r="C2235" s="22" t="s">
        <v>7066</v>
      </c>
      <c r="D2235" s="3" t="s">
        <v>100</v>
      </c>
      <c r="E2235" s="4">
        <v>1056</v>
      </c>
      <c r="F2235" s="80" t="s">
        <v>4725</v>
      </c>
      <c r="G2235" s="3" t="s">
        <v>4097</v>
      </c>
      <c r="H2235" s="3" t="s">
        <v>141</v>
      </c>
      <c r="I2235" s="78" t="s">
        <v>71</v>
      </c>
      <c r="J2235" s="89">
        <v>45749</v>
      </c>
      <c r="K2235" s="85" t="s">
        <v>53</v>
      </c>
      <c r="L2235" s="224" t="s">
        <v>684</v>
      </c>
      <c r="M2235" s="224" t="s">
        <v>55</v>
      </c>
      <c r="N2235" s="225" t="s">
        <v>56</v>
      </c>
      <c r="O2235" s="216"/>
      <c r="P2235" s="216"/>
      <c r="Q2235" s="216"/>
      <c r="R2235" s="216"/>
      <c r="S2235" s="216">
        <v>2</v>
      </c>
      <c r="T2235" s="216">
        <v>2</v>
      </c>
      <c r="U2235" s="216"/>
      <c r="V2235" s="216">
        <v>0</v>
      </c>
      <c r="W2235" s="216">
        <v>0</v>
      </c>
      <c r="X2235" s="216">
        <v>0</v>
      </c>
      <c r="Y2235" s="219" t="s">
        <v>7067</v>
      </c>
      <c r="Z2235" s="228"/>
      <c r="AA2235" s="229" t="s">
        <v>319</v>
      </c>
      <c r="AB2235" s="229" t="s">
        <v>7065</v>
      </c>
      <c r="AC2235" s="230"/>
      <c r="AD2235" s="231">
        <f t="shared" ca="1" si="145"/>
        <v>47</v>
      </c>
      <c r="AE2235" s="232"/>
      <c r="AF2235" s="232">
        <v>45749</v>
      </c>
      <c r="AG2235" s="232">
        <v>45749</v>
      </c>
      <c r="AH2235" s="232">
        <v>45749</v>
      </c>
      <c r="AI2235" s="110">
        <v>45851</v>
      </c>
      <c r="AJ2235" s="94">
        <f t="shared" si="143"/>
        <v>14.571428571428571</v>
      </c>
      <c r="AK2235" s="110">
        <v>45863</v>
      </c>
      <c r="AL2235" s="90" t="s">
        <v>311</v>
      </c>
      <c r="AM2235" s="90" t="s">
        <v>461</v>
      </c>
      <c r="AN2235" s="90" t="s">
        <v>445</v>
      </c>
    </row>
    <row r="2236" spans="1:40" s="1" customFormat="1" ht="83.45" customHeight="1">
      <c r="A2236" s="22">
        <f t="shared" si="144"/>
        <v>2234</v>
      </c>
      <c r="B2236" s="71" t="s">
        <v>681</v>
      </c>
      <c r="C2236" s="80" t="s">
        <v>7068</v>
      </c>
      <c r="D2236" s="3" t="s">
        <v>171</v>
      </c>
      <c r="E2236" s="4">
        <v>1079</v>
      </c>
      <c r="F2236" s="80" t="s">
        <v>7069</v>
      </c>
      <c r="G2236" s="3" t="s">
        <v>2587</v>
      </c>
      <c r="H2236" s="3" t="s">
        <v>180</v>
      </c>
      <c r="I2236" s="89" t="s">
        <v>148</v>
      </c>
      <c r="J2236" s="89">
        <v>45820</v>
      </c>
      <c r="K2236" s="85" t="s">
        <v>53</v>
      </c>
      <c r="L2236" s="83" t="s">
        <v>104</v>
      </c>
      <c r="M2236" s="83" t="s">
        <v>55</v>
      </c>
      <c r="N2236" s="22" t="s">
        <v>56</v>
      </c>
      <c r="O2236" s="5"/>
      <c r="P2236" s="5"/>
      <c r="Q2236" s="5"/>
      <c r="R2236" s="5"/>
      <c r="S2236" s="5">
        <v>9</v>
      </c>
      <c r="T2236" s="5">
        <v>9</v>
      </c>
      <c r="U2236" s="5">
        <v>4</v>
      </c>
      <c r="V2236" s="5">
        <v>4</v>
      </c>
      <c r="W2236" s="5"/>
      <c r="X2236" s="5"/>
      <c r="Y2236" s="3" t="s">
        <v>7070</v>
      </c>
      <c r="Z2236" s="72"/>
      <c r="AA2236" s="77" t="s">
        <v>473</v>
      </c>
      <c r="AB2236" s="77"/>
      <c r="AC2236" s="91"/>
      <c r="AD2236" s="18">
        <f t="shared" ca="1" si="145"/>
        <v>37</v>
      </c>
      <c r="AE2236" s="109"/>
      <c r="AF2236" s="109">
        <v>45820</v>
      </c>
      <c r="AG2236" s="109">
        <v>45820</v>
      </c>
      <c r="AH2236" s="109">
        <v>45820</v>
      </c>
      <c r="AI2236" s="110">
        <v>45854</v>
      </c>
      <c r="AJ2236" s="94">
        <f t="shared" ref="AJ2236:AJ2299" si="146">IFERROR((((AI2236-J2236)/7)-AC2236),0)</f>
        <v>4.8571428571428568</v>
      </c>
      <c r="AK2236" s="110">
        <v>45874</v>
      </c>
      <c r="AL2236" s="90" t="s">
        <v>311</v>
      </c>
      <c r="AM2236" s="90" t="s">
        <v>45</v>
      </c>
      <c r="AN2236" s="90" t="s">
        <v>484</v>
      </c>
    </row>
    <row r="2237" spans="1:40" s="1" customFormat="1" ht="83.45" customHeight="1">
      <c r="A2237" s="22">
        <f t="shared" si="144"/>
        <v>2235</v>
      </c>
      <c r="B2237" s="71" t="s">
        <v>103</v>
      </c>
      <c r="C2237" s="80" t="s">
        <v>7071</v>
      </c>
      <c r="D2237" s="3" t="s">
        <v>100</v>
      </c>
      <c r="E2237" s="4">
        <v>1057</v>
      </c>
      <c r="F2237" s="80" t="s">
        <v>4170</v>
      </c>
      <c r="G2237" s="3" t="s">
        <v>2713</v>
      </c>
      <c r="H2237" s="3" t="s">
        <v>103</v>
      </c>
      <c r="I2237" s="89" t="s">
        <v>71</v>
      </c>
      <c r="J2237" s="89">
        <v>45860</v>
      </c>
      <c r="K2237" s="85" t="s">
        <v>53</v>
      </c>
      <c r="L2237" s="83" t="s">
        <v>54</v>
      </c>
      <c r="M2237" s="83" t="s">
        <v>55</v>
      </c>
      <c r="N2237" s="22" t="s">
        <v>547</v>
      </c>
      <c r="O2237" s="5"/>
      <c r="P2237" s="5"/>
      <c r="Q2237" s="5"/>
      <c r="R2237" s="5"/>
      <c r="S2237" s="5" t="s">
        <v>406</v>
      </c>
      <c r="T2237" s="5" t="s">
        <v>406</v>
      </c>
      <c r="U2237" s="5">
        <v>1</v>
      </c>
      <c r="V2237" s="5">
        <v>1</v>
      </c>
      <c r="W2237" s="5" t="s">
        <v>406</v>
      </c>
      <c r="X2237" s="5" t="s">
        <v>406</v>
      </c>
      <c r="Y2237" s="3" t="s">
        <v>7072</v>
      </c>
      <c r="Z2237" s="72"/>
      <c r="AA2237" s="77" t="s">
        <v>473</v>
      </c>
      <c r="AB2237" s="77"/>
      <c r="AC2237" s="91"/>
      <c r="AD2237" s="18">
        <f t="shared" ca="1" si="145"/>
        <v>31</v>
      </c>
      <c r="AE2237" s="109"/>
      <c r="AF2237" s="109"/>
      <c r="AG2237" s="109"/>
      <c r="AH2237" s="109">
        <v>45860</v>
      </c>
      <c r="AI2237" s="110">
        <v>45860</v>
      </c>
      <c r="AJ2237" s="94">
        <f t="shared" si="146"/>
        <v>0</v>
      </c>
      <c r="AK2237" s="110">
        <v>45874</v>
      </c>
      <c r="AL2237" s="90" t="s">
        <v>311</v>
      </c>
      <c r="AM2237" s="90" t="s">
        <v>45</v>
      </c>
      <c r="AN2237" s="90" t="s">
        <v>448</v>
      </c>
    </row>
    <row r="2238" spans="1:40" s="1" customFormat="1" ht="83.45" customHeight="1">
      <c r="A2238" s="22">
        <f t="shared" si="144"/>
        <v>2236</v>
      </c>
      <c r="B2238" s="71" t="s">
        <v>7073</v>
      </c>
      <c r="C2238" s="80" t="s">
        <v>7074</v>
      </c>
      <c r="D2238" s="3" t="s">
        <v>138</v>
      </c>
      <c r="E2238" s="4">
        <v>1124</v>
      </c>
      <c r="F2238" s="80" t="s">
        <v>7075</v>
      </c>
      <c r="G2238" s="3" t="s">
        <v>1885</v>
      </c>
      <c r="H2238" s="3" t="s">
        <v>196</v>
      </c>
      <c r="I2238" s="89" t="s">
        <v>52</v>
      </c>
      <c r="J2238" s="89">
        <v>45848</v>
      </c>
      <c r="K2238" s="85" t="s">
        <v>53</v>
      </c>
      <c r="L2238" s="83" t="s">
        <v>181</v>
      </c>
      <c r="M2238" s="83" t="s">
        <v>55</v>
      </c>
      <c r="N2238" s="22" t="s">
        <v>134</v>
      </c>
      <c r="O2238" s="5"/>
      <c r="P2238" s="5"/>
      <c r="Q2238" s="5"/>
      <c r="R2238" s="5"/>
      <c r="S2238" s="5">
        <v>3</v>
      </c>
      <c r="T2238" s="5">
        <v>3</v>
      </c>
      <c r="U2238" s="5"/>
      <c r="V2238" s="5"/>
      <c r="W2238" s="5"/>
      <c r="X2238" s="5"/>
      <c r="Y2238" s="3" t="s">
        <v>7076</v>
      </c>
      <c r="Z2238" s="72"/>
      <c r="AA2238" s="77" t="s">
        <v>473</v>
      </c>
      <c r="AB2238" s="77"/>
      <c r="AC2238" s="91"/>
      <c r="AD2238" s="18">
        <f t="shared" ca="1" si="145"/>
        <v>33</v>
      </c>
      <c r="AE2238" s="109"/>
      <c r="AF2238" s="109"/>
      <c r="AG2238" s="109">
        <v>45848</v>
      </c>
      <c r="AH2238" s="109"/>
      <c r="AI2238" s="110">
        <v>45855</v>
      </c>
      <c r="AJ2238" s="94">
        <f t="shared" si="146"/>
        <v>1</v>
      </c>
      <c r="AK2238" s="110">
        <v>45874</v>
      </c>
      <c r="AL2238" s="90" t="s">
        <v>311</v>
      </c>
      <c r="AM2238" s="90" t="s">
        <v>44</v>
      </c>
      <c r="AN2238" s="90" t="s">
        <v>448</v>
      </c>
    </row>
    <row r="2239" spans="1:40" s="1" customFormat="1" ht="83.45" customHeight="1">
      <c r="A2239" s="22">
        <f t="shared" ref="A2239:A2264" si="147">A2238+1</f>
        <v>2237</v>
      </c>
      <c r="B2239" s="71" t="s">
        <v>240</v>
      </c>
      <c r="C2239" s="80" t="s">
        <v>7077</v>
      </c>
      <c r="D2239" s="3" t="s">
        <v>154</v>
      </c>
      <c r="E2239" s="4">
        <v>1247</v>
      </c>
      <c r="F2239" s="80" t="s">
        <v>7032</v>
      </c>
      <c r="G2239" s="377" t="s">
        <v>415</v>
      </c>
      <c r="H2239" s="3" t="s">
        <v>240</v>
      </c>
      <c r="I2239" s="89" t="s">
        <v>52</v>
      </c>
      <c r="J2239" s="89">
        <v>45855</v>
      </c>
      <c r="K2239" s="85" t="s">
        <v>53</v>
      </c>
      <c r="L2239" s="83" t="s">
        <v>104</v>
      </c>
      <c r="M2239" s="83" t="s">
        <v>55</v>
      </c>
      <c r="N2239" s="22" t="s">
        <v>56</v>
      </c>
      <c r="O2239" s="5"/>
      <c r="P2239" s="5"/>
      <c r="Q2239" s="5"/>
      <c r="R2239" s="5"/>
      <c r="S2239" s="5"/>
      <c r="T2239" s="5"/>
      <c r="U2239" s="5">
        <v>1</v>
      </c>
      <c r="V2239" s="5">
        <v>1</v>
      </c>
      <c r="W2239" s="5"/>
      <c r="X2239" s="5"/>
      <c r="Y2239" s="3" t="s">
        <v>7078</v>
      </c>
      <c r="Z2239" s="72"/>
      <c r="AA2239" s="77" t="s">
        <v>473</v>
      </c>
      <c r="AB2239" s="77"/>
      <c r="AC2239" s="91"/>
      <c r="AD2239" s="18">
        <f t="shared" ref="AD2239:AD2270" ca="1" si="148">IF(ISNUMBER(Z2239),ROUNDDOWN((TODAY()-Z2239)/7,0),ROUNDDOWN((TODAY()-J2239)/7,0))-AC2239</f>
        <v>32</v>
      </c>
      <c r="AE2239" s="109"/>
      <c r="AF2239" s="109"/>
      <c r="AG2239" s="109"/>
      <c r="AH2239" s="109">
        <v>45855</v>
      </c>
      <c r="AI2239" s="110">
        <v>45855</v>
      </c>
      <c r="AJ2239" s="94">
        <f t="shared" si="146"/>
        <v>0</v>
      </c>
      <c r="AK2239" s="138">
        <v>45870</v>
      </c>
      <c r="AL2239" s="90" t="s">
        <v>311</v>
      </c>
      <c r="AM2239" s="90" t="s">
        <v>45</v>
      </c>
      <c r="AN2239" s="90" t="s">
        <v>448</v>
      </c>
    </row>
    <row r="2240" spans="1:40" s="1" customFormat="1" ht="83.45" customHeight="1">
      <c r="A2240" s="22">
        <f t="shared" si="147"/>
        <v>2238</v>
      </c>
      <c r="B2240" s="71" t="s">
        <v>365</v>
      </c>
      <c r="C2240" s="80" t="s">
        <v>7079</v>
      </c>
      <c r="D2240" s="3" t="s">
        <v>138</v>
      </c>
      <c r="E2240" s="4">
        <v>1730</v>
      </c>
      <c r="F2240" s="80" t="s">
        <v>7022</v>
      </c>
      <c r="G2240" s="3" t="s">
        <v>368</v>
      </c>
      <c r="H2240" s="3" t="s">
        <v>240</v>
      </c>
      <c r="I2240" s="89" t="s">
        <v>71</v>
      </c>
      <c r="J2240" s="89">
        <v>45805</v>
      </c>
      <c r="K2240" s="85" t="s">
        <v>142</v>
      </c>
      <c r="L2240" s="83" t="s">
        <v>104</v>
      </c>
      <c r="M2240" s="83" t="s">
        <v>55</v>
      </c>
      <c r="N2240" s="22" t="s">
        <v>56</v>
      </c>
      <c r="O2240" s="5"/>
      <c r="P2240" s="5"/>
      <c r="Q2240" s="5"/>
      <c r="R2240" s="5"/>
      <c r="S2240" s="5">
        <v>8</v>
      </c>
      <c r="T2240" s="5">
        <v>6</v>
      </c>
      <c r="U2240" s="5">
        <v>4</v>
      </c>
      <c r="V2240" s="5">
        <v>1</v>
      </c>
      <c r="W2240" s="5">
        <v>3</v>
      </c>
      <c r="X2240" s="5">
        <v>3</v>
      </c>
      <c r="Y2240" s="3" t="s">
        <v>7080</v>
      </c>
      <c r="Z2240" s="72"/>
      <c r="AA2240" s="77" t="s">
        <v>736</v>
      </c>
      <c r="AB2240" s="77"/>
      <c r="AC2240" s="91"/>
      <c r="AD2240" s="18">
        <f t="shared" ca="1" si="148"/>
        <v>39</v>
      </c>
      <c r="AE2240" s="109"/>
      <c r="AF2240" s="109">
        <v>45805</v>
      </c>
      <c r="AG2240" s="109">
        <v>45805</v>
      </c>
      <c r="AH2240" s="109">
        <v>45805</v>
      </c>
      <c r="AI2240" s="110">
        <v>45860</v>
      </c>
      <c r="AJ2240" s="94">
        <f t="shared" si="146"/>
        <v>7.8571428571428568</v>
      </c>
      <c r="AK2240" s="94" t="s">
        <v>406</v>
      </c>
      <c r="AL2240" s="90" t="s">
        <v>461</v>
      </c>
      <c r="AM2240" s="94" t="s">
        <v>406</v>
      </c>
      <c r="AN2240" s="94" t="s">
        <v>406</v>
      </c>
    </row>
    <row r="2241" spans="1:40" ht="83.45" customHeight="1">
      <c r="A2241" s="22">
        <f t="shared" si="147"/>
        <v>2239</v>
      </c>
      <c r="B2241" s="71" t="s">
        <v>122</v>
      </c>
      <c r="C2241" s="80" t="s">
        <v>7081</v>
      </c>
      <c r="D2241" s="3" t="s">
        <v>138</v>
      </c>
      <c r="E2241" s="4">
        <v>1571</v>
      </c>
      <c r="F2241" s="80" t="s">
        <v>7082</v>
      </c>
      <c r="G2241" s="3" t="s">
        <v>216</v>
      </c>
      <c r="H2241" s="3" t="s">
        <v>126</v>
      </c>
      <c r="I2241" s="89" t="s">
        <v>52</v>
      </c>
      <c r="J2241" s="89">
        <v>45853</v>
      </c>
      <c r="K2241" s="85" t="s">
        <v>298</v>
      </c>
      <c r="L2241" s="83" t="s">
        <v>54</v>
      </c>
      <c r="M2241" s="83" t="s">
        <v>55</v>
      </c>
      <c r="N2241" s="22" t="s">
        <v>56</v>
      </c>
      <c r="O2241" s="5"/>
      <c r="P2241" s="5"/>
      <c r="Q2241" s="5"/>
      <c r="R2241" s="5"/>
      <c r="S2241" s="5">
        <v>2</v>
      </c>
      <c r="T2241" s="5">
        <v>0</v>
      </c>
      <c r="U2241" s="5">
        <v>6</v>
      </c>
      <c r="V2241" s="5">
        <v>6</v>
      </c>
      <c r="W2241" s="5">
        <v>0</v>
      </c>
      <c r="X2241" s="5">
        <v>0</v>
      </c>
      <c r="Y2241" s="3" t="s">
        <v>7083</v>
      </c>
      <c r="Z2241" s="72"/>
      <c r="AA2241" s="77" t="s">
        <v>473</v>
      </c>
      <c r="AB2241" s="77"/>
      <c r="AC2241" s="91"/>
      <c r="AD2241" s="18">
        <f t="shared" ca="1" si="148"/>
        <v>32</v>
      </c>
      <c r="AE2241" s="109"/>
      <c r="AF2241" s="109">
        <v>45853</v>
      </c>
      <c r="AG2241" s="109">
        <v>45853</v>
      </c>
      <c r="AH2241" s="109">
        <v>45853</v>
      </c>
      <c r="AI2241" s="116">
        <v>45860</v>
      </c>
      <c r="AJ2241" s="93">
        <f t="shared" si="146"/>
        <v>1</v>
      </c>
      <c r="AK2241" s="107">
        <v>45881</v>
      </c>
      <c r="AL2241" s="95" t="s">
        <v>311</v>
      </c>
      <c r="AM2241" s="95" t="s">
        <v>45</v>
      </c>
      <c r="AN2241" s="95" t="s">
        <v>448</v>
      </c>
    </row>
    <row r="2242" spans="1:40" s="1" customFormat="1" ht="83.45" customHeight="1">
      <c r="A2242" s="22">
        <f t="shared" si="147"/>
        <v>2240</v>
      </c>
      <c r="B2242" s="71" t="s">
        <v>681</v>
      </c>
      <c r="C2242" s="80" t="s">
        <v>7084</v>
      </c>
      <c r="D2242" s="3" t="s">
        <v>154</v>
      </c>
      <c r="E2242" s="4">
        <v>977</v>
      </c>
      <c r="F2242" s="80" t="s">
        <v>2054</v>
      </c>
      <c r="G2242" s="3" t="s">
        <v>1826</v>
      </c>
      <c r="H2242" s="3" t="s">
        <v>103</v>
      </c>
      <c r="I2242" s="89" t="s">
        <v>52</v>
      </c>
      <c r="J2242" s="89">
        <v>45838</v>
      </c>
      <c r="K2242" s="85" t="s">
        <v>53</v>
      </c>
      <c r="L2242" s="83" t="s">
        <v>54</v>
      </c>
      <c r="M2242" s="83" t="s">
        <v>55</v>
      </c>
      <c r="N2242" s="22" t="s">
        <v>56</v>
      </c>
      <c r="O2242" s="5"/>
      <c r="P2242" s="5"/>
      <c r="Q2242" s="5"/>
      <c r="R2242" s="5"/>
      <c r="S2242" s="5">
        <v>9</v>
      </c>
      <c r="T2242" s="5">
        <v>7</v>
      </c>
      <c r="U2242" s="5"/>
      <c r="V2242" s="5">
        <v>4</v>
      </c>
      <c r="W2242" s="5">
        <v>2</v>
      </c>
      <c r="X2242" s="5">
        <v>1</v>
      </c>
      <c r="Y2242" s="3" t="s">
        <v>7085</v>
      </c>
      <c r="Z2242" s="72"/>
      <c r="AA2242" s="77" t="s">
        <v>473</v>
      </c>
      <c r="AB2242" s="77"/>
      <c r="AC2242" s="91"/>
      <c r="AD2242" s="18">
        <f t="shared" ca="1" si="148"/>
        <v>35</v>
      </c>
      <c r="AE2242" s="109"/>
      <c r="AF2242" s="109">
        <v>45838</v>
      </c>
      <c r="AG2242" s="109">
        <v>45838</v>
      </c>
      <c r="AH2242" s="109">
        <v>45838</v>
      </c>
      <c r="AI2242" s="116">
        <v>45860</v>
      </c>
      <c r="AJ2242" s="93">
        <f t="shared" si="146"/>
        <v>3.1428571428571428</v>
      </c>
      <c r="AK2242" s="107">
        <v>45881</v>
      </c>
      <c r="AL2242" s="95" t="s">
        <v>311</v>
      </c>
      <c r="AM2242" s="95" t="s">
        <v>45</v>
      </c>
      <c r="AN2242" s="95" t="s">
        <v>448</v>
      </c>
    </row>
    <row r="2243" spans="1:40" ht="83.45" customHeight="1">
      <c r="A2243" s="22">
        <f t="shared" si="147"/>
        <v>2241</v>
      </c>
      <c r="B2243" s="71" t="s">
        <v>5094</v>
      </c>
      <c r="C2243" s="80" t="s">
        <v>7086</v>
      </c>
      <c r="D2243" s="3" t="s">
        <v>171</v>
      </c>
      <c r="E2243" s="4">
        <v>826</v>
      </c>
      <c r="F2243" s="80" t="s">
        <v>7087</v>
      </c>
      <c r="G2243" s="3" t="s">
        <v>6989</v>
      </c>
      <c r="H2243" s="3" t="s">
        <v>4981</v>
      </c>
      <c r="I2243" s="89" t="s">
        <v>52</v>
      </c>
      <c r="J2243" s="89">
        <v>45845</v>
      </c>
      <c r="K2243" s="85" t="s">
        <v>72</v>
      </c>
      <c r="L2243" s="83" t="s">
        <v>54</v>
      </c>
      <c r="M2243" s="83" t="s">
        <v>453</v>
      </c>
      <c r="N2243" s="22" t="s">
        <v>43</v>
      </c>
      <c r="O2243" s="5"/>
      <c r="P2243" s="5"/>
      <c r="Q2243" s="5"/>
      <c r="R2243" s="5"/>
      <c r="S2243" s="5"/>
      <c r="T2243" s="5"/>
      <c r="U2243" s="5"/>
      <c r="V2243" s="5"/>
      <c r="W2243" s="5">
        <v>4</v>
      </c>
      <c r="X2243" s="5">
        <v>1</v>
      </c>
      <c r="Y2243" s="3" t="s">
        <v>7088</v>
      </c>
      <c r="Z2243" s="72"/>
      <c r="AA2243" s="77" t="s">
        <v>473</v>
      </c>
      <c r="AB2243" s="77"/>
      <c r="AC2243" s="91"/>
      <c r="AD2243" s="18">
        <f t="shared" ca="1" si="148"/>
        <v>34</v>
      </c>
      <c r="AE2243" s="109"/>
      <c r="AF2243" s="109">
        <v>45856</v>
      </c>
      <c r="AG2243" s="109">
        <v>45856</v>
      </c>
      <c r="AH2243" s="109">
        <v>45856</v>
      </c>
      <c r="AI2243" s="116">
        <v>45856</v>
      </c>
      <c r="AJ2243" s="93">
        <f t="shared" si="146"/>
        <v>1.5714285714285714</v>
      </c>
      <c r="AK2243" s="107">
        <v>45867</v>
      </c>
      <c r="AL2243" s="95" t="s">
        <v>311</v>
      </c>
      <c r="AM2243" s="95" t="s">
        <v>484</v>
      </c>
      <c r="AN2243" s="95" t="s">
        <v>448</v>
      </c>
    </row>
    <row r="2244" spans="1:40" s="1" customFormat="1" ht="83.45" customHeight="1">
      <c r="A2244" s="22">
        <f t="shared" si="147"/>
        <v>2242</v>
      </c>
      <c r="B2244" s="71" t="s">
        <v>196</v>
      </c>
      <c r="C2244" s="80" t="s">
        <v>7089</v>
      </c>
      <c r="D2244" s="3" t="s">
        <v>372</v>
      </c>
      <c r="E2244" s="4">
        <v>1129</v>
      </c>
      <c r="F2244" s="80" t="s">
        <v>5661</v>
      </c>
      <c r="G2244" s="3" t="s">
        <v>374</v>
      </c>
      <c r="H2244" s="3" t="s">
        <v>196</v>
      </c>
      <c r="I2244" s="89" t="s">
        <v>52</v>
      </c>
      <c r="J2244" s="89">
        <v>45860</v>
      </c>
      <c r="K2244" s="85" t="s">
        <v>53</v>
      </c>
      <c r="L2244" s="83" t="s">
        <v>104</v>
      </c>
      <c r="M2244" s="83" t="s">
        <v>55</v>
      </c>
      <c r="N2244" s="22" t="s">
        <v>43</v>
      </c>
      <c r="O2244" s="5"/>
      <c r="P2244" s="5"/>
      <c r="Q2244" s="5"/>
      <c r="R2244" s="5"/>
      <c r="S2244" s="5"/>
      <c r="T2244" s="5"/>
      <c r="U2244" s="5"/>
      <c r="V2244" s="5"/>
      <c r="W2244" s="5">
        <v>1</v>
      </c>
      <c r="X2244" s="5">
        <v>1</v>
      </c>
      <c r="Y2244" s="3" t="s">
        <v>7090</v>
      </c>
      <c r="Z2244" s="72"/>
      <c r="AA2244" s="77" t="s">
        <v>58</v>
      </c>
      <c r="AB2244" s="77"/>
      <c r="AC2244" s="91"/>
      <c r="AD2244" s="18">
        <f t="shared" ca="1" si="148"/>
        <v>31</v>
      </c>
      <c r="AE2244" s="109"/>
      <c r="AF2244" s="109">
        <v>45860</v>
      </c>
      <c r="AG2244" s="109"/>
      <c r="AH2244" s="109"/>
      <c r="AI2244" s="116">
        <v>45860</v>
      </c>
      <c r="AJ2244" s="93">
        <f t="shared" si="146"/>
        <v>0</v>
      </c>
      <c r="AK2244" s="107">
        <v>45874</v>
      </c>
      <c r="AL2244" s="95" t="s">
        <v>311</v>
      </c>
      <c r="AM2244" s="95" t="s">
        <v>484</v>
      </c>
      <c r="AN2244" s="95" t="s">
        <v>448</v>
      </c>
    </row>
    <row r="2245" spans="1:40" ht="83.45" customHeight="1">
      <c r="A2245" s="22">
        <f t="shared" si="147"/>
        <v>2243</v>
      </c>
      <c r="B2245" s="127" t="s">
        <v>122</v>
      </c>
      <c r="C2245" s="128" t="s">
        <v>7091</v>
      </c>
      <c r="D2245" s="434" t="s">
        <v>48</v>
      </c>
      <c r="E2245" s="242">
        <v>1811</v>
      </c>
      <c r="F2245" s="377" t="s">
        <v>7092</v>
      </c>
      <c r="G2245" s="435" t="s">
        <v>7093</v>
      </c>
      <c r="H2245" s="126" t="s">
        <v>7094</v>
      </c>
      <c r="I2245" s="89" t="s">
        <v>71</v>
      </c>
      <c r="J2245" s="126">
        <v>45861</v>
      </c>
      <c r="K2245" s="118" t="s">
        <v>53</v>
      </c>
      <c r="L2245" s="129" t="s">
        <v>54</v>
      </c>
      <c r="M2245" s="129" t="s">
        <v>55</v>
      </c>
      <c r="N2245" s="118" t="s">
        <v>547</v>
      </c>
      <c r="O2245" s="206"/>
      <c r="P2245" s="206"/>
      <c r="Q2245" s="206"/>
      <c r="R2245" s="206"/>
      <c r="S2245" s="206"/>
      <c r="T2245" s="87"/>
      <c r="U2245" s="129">
        <v>1</v>
      </c>
      <c r="V2245" s="129">
        <v>1</v>
      </c>
      <c r="W2245" s="87"/>
      <c r="X2245" s="87"/>
      <c r="Y2245" s="126" t="s">
        <v>7095</v>
      </c>
      <c r="Z2245" s="88"/>
      <c r="AA2245" s="77" t="s">
        <v>473</v>
      </c>
      <c r="AB2245" s="87"/>
      <c r="AC2245" s="87"/>
      <c r="AD2245" s="18">
        <f t="shared" ca="1" si="148"/>
        <v>31</v>
      </c>
      <c r="AE2245" s="145"/>
      <c r="AF2245" s="145"/>
      <c r="AG2245" s="104"/>
      <c r="AH2245" s="109">
        <v>45861</v>
      </c>
      <c r="AI2245" s="116">
        <v>45861</v>
      </c>
      <c r="AJ2245" s="93">
        <f t="shared" si="146"/>
        <v>0</v>
      </c>
      <c r="AK2245" s="107">
        <v>45874</v>
      </c>
      <c r="AL2245" s="95" t="s">
        <v>311</v>
      </c>
      <c r="AM2245" s="95" t="s">
        <v>45</v>
      </c>
      <c r="AN2245" s="95" t="s">
        <v>448</v>
      </c>
    </row>
    <row r="2246" spans="1:40" s="1" customFormat="1" ht="83.45" customHeight="1">
      <c r="A2246" s="22">
        <f t="shared" si="147"/>
        <v>2244</v>
      </c>
      <c r="B2246" s="71" t="s">
        <v>213</v>
      </c>
      <c r="C2246" s="80" t="s">
        <v>7096</v>
      </c>
      <c r="D2246" s="3" t="s">
        <v>138</v>
      </c>
      <c r="E2246" s="4">
        <v>1124</v>
      </c>
      <c r="F2246" s="80" t="s">
        <v>7075</v>
      </c>
      <c r="G2246" s="3" t="s">
        <v>1885</v>
      </c>
      <c r="H2246" s="3" t="s">
        <v>180</v>
      </c>
      <c r="I2246" s="89" t="s">
        <v>52</v>
      </c>
      <c r="J2246" s="89">
        <v>45848</v>
      </c>
      <c r="K2246" s="85" t="s">
        <v>53</v>
      </c>
      <c r="L2246" s="83" t="s">
        <v>181</v>
      </c>
      <c r="M2246" s="83" t="s">
        <v>55</v>
      </c>
      <c r="N2246" s="22" t="s">
        <v>134</v>
      </c>
      <c r="O2246" s="5"/>
      <c r="P2246" s="5"/>
      <c r="Q2246" s="5"/>
      <c r="R2246" s="5"/>
      <c r="S2246" s="5">
        <v>3</v>
      </c>
      <c r="T2246" s="5">
        <v>3</v>
      </c>
      <c r="U2246" s="5"/>
      <c r="V2246" s="5"/>
      <c r="W2246" s="5"/>
      <c r="X2246" s="5"/>
      <c r="Y2246" s="3" t="s">
        <v>7097</v>
      </c>
      <c r="Z2246" s="72"/>
      <c r="AA2246" s="77" t="s">
        <v>473</v>
      </c>
      <c r="AB2246" s="77"/>
      <c r="AC2246" s="91"/>
      <c r="AD2246" s="18">
        <f t="shared" ca="1" si="148"/>
        <v>33</v>
      </c>
      <c r="AE2246" s="109"/>
      <c r="AF2246" s="109"/>
      <c r="AG2246" s="109">
        <v>45848</v>
      </c>
      <c r="AH2246" s="109"/>
      <c r="AI2246" s="116">
        <v>45861</v>
      </c>
      <c r="AJ2246" s="93">
        <f t="shared" si="146"/>
        <v>1.8571428571428572</v>
      </c>
      <c r="AK2246" s="107">
        <v>45881</v>
      </c>
      <c r="AL2246" s="95" t="s">
        <v>311</v>
      </c>
      <c r="AM2246" s="95" t="s">
        <v>44</v>
      </c>
      <c r="AN2246" s="95" t="s">
        <v>448</v>
      </c>
    </row>
    <row r="2247" spans="1:40" s="1" customFormat="1" ht="83.45" customHeight="1">
      <c r="A2247" s="22">
        <f t="shared" si="147"/>
        <v>2245</v>
      </c>
      <c r="B2247" s="71" t="s">
        <v>122</v>
      </c>
      <c r="C2247" s="80" t="s">
        <v>7098</v>
      </c>
      <c r="D2247" s="3" t="s">
        <v>570</v>
      </c>
      <c r="E2247" s="4">
        <v>1511</v>
      </c>
      <c r="F2247" s="80" t="s">
        <v>6217</v>
      </c>
      <c r="G2247" s="3" t="s">
        <v>292</v>
      </c>
      <c r="H2247" s="3" t="s">
        <v>126</v>
      </c>
      <c r="I2247" s="89" t="s">
        <v>71</v>
      </c>
      <c r="J2247" s="89">
        <v>45860</v>
      </c>
      <c r="K2247" s="85" t="s">
        <v>53</v>
      </c>
      <c r="L2247" s="83" t="s">
        <v>54</v>
      </c>
      <c r="M2247" s="83" t="s">
        <v>55</v>
      </c>
      <c r="N2247" s="22" t="s">
        <v>134</v>
      </c>
      <c r="O2247" s="5"/>
      <c r="P2247" s="5"/>
      <c r="Q2247" s="5"/>
      <c r="R2247" s="5"/>
      <c r="S2247" s="5">
        <v>4</v>
      </c>
      <c r="T2247" s="5">
        <v>4</v>
      </c>
      <c r="U2247" s="5"/>
      <c r="V2247" s="5"/>
      <c r="W2247" s="5"/>
      <c r="X2247" s="5"/>
      <c r="Y2247" s="3" t="s">
        <v>7099</v>
      </c>
      <c r="Z2247" s="72"/>
      <c r="AA2247" s="77" t="s">
        <v>473</v>
      </c>
      <c r="AB2247" s="77"/>
      <c r="AC2247" s="91"/>
      <c r="AD2247" s="18">
        <f t="shared" ca="1" si="148"/>
        <v>31</v>
      </c>
      <c r="AE2247" s="109"/>
      <c r="AF2247" s="109"/>
      <c r="AG2247" s="109">
        <v>45860</v>
      </c>
      <c r="AH2247" s="109"/>
      <c r="AI2247" s="116">
        <v>45861</v>
      </c>
      <c r="AJ2247" s="93">
        <f t="shared" si="146"/>
        <v>0.14285714285714285</v>
      </c>
      <c r="AK2247" s="107">
        <v>45874</v>
      </c>
      <c r="AL2247" s="95" t="s">
        <v>311</v>
      </c>
      <c r="AM2247" s="95" t="s">
        <v>44</v>
      </c>
      <c r="AN2247" s="95" t="s">
        <v>448</v>
      </c>
    </row>
    <row r="2248" spans="1:40" s="1" customFormat="1" ht="83.45" customHeight="1">
      <c r="A2248" s="22">
        <f t="shared" si="147"/>
        <v>2246</v>
      </c>
      <c r="B2248" s="71" t="s">
        <v>462</v>
      </c>
      <c r="C2248" s="80" t="s">
        <v>7100</v>
      </c>
      <c r="D2248" s="3" t="s">
        <v>353</v>
      </c>
      <c r="E2248" s="4">
        <v>1032</v>
      </c>
      <c r="F2248" s="80" t="s">
        <v>5962</v>
      </c>
      <c r="G2248" s="3" t="s">
        <v>179</v>
      </c>
      <c r="H2248" s="3" t="s">
        <v>103</v>
      </c>
      <c r="I2248" s="89" t="s">
        <v>52</v>
      </c>
      <c r="J2248" s="89">
        <v>45849</v>
      </c>
      <c r="K2248" s="85" t="s">
        <v>53</v>
      </c>
      <c r="L2248" s="83" t="s">
        <v>54</v>
      </c>
      <c r="M2248" s="83" t="s">
        <v>55</v>
      </c>
      <c r="N2248" s="22" t="s">
        <v>56</v>
      </c>
      <c r="O2248" s="5"/>
      <c r="P2248" s="5"/>
      <c r="Q2248" s="5"/>
      <c r="R2248" s="5"/>
      <c r="S2248" s="5">
        <v>4</v>
      </c>
      <c r="T2248" s="5">
        <v>3</v>
      </c>
      <c r="U2248" s="5">
        <v>5</v>
      </c>
      <c r="V2248" s="5">
        <v>4</v>
      </c>
      <c r="W2248" s="5">
        <v>3</v>
      </c>
      <c r="X2248" s="5">
        <v>3</v>
      </c>
      <c r="Y2248" s="3" t="s">
        <v>7101</v>
      </c>
      <c r="Z2248" s="72"/>
      <c r="AA2248" s="77" t="s">
        <v>473</v>
      </c>
      <c r="AB2248" s="77"/>
      <c r="AC2248" s="91"/>
      <c r="AD2248" s="18">
        <f t="shared" ca="1" si="148"/>
        <v>33</v>
      </c>
      <c r="AE2248" s="109"/>
      <c r="AF2248" s="109">
        <v>45849</v>
      </c>
      <c r="AG2248" s="109">
        <v>45849</v>
      </c>
      <c r="AH2248" s="109">
        <v>45849</v>
      </c>
      <c r="AI2248" s="110">
        <v>45863</v>
      </c>
      <c r="AJ2248" s="260">
        <f t="shared" si="146"/>
        <v>2</v>
      </c>
      <c r="AK2248" s="138">
        <v>45880</v>
      </c>
      <c r="AL2248" s="90" t="s">
        <v>311</v>
      </c>
      <c r="AM2248" s="90" t="s">
        <v>484</v>
      </c>
      <c r="AN2248" s="90" t="s">
        <v>448</v>
      </c>
    </row>
    <row r="2249" spans="1:40" s="1" customFormat="1" ht="83.45" customHeight="1">
      <c r="A2249" s="22">
        <f t="shared" si="147"/>
        <v>2247</v>
      </c>
      <c r="B2249" s="71" t="s">
        <v>141</v>
      </c>
      <c r="C2249" s="80" t="s">
        <v>7102</v>
      </c>
      <c r="D2249" s="3" t="s">
        <v>100</v>
      </c>
      <c r="E2249" s="4">
        <v>2469</v>
      </c>
      <c r="F2249" s="80" t="s">
        <v>683</v>
      </c>
      <c r="G2249" s="3" t="s">
        <v>938</v>
      </c>
      <c r="H2249" s="3" t="s">
        <v>141</v>
      </c>
      <c r="I2249" s="89" t="s">
        <v>52</v>
      </c>
      <c r="J2249" s="89">
        <v>45862</v>
      </c>
      <c r="K2249" s="85" t="s">
        <v>53</v>
      </c>
      <c r="L2249" s="83" t="s">
        <v>54</v>
      </c>
      <c r="M2249" s="83" t="s">
        <v>55</v>
      </c>
      <c r="N2249" s="22" t="s">
        <v>547</v>
      </c>
      <c r="O2249" s="5"/>
      <c r="P2249" s="5"/>
      <c r="Q2249" s="5"/>
      <c r="R2249" s="5"/>
      <c r="S2249" s="5" t="s">
        <v>2708</v>
      </c>
      <c r="T2249" s="5" t="s">
        <v>2708</v>
      </c>
      <c r="U2249" s="5">
        <v>1</v>
      </c>
      <c r="V2249" s="5">
        <v>1</v>
      </c>
      <c r="W2249" s="5" t="s">
        <v>2708</v>
      </c>
      <c r="X2249" s="5" t="s">
        <v>2708</v>
      </c>
      <c r="Y2249" s="126" t="s">
        <v>7103</v>
      </c>
      <c r="Z2249" s="72"/>
      <c r="AA2249" s="77" t="s">
        <v>473</v>
      </c>
      <c r="AB2249" s="77"/>
      <c r="AC2249" s="91"/>
      <c r="AD2249" s="18">
        <f t="shared" ca="1" si="148"/>
        <v>31</v>
      </c>
      <c r="AE2249" s="109"/>
      <c r="AF2249" s="109" t="s">
        <v>297</v>
      </c>
      <c r="AG2249" s="109" t="s">
        <v>297</v>
      </c>
      <c r="AH2249" s="109">
        <v>45862</v>
      </c>
      <c r="AI2249" s="110">
        <v>45863</v>
      </c>
      <c r="AJ2249" s="260">
        <f t="shared" si="146"/>
        <v>0.14285714285714285</v>
      </c>
      <c r="AK2249" s="138">
        <v>45888</v>
      </c>
      <c r="AL2249" s="90" t="s">
        <v>311</v>
      </c>
      <c r="AM2249" s="90" t="s">
        <v>45</v>
      </c>
      <c r="AN2249" s="90" t="s">
        <v>448</v>
      </c>
    </row>
    <row r="2250" spans="1:40" s="1" customFormat="1" ht="83.45" customHeight="1">
      <c r="A2250" s="22">
        <f t="shared" si="147"/>
        <v>2248</v>
      </c>
      <c r="B2250" s="71" t="s">
        <v>141</v>
      </c>
      <c r="C2250" s="80" t="s">
        <v>7104</v>
      </c>
      <c r="D2250" s="3" t="s">
        <v>100</v>
      </c>
      <c r="E2250" s="4">
        <v>2469</v>
      </c>
      <c r="F2250" s="80" t="s">
        <v>683</v>
      </c>
      <c r="G2250" s="3" t="s">
        <v>938</v>
      </c>
      <c r="H2250" s="3" t="s">
        <v>141</v>
      </c>
      <c r="I2250" s="89" t="s">
        <v>52</v>
      </c>
      <c r="J2250" s="89">
        <v>45862</v>
      </c>
      <c r="K2250" s="85" t="s">
        <v>53</v>
      </c>
      <c r="L2250" s="83" t="s">
        <v>54</v>
      </c>
      <c r="M2250" s="83" t="s">
        <v>55</v>
      </c>
      <c r="N2250" s="22" t="s">
        <v>547</v>
      </c>
      <c r="O2250" s="5"/>
      <c r="P2250" s="5"/>
      <c r="Q2250" s="5"/>
      <c r="R2250" s="5"/>
      <c r="S2250" s="5" t="s">
        <v>2708</v>
      </c>
      <c r="T2250" s="5" t="s">
        <v>2708</v>
      </c>
      <c r="U2250" s="5">
        <v>1</v>
      </c>
      <c r="V2250" s="5">
        <v>1</v>
      </c>
      <c r="W2250" s="5" t="s">
        <v>2708</v>
      </c>
      <c r="X2250" s="5" t="s">
        <v>2708</v>
      </c>
      <c r="Y2250" s="126" t="s">
        <v>7105</v>
      </c>
      <c r="Z2250" s="72"/>
      <c r="AA2250" s="77" t="s">
        <v>473</v>
      </c>
      <c r="AB2250" s="77"/>
      <c r="AC2250" s="91"/>
      <c r="AD2250" s="18">
        <f t="shared" ca="1" si="148"/>
        <v>31</v>
      </c>
      <c r="AE2250" s="109"/>
      <c r="AF2250" s="109" t="s">
        <v>297</v>
      </c>
      <c r="AG2250" s="109" t="s">
        <v>297</v>
      </c>
      <c r="AH2250" s="109">
        <v>45863</v>
      </c>
      <c r="AI2250" s="110">
        <v>45863</v>
      </c>
      <c r="AJ2250" s="260">
        <f t="shared" si="146"/>
        <v>0.14285714285714285</v>
      </c>
      <c r="AK2250" s="138">
        <v>45873</v>
      </c>
      <c r="AL2250" s="90" t="s">
        <v>311</v>
      </c>
      <c r="AM2250" s="90" t="s">
        <v>45</v>
      </c>
      <c r="AN2250" s="90" t="s">
        <v>448</v>
      </c>
    </row>
    <row r="2251" spans="1:40" s="1" customFormat="1" ht="83.45" customHeight="1">
      <c r="A2251" s="22">
        <f t="shared" si="147"/>
        <v>2249</v>
      </c>
      <c r="B2251" s="71" t="s">
        <v>122</v>
      </c>
      <c r="C2251" s="80" t="s">
        <v>7106</v>
      </c>
      <c r="D2251" s="3" t="s">
        <v>130</v>
      </c>
      <c r="E2251" s="4">
        <v>1811</v>
      </c>
      <c r="F2251" s="80" t="s">
        <v>7107</v>
      </c>
      <c r="G2251" s="3" t="s">
        <v>7093</v>
      </c>
      <c r="H2251" s="3" t="s">
        <v>126</v>
      </c>
      <c r="I2251" s="89" t="s">
        <v>52</v>
      </c>
      <c r="J2251" s="89">
        <v>45868</v>
      </c>
      <c r="K2251" s="85" t="s">
        <v>53</v>
      </c>
      <c r="L2251" s="83" t="s">
        <v>87</v>
      </c>
      <c r="M2251" s="83" t="s">
        <v>55</v>
      </c>
      <c r="N2251" s="22" t="s">
        <v>134</v>
      </c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126" t="s">
        <v>7108</v>
      </c>
      <c r="Z2251" s="72"/>
      <c r="AA2251" s="77" t="s">
        <v>473</v>
      </c>
      <c r="AB2251" s="77"/>
      <c r="AC2251" s="91"/>
      <c r="AD2251" s="18">
        <f t="shared" ca="1" si="148"/>
        <v>30</v>
      </c>
      <c r="AE2251" s="109"/>
      <c r="AF2251" s="109"/>
      <c r="AG2251" s="109">
        <v>45868</v>
      </c>
      <c r="AH2251" s="109"/>
      <c r="AI2251" s="110">
        <v>45868</v>
      </c>
      <c r="AJ2251" s="260">
        <f t="shared" si="146"/>
        <v>0</v>
      </c>
      <c r="AK2251" s="138">
        <v>45881</v>
      </c>
      <c r="AL2251" s="90" t="s">
        <v>311</v>
      </c>
      <c r="AM2251" s="90" t="s">
        <v>44</v>
      </c>
      <c r="AN2251" s="90" t="s">
        <v>448</v>
      </c>
    </row>
    <row r="2252" spans="1:40" s="1" customFormat="1" ht="83.45" customHeight="1">
      <c r="A2252" s="22">
        <f t="shared" si="147"/>
        <v>2250</v>
      </c>
      <c r="B2252" s="71" t="s">
        <v>240</v>
      </c>
      <c r="C2252" s="80" t="s">
        <v>7109</v>
      </c>
      <c r="D2252" s="3" t="s">
        <v>154</v>
      </c>
      <c r="E2252" s="4">
        <v>897</v>
      </c>
      <c r="F2252" s="80" t="s">
        <v>6803</v>
      </c>
      <c r="G2252" s="3" t="s">
        <v>156</v>
      </c>
      <c r="H2252" s="3" t="s">
        <v>240</v>
      </c>
      <c r="I2252" s="89" t="s">
        <v>52</v>
      </c>
      <c r="J2252" s="89">
        <v>45852</v>
      </c>
      <c r="K2252" s="85" t="s">
        <v>142</v>
      </c>
      <c r="L2252" s="83" t="s">
        <v>104</v>
      </c>
      <c r="M2252" s="83" t="s">
        <v>55</v>
      </c>
      <c r="N2252" s="22" t="s">
        <v>56</v>
      </c>
      <c r="O2252" s="5"/>
      <c r="P2252" s="5"/>
      <c r="Q2252" s="5"/>
      <c r="R2252" s="5"/>
      <c r="S2252" s="5">
        <v>3</v>
      </c>
      <c r="T2252" s="5">
        <v>3</v>
      </c>
      <c r="U2252" s="5">
        <v>3</v>
      </c>
      <c r="V2252" s="5">
        <v>3</v>
      </c>
      <c r="W2252" s="5">
        <v>3</v>
      </c>
      <c r="X2252" s="5">
        <v>3</v>
      </c>
      <c r="Y2252" s="3" t="s">
        <v>7110</v>
      </c>
      <c r="Z2252" s="72"/>
      <c r="AA2252" s="77" t="s">
        <v>58</v>
      </c>
      <c r="AB2252" s="77"/>
      <c r="AC2252" s="91"/>
      <c r="AD2252" s="18">
        <f t="shared" ca="1" si="148"/>
        <v>33</v>
      </c>
      <c r="AE2252" s="109"/>
      <c r="AF2252" s="109">
        <v>45852</v>
      </c>
      <c r="AG2252" s="109">
        <v>45852</v>
      </c>
      <c r="AH2252" s="109">
        <v>45852</v>
      </c>
      <c r="AI2252" s="113">
        <v>45868</v>
      </c>
      <c r="AJ2252" s="93">
        <f t="shared" si="146"/>
        <v>2.2857142857142856</v>
      </c>
      <c r="AK2252" s="88">
        <v>45888</v>
      </c>
      <c r="AL2252" s="95" t="s">
        <v>311</v>
      </c>
      <c r="AM2252" s="95" t="s">
        <v>484</v>
      </c>
      <c r="AN2252" s="95" t="s">
        <v>448</v>
      </c>
    </row>
    <row r="2253" spans="1:40" s="1" customFormat="1" ht="83.45" customHeight="1">
      <c r="A2253" s="22">
        <f t="shared" si="147"/>
        <v>2251</v>
      </c>
      <c r="B2253" s="71" t="s">
        <v>126</v>
      </c>
      <c r="C2253" s="80" t="s">
        <v>7111</v>
      </c>
      <c r="D2253" s="3" t="s">
        <v>154</v>
      </c>
      <c r="E2253" s="4">
        <v>835</v>
      </c>
      <c r="F2253" s="80" t="s">
        <v>6961</v>
      </c>
      <c r="G2253" s="3" t="s">
        <v>1520</v>
      </c>
      <c r="H2253" s="3" t="s">
        <v>126</v>
      </c>
      <c r="I2253" s="89" t="s">
        <v>52</v>
      </c>
      <c r="J2253" s="89">
        <v>45848</v>
      </c>
      <c r="K2253" s="85" t="s">
        <v>53</v>
      </c>
      <c r="L2253" s="83" t="s">
        <v>54</v>
      </c>
      <c r="M2253" s="83" t="s">
        <v>55</v>
      </c>
      <c r="N2253" s="22" t="s">
        <v>56</v>
      </c>
      <c r="O2253" s="5"/>
      <c r="P2253" s="5"/>
      <c r="Q2253" s="5"/>
      <c r="R2253" s="5"/>
      <c r="S2253" s="5">
        <v>6</v>
      </c>
      <c r="T2253" s="5">
        <v>6</v>
      </c>
      <c r="U2253" s="5">
        <v>3</v>
      </c>
      <c r="V2253" s="5">
        <v>3</v>
      </c>
      <c r="W2253" s="5">
        <v>3</v>
      </c>
      <c r="X2253" s="5">
        <v>3</v>
      </c>
      <c r="Y2253" s="3" t="s">
        <v>7112</v>
      </c>
      <c r="Z2253" s="72"/>
      <c r="AA2253" s="77" t="s">
        <v>58</v>
      </c>
      <c r="AB2253" s="77"/>
      <c r="AC2253" s="91"/>
      <c r="AD2253" s="18">
        <f t="shared" ca="1" si="148"/>
        <v>33</v>
      </c>
      <c r="AE2253" s="109"/>
      <c r="AF2253" s="109">
        <v>45848</v>
      </c>
      <c r="AG2253" s="109">
        <v>45848</v>
      </c>
      <c r="AH2253" s="109">
        <v>45848</v>
      </c>
      <c r="AI2253" s="110">
        <v>45869</v>
      </c>
      <c r="AJ2253" s="260">
        <f t="shared" si="146"/>
        <v>3</v>
      </c>
      <c r="AK2253" s="138">
        <v>45888</v>
      </c>
      <c r="AL2253" s="90" t="s">
        <v>311</v>
      </c>
      <c r="AM2253" s="90" t="s">
        <v>44</v>
      </c>
      <c r="AN2253" s="90" t="s">
        <v>448</v>
      </c>
    </row>
    <row r="2254" spans="1:40" s="1" customFormat="1" ht="83.45" customHeight="1">
      <c r="A2254" s="22">
        <f t="shared" si="147"/>
        <v>2252</v>
      </c>
      <c r="B2254" s="71" t="s">
        <v>7113</v>
      </c>
      <c r="C2254" s="80" t="s">
        <v>7114</v>
      </c>
      <c r="D2254" s="3" t="s">
        <v>130</v>
      </c>
      <c r="E2254" s="4">
        <v>1533</v>
      </c>
      <c r="F2254" s="80" t="s">
        <v>7115</v>
      </c>
      <c r="G2254" s="3" t="s">
        <v>7116</v>
      </c>
      <c r="H2254" s="3" t="s">
        <v>157</v>
      </c>
      <c r="I2254" s="89" t="s">
        <v>148</v>
      </c>
      <c r="J2254" s="89">
        <v>45869</v>
      </c>
      <c r="K2254" s="85" t="s">
        <v>53</v>
      </c>
      <c r="L2254" s="83" t="s">
        <v>7117</v>
      </c>
      <c r="M2254" s="83" t="s">
        <v>55</v>
      </c>
      <c r="N2254" s="22" t="s">
        <v>43</v>
      </c>
      <c r="O2254" s="5"/>
      <c r="P2254" s="5"/>
      <c r="Q2254" s="5"/>
      <c r="R2254" s="5"/>
      <c r="S2254" s="5" t="s">
        <v>406</v>
      </c>
      <c r="T2254" s="5" t="s">
        <v>406</v>
      </c>
      <c r="U2254" s="5" t="s">
        <v>406</v>
      </c>
      <c r="V2254" s="5" t="s">
        <v>406</v>
      </c>
      <c r="W2254" s="5">
        <v>1</v>
      </c>
      <c r="X2254" s="5">
        <v>1</v>
      </c>
      <c r="Y2254" s="3" t="s">
        <v>7118</v>
      </c>
      <c r="Z2254" s="72"/>
      <c r="AA2254" s="77" t="s">
        <v>473</v>
      </c>
      <c r="AB2254" s="77" t="s">
        <v>6198</v>
      </c>
      <c r="AC2254" s="91"/>
      <c r="AD2254" s="18">
        <f t="shared" ca="1" si="148"/>
        <v>30</v>
      </c>
      <c r="AE2254" s="109"/>
      <c r="AF2254" s="109">
        <v>45869</v>
      </c>
      <c r="AG2254" s="109"/>
      <c r="AH2254" s="109"/>
      <c r="AI2254" s="110">
        <v>45869</v>
      </c>
      <c r="AJ2254" s="93">
        <f t="shared" si="146"/>
        <v>0</v>
      </c>
      <c r="AK2254" s="138">
        <v>45870</v>
      </c>
      <c r="AL2254" s="90" t="s">
        <v>311</v>
      </c>
      <c r="AM2254" s="90" t="s">
        <v>484</v>
      </c>
      <c r="AN2254" s="90" t="s">
        <v>484</v>
      </c>
    </row>
    <row r="2255" spans="1:40" s="1" customFormat="1" ht="83.45" customHeight="1">
      <c r="A2255" s="22">
        <f t="shared" si="147"/>
        <v>2253</v>
      </c>
      <c r="B2255" s="395" t="s">
        <v>7119</v>
      </c>
      <c r="C2255" s="22" t="s">
        <v>7120</v>
      </c>
      <c r="D2255" s="3" t="s">
        <v>67</v>
      </c>
      <c r="E2255" s="4">
        <v>1104</v>
      </c>
      <c r="F2255" s="80" t="s">
        <v>7121</v>
      </c>
      <c r="G2255" s="3" t="s">
        <v>79</v>
      </c>
      <c r="H2255" s="3" t="s">
        <v>62</v>
      </c>
      <c r="I2255" s="89" t="s">
        <v>52</v>
      </c>
      <c r="J2255" s="89">
        <v>45800</v>
      </c>
      <c r="K2255" s="85" t="s">
        <v>53</v>
      </c>
      <c r="L2255" s="83" t="s">
        <v>104</v>
      </c>
      <c r="M2255" s="83" t="s">
        <v>55</v>
      </c>
      <c r="N2255" s="22" t="s">
        <v>56</v>
      </c>
      <c r="O2255" s="5"/>
      <c r="P2255" s="5"/>
      <c r="Q2255" s="5"/>
      <c r="R2255" s="5"/>
      <c r="S2255" s="5">
        <v>4</v>
      </c>
      <c r="T2255" s="5">
        <v>4</v>
      </c>
      <c r="U2255" s="5">
        <v>4</v>
      </c>
      <c r="V2255" s="5">
        <v>1</v>
      </c>
      <c r="W2255" s="5">
        <v>4</v>
      </c>
      <c r="X2255" s="5">
        <v>3</v>
      </c>
      <c r="Y2255" s="3" t="s">
        <v>7122</v>
      </c>
      <c r="Z2255" s="72">
        <v>45849</v>
      </c>
      <c r="AA2255" s="77" t="s">
        <v>473</v>
      </c>
      <c r="AB2255" s="77" t="s">
        <v>7123</v>
      </c>
      <c r="AC2255" s="91"/>
      <c r="AD2255" s="18">
        <f t="shared" ca="1" si="148"/>
        <v>33</v>
      </c>
      <c r="AE2255" s="109"/>
      <c r="AF2255" s="109">
        <v>45800</v>
      </c>
      <c r="AG2255" s="109">
        <v>45800</v>
      </c>
      <c r="AH2255" s="109">
        <v>45800</v>
      </c>
      <c r="AI2255" s="113">
        <v>45869</v>
      </c>
      <c r="AJ2255" s="93">
        <f t="shared" si="146"/>
        <v>9.8571428571428577</v>
      </c>
      <c r="AK2255" s="88">
        <v>45881</v>
      </c>
      <c r="AL2255" s="95" t="s">
        <v>311</v>
      </c>
      <c r="AM2255" s="95" t="s">
        <v>484</v>
      </c>
      <c r="AN2255" s="95" t="s">
        <v>448</v>
      </c>
    </row>
    <row r="2256" spans="1:40" s="1" customFormat="1" ht="83.45" customHeight="1">
      <c r="A2256" s="22">
        <f t="shared" si="147"/>
        <v>2254</v>
      </c>
      <c r="B2256" s="71" t="s">
        <v>141</v>
      </c>
      <c r="C2256" s="80" t="s">
        <v>7124</v>
      </c>
      <c r="D2256" s="3" t="s">
        <v>100</v>
      </c>
      <c r="E2256" s="4">
        <v>1073</v>
      </c>
      <c r="F2256" s="80" t="s">
        <v>1348</v>
      </c>
      <c r="G2256" s="3" t="s">
        <v>7125</v>
      </c>
      <c r="H2256" s="3" t="s">
        <v>141</v>
      </c>
      <c r="I2256" s="89" t="s">
        <v>52</v>
      </c>
      <c r="J2256" s="89">
        <v>45875</v>
      </c>
      <c r="K2256" s="85" t="s">
        <v>53</v>
      </c>
      <c r="L2256" s="83" t="s">
        <v>7117</v>
      </c>
      <c r="M2256" s="83" t="s">
        <v>55</v>
      </c>
      <c r="N2256" s="22" t="s">
        <v>56</v>
      </c>
      <c r="O2256" s="5"/>
      <c r="P2256" s="5"/>
      <c r="Q2256" s="5"/>
      <c r="R2256" s="5"/>
      <c r="S2256" s="5" t="s">
        <v>406</v>
      </c>
      <c r="T2256" s="5" t="s">
        <v>406</v>
      </c>
      <c r="U2256" s="5" t="s">
        <v>406</v>
      </c>
      <c r="V2256" s="5" t="s">
        <v>406</v>
      </c>
      <c r="W2256" s="5">
        <v>1</v>
      </c>
      <c r="X2256" s="5">
        <v>1</v>
      </c>
      <c r="Y2256" s="3" t="s">
        <v>7126</v>
      </c>
      <c r="Z2256" s="72"/>
      <c r="AA2256" s="77" t="s">
        <v>473</v>
      </c>
      <c r="AB2256" s="77"/>
      <c r="AC2256" s="91"/>
      <c r="AD2256" s="18">
        <f t="shared" ca="1" si="148"/>
        <v>29</v>
      </c>
      <c r="AE2256" s="109"/>
      <c r="AF2256" s="109">
        <v>45875</v>
      </c>
      <c r="AG2256" s="109"/>
      <c r="AH2256" s="109"/>
      <c r="AI2256" s="113">
        <v>45875</v>
      </c>
      <c r="AJ2256" s="93">
        <f t="shared" si="146"/>
        <v>0</v>
      </c>
      <c r="AK2256" s="88">
        <v>45895</v>
      </c>
      <c r="AL2256" s="95" t="s">
        <v>311</v>
      </c>
      <c r="AM2256" s="95" t="s">
        <v>484</v>
      </c>
      <c r="AN2256" s="95" t="s">
        <v>484</v>
      </c>
    </row>
    <row r="2257" spans="1:40" s="1" customFormat="1" ht="83.45" customHeight="1">
      <c r="A2257" s="22">
        <f t="shared" si="147"/>
        <v>2255</v>
      </c>
      <c r="B2257" s="71" t="s">
        <v>141</v>
      </c>
      <c r="C2257" s="80" t="s">
        <v>7127</v>
      </c>
      <c r="D2257" s="3" t="s">
        <v>100</v>
      </c>
      <c r="E2257" s="4">
        <v>1073</v>
      </c>
      <c r="F2257" s="80" t="s">
        <v>1348</v>
      </c>
      <c r="G2257" s="3" t="s">
        <v>7125</v>
      </c>
      <c r="H2257" s="3" t="s">
        <v>141</v>
      </c>
      <c r="I2257" s="89" t="s">
        <v>52</v>
      </c>
      <c r="J2257" s="89">
        <v>45875</v>
      </c>
      <c r="K2257" s="85" t="s">
        <v>53</v>
      </c>
      <c r="L2257" s="83" t="s">
        <v>7117</v>
      </c>
      <c r="M2257" s="83" t="s">
        <v>55</v>
      </c>
      <c r="N2257" s="22" t="s">
        <v>56</v>
      </c>
      <c r="O2257" s="5"/>
      <c r="P2257" s="5"/>
      <c r="Q2257" s="5"/>
      <c r="R2257" s="5"/>
      <c r="S2257" s="5" t="s">
        <v>406</v>
      </c>
      <c r="T2257" s="5" t="s">
        <v>406</v>
      </c>
      <c r="U2257" s="5" t="s">
        <v>406</v>
      </c>
      <c r="V2257" s="5" t="s">
        <v>406</v>
      </c>
      <c r="W2257" s="5">
        <v>1</v>
      </c>
      <c r="X2257" s="5">
        <v>1</v>
      </c>
      <c r="Y2257" s="3" t="s">
        <v>7128</v>
      </c>
      <c r="Z2257" s="72"/>
      <c r="AA2257" s="77" t="s">
        <v>473</v>
      </c>
      <c r="AB2257" s="77" t="s">
        <v>7129</v>
      </c>
      <c r="AC2257" s="91"/>
      <c r="AD2257" s="18">
        <f t="shared" ca="1" si="148"/>
        <v>29</v>
      </c>
      <c r="AE2257" s="109"/>
      <c r="AF2257" s="109">
        <v>45875</v>
      </c>
      <c r="AG2257" s="109"/>
      <c r="AH2257" s="109"/>
      <c r="AI2257" s="113">
        <v>45875</v>
      </c>
      <c r="AJ2257" s="93">
        <f t="shared" si="146"/>
        <v>0</v>
      </c>
      <c r="AK2257" s="88">
        <v>45895</v>
      </c>
      <c r="AL2257" s="95" t="s">
        <v>311</v>
      </c>
      <c r="AM2257" s="95" t="s">
        <v>484</v>
      </c>
      <c r="AN2257" s="95" t="s">
        <v>448</v>
      </c>
    </row>
    <row r="2258" spans="1:40" ht="83.45" customHeight="1">
      <c r="A2258" s="22">
        <f t="shared" si="147"/>
        <v>2256</v>
      </c>
      <c r="B2258" s="71" t="s">
        <v>462</v>
      </c>
      <c r="C2258" s="80" t="s">
        <v>7130</v>
      </c>
      <c r="D2258" s="3" t="s">
        <v>177</v>
      </c>
      <c r="E2258" s="4">
        <v>1032</v>
      </c>
      <c r="F2258" s="80" t="s">
        <v>5962</v>
      </c>
      <c r="G2258" s="3" t="s">
        <v>179</v>
      </c>
      <c r="H2258" s="3" t="s">
        <v>103</v>
      </c>
      <c r="I2258" s="89" t="s">
        <v>52</v>
      </c>
      <c r="J2258" s="89">
        <v>45849</v>
      </c>
      <c r="K2258" s="85" t="s">
        <v>53</v>
      </c>
      <c r="L2258" s="83" t="s">
        <v>54</v>
      </c>
      <c r="M2258" s="83" t="s">
        <v>55</v>
      </c>
      <c r="N2258" s="22" t="s">
        <v>56</v>
      </c>
      <c r="O2258" s="5"/>
      <c r="P2258" s="5"/>
      <c r="Q2258" s="5"/>
      <c r="R2258" s="5"/>
      <c r="S2258" s="5">
        <v>8</v>
      </c>
      <c r="T2258" s="5">
        <v>7</v>
      </c>
      <c r="U2258" s="5">
        <v>3</v>
      </c>
      <c r="V2258" s="5">
        <v>3</v>
      </c>
      <c r="W2258" s="5">
        <v>2</v>
      </c>
      <c r="X2258" s="5">
        <v>2</v>
      </c>
      <c r="Y2258" s="3" t="s">
        <v>7131</v>
      </c>
      <c r="Z2258" s="72"/>
      <c r="AA2258" s="77" t="s">
        <v>473</v>
      </c>
      <c r="AB2258" s="77"/>
      <c r="AC2258" s="91"/>
      <c r="AD2258" s="18">
        <f t="shared" ca="1" si="148"/>
        <v>33</v>
      </c>
      <c r="AE2258" s="109"/>
      <c r="AF2258" s="109">
        <v>45849</v>
      </c>
      <c r="AG2258" s="109">
        <v>45849</v>
      </c>
      <c r="AH2258" s="109">
        <v>45849</v>
      </c>
      <c r="AI2258" s="116">
        <v>45876</v>
      </c>
      <c r="AJ2258" s="93">
        <f t="shared" si="146"/>
        <v>3.8571428571428572</v>
      </c>
      <c r="AK2258" s="88">
        <v>45896</v>
      </c>
      <c r="AL2258" s="95" t="s">
        <v>311</v>
      </c>
      <c r="AM2258" s="95" t="s">
        <v>45</v>
      </c>
      <c r="AN2258" s="95" t="s">
        <v>448</v>
      </c>
    </row>
    <row r="2259" spans="1:40" ht="83.45" customHeight="1">
      <c r="A2259" s="22">
        <f t="shared" si="147"/>
        <v>2257</v>
      </c>
      <c r="B2259" s="71" t="s">
        <v>7132</v>
      </c>
      <c r="C2259" s="80" t="s">
        <v>7133</v>
      </c>
      <c r="D2259" s="3" t="s">
        <v>570</v>
      </c>
      <c r="E2259" s="4">
        <v>1253</v>
      </c>
      <c r="F2259" s="80" t="s">
        <v>6240</v>
      </c>
      <c r="G2259" s="3" t="s">
        <v>7134</v>
      </c>
      <c r="H2259" s="3" t="s">
        <v>2714</v>
      </c>
      <c r="I2259" s="89" t="s">
        <v>52</v>
      </c>
      <c r="J2259" s="89">
        <v>45876</v>
      </c>
      <c r="K2259" s="85" t="s">
        <v>53</v>
      </c>
      <c r="L2259" s="83" t="s">
        <v>54</v>
      </c>
      <c r="M2259" s="83" t="s">
        <v>55</v>
      </c>
      <c r="N2259" s="22" t="s">
        <v>134</v>
      </c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3" t="s">
        <v>7135</v>
      </c>
      <c r="Z2259" s="72"/>
      <c r="AA2259" s="77" t="s">
        <v>473</v>
      </c>
      <c r="AB2259" s="77"/>
      <c r="AC2259" s="91"/>
      <c r="AD2259" s="18">
        <f t="shared" ca="1" si="148"/>
        <v>29</v>
      </c>
      <c r="AE2259" s="109"/>
      <c r="AF2259" s="109"/>
      <c r="AG2259" s="109">
        <v>45876</v>
      </c>
      <c r="AH2259" s="109"/>
      <c r="AI2259" s="116">
        <v>45876</v>
      </c>
      <c r="AJ2259" s="93">
        <f t="shared" si="146"/>
        <v>0</v>
      </c>
      <c r="AK2259" s="88">
        <v>45896</v>
      </c>
      <c r="AL2259" s="95" t="s">
        <v>311</v>
      </c>
      <c r="AM2259" s="95" t="s">
        <v>44</v>
      </c>
      <c r="AN2259" s="95" t="s">
        <v>448</v>
      </c>
    </row>
    <row r="2260" spans="1:40" s="1" customFormat="1" ht="83.45" customHeight="1">
      <c r="A2260" s="22">
        <f t="shared" si="147"/>
        <v>2258</v>
      </c>
      <c r="B2260" s="71" t="s">
        <v>103</v>
      </c>
      <c r="C2260" s="80" t="s">
        <v>7136</v>
      </c>
      <c r="D2260" s="3" t="s">
        <v>372</v>
      </c>
      <c r="E2260" s="4">
        <v>1745</v>
      </c>
      <c r="F2260" s="80" t="s">
        <v>428</v>
      </c>
      <c r="G2260" s="3" t="s">
        <v>429</v>
      </c>
      <c r="H2260" s="3" t="s">
        <v>103</v>
      </c>
      <c r="I2260" s="89" t="s">
        <v>52</v>
      </c>
      <c r="J2260" s="89">
        <v>45839</v>
      </c>
      <c r="K2260" s="85" t="s">
        <v>53</v>
      </c>
      <c r="L2260" s="83" t="s">
        <v>104</v>
      </c>
      <c r="M2260" s="83" t="s">
        <v>55</v>
      </c>
      <c r="N2260" s="22" t="s">
        <v>56</v>
      </c>
      <c r="O2260" s="5"/>
      <c r="P2260" s="5"/>
      <c r="Q2260" s="5"/>
      <c r="R2260" s="5"/>
      <c r="S2260" s="5">
        <v>10</v>
      </c>
      <c r="T2260" s="5">
        <v>6</v>
      </c>
      <c r="U2260" s="5">
        <v>3</v>
      </c>
      <c r="V2260" s="5">
        <v>2</v>
      </c>
      <c r="W2260" s="5">
        <v>1</v>
      </c>
      <c r="X2260" s="5">
        <v>0</v>
      </c>
      <c r="Y2260" s="3" t="s">
        <v>7137</v>
      </c>
      <c r="Z2260" s="72"/>
      <c r="AA2260" s="77" t="s">
        <v>473</v>
      </c>
      <c r="AB2260" s="77"/>
      <c r="AC2260" s="91"/>
      <c r="AD2260" s="18">
        <f t="shared" ca="1" si="148"/>
        <v>34</v>
      </c>
      <c r="AE2260" s="109"/>
      <c r="AF2260" s="109">
        <v>45839</v>
      </c>
      <c r="AG2260" s="109">
        <v>45839</v>
      </c>
      <c r="AH2260" s="109">
        <v>45839</v>
      </c>
      <c r="AI2260" s="116">
        <v>45876</v>
      </c>
      <c r="AJ2260" s="93">
        <f t="shared" si="146"/>
        <v>5.2857142857142856</v>
      </c>
      <c r="AK2260" s="88">
        <v>45895</v>
      </c>
      <c r="AL2260" s="95" t="s">
        <v>311</v>
      </c>
      <c r="AM2260" s="95" t="s">
        <v>44</v>
      </c>
      <c r="AN2260" s="95" t="s">
        <v>448</v>
      </c>
    </row>
    <row r="2261" spans="1:40" s="1" customFormat="1" ht="83.45" customHeight="1">
      <c r="A2261" s="22">
        <f t="shared" si="147"/>
        <v>2259</v>
      </c>
      <c r="B2261" s="71" t="s">
        <v>122</v>
      </c>
      <c r="C2261" s="80" t="s">
        <v>7138</v>
      </c>
      <c r="D2261" s="3" t="s">
        <v>100</v>
      </c>
      <c r="E2261" s="4">
        <v>1116</v>
      </c>
      <c r="F2261" s="80" t="s">
        <v>7139</v>
      </c>
      <c r="G2261" s="3" t="s">
        <v>102</v>
      </c>
      <c r="H2261" s="3" t="s">
        <v>7094</v>
      </c>
      <c r="I2261" s="89" t="s">
        <v>52</v>
      </c>
      <c r="J2261" s="89">
        <v>45868</v>
      </c>
      <c r="K2261" s="85" t="s">
        <v>53</v>
      </c>
      <c r="L2261" s="83" t="s">
        <v>104</v>
      </c>
      <c r="M2261" s="83" t="s">
        <v>55</v>
      </c>
      <c r="N2261" s="22" t="s">
        <v>547</v>
      </c>
      <c r="O2261" s="5"/>
      <c r="P2261" s="5"/>
      <c r="Q2261" s="5"/>
      <c r="R2261" s="5"/>
      <c r="S2261" s="5" t="s">
        <v>406</v>
      </c>
      <c r="T2261" s="5" t="s">
        <v>406</v>
      </c>
      <c r="U2261" s="5">
        <v>4</v>
      </c>
      <c r="V2261" s="5">
        <v>4</v>
      </c>
      <c r="W2261" s="5" t="s">
        <v>406</v>
      </c>
      <c r="X2261" s="5" t="s">
        <v>406</v>
      </c>
      <c r="Y2261" s="3" t="s">
        <v>7140</v>
      </c>
      <c r="Z2261" s="72"/>
      <c r="AA2261" s="77" t="s">
        <v>473</v>
      </c>
      <c r="AB2261" s="77"/>
      <c r="AC2261" s="91"/>
      <c r="AD2261" s="18">
        <f t="shared" ca="1" si="148"/>
        <v>30</v>
      </c>
      <c r="AE2261" s="109"/>
      <c r="AF2261" s="109"/>
      <c r="AG2261" s="109"/>
      <c r="AH2261" s="109">
        <v>45868</v>
      </c>
      <c r="AI2261" s="116">
        <v>45878</v>
      </c>
      <c r="AJ2261" s="93">
        <f t="shared" si="146"/>
        <v>1.4285714285714286</v>
      </c>
      <c r="AK2261" s="88" t="s">
        <v>7141</v>
      </c>
      <c r="AL2261" s="95" t="s">
        <v>311</v>
      </c>
      <c r="AM2261" s="95" t="s">
        <v>45</v>
      </c>
      <c r="AN2261" s="95" t="s">
        <v>448</v>
      </c>
    </row>
    <row r="2262" spans="1:40" s="1" customFormat="1" ht="83.45" customHeight="1">
      <c r="A2262" s="22">
        <f t="shared" si="147"/>
        <v>2260</v>
      </c>
      <c r="B2262" s="71" t="s">
        <v>7142</v>
      </c>
      <c r="C2262" s="80" t="s">
        <v>7143</v>
      </c>
      <c r="D2262" s="3" t="s">
        <v>177</v>
      </c>
      <c r="E2262" s="4">
        <v>1032</v>
      </c>
      <c r="F2262" s="80" t="s">
        <v>6143</v>
      </c>
      <c r="G2262" s="3" t="s">
        <v>179</v>
      </c>
      <c r="H2262" s="3" t="s">
        <v>180</v>
      </c>
      <c r="I2262" s="89" t="s">
        <v>52</v>
      </c>
      <c r="J2262" s="89">
        <v>45860</v>
      </c>
      <c r="K2262" s="85" t="s">
        <v>53</v>
      </c>
      <c r="L2262" s="83" t="s">
        <v>54</v>
      </c>
      <c r="M2262" s="83" t="s">
        <v>55</v>
      </c>
      <c r="N2262" s="22" t="s">
        <v>56</v>
      </c>
      <c r="O2262" s="5"/>
      <c r="P2262" s="5"/>
      <c r="Q2262" s="5"/>
      <c r="R2262" s="5"/>
      <c r="S2262" s="5">
        <v>8</v>
      </c>
      <c r="T2262" s="5">
        <v>7</v>
      </c>
      <c r="U2262" s="5">
        <v>4</v>
      </c>
      <c r="V2262" s="5">
        <v>4</v>
      </c>
      <c r="W2262" s="5"/>
      <c r="X2262" s="5"/>
      <c r="Y2262" s="3" t="s">
        <v>7144</v>
      </c>
      <c r="Z2262" s="72"/>
      <c r="AA2262" s="77" t="s">
        <v>473</v>
      </c>
      <c r="AB2262" s="77"/>
      <c r="AC2262" s="91"/>
      <c r="AD2262" s="18">
        <f t="shared" ca="1" si="148"/>
        <v>31</v>
      </c>
      <c r="AE2262" s="109"/>
      <c r="AF2262" s="109">
        <v>45860</v>
      </c>
      <c r="AG2262" s="109">
        <v>45860</v>
      </c>
      <c r="AH2262" s="109">
        <v>45860</v>
      </c>
      <c r="AI2262" s="116">
        <v>45876</v>
      </c>
      <c r="AJ2262" s="93">
        <f t="shared" si="146"/>
        <v>2.2857142857142856</v>
      </c>
      <c r="AK2262" s="88">
        <v>45895</v>
      </c>
      <c r="AL2262" s="95" t="s">
        <v>311</v>
      </c>
      <c r="AM2262" s="95" t="s">
        <v>44</v>
      </c>
      <c r="AN2262" s="95" t="s">
        <v>448</v>
      </c>
    </row>
    <row r="2263" spans="1:40" s="1" customFormat="1" ht="83.45" customHeight="1">
      <c r="A2263" s="22">
        <f t="shared" si="147"/>
        <v>2261</v>
      </c>
      <c r="B2263" s="71" t="s">
        <v>7145</v>
      </c>
      <c r="C2263" s="80" t="s">
        <v>7146</v>
      </c>
      <c r="D2263" s="3" t="s">
        <v>177</v>
      </c>
      <c r="E2263" s="4">
        <v>1032</v>
      </c>
      <c r="F2263" s="80" t="s">
        <v>6143</v>
      </c>
      <c r="G2263" s="3" t="s">
        <v>179</v>
      </c>
      <c r="H2263" s="3" t="s">
        <v>2125</v>
      </c>
      <c r="I2263" s="89" t="s">
        <v>71</v>
      </c>
      <c r="J2263" s="89">
        <v>45860</v>
      </c>
      <c r="K2263" s="85" t="s">
        <v>53</v>
      </c>
      <c r="L2263" s="83" t="s">
        <v>54</v>
      </c>
      <c r="M2263" s="83" t="s">
        <v>55</v>
      </c>
      <c r="N2263" s="22" t="s">
        <v>134</v>
      </c>
      <c r="O2263" s="5"/>
      <c r="P2263" s="5"/>
      <c r="Q2263" s="5"/>
      <c r="R2263" s="5"/>
      <c r="S2263" s="5">
        <v>4</v>
      </c>
      <c r="T2263" s="5">
        <v>3</v>
      </c>
      <c r="U2263" s="5"/>
      <c r="V2263" s="5"/>
      <c r="W2263" s="5"/>
      <c r="X2263" s="5"/>
      <c r="Y2263" s="3" t="s">
        <v>7147</v>
      </c>
      <c r="Z2263" s="72"/>
      <c r="AA2263" s="77" t="s">
        <v>473</v>
      </c>
      <c r="AB2263" s="77"/>
      <c r="AC2263" s="91"/>
      <c r="AD2263" s="18">
        <f t="shared" ca="1" si="148"/>
        <v>31</v>
      </c>
      <c r="AE2263" s="109"/>
      <c r="AF2263" s="109"/>
      <c r="AG2263" s="109">
        <v>45860</v>
      </c>
      <c r="AH2263" s="109"/>
      <c r="AI2263" s="116">
        <v>45876</v>
      </c>
      <c r="AJ2263" s="93">
        <f t="shared" si="146"/>
        <v>2.2857142857142856</v>
      </c>
      <c r="AK2263" s="88">
        <v>45895</v>
      </c>
      <c r="AL2263" s="95" t="s">
        <v>311</v>
      </c>
      <c r="AM2263" s="95" t="s">
        <v>44</v>
      </c>
      <c r="AN2263" s="95" t="s">
        <v>448</v>
      </c>
    </row>
    <row r="2264" spans="1:40" s="1" customFormat="1" ht="83.45" customHeight="1">
      <c r="A2264" s="22">
        <f t="shared" si="147"/>
        <v>2262</v>
      </c>
      <c r="B2264" s="197" t="s">
        <v>6824</v>
      </c>
      <c r="C2264" s="179" t="s">
        <v>7148</v>
      </c>
      <c r="D2264" s="178" t="s">
        <v>7149</v>
      </c>
      <c r="E2264" s="234">
        <v>1812</v>
      </c>
      <c r="F2264" s="179" t="s">
        <v>4913</v>
      </c>
      <c r="G2264" s="178" t="s">
        <v>7150</v>
      </c>
      <c r="H2264" s="178" t="s">
        <v>157</v>
      </c>
      <c r="I2264" s="182" t="s">
        <v>52</v>
      </c>
      <c r="J2264" s="182">
        <v>45861</v>
      </c>
      <c r="K2264" s="183" t="s">
        <v>53</v>
      </c>
      <c r="L2264" s="184" t="s">
        <v>54</v>
      </c>
      <c r="M2264" s="184" t="s">
        <v>55</v>
      </c>
      <c r="N2264" s="185" t="s">
        <v>56</v>
      </c>
      <c r="O2264" s="196"/>
      <c r="P2264" s="196"/>
      <c r="Q2264" s="196"/>
      <c r="R2264" s="196"/>
      <c r="S2264" s="196">
        <v>7</v>
      </c>
      <c r="T2264" s="196">
        <v>7</v>
      </c>
      <c r="U2264" s="196">
        <v>5</v>
      </c>
      <c r="V2264" s="196">
        <v>5</v>
      </c>
      <c r="W2264" s="196"/>
      <c r="X2264" s="196"/>
      <c r="Y2264" s="178" t="s">
        <v>7151</v>
      </c>
      <c r="Z2264" s="189"/>
      <c r="AA2264" s="209" t="s">
        <v>473</v>
      </c>
      <c r="AB2264" s="209"/>
      <c r="AC2264" s="210"/>
      <c r="AD2264" s="191">
        <f t="shared" ca="1" si="148"/>
        <v>31</v>
      </c>
      <c r="AE2264" s="192"/>
      <c r="AF2264" s="192">
        <v>45861</v>
      </c>
      <c r="AG2264" s="192">
        <v>45861</v>
      </c>
      <c r="AH2264" s="192">
        <v>45861</v>
      </c>
      <c r="AI2264" s="299">
        <v>45883</v>
      </c>
      <c r="AJ2264" s="257">
        <f t="shared" si="146"/>
        <v>3.1428571428571428</v>
      </c>
      <c r="AK2264" s="436">
        <v>45902</v>
      </c>
      <c r="AL2264" s="258" t="s">
        <v>311</v>
      </c>
      <c r="AM2264" s="258" t="s">
        <v>44</v>
      </c>
      <c r="AN2264" s="258" t="s">
        <v>448</v>
      </c>
    </row>
    <row r="2265" spans="1:40" ht="83.45" customHeight="1">
      <c r="A2265" s="22">
        <f>A2266+1</f>
        <v>2264</v>
      </c>
      <c r="B2265" s="71" t="s">
        <v>7152</v>
      </c>
      <c r="C2265" s="80" t="s">
        <v>7153</v>
      </c>
      <c r="D2265" s="3" t="s">
        <v>138</v>
      </c>
      <c r="E2265" s="4">
        <v>1124</v>
      </c>
      <c r="F2265" s="80" t="s">
        <v>7154</v>
      </c>
      <c r="G2265" s="3" t="s">
        <v>7155</v>
      </c>
      <c r="H2265" s="3" t="s">
        <v>103</v>
      </c>
      <c r="I2265" s="89" t="s">
        <v>71</v>
      </c>
      <c r="J2265" s="89">
        <v>45870</v>
      </c>
      <c r="K2265" s="85" t="s">
        <v>53</v>
      </c>
      <c r="L2265" s="83" t="s">
        <v>7117</v>
      </c>
      <c r="M2265" s="83" t="s">
        <v>55</v>
      </c>
      <c r="N2265" s="22" t="s">
        <v>547</v>
      </c>
      <c r="O2265" s="5"/>
      <c r="P2265" s="5"/>
      <c r="Q2265" s="5"/>
      <c r="R2265" s="5"/>
      <c r="S2265" s="5" t="s">
        <v>406</v>
      </c>
      <c r="T2265" s="5" t="s">
        <v>406</v>
      </c>
      <c r="U2265" s="5">
        <v>2</v>
      </c>
      <c r="V2265" s="5">
        <v>2</v>
      </c>
      <c r="W2265" s="5" t="s">
        <v>406</v>
      </c>
      <c r="X2265" s="5" t="s">
        <v>406</v>
      </c>
      <c r="Y2265" s="3" t="s">
        <v>7156</v>
      </c>
      <c r="Z2265" s="72"/>
      <c r="AA2265" s="77" t="s">
        <v>58</v>
      </c>
      <c r="AB2265" s="77"/>
      <c r="AC2265" s="91"/>
      <c r="AD2265" s="18">
        <f t="shared" ca="1" si="148"/>
        <v>30</v>
      </c>
      <c r="AE2265" s="109"/>
      <c r="AF2265" s="109" t="s">
        <v>297</v>
      </c>
      <c r="AG2265" s="109" t="s">
        <v>297</v>
      </c>
      <c r="AH2265" s="109">
        <v>45870</v>
      </c>
      <c r="AI2265" s="116">
        <v>45883</v>
      </c>
      <c r="AJ2265" s="93">
        <f t="shared" si="146"/>
        <v>1.8571428571428572</v>
      </c>
      <c r="AK2265" s="349">
        <v>45894</v>
      </c>
      <c r="AL2265" s="95" t="s">
        <v>311</v>
      </c>
      <c r="AM2265" s="95" t="s">
        <v>45</v>
      </c>
      <c r="AN2265" s="95" t="s">
        <v>484</v>
      </c>
    </row>
    <row r="2266" spans="1:40" s="94" customFormat="1" ht="83.45" customHeight="1">
      <c r="A2266" s="22">
        <f>A2264+1</f>
        <v>2263</v>
      </c>
      <c r="B2266" s="71" t="s">
        <v>416</v>
      </c>
      <c r="C2266" s="80" t="s">
        <v>7157</v>
      </c>
      <c r="D2266" s="3" t="s">
        <v>138</v>
      </c>
      <c r="E2266" s="4">
        <v>1079</v>
      </c>
      <c r="F2266" s="80" t="s">
        <v>7158</v>
      </c>
      <c r="G2266" s="3" t="s">
        <v>156</v>
      </c>
      <c r="H2266" s="3" t="s">
        <v>416</v>
      </c>
      <c r="I2266" s="89" t="s">
        <v>52</v>
      </c>
      <c r="J2266" s="89">
        <v>45868</v>
      </c>
      <c r="K2266" s="85" t="s">
        <v>142</v>
      </c>
      <c r="L2266" s="83" t="s">
        <v>1007</v>
      </c>
      <c r="M2266" s="83" t="s">
        <v>55</v>
      </c>
      <c r="N2266" s="22" t="s">
        <v>56</v>
      </c>
      <c r="O2266" s="5"/>
      <c r="P2266" s="5"/>
      <c r="Q2266" s="5"/>
      <c r="R2266" s="5"/>
      <c r="S2266" s="5">
        <v>6</v>
      </c>
      <c r="T2266" s="5">
        <v>6</v>
      </c>
      <c r="U2266" s="5"/>
      <c r="V2266" s="5"/>
      <c r="W2266" s="5">
        <v>5</v>
      </c>
      <c r="X2266" s="5">
        <v>5</v>
      </c>
      <c r="Y2266" s="3" t="s">
        <v>7159</v>
      </c>
      <c r="Z2266" s="72"/>
      <c r="AA2266" s="77" t="s">
        <v>473</v>
      </c>
      <c r="AB2266" s="77"/>
      <c r="AC2266" s="91"/>
      <c r="AD2266" s="18">
        <f t="shared" ca="1" si="148"/>
        <v>30</v>
      </c>
      <c r="AE2266" s="109"/>
      <c r="AF2266" s="109">
        <v>45868</v>
      </c>
      <c r="AG2266" s="109">
        <v>45868</v>
      </c>
      <c r="AH2266" s="109">
        <v>45868</v>
      </c>
      <c r="AI2266" s="116">
        <v>45888</v>
      </c>
      <c r="AJ2266" s="93">
        <f t="shared" si="146"/>
        <v>2.8571428571428572</v>
      </c>
      <c r="AK2266" s="88">
        <v>45902</v>
      </c>
      <c r="AL2266" s="95" t="s">
        <v>311</v>
      </c>
      <c r="AM2266" s="95" t="s">
        <v>44</v>
      </c>
      <c r="AN2266" s="95" t="s">
        <v>448</v>
      </c>
    </row>
    <row r="2267" spans="1:40" ht="83.45" customHeight="1">
      <c r="A2267" s="22">
        <f t="shared" ref="A2267:A2298" si="149">A2266+1</f>
        <v>2264</v>
      </c>
      <c r="B2267" s="395" t="s">
        <v>345</v>
      </c>
      <c r="C2267" s="22" t="s">
        <v>7160</v>
      </c>
      <c r="D2267" s="21" t="s">
        <v>67</v>
      </c>
      <c r="E2267" s="139">
        <v>1299</v>
      </c>
      <c r="F2267" s="80" t="s">
        <v>347</v>
      </c>
      <c r="G2267" s="21" t="s">
        <v>495</v>
      </c>
      <c r="H2267" s="21" t="s">
        <v>110</v>
      </c>
      <c r="I2267" s="22" t="s">
        <v>52</v>
      </c>
      <c r="J2267" s="89">
        <v>45636</v>
      </c>
      <c r="K2267" s="85" t="s">
        <v>53</v>
      </c>
      <c r="L2267" s="83" t="s">
        <v>348</v>
      </c>
      <c r="M2267" s="83" t="s">
        <v>55</v>
      </c>
      <c r="N2267" s="22" t="s">
        <v>56</v>
      </c>
      <c r="O2267" s="20"/>
      <c r="P2267" s="20"/>
      <c r="Q2267" s="20"/>
      <c r="R2267" s="20"/>
      <c r="S2267" s="20">
        <v>3</v>
      </c>
      <c r="T2267" s="20">
        <v>2</v>
      </c>
      <c r="U2267" s="20">
        <v>2</v>
      </c>
      <c r="V2267" s="20">
        <v>2</v>
      </c>
      <c r="W2267" s="20">
        <v>2</v>
      </c>
      <c r="X2267" s="20">
        <v>0</v>
      </c>
      <c r="Y2267" s="99" t="s">
        <v>7161</v>
      </c>
      <c r="Z2267" s="72"/>
      <c r="AA2267" s="72" t="s">
        <v>473</v>
      </c>
      <c r="AB2267" s="72" t="s">
        <v>7162</v>
      </c>
      <c r="AC2267" s="90">
        <v>6</v>
      </c>
      <c r="AD2267" s="85">
        <f t="shared" ca="1" si="148"/>
        <v>57</v>
      </c>
      <c r="AE2267" s="110"/>
      <c r="AF2267" s="110">
        <v>45636</v>
      </c>
      <c r="AG2267" s="110">
        <v>45636</v>
      </c>
      <c r="AH2267" s="110">
        <v>45636</v>
      </c>
      <c r="AI2267" s="116">
        <v>45888</v>
      </c>
      <c r="AJ2267" s="93">
        <f t="shared" si="146"/>
        <v>30</v>
      </c>
      <c r="AK2267" s="88">
        <v>45902</v>
      </c>
      <c r="AL2267" s="95" t="s">
        <v>311</v>
      </c>
      <c r="AM2267" s="95" t="s">
        <v>44</v>
      </c>
      <c r="AN2267" s="95" t="s">
        <v>448</v>
      </c>
    </row>
    <row r="2268" spans="1:40" s="94" customFormat="1" ht="83.45" customHeight="1">
      <c r="A2268" s="22">
        <f t="shared" si="149"/>
        <v>2265</v>
      </c>
      <c r="B2268" s="71" t="s">
        <v>7163</v>
      </c>
      <c r="C2268" s="80" t="s">
        <v>7164</v>
      </c>
      <c r="D2268" s="3" t="s">
        <v>130</v>
      </c>
      <c r="E2268" s="4">
        <v>808</v>
      </c>
      <c r="F2268" s="80" t="s">
        <v>2310</v>
      </c>
      <c r="G2268" s="3" t="s">
        <v>5839</v>
      </c>
      <c r="H2268" s="3" t="s">
        <v>2190</v>
      </c>
      <c r="I2268" s="89" t="s">
        <v>52</v>
      </c>
      <c r="J2268" s="89">
        <v>45876</v>
      </c>
      <c r="K2268" s="85" t="s">
        <v>53</v>
      </c>
      <c r="L2268" s="83" t="s">
        <v>7141</v>
      </c>
      <c r="M2268" s="83" t="s">
        <v>55</v>
      </c>
      <c r="N2268" s="22" t="s">
        <v>56</v>
      </c>
      <c r="O2268" s="5"/>
      <c r="P2268" s="5"/>
      <c r="Q2268" s="5"/>
      <c r="R2268" s="5"/>
      <c r="S2268" s="5">
        <v>4</v>
      </c>
      <c r="T2268" s="5">
        <v>4</v>
      </c>
      <c r="U2268" s="5">
        <v>6</v>
      </c>
      <c r="V2268" s="5">
        <v>5</v>
      </c>
      <c r="W2268" s="5">
        <v>1</v>
      </c>
      <c r="X2268" s="5">
        <v>1</v>
      </c>
      <c r="Y2268" s="3" t="s">
        <v>7165</v>
      </c>
      <c r="Z2268" s="72"/>
      <c r="AA2268" s="72" t="s">
        <v>473</v>
      </c>
      <c r="AB2268" s="77"/>
      <c r="AC2268" s="90"/>
      <c r="AD2268" s="18">
        <f t="shared" ca="1" si="148"/>
        <v>29</v>
      </c>
      <c r="AE2268" s="109"/>
      <c r="AF2268" s="109">
        <v>45876</v>
      </c>
      <c r="AG2268" s="109">
        <v>45876</v>
      </c>
      <c r="AH2268" s="109">
        <v>45876</v>
      </c>
      <c r="AI2268" s="116">
        <v>45889</v>
      </c>
      <c r="AJ2268" s="93">
        <f t="shared" si="146"/>
        <v>1.8571428571428572</v>
      </c>
      <c r="AK2268" s="88">
        <v>45902</v>
      </c>
      <c r="AL2268" s="95" t="s">
        <v>311</v>
      </c>
      <c r="AM2268" s="95" t="s">
        <v>44</v>
      </c>
      <c r="AN2268" s="95" t="s">
        <v>448</v>
      </c>
    </row>
    <row r="2269" spans="1:40" s="94" customFormat="1" ht="83.45" customHeight="1">
      <c r="A2269" s="22">
        <f t="shared" si="149"/>
        <v>2266</v>
      </c>
      <c r="B2269" s="71" t="s">
        <v>709</v>
      </c>
      <c r="C2269" s="80" t="s">
        <v>7166</v>
      </c>
      <c r="D2269" s="3" t="s">
        <v>154</v>
      </c>
      <c r="E2269" s="4" t="s">
        <v>7167</v>
      </c>
      <c r="F2269" s="22" t="s">
        <v>7168</v>
      </c>
      <c r="G2269" s="3" t="s">
        <v>156</v>
      </c>
      <c r="H2269" s="3" t="s">
        <v>157</v>
      </c>
      <c r="I2269" s="89" t="s">
        <v>148</v>
      </c>
      <c r="J2269" s="89">
        <v>45853</v>
      </c>
      <c r="K2269" s="85" t="s">
        <v>53</v>
      </c>
      <c r="L2269" s="83" t="s">
        <v>7117</v>
      </c>
      <c r="M2269" s="83" t="s">
        <v>55</v>
      </c>
      <c r="N2269" s="22" t="s">
        <v>56</v>
      </c>
      <c r="O2269" s="5"/>
      <c r="P2269" s="5"/>
      <c r="Q2269" s="5"/>
      <c r="R2269" s="5"/>
      <c r="S2269" s="5">
        <v>3</v>
      </c>
      <c r="T2269" s="5">
        <v>2</v>
      </c>
      <c r="U2269" s="5">
        <v>4</v>
      </c>
      <c r="V2269" s="5">
        <v>4</v>
      </c>
      <c r="W2269" s="5">
        <v>5</v>
      </c>
      <c r="X2269" s="5">
        <v>5</v>
      </c>
      <c r="Y2269" s="3" t="s">
        <v>7169</v>
      </c>
      <c r="Z2269" s="72"/>
      <c r="AA2269" s="77" t="s">
        <v>736</v>
      </c>
      <c r="AB2269" s="77" t="s">
        <v>7170</v>
      </c>
      <c r="AC2269" s="90"/>
      <c r="AD2269" s="18">
        <f t="shared" ca="1" si="148"/>
        <v>32</v>
      </c>
      <c r="AE2269" s="109"/>
      <c r="AF2269" s="109">
        <v>45853</v>
      </c>
      <c r="AG2269" s="109">
        <v>45853</v>
      </c>
      <c r="AH2269" s="109">
        <v>45853</v>
      </c>
      <c r="AI2269" s="110">
        <v>45890</v>
      </c>
      <c r="AJ2269" s="94">
        <f t="shared" si="146"/>
        <v>5.2857142857142856</v>
      </c>
      <c r="AL2269" s="90" t="s">
        <v>461</v>
      </c>
    </row>
    <row r="2270" spans="1:40" s="1" customFormat="1" ht="83.45" customHeight="1">
      <c r="A2270" s="22">
        <f t="shared" si="149"/>
        <v>2267</v>
      </c>
      <c r="B2270" s="71" t="s">
        <v>128</v>
      </c>
      <c r="C2270" s="80" t="s">
        <v>7171</v>
      </c>
      <c r="D2270" s="3" t="s">
        <v>100</v>
      </c>
      <c r="E2270" s="4">
        <v>1057</v>
      </c>
      <c r="F2270" s="80" t="s">
        <v>6151</v>
      </c>
      <c r="G2270" s="3" t="s">
        <v>2713</v>
      </c>
      <c r="H2270" s="3" t="s">
        <v>128</v>
      </c>
      <c r="I2270" s="89" t="s">
        <v>52</v>
      </c>
      <c r="J2270" s="89">
        <v>45867</v>
      </c>
      <c r="K2270" s="85" t="s">
        <v>53</v>
      </c>
      <c r="L2270" s="83" t="s">
        <v>104</v>
      </c>
      <c r="M2270" s="83" t="s">
        <v>55</v>
      </c>
      <c r="N2270" s="22" t="s">
        <v>56</v>
      </c>
      <c r="O2270" s="5"/>
      <c r="P2270" s="5"/>
      <c r="Q2270" s="5"/>
      <c r="R2270" s="5"/>
      <c r="S2270" s="5">
        <v>5</v>
      </c>
      <c r="T2270" s="5">
        <v>5</v>
      </c>
      <c r="U2270" s="5">
        <v>3</v>
      </c>
      <c r="V2270" s="5">
        <v>3</v>
      </c>
      <c r="W2270" s="5"/>
      <c r="X2270" s="5"/>
      <c r="Y2270" s="3" t="s">
        <v>7172</v>
      </c>
      <c r="Z2270" s="72"/>
      <c r="AA2270" s="72" t="s">
        <v>473</v>
      </c>
      <c r="AB2270" s="77"/>
      <c r="AC2270" s="90"/>
      <c r="AD2270" s="18">
        <f t="shared" ca="1" si="148"/>
        <v>30</v>
      </c>
      <c r="AE2270" s="109"/>
      <c r="AF2270" s="109">
        <v>45867</v>
      </c>
      <c r="AG2270" s="109">
        <v>45867</v>
      </c>
      <c r="AH2270" s="109">
        <v>45867</v>
      </c>
      <c r="AI2270" s="116">
        <v>45890</v>
      </c>
      <c r="AJ2270" s="93">
        <f t="shared" si="146"/>
        <v>3.2857142857142856</v>
      </c>
      <c r="AK2270" s="88">
        <v>45909</v>
      </c>
      <c r="AL2270" s="95" t="s">
        <v>311</v>
      </c>
      <c r="AM2270" s="95" t="s">
        <v>44</v>
      </c>
      <c r="AN2270" s="95" t="s">
        <v>448</v>
      </c>
    </row>
    <row r="2271" spans="1:40" s="1" customFormat="1" ht="83.45" customHeight="1">
      <c r="A2271" s="22">
        <f t="shared" si="149"/>
        <v>2268</v>
      </c>
      <c r="B2271" s="71" t="s">
        <v>7142</v>
      </c>
      <c r="C2271" s="80" t="s">
        <v>7173</v>
      </c>
      <c r="D2271" s="3" t="s">
        <v>177</v>
      </c>
      <c r="E2271" s="4">
        <v>1032</v>
      </c>
      <c r="F2271" s="80" t="s">
        <v>6143</v>
      </c>
      <c r="G2271" s="3" t="s">
        <v>179</v>
      </c>
      <c r="H2271" s="3" t="s">
        <v>180</v>
      </c>
      <c r="I2271" s="89" t="s">
        <v>52</v>
      </c>
      <c r="J2271" s="89">
        <v>45860</v>
      </c>
      <c r="K2271" s="85" t="s">
        <v>53</v>
      </c>
      <c r="L2271" s="83" t="s">
        <v>54</v>
      </c>
      <c r="M2271" s="83" t="s">
        <v>55</v>
      </c>
      <c r="N2271" s="22" t="s">
        <v>56</v>
      </c>
      <c r="O2271" s="5"/>
      <c r="P2271" s="5"/>
      <c r="Q2271" s="5"/>
      <c r="R2271" s="5"/>
      <c r="S2271" s="5">
        <v>14</v>
      </c>
      <c r="T2271" s="5">
        <v>10</v>
      </c>
      <c r="U2271" s="5">
        <v>6</v>
      </c>
      <c r="V2271" s="5">
        <v>5</v>
      </c>
      <c r="W2271" s="5"/>
      <c r="X2271" s="5"/>
      <c r="Y2271" s="3" t="s">
        <v>7174</v>
      </c>
      <c r="Z2271" s="72"/>
      <c r="AA2271" s="72" t="s">
        <v>473</v>
      </c>
      <c r="AB2271" s="77"/>
      <c r="AC2271" s="90"/>
      <c r="AD2271" s="18">
        <f t="shared" ref="AD2271:AD2275" ca="1" si="150">IF(ISNUMBER(Z2271),ROUNDDOWN((TODAY()-Z2271)/7,0),ROUNDDOWN((TODAY()-J2271)/7,0))-AC2271</f>
        <v>31</v>
      </c>
      <c r="AE2271" s="109"/>
      <c r="AF2271" s="109">
        <v>45860</v>
      </c>
      <c r="AG2271" s="109">
        <v>45860</v>
      </c>
      <c r="AH2271" s="109">
        <v>45860</v>
      </c>
      <c r="AI2271" s="116">
        <v>45890</v>
      </c>
      <c r="AJ2271" s="93">
        <f t="shared" si="146"/>
        <v>4.2857142857142856</v>
      </c>
      <c r="AK2271" s="88">
        <v>45909</v>
      </c>
      <c r="AL2271" s="95" t="s">
        <v>311</v>
      </c>
      <c r="AM2271" s="95" t="s">
        <v>44</v>
      </c>
      <c r="AN2271" s="95" t="s">
        <v>448</v>
      </c>
    </row>
    <row r="2272" spans="1:40" ht="83.45" customHeight="1">
      <c r="A2272" s="22">
        <f t="shared" si="149"/>
        <v>2269</v>
      </c>
      <c r="B2272" s="71" t="s">
        <v>699</v>
      </c>
      <c r="C2272" s="80" t="s">
        <v>7175</v>
      </c>
      <c r="D2272" s="3" t="s">
        <v>100</v>
      </c>
      <c r="E2272" s="4">
        <v>1114</v>
      </c>
      <c r="F2272" s="80" t="s">
        <v>7176</v>
      </c>
      <c r="G2272" s="3" t="s">
        <v>7177</v>
      </c>
      <c r="H2272" s="3" t="s">
        <v>331</v>
      </c>
      <c r="I2272" s="89" t="s">
        <v>52</v>
      </c>
      <c r="J2272" s="126">
        <v>45891</v>
      </c>
      <c r="K2272" s="118" t="s">
        <v>53</v>
      </c>
      <c r="L2272" s="83" t="s">
        <v>104</v>
      </c>
      <c r="M2272" s="118" t="s">
        <v>55</v>
      </c>
      <c r="N2272" s="118" t="s">
        <v>7178</v>
      </c>
      <c r="O2272" s="206"/>
      <c r="P2272" s="206"/>
      <c r="Q2272" s="206"/>
      <c r="R2272" s="206"/>
      <c r="S2272" s="118" t="s">
        <v>445</v>
      </c>
      <c r="T2272" s="128" t="s">
        <v>445</v>
      </c>
      <c r="U2272" s="128" t="s">
        <v>445</v>
      </c>
      <c r="V2272" s="128" t="s">
        <v>445</v>
      </c>
      <c r="W2272" s="128">
        <v>3</v>
      </c>
      <c r="X2272" s="128">
        <v>3</v>
      </c>
      <c r="Y2272" s="155" t="s">
        <v>7179</v>
      </c>
      <c r="Z2272" s="88"/>
      <c r="AA2272" s="340" t="s">
        <v>473</v>
      </c>
      <c r="AB2272" s="87"/>
      <c r="AC2272" s="90"/>
      <c r="AD2272" s="93">
        <f t="shared" ca="1" si="150"/>
        <v>27</v>
      </c>
      <c r="AE2272" s="145"/>
      <c r="AF2272" s="107">
        <v>45891</v>
      </c>
      <c r="AG2272" s="252" t="s">
        <v>406</v>
      </c>
      <c r="AH2272" s="437" t="s">
        <v>406</v>
      </c>
      <c r="AI2272" s="116">
        <v>45891</v>
      </c>
      <c r="AJ2272" s="93">
        <f t="shared" si="146"/>
        <v>0</v>
      </c>
      <c r="AK2272" s="113">
        <v>45909</v>
      </c>
      <c r="AL2272" s="95" t="s">
        <v>311</v>
      </c>
      <c r="AM2272" s="95" t="s">
        <v>484</v>
      </c>
      <c r="AN2272" s="95" t="s">
        <v>448</v>
      </c>
    </row>
    <row r="2273" spans="1:765" s="1" customFormat="1" ht="83.45" customHeight="1">
      <c r="A2273" s="22">
        <f t="shared" si="149"/>
        <v>2270</v>
      </c>
      <c r="B2273" s="71" t="s">
        <v>416</v>
      </c>
      <c r="C2273" s="80" t="s">
        <v>7180</v>
      </c>
      <c r="D2273" s="3" t="s">
        <v>171</v>
      </c>
      <c r="E2273" s="4">
        <v>827</v>
      </c>
      <c r="F2273" s="80" t="s">
        <v>7181</v>
      </c>
      <c r="G2273" s="3" t="s">
        <v>6989</v>
      </c>
      <c r="H2273" s="3" t="s">
        <v>416</v>
      </c>
      <c r="I2273" s="89" t="s">
        <v>52</v>
      </c>
      <c r="J2273" s="89">
        <v>45806</v>
      </c>
      <c r="K2273" s="85" t="s">
        <v>53</v>
      </c>
      <c r="L2273" s="83" t="s">
        <v>54</v>
      </c>
      <c r="M2273" s="83" t="s">
        <v>55</v>
      </c>
      <c r="N2273" s="22" t="s">
        <v>56</v>
      </c>
      <c r="O2273" s="5"/>
      <c r="P2273" s="5"/>
      <c r="Q2273" s="5"/>
      <c r="R2273" s="5"/>
      <c r="S2273" s="5">
        <v>4</v>
      </c>
      <c r="T2273" s="5">
        <v>1</v>
      </c>
      <c r="U2273" s="5"/>
      <c r="V2273" s="5"/>
      <c r="W2273" s="5">
        <v>7</v>
      </c>
      <c r="X2273" s="5">
        <v>2</v>
      </c>
      <c r="Y2273" s="3" t="s">
        <v>7182</v>
      </c>
      <c r="Z2273" s="72"/>
      <c r="AA2273" s="340" t="s">
        <v>473</v>
      </c>
      <c r="AB2273" s="77"/>
      <c r="AC2273" s="91">
        <v>3</v>
      </c>
      <c r="AD2273" s="440">
        <f t="shared" ca="1" si="150"/>
        <v>36</v>
      </c>
      <c r="AE2273" s="109"/>
      <c r="AF2273" s="109">
        <v>45806</v>
      </c>
      <c r="AG2273" s="109" t="s">
        <v>406</v>
      </c>
      <c r="AH2273" s="109" t="s">
        <v>406</v>
      </c>
      <c r="AI2273" s="116">
        <v>45891</v>
      </c>
      <c r="AJ2273" s="93">
        <f t="shared" si="146"/>
        <v>9.1428571428571423</v>
      </c>
      <c r="AK2273" s="113">
        <v>45909</v>
      </c>
      <c r="AL2273" s="90" t="s">
        <v>311</v>
      </c>
      <c r="AM2273" s="90" t="s">
        <v>484</v>
      </c>
      <c r="AN2273" s="90" t="s">
        <v>448</v>
      </c>
    </row>
    <row r="2274" spans="1:765" ht="83.45" customHeight="1">
      <c r="A2274" s="22">
        <f t="shared" si="149"/>
        <v>2271</v>
      </c>
      <c r="B2274" s="71" t="s">
        <v>70</v>
      </c>
      <c r="C2274" s="80" t="s">
        <v>7183</v>
      </c>
      <c r="D2274" s="3" t="s">
        <v>7149</v>
      </c>
      <c r="E2274" s="4">
        <v>269</v>
      </c>
      <c r="F2274" s="80" t="s">
        <v>7184</v>
      </c>
      <c r="G2274" s="3" t="s">
        <v>7185</v>
      </c>
      <c r="H2274" s="3" t="s">
        <v>70</v>
      </c>
      <c r="I2274" s="89" t="s">
        <v>71</v>
      </c>
      <c r="J2274" s="89">
        <v>45866</v>
      </c>
      <c r="K2274" s="85" t="s">
        <v>53</v>
      </c>
      <c r="L2274" s="83" t="s">
        <v>87</v>
      </c>
      <c r="M2274" s="83" t="s">
        <v>55</v>
      </c>
      <c r="N2274" s="22" t="s">
        <v>56</v>
      </c>
      <c r="O2274" s="5"/>
      <c r="P2274" s="5"/>
      <c r="Q2274" s="5"/>
      <c r="R2274" s="5"/>
      <c r="S2274" s="5">
        <v>6</v>
      </c>
      <c r="T2274" s="5">
        <v>5</v>
      </c>
      <c r="U2274" s="5">
        <v>4</v>
      </c>
      <c r="V2274" s="5">
        <v>3</v>
      </c>
      <c r="W2274" s="5">
        <v>4</v>
      </c>
      <c r="X2274" s="5">
        <v>4</v>
      </c>
      <c r="Y2274" s="3" t="s">
        <v>7186</v>
      </c>
      <c r="Z2274" s="72"/>
      <c r="AA2274" s="77" t="s">
        <v>58</v>
      </c>
      <c r="AB2274" s="77"/>
      <c r="AC2274" s="91"/>
      <c r="AD2274" s="440">
        <f t="shared" ca="1" si="150"/>
        <v>31</v>
      </c>
      <c r="AE2274" s="109"/>
      <c r="AF2274" s="109">
        <v>45866</v>
      </c>
      <c r="AG2274" s="109">
        <v>45866</v>
      </c>
      <c r="AH2274" s="109">
        <v>45866</v>
      </c>
      <c r="AI2274" s="116">
        <v>45894</v>
      </c>
      <c r="AJ2274" s="93">
        <f t="shared" si="146"/>
        <v>4</v>
      </c>
      <c r="AK2274" s="113">
        <v>45909</v>
      </c>
      <c r="AL2274" s="95" t="s">
        <v>311</v>
      </c>
      <c r="AM2274" s="95" t="s">
        <v>45</v>
      </c>
      <c r="AN2274" s="95" t="s">
        <v>448</v>
      </c>
    </row>
    <row r="2275" spans="1:765" s="1" customFormat="1" ht="83.45" customHeight="1">
      <c r="A2275" s="22">
        <f t="shared" si="149"/>
        <v>2272</v>
      </c>
      <c r="B2275" s="395" t="s">
        <v>6879</v>
      </c>
      <c r="C2275" s="22" t="s">
        <v>6880</v>
      </c>
      <c r="D2275" s="3" t="s">
        <v>48</v>
      </c>
      <c r="E2275" s="4">
        <v>1179</v>
      </c>
      <c r="F2275" s="80" t="s">
        <v>1014</v>
      </c>
      <c r="G2275" s="219" t="s">
        <v>6542</v>
      </c>
      <c r="H2275" s="3" t="s">
        <v>3575</v>
      </c>
      <c r="I2275" s="89" t="s">
        <v>52</v>
      </c>
      <c r="J2275" s="89">
        <v>45881</v>
      </c>
      <c r="K2275" s="85" t="s">
        <v>53</v>
      </c>
      <c r="L2275" s="224" t="s">
        <v>181</v>
      </c>
      <c r="M2275" s="224" t="s">
        <v>55</v>
      </c>
      <c r="N2275" s="225" t="s">
        <v>547</v>
      </c>
      <c r="O2275" s="216"/>
      <c r="P2275" s="216"/>
      <c r="Q2275" s="216"/>
      <c r="R2275" s="216"/>
      <c r="S2275" s="216" t="s">
        <v>2708</v>
      </c>
      <c r="T2275" s="216" t="s">
        <v>2708</v>
      </c>
      <c r="U2275" s="216">
        <v>1</v>
      </c>
      <c r="V2275" s="216">
        <v>1</v>
      </c>
      <c r="W2275" s="216" t="s">
        <v>2708</v>
      </c>
      <c r="X2275" s="216" t="s">
        <v>2708</v>
      </c>
      <c r="Y2275" s="219" t="s">
        <v>7187</v>
      </c>
      <c r="Z2275" s="228"/>
      <c r="AA2275" s="229" t="s">
        <v>473</v>
      </c>
      <c r="AB2275" s="229" t="s">
        <v>297</v>
      </c>
      <c r="AC2275" s="230"/>
      <c r="AD2275" s="440">
        <f t="shared" ca="1" si="150"/>
        <v>28</v>
      </c>
      <c r="AE2275" s="109"/>
      <c r="AF2275" s="109" t="s">
        <v>2708</v>
      </c>
      <c r="AG2275" s="109" t="s">
        <v>2708</v>
      </c>
      <c r="AH2275" s="109">
        <v>45881</v>
      </c>
      <c r="AI2275" s="116">
        <v>45881</v>
      </c>
      <c r="AJ2275" s="93">
        <f t="shared" si="146"/>
        <v>0</v>
      </c>
      <c r="AK2275" s="113">
        <v>45902</v>
      </c>
      <c r="AL2275" s="90" t="s">
        <v>311</v>
      </c>
      <c r="AM2275" s="90" t="s">
        <v>45</v>
      </c>
      <c r="AN2275" s="90" t="s">
        <v>448</v>
      </c>
    </row>
    <row r="2276" spans="1:765" s="1" customFormat="1" ht="83.45" customHeight="1">
      <c r="A2276" s="22">
        <f t="shared" si="149"/>
        <v>2273</v>
      </c>
      <c r="B2276" s="395" t="s">
        <v>6879</v>
      </c>
      <c r="C2276" s="22" t="s">
        <v>6880</v>
      </c>
      <c r="D2276" s="3" t="s">
        <v>48</v>
      </c>
      <c r="E2276" s="4">
        <v>1179</v>
      </c>
      <c r="F2276" s="80" t="s">
        <v>1014</v>
      </c>
      <c r="G2276" s="219" t="s">
        <v>6542</v>
      </c>
      <c r="H2276" s="3" t="s">
        <v>3575</v>
      </c>
      <c r="I2276" s="89" t="s">
        <v>52</v>
      </c>
      <c r="J2276" s="89">
        <v>45881</v>
      </c>
      <c r="K2276" s="85" t="s">
        <v>53</v>
      </c>
      <c r="L2276" s="224" t="s">
        <v>181</v>
      </c>
      <c r="M2276" s="224" t="s">
        <v>55</v>
      </c>
      <c r="N2276" s="225" t="s">
        <v>547</v>
      </c>
      <c r="O2276" s="216"/>
      <c r="P2276" s="216"/>
      <c r="Q2276" s="216"/>
      <c r="R2276" s="216"/>
      <c r="S2276" s="216" t="s">
        <v>2708</v>
      </c>
      <c r="T2276" s="216" t="s">
        <v>2708</v>
      </c>
      <c r="U2276" s="216">
        <v>1</v>
      </c>
      <c r="V2276" s="216">
        <v>1</v>
      </c>
      <c r="W2276" s="216" t="s">
        <v>2708</v>
      </c>
      <c r="X2276" s="216" t="s">
        <v>2708</v>
      </c>
      <c r="Y2276" s="219" t="s">
        <v>7188</v>
      </c>
      <c r="Z2276" s="228"/>
      <c r="AA2276" s="229" t="s">
        <v>473</v>
      </c>
      <c r="AB2276" s="229" t="s">
        <v>297</v>
      </c>
      <c r="AC2276" s="230"/>
      <c r="AD2276" s="440">
        <v>2</v>
      </c>
      <c r="AE2276" s="109"/>
      <c r="AF2276" s="109" t="s">
        <v>2708</v>
      </c>
      <c r="AG2276" s="109" t="s">
        <v>2708</v>
      </c>
      <c r="AH2276" s="109">
        <v>45881</v>
      </c>
      <c r="AI2276" s="116">
        <v>45881</v>
      </c>
      <c r="AJ2276" s="93">
        <f t="shared" si="146"/>
        <v>0</v>
      </c>
      <c r="AK2276" s="113">
        <v>45902</v>
      </c>
      <c r="AL2276" s="90" t="s">
        <v>311</v>
      </c>
      <c r="AM2276" s="90" t="s">
        <v>45</v>
      </c>
      <c r="AN2276" s="90" t="s">
        <v>448</v>
      </c>
    </row>
    <row r="2277" spans="1:765" s="1" customFormat="1" ht="83.45" customHeight="1">
      <c r="A2277" s="22">
        <f t="shared" si="149"/>
        <v>2274</v>
      </c>
      <c r="B2277" s="71" t="s">
        <v>103</v>
      </c>
      <c r="C2277" s="80" t="s">
        <v>7189</v>
      </c>
      <c r="D2277" s="3" t="s">
        <v>154</v>
      </c>
      <c r="E2277" s="4">
        <v>977</v>
      </c>
      <c r="F2277" s="80" t="s">
        <v>7190</v>
      </c>
      <c r="G2277" s="3" t="s">
        <v>1826</v>
      </c>
      <c r="H2277" s="3" t="s">
        <v>103</v>
      </c>
      <c r="I2277" s="89" t="s">
        <v>148</v>
      </c>
      <c r="J2277" s="89">
        <v>45838</v>
      </c>
      <c r="K2277" s="85" t="s">
        <v>142</v>
      </c>
      <c r="L2277" s="83" t="s">
        <v>54</v>
      </c>
      <c r="M2277" s="83" t="s">
        <v>55</v>
      </c>
      <c r="N2277" s="22" t="s">
        <v>56</v>
      </c>
      <c r="O2277" s="5"/>
      <c r="P2277" s="5"/>
      <c r="Q2277" s="5"/>
      <c r="R2277" s="5"/>
      <c r="S2277" s="5">
        <v>6</v>
      </c>
      <c r="T2277" s="5">
        <v>5</v>
      </c>
      <c r="U2277" s="5">
        <v>1</v>
      </c>
      <c r="V2277" s="5">
        <v>1</v>
      </c>
      <c r="W2277" s="5">
        <v>2</v>
      </c>
      <c r="X2277" s="5">
        <v>1</v>
      </c>
      <c r="Y2277" s="3" t="s">
        <v>7191</v>
      </c>
      <c r="Z2277" s="72"/>
      <c r="AA2277" s="77" t="s">
        <v>58</v>
      </c>
      <c r="AB2277" s="77" t="s">
        <v>7192</v>
      </c>
      <c r="AC2277" s="91"/>
      <c r="AD2277" s="440">
        <f t="shared" ref="AD2277:AD2308" ca="1" si="151">IF(ISNUMBER(Z2277),ROUNDDOWN((TODAY()-Z2277)/7,0),ROUNDDOWN((TODAY()-J2277)/7,0))-AC2277</f>
        <v>35</v>
      </c>
      <c r="AE2277" s="109"/>
      <c r="AF2277" s="109">
        <v>45838</v>
      </c>
      <c r="AG2277" s="109">
        <v>45838</v>
      </c>
      <c r="AH2277" s="109">
        <v>45889</v>
      </c>
      <c r="AI2277" s="116">
        <v>45894</v>
      </c>
      <c r="AJ2277" s="93">
        <f t="shared" si="146"/>
        <v>8</v>
      </c>
      <c r="AK2277" s="113">
        <v>45909</v>
      </c>
      <c r="AL2277" s="90" t="s">
        <v>311</v>
      </c>
      <c r="AM2277" s="90" t="s">
        <v>45</v>
      </c>
      <c r="AN2277" s="90" t="s">
        <v>448</v>
      </c>
    </row>
    <row r="2278" spans="1:765" s="1" customFormat="1" ht="83.45" customHeight="1">
      <c r="A2278" s="22">
        <f t="shared" si="149"/>
        <v>2275</v>
      </c>
      <c r="B2278" s="71" t="s">
        <v>157</v>
      </c>
      <c r="C2278" s="80" t="s">
        <v>7193</v>
      </c>
      <c r="D2278" s="3" t="s">
        <v>138</v>
      </c>
      <c r="E2278" s="4">
        <v>1124</v>
      </c>
      <c r="F2278" s="80" t="s">
        <v>7194</v>
      </c>
      <c r="G2278" s="3" t="s">
        <v>156</v>
      </c>
      <c r="H2278" s="3" t="s">
        <v>157</v>
      </c>
      <c r="I2278" s="89" t="s">
        <v>52</v>
      </c>
      <c r="J2278" s="89">
        <v>45852</v>
      </c>
      <c r="K2278" s="85" t="s">
        <v>53</v>
      </c>
      <c r="L2278" s="83" t="s">
        <v>104</v>
      </c>
      <c r="M2278" s="83" t="s">
        <v>55</v>
      </c>
      <c r="N2278" s="22" t="s">
        <v>134</v>
      </c>
      <c r="O2278" s="5"/>
      <c r="P2278" s="5"/>
      <c r="Q2278" s="5"/>
      <c r="R2278" s="5"/>
      <c r="S2278" s="5">
        <v>11</v>
      </c>
      <c r="T2278" s="5">
        <v>8</v>
      </c>
      <c r="U2278" s="5"/>
      <c r="V2278" s="5"/>
      <c r="W2278" s="5"/>
      <c r="X2278" s="5"/>
      <c r="Y2278" s="3" t="s">
        <v>7195</v>
      </c>
      <c r="Z2278" s="72"/>
      <c r="AA2278" s="77" t="s">
        <v>736</v>
      </c>
      <c r="AB2278" s="77"/>
      <c r="AC2278" s="91"/>
      <c r="AD2278" s="18">
        <f t="shared" ca="1" si="151"/>
        <v>33</v>
      </c>
      <c r="AE2278" s="109"/>
      <c r="AF2278" s="109" t="s">
        <v>297</v>
      </c>
      <c r="AG2278" s="109">
        <v>45852</v>
      </c>
      <c r="AH2278" s="109" t="s">
        <v>297</v>
      </c>
      <c r="AI2278" s="110">
        <v>45896</v>
      </c>
      <c r="AJ2278" s="94">
        <f t="shared" si="146"/>
        <v>6.2857142857142856</v>
      </c>
      <c r="AK2278" s="94"/>
      <c r="AL2278" s="90" t="s">
        <v>461</v>
      </c>
      <c r="AM2278" s="94"/>
      <c r="AN2278" s="94"/>
    </row>
    <row r="2279" spans="1:765" s="94" customFormat="1" ht="83.45" customHeight="1">
      <c r="A2279" s="22">
        <f t="shared" si="149"/>
        <v>2276</v>
      </c>
      <c r="B2279" s="71" t="s">
        <v>681</v>
      </c>
      <c r="C2279" s="80" t="s">
        <v>7196</v>
      </c>
      <c r="D2279" s="3" t="s">
        <v>177</v>
      </c>
      <c r="E2279" s="4">
        <v>1032</v>
      </c>
      <c r="F2279" s="80" t="s">
        <v>2739</v>
      </c>
      <c r="G2279" s="3" t="s">
        <v>6892</v>
      </c>
      <c r="H2279" s="3" t="s">
        <v>180</v>
      </c>
      <c r="I2279" s="89" t="s">
        <v>71</v>
      </c>
      <c r="J2279" s="89">
        <v>45888</v>
      </c>
      <c r="K2279" s="85" t="s">
        <v>298</v>
      </c>
      <c r="L2279" s="83" t="s">
        <v>104</v>
      </c>
      <c r="M2279" s="83" t="s">
        <v>55</v>
      </c>
      <c r="N2279" s="22" t="s">
        <v>56</v>
      </c>
      <c r="O2279" s="5"/>
      <c r="P2279" s="5"/>
      <c r="Q2279" s="5"/>
      <c r="R2279" s="5"/>
      <c r="S2279" s="5">
        <v>4</v>
      </c>
      <c r="T2279" s="5">
        <v>3</v>
      </c>
      <c r="U2279" s="5"/>
      <c r="V2279" s="5"/>
      <c r="W2279" s="5"/>
      <c r="X2279" s="5"/>
      <c r="Y2279" s="3" t="s">
        <v>7197</v>
      </c>
      <c r="Z2279" s="72"/>
      <c r="AA2279" s="77" t="s">
        <v>473</v>
      </c>
      <c r="AB2279" s="77"/>
      <c r="AC2279" s="91"/>
      <c r="AD2279" s="18">
        <f t="shared" ca="1" si="151"/>
        <v>27</v>
      </c>
      <c r="AE2279" s="109"/>
      <c r="AF2279" s="109">
        <v>45888</v>
      </c>
      <c r="AG2279" s="109">
        <v>45888</v>
      </c>
      <c r="AH2279" s="109">
        <v>45888</v>
      </c>
      <c r="AI2279" s="88">
        <v>45896</v>
      </c>
      <c r="AJ2279" s="93">
        <f t="shared" si="146"/>
        <v>1.1428571428571428</v>
      </c>
      <c r="AK2279" s="113">
        <v>45908</v>
      </c>
      <c r="AL2279" s="90" t="s">
        <v>311</v>
      </c>
      <c r="AM2279" s="90" t="s">
        <v>44</v>
      </c>
      <c r="AN2279" s="90" t="s">
        <v>448</v>
      </c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  <c r="BZ2279" s="1"/>
      <c r="CA2279" s="1"/>
      <c r="CB2279" s="1"/>
      <c r="CC2279" s="1"/>
      <c r="CD2279" s="1"/>
      <c r="CE2279" s="1"/>
      <c r="CF2279" s="1"/>
      <c r="CG2279" s="1"/>
      <c r="CH2279" s="1"/>
      <c r="CI2279" s="1"/>
      <c r="CJ2279" s="1"/>
      <c r="CK2279" s="1"/>
      <c r="CL2279" s="1"/>
      <c r="CM2279" s="1"/>
      <c r="CN2279" s="1"/>
      <c r="CO2279" s="1"/>
      <c r="CP2279" s="1"/>
      <c r="CQ2279" s="1"/>
      <c r="CR2279" s="1"/>
      <c r="CS2279" s="1"/>
      <c r="CT2279" s="1"/>
      <c r="CU2279" s="1"/>
      <c r="CV2279" s="1"/>
      <c r="CW2279" s="1"/>
      <c r="CX2279" s="1"/>
      <c r="CY2279" s="1"/>
      <c r="CZ2279" s="1"/>
      <c r="DA2279" s="1"/>
      <c r="DB2279" s="1"/>
      <c r="DC2279" s="1"/>
      <c r="DD2279" s="1"/>
      <c r="DE2279" s="1"/>
      <c r="DF2279" s="1"/>
      <c r="DG2279" s="1"/>
      <c r="DH2279" s="1"/>
      <c r="DI2279" s="1"/>
      <c r="DJ2279" s="1"/>
      <c r="DK2279" s="1"/>
      <c r="DL2279" s="1"/>
      <c r="DM2279" s="1"/>
      <c r="DN2279" s="1"/>
      <c r="DO2279" s="1"/>
      <c r="DP2279" s="1"/>
      <c r="DQ2279" s="1"/>
      <c r="DR2279" s="1"/>
      <c r="DS2279" s="1"/>
      <c r="DT2279" s="1"/>
      <c r="DU2279" s="1"/>
      <c r="DV2279" s="1"/>
      <c r="DW2279" s="1"/>
      <c r="DX2279" s="1"/>
      <c r="DY2279" s="1"/>
      <c r="DZ2279" s="1"/>
      <c r="EA2279" s="1"/>
      <c r="EB2279" s="1"/>
      <c r="EC2279" s="1"/>
      <c r="ED2279" s="1"/>
      <c r="EE2279" s="1"/>
      <c r="EF2279" s="1"/>
      <c r="EG2279" s="1"/>
      <c r="EH2279" s="1"/>
      <c r="EI2279" s="1"/>
      <c r="EJ2279" s="1"/>
      <c r="EK2279" s="1"/>
      <c r="EL2279" s="1"/>
      <c r="EM2279" s="1"/>
      <c r="EN2279" s="1"/>
      <c r="EO2279" s="1"/>
      <c r="EP2279" s="1"/>
      <c r="EQ2279" s="1"/>
      <c r="ER2279" s="1"/>
      <c r="ES2279" s="1"/>
      <c r="ET2279" s="1"/>
      <c r="EU2279" s="1"/>
      <c r="EV2279" s="1"/>
      <c r="EW2279" s="1"/>
      <c r="EX2279" s="1"/>
      <c r="EY2279" s="1"/>
      <c r="EZ2279" s="1"/>
      <c r="FA2279" s="1"/>
      <c r="FB2279" s="1"/>
      <c r="FC2279" s="1"/>
      <c r="FD2279" s="1"/>
      <c r="FE2279" s="1"/>
      <c r="FF2279" s="1"/>
      <c r="FG2279" s="1"/>
      <c r="FH2279" s="1"/>
      <c r="FI2279" s="1"/>
      <c r="FJ2279" s="1"/>
      <c r="FK2279" s="1"/>
      <c r="FL2279" s="1"/>
      <c r="FM2279" s="1"/>
      <c r="FN2279" s="1"/>
      <c r="FO2279" s="1"/>
      <c r="FP2279" s="1"/>
      <c r="FQ2279" s="1"/>
      <c r="FR2279" s="1"/>
      <c r="FS2279" s="1"/>
      <c r="FT2279" s="1"/>
      <c r="FU2279" s="1"/>
      <c r="FV2279" s="1"/>
      <c r="FW2279" s="1"/>
      <c r="FX2279" s="1"/>
      <c r="FY2279" s="1"/>
      <c r="FZ2279" s="1"/>
      <c r="GA2279" s="1"/>
      <c r="GB2279" s="1"/>
      <c r="GC2279" s="1"/>
      <c r="GD2279" s="1"/>
      <c r="GE2279" s="1"/>
      <c r="GF2279" s="1"/>
      <c r="GG2279" s="1"/>
      <c r="GH2279" s="1"/>
      <c r="GI2279" s="1"/>
      <c r="GJ2279" s="1"/>
      <c r="GK2279" s="1"/>
      <c r="GL2279" s="1"/>
      <c r="GM2279" s="1"/>
      <c r="GN2279" s="1"/>
      <c r="GO2279" s="1"/>
      <c r="GP2279" s="1"/>
      <c r="GQ2279" s="1"/>
      <c r="GR2279" s="1"/>
      <c r="GS2279" s="1"/>
      <c r="GT2279" s="1"/>
      <c r="GU2279" s="1"/>
      <c r="GV2279" s="1"/>
      <c r="GW2279" s="1"/>
      <c r="GX2279" s="1"/>
      <c r="GY2279" s="1"/>
      <c r="GZ2279" s="1"/>
      <c r="HA2279" s="1"/>
      <c r="HB2279" s="1"/>
      <c r="HC2279" s="1"/>
      <c r="HD2279" s="1"/>
      <c r="HE2279" s="1"/>
      <c r="HF2279" s="1"/>
      <c r="HG2279" s="1"/>
      <c r="HH2279" s="1"/>
      <c r="HI2279" s="1"/>
      <c r="HJ2279" s="1"/>
      <c r="HK2279" s="1"/>
      <c r="HL2279" s="1"/>
      <c r="HM2279" s="1"/>
      <c r="HN2279" s="1"/>
      <c r="HO2279" s="1"/>
      <c r="HP2279" s="1"/>
      <c r="HQ2279" s="1"/>
      <c r="HR2279" s="1"/>
      <c r="HS2279" s="1"/>
      <c r="HT2279" s="1"/>
      <c r="HU2279" s="1"/>
      <c r="HV2279" s="1"/>
      <c r="HW2279" s="1"/>
      <c r="HX2279" s="1"/>
      <c r="HY2279" s="1"/>
      <c r="HZ2279" s="1"/>
      <c r="IA2279" s="1"/>
      <c r="IB2279" s="1"/>
      <c r="IC2279" s="1"/>
      <c r="ID2279" s="1"/>
      <c r="IE2279" s="1"/>
      <c r="IF2279" s="1"/>
      <c r="IG2279" s="1"/>
      <c r="IH2279" s="1"/>
      <c r="II2279" s="1"/>
      <c r="IJ2279" s="1"/>
      <c r="IK2279" s="1"/>
      <c r="IL2279" s="1"/>
      <c r="IM2279" s="1"/>
      <c r="IN2279" s="1"/>
      <c r="IO2279" s="1"/>
      <c r="IP2279" s="1"/>
      <c r="IQ2279" s="1"/>
      <c r="IR2279" s="1"/>
      <c r="IS2279" s="1"/>
      <c r="IT2279" s="1"/>
      <c r="IU2279" s="1"/>
      <c r="IV2279" s="1"/>
      <c r="IW2279" s="1"/>
      <c r="IX2279" s="1"/>
      <c r="IY2279" s="1"/>
      <c r="IZ2279" s="1"/>
      <c r="JA2279" s="1"/>
      <c r="JB2279" s="1"/>
      <c r="JC2279" s="1"/>
      <c r="JD2279" s="1"/>
      <c r="JE2279" s="1"/>
      <c r="JF2279" s="1"/>
      <c r="JG2279" s="1"/>
      <c r="JH2279" s="1"/>
      <c r="JI2279" s="1"/>
      <c r="JJ2279" s="1"/>
      <c r="JK2279" s="1"/>
      <c r="JL2279" s="1"/>
      <c r="JM2279" s="1"/>
      <c r="JN2279" s="1"/>
      <c r="JO2279" s="1"/>
      <c r="JP2279" s="1"/>
      <c r="JQ2279" s="1"/>
      <c r="JR2279" s="1"/>
      <c r="JS2279" s="1"/>
      <c r="JT2279" s="1"/>
      <c r="JU2279" s="1"/>
      <c r="JV2279" s="1"/>
      <c r="JW2279" s="1"/>
      <c r="JX2279" s="1"/>
      <c r="JY2279" s="1"/>
      <c r="JZ2279" s="1"/>
      <c r="KA2279" s="1"/>
      <c r="KB2279" s="1"/>
      <c r="KC2279" s="1"/>
      <c r="KD2279" s="1"/>
      <c r="KE2279" s="1"/>
      <c r="KF2279" s="1"/>
      <c r="KG2279" s="1"/>
      <c r="KH2279" s="1"/>
      <c r="KI2279" s="1"/>
      <c r="KJ2279" s="1"/>
      <c r="KK2279" s="1"/>
      <c r="KL2279" s="1"/>
      <c r="KM2279" s="1"/>
      <c r="KN2279" s="1"/>
      <c r="KO2279" s="1"/>
      <c r="KP2279" s="1"/>
      <c r="KQ2279" s="1"/>
      <c r="KR2279" s="1"/>
      <c r="KS2279" s="1"/>
      <c r="KT2279" s="1"/>
      <c r="KU2279" s="1"/>
      <c r="KV2279" s="1"/>
      <c r="KW2279" s="1"/>
      <c r="KX2279" s="1"/>
      <c r="KY2279" s="1"/>
      <c r="KZ2279" s="1"/>
      <c r="LA2279" s="1"/>
      <c r="LB2279" s="1"/>
      <c r="LC2279" s="1"/>
      <c r="LD2279" s="1"/>
      <c r="LE2279" s="1"/>
      <c r="LF2279" s="1"/>
      <c r="LG2279" s="1"/>
      <c r="LH2279" s="1"/>
      <c r="LI2279" s="1"/>
      <c r="LJ2279" s="1"/>
      <c r="LK2279" s="1"/>
      <c r="LL2279" s="1"/>
      <c r="LM2279" s="1"/>
      <c r="LN2279" s="1"/>
      <c r="LO2279" s="1"/>
      <c r="LP2279" s="1"/>
      <c r="LQ2279" s="1"/>
      <c r="LR2279" s="1"/>
      <c r="LS2279" s="1"/>
      <c r="LT2279" s="1"/>
      <c r="LU2279" s="1"/>
      <c r="LV2279" s="1"/>
      <c r="LW2279" s="1"/>
      <c r="LX2279" s="1"/>
      <c r="LY2279" s="1"/>
      <c r="LZ2279" s="1"/>
      <c r="MA2279" s="1"/>
      <c r="MB2279" s="1"/>
      <c r="MC2279" s="1"/>
      <c r="MD2279" s="1"/>
      <c r="ME2279" s="1"/>
      <c r="MF2279" s="1"/>
      <c r="MG2279" s="1"/>
      <c r="MH2279" s="1"/>
      <c r="MI2279" s="1"/>
      <c r="MJ2279" s="1"/>
      <c r="MK2279" s="1"/>
      <c r="ML2279" s="1"/>
      <c r="MM2279" s="1"/>
      <c r="MN2279" s="1"/>
      <c r="MO2279" s="1"/>
      <c r="MP2279" s="1"/>
      <c r="MQ2279" s="1"/>
      <c r="MR2279" s="1"/>
      <c r="MS2279" s="1"/>
      <c r="MT2279" s="1"/>
      <c r="MU2279" s="1"/>
      <c r="MV2279" s="1"/>
      <c r="MW2279" s="1"/>
      <c r="MX2279" s="1"/>
      <c r="MY2279" s="1"/>
      <c r="MZ2279" s="1"/>
      <c r="NA2279" s="1"/>
      <c r="NB2279" s="1"/>
      <c r="NC2279" s="1"/>
      <c r="ND2279" s="1"/>
      <c r="NE2279" s="1"/>
      <c r="NF2279" s="1"/>
      <c r="NG2279" s="1"/>
      <c r="NH2279" s="1"/>
      <c r="NI2279" s="1"/>
      <c r="NJ2279" s="1"/>
      <c r="NK2279" s="1"/>
      <c r="NL2279" s="1"/>
      <c r="NM2279" s="1"/>
      <c r="NN2279" s="1"/>
      <c r="NO2279" s="1"/>
      <c r="NP2279" s="1"/>
      <c r="NQ2279" s="1"/>
      <c r="NR2279" s="1"/>
      <c r="NS2279" s="1"/>
      <c r="NT2279" s="1"/>
      <c r="NU2279" s="1"/>
      <c r="NV2279" s="1"/>
      <c r="NW2279" s="1"/>
      <c r="NX2279" s="1"/>
      <c r="NY2279" s="1"/>
      <c r="NZ2279" s="1"/>
      <c r="OA2279" s="1"/>
      <c r="OB2279" s="1"/>
      <c r="OC2279" s="1"/>
      <c r="OD2279" s="1"/>
      <c r="OE2279" s="1"/>
      <c r="OF2279" s="1"/>
      <c r="OG2279" s="1"/>
      <c r="OH2279" s="1"/>
      <c r="OI2279" s="1"/>
      <c r="OJ2279" s="1"/>
      <c r="OK2279" s="1"/>
      <c r="OL2279" s="1"/>
      <c r="OM2279" s="1"/>
      <c r="ON2279" s="1"/>
      <c r="OO2279" s="1"/>
      <c r="OP2279" s="1"/>
      <c r="OQ2279" s="1"/>
      <c r="OR2279" s="1"/>
      <c r="OS2279" s="1"/>
      <c r="OT2279" s="1"/>
      <c r="OU2279" s="1"/>
      <c r="OV2279" s="1"/>
      <c r="OW2279" s="1"/>
      <c r="OX2279" s="1"/>
      <c r="OY2279" s="1"/>
      <c r="OZ2279" s="1"/>
      <c r="PA2279" s="1"/>
      <c r="PB2279" s="1"/>
      <c r="PC2279" s="1"/>
      <c r="PD2279" s="1"/>
      <c r="PE2279" s="1"/>
      <c r="PF2279" s="1"/>
      <c r="PG2279" s="1"/>
      <c r="PH2279" s="1"/>
      <c r="PI2279" s="1"/>
      <c r="PJ2279" s="1"/>
      <c r="PK2279" s="1"/>
      <c r="PL2279" s="1"/>
      <c r="PM2279" s="1"/>
      <c r="PN2279" s="1"/>
      <c r="PO2279" s="1"/>
      <c r="PP2279" s="1"/>
      <c r="PQ2279" s="1"/>
      <c r="PR2279" s="1"/>
      <c r="PS2279" s="1"/>
      <c r="PT2279" s="1"/>
      <c r="PU2279" s="1"/>
      <c r="PV2279" s="1"/>
      <c r="PW2279" s="1"/>
      <c r="PX2279" s="1"/>
      <c r="PY2279" s="1"/>
      <c r="PZ2279" s="1"/>
      <c r="QA2279" s="1"/>
      <c r="QB2279" s="1"/>
      <c r="QC2279" s="1"/>
      <c r="QD2279" s="1"/>
      <c r="QE2279" s="1"/>
      <c r="QF2279" s="1"/>
      <c r="QG2279" s="1"/>
      <c r="QH2279" s="1"/>
      <c r="QI2279" s="1"/>
      <c r="QJ2279" s="1"/>
      <c r="QK2279" s="1"/>
      <c r="QL2279" s="1"/>
      <c r="QM2279" s="1"/>
      <c r="QN2279" s="1"/>
      <c r="QO2279" s="1"/>
      <c r="QP2279" s="1"/>
      <c r="QQ2279" s="1"/>
      <c r="QR2279" s="1"/>
      <c r="QS2279" s="1"/>
      <c r="QT2279" s="1"/>
      <c r="QU2279" s="1"/>
      <c r="QV2279" s="1"/>
      <c r="QW2279" s="1"/>
      <c r="QX2279" s="1"/>
      <c r="QY2279" s="1"/>
      <c r="QZ2279" s="1"/>
      <c r="RA2279" s="1"/>
      <c r="RB2279" s="1"/>
      <c r="RC2279" s="1"/>
      <c r="RD2279" s="1"/>
      <c r="RE2279" s="1"/>
      <c r="RF2279" s="1"/>
      <c r="RG2279" s="1"/>
      <c r="RH2279" s="1"/>
      <c r="RI2279" s="1"/>
      <c r="RJ2279" s="1"/>
      <c r="RK2279" s="1"/>
      <c r="RL2279" s="1"/>
      <c r="RM2279" s="1"/>
      <c r="RN2279" s="1"/>
      <c r="RO2279" s="1"/>
      <c r="RP2279" s="1"/>
      <c r="RQ2279" s="1"/>
      <c r="RR2279" s="1"/>
      <c r="RS2279" s="1"/>
      <c r="RT2279" s="1"/>
      <c r="RU2279" s="1"/>
      <c r="RV2279" s="1"/>
      <c r="RW2279" s="1"/>
      <c r="RX2279" s="1"/>
      <c r="RY2279" s="1"/>
      <c r="RZ2279" s="1"/>
      <c r="SA2279" s="1"/>
      <c r="SB2279" s="1"/>
      <c r="SC2279" s="1"/>
      <c r="SD2279" s="1"/>
      <c r="SE2279" s="1"/>
      <c r="SF2279" s="1"/>
      <c r="SG2279" s="1"/>
      <c r="SH2279" s="1"/>
      <c r="SI2279" s="1"/>
      <c r="SJ2279" s="1"/>
      <c r="SK2279" s="1"/>
      <c r="SL2279" s="1"/>
      <c r="SM2279" s="1"/>
      <c r="SN2279" s="1"/>
      <c r="SO2279" s="1"/>
      <c r="SP2279" s="1"/>
      <c r="SQ2279" s="1"/>
      <c r="SR2279" s="1"/>
      <c r="SS2279" s="1"/>
      <c r="ST2279" s="1"/>
      <c r="SU2279" s="1"/>
      <c r="SV2279" s="1"/>
      <c r="SW2279" s="1"/>
      <c r="SX2279" s="1"/>
      <c r="SY2279" s="1"/>
      <c r="SZ2279" s="1"/>
      <c r="TA2279" s="1"/>
      <c r="TB2279" s="1"/>
      <c r="TC2279" s="1"/>
      <c r="TD2279" s="1"/>
      <c r="TE2279" s="1"/>
      <c r="TF2279" s="1"/>
      <c r="TG2279" s="1"/>
      <c r="TH2279" s="1"/>
      <c r="TI2279" s="1"/>
      <c r="TJ2279" s="1"/>
      <c r="TK2279" s="1"/>
      <c r="TL2279" s="1"/>
      <c r="TM2279" s="1"/>
      <c r="TN2279" s="1"/>
      <c r="TO2279" s="1"/>
      <c r="TP2279" s="1"/>
      <c r="TQ2279" s="1"/>
      <c r="TR2279" s="1"/>
      <c r="TS2279" s="1"/>
      <c r="TT2279" s="1"/>
      <c r="TU2279" s="1"/>
      <c r="TV2279" s="1"/>
      <c r="TW2279" s="1"/>
      <c r="TX2279" s="1"/>
      <c r="TY2279" s="1"/>
      <c r="TZ2279" s="1"/>
      <c r="UA2279" s="1"/>
      <c r="UB2279" s="1"/>
      <c r="UC2279" s="1"/>
      <c r="UD2279" s="1"/>
      <c r="UE2279" s="1"/>
      <c r="UF2279" s="1"/>
      <c r="UG2279" s="1"/>
      <c r="UH2279" s="1"/>
      <c r="UI2279" s="1"/>
      <c r="UJ2279" s="1"/>
      <c r="UK2279" s="1"/>
      <c r="UL2279" s="1"/>
      <c r="UM2279" s="1"/>
      <c r="UN2279" s="1"/>
      <c r="UO2279" s="1"/>
      <c r="UP2279" s="1"/>
      <c r="UQ2279" s="1"/>
      <c r="UR2279" s="1"/>
      <c r="US2279" s="1"/>
      <c r="UT2279" s="1"/>
      <c r="UU2279" s="1"/>
      <c r="UV2279" s="1"/>
      <c r="UW2279" s="1"/>
      <c r="UX2279" s="1"/>
      <c r="UY2279" s="1"/>
      <c r="UZ2279" s="1"/>
      <c r="VA2279" s="1"/>
      <c r="VB2279" s="1"/>
      <c r="VC2279" s="1"/>
      <c r="VD2279" s="1"/>
      <c r="VE2279" s="1"/>
      <c r="VF2279" s="1"/>
      <c r="VG2279" s="1"/>
      <c r="VH2279" s="1"/>
      <c r="VI2279" s="1"/>
      <c r="VJ2279" s="1"/>
      <c r="VK2279" s="1"/>
      <c r="VL2279" s="1"/>
      <c r="VM2279" s="1"/>
      <c r="VN2279" s="1"/>
      <c r="VO2279" s="1"/>
      <c r="VP2279" s="1"/>
      <c r="VQ2279" s="1"/>
      <c r="VR2279" s="1"/>
      <c r="VS2279" s="1"/>
      <c r="VT2279" s="1"/>
      <c r="VU2279" s="1"/>
      <c r="VV2279" s="1"/>
      <c r="VW2279" s="1"/>
      <c r="VX2279" s="1"/>
      <c r="VY2279" s="1"/>
      <c r="VZ2279" s="1"/>
      <c r="WA2279" s="1"/>
      <c r="WB2279" s="1"/>
      <c r="WC2279" s="1"/>
      <c r="WD2279" s="1"/>
      <c r="WE2279" s="1"/>
      <c r="WF2279" s="1"/>
      <c r="WG2279" s="1"/>
      <c r="WH2279" s="1"/>
      <c r="WI2279" s="1"/>
      <c r="WJ2279" s="1"/>
      <c r="WK2279" s="1"/>
      <c r="WL2279" s="1"/>
      <c r="WM2279" s="1"/>
      <c r="WN2279" s="1"/>
      <c r="WO2279" s="1"/>
      <c r="WP2279" s="1"/>
      <c r="WQ2279" s="1"/>
      <c r="WR2279" s="1"/>
      <c r="WS2279" s="1"/>
      <c r="WT2279" s="1"/>
      <c r="WU2279" s="1"/>
      <c r="WV2279" s="1"/>
      <c r="WW2279" s="1"/>
      <c r="WX2279" s="1"/>
      <c r="WY2279" s="1"/>
      <c r="WZ2279" s="1"/>
      <c r="XA2279" s="1"/>
      <c r="XB2279" s="1"/>
      <c r="XC2279" s="1"/>
      <c r="XD2279" s="1"/>
      <c r="XE2279" s="1"/>
      <c r="XF2279" s="1"/>
      <c r="XG2279" s="1"/>
      <c r="XH2279" s="1"/>
      <c r="XI2279" s="1"/>
      <c r="XJ2279" s="1"/>
      <c r="XK2279" s="1"/>
      <c r="XL2279" s="1"/>
      <c r="XM2279" s="1"/>
      <c r="XN2279" s="1"/>
      <c r="XO2279" s="1"/>
      <c r="XP2279" s="1"/>
      <c r="XQ2279" s="1"/>
      <c r="XR2279" s="1"/>
      <c r="XS2279" s="1"/>
      <c r="XT2279" s="1"/>
      <c r="XU2279" s="1"/>
      <c r="XV2279" s="1"/>
      <c r="XW2279" s="1"/>
      <c r="XX2279" s="1"/>
      <c r="XY2279" s="1"/>
      <c r="XZ2279" s="1"/>
      <c r="YA2279" s="1"/>
      <c r="YB2279" s="1"/>
      <c r="YC2279" s="1"/>
      <c r="YD2279" s="1"/>
      <c r="YE2279" s="1"/>
      <c r="YF2279" s="1"/>
      <c r="YG2279" s="1"/>
      <c r="YH2279" s="1"/>
      <c r="YI2279" s="1"/>
      <c r="YJ2279" s="1"/>
      <c r="YK2279" s="1"/>
      <c r="YL2279" s="1"/>
      <c r="YM2279" s="1"/>
      <c r="YN2279" s="1"/>
      <c r="YO2279" s="1"/>
      <c r="YP2279" s="1"/>
      <c r="YQ2279" s="1"/>
      <c r="YR2279" s="1"/>
      <c r="YS2279" s="1"/>
      <c r="YT2279" s="1"/>
      <c r="YU2279" s="1"/>
      <c r="YV2279" s="1"/>
      <c r="YW2279" s="1"/>
      <c r="YX2279" s="1"/>
      <c r="YY2279" s="1"/>
      <c r="YZ2279" s="1"/>
      <c r="ZA2279" s="1"/>
      <c r="ZB2279" s="1"/>
      <c r="ZC2279" s="1"/>
      <c r="ZD2279" s="1"/>
      <c r="ZE2279" s="1"/>
      <c r="ZF2279" s="1"/>
      <c r="ZG2279" s="1"/>
      <c r="ZH2279" s="1"/>
      <c r="ZI2279" s="1"/>
      <c r="ZJ2279" s="1"/>
      <c r="ZK2279" s="1"/>
      <c r="ZL2279" s="1"/>
      <c r="ZM2279" s="1"/>
      <c r="ZN2279" s="1"/>
      <c r="ZO2279" s="1"/>
      <c r="ZP2279" s="1"/>
      <c r="ZQ2279" s="1"/>
      <c r="ZR2279" s="1"/>
      <c r="ZS2279" s="1"/>
      <c r="ZT2279" s="1"/>
      <c r="ZU2279" s="1"/>
      <c r="ZV2279" s="1"/>
      <c r="ZW2279" s="1"/>
      <c r="ZX2279" s="1"/>
      <c r="ZY2279" s="1"/>
      <c r="ZZ2279" s="1"/>
      <c r="AAA2279" s="1"/>
      <c r="AAB2279" s="1"/>
      <c r="AAC2279" s="1"/>
      <c r="AAD2279" s="1"/>
      <c r="AAE2279" s="1"/>
      <c r="AAF2279" s="1"/>
      <c r="AAG2279" s="1"/>
      <c r="AAH2279" s="1"/>
      <c r="AAI2279" s="1"/>
      <c r="AAJ2279" s="1"/>
      <c r="AAK2279" s="1"/>
      <c r="AAL2279" s="1"/>
      <c r="AAM2279" s="1"/>
      <c r="AAN2279" s="1"/>
      <c r="AAO2279" s="1"/>
      <c r="AAP2279" s="1"/>
      <c r="AAQ2279" s="1"/>
      <c r="AAR2279" s="1"/>
      <c r="AAS2279" s="1"/>
      <c r="AAT2279" s="1"/>
      <c r="AAU2279" s="1"/>
      <c r="AAV2279" s="1"/>
      <c r="AAW2279" s="1"/>
      <c r="AAX2279" s="1"/>
      <c r="AAY2279" s="1"/>
      <c r="AAZ2279" s="1"/>
      <c r="ABA2279" s="1"/>
      <c r="ABB2279" s="1"/>
      <c r="ABC2279" s="1"/>
      <c r="ABD2279" s="1"/>
      <c r="ABE2279" s="1"/>
      <c r="ABF2279" s="1"/>
      <c r="ABG2279" s="1"/>
      <c r="ABH2279" s="1"/>
      <c r="ABI2279" s="1"/>
      <c r="ABJ2279" s="1"/>
      <c r="ABK2279" s="1"/>
      <c r="ABL2279" s="1"/>
      <c r="ABM2279" s="1"/>
      <c r="ABN2279" s="1"/>
      <c r="ABO2279" s="1"/>
      <c r="ABP2279" s="1"/>
      <c r="ABQ2279" s="1"/>
      <c r="ABR2279" s="1"/>
      <c r="ABS2279" s="1"/>
      <c r="ABT2279" s="1"/>
      <c r="ABU2279" s="1"/>
      <c r="ABV2279" s="1"/>
      <c r="ABW2279" s="1"/>
      <c r="ABX2279" s="1"/>
      <c r="ABY2279" s="1"/>
      <c r="ABZ2279" s="1"/>
      <c r="ACA2279" s="1"/>
      <c r="ACB2279" s="1"/>
      <c r="ACC2279" s="1"/>
      <c r="ACD2279" s="1"/>
      <c r="ACE2279" s="1"/>
      <c r="ACF2279" s="1"/>
      <c r="ACG2279" s="1"/>
      <c r="ACH2279" s="1"/>
      <c r="ACI2279" s="1"/>
      <c r="ACJ2279" s="1"/>
      <c r="ACK2279" s="433"/>
    </row>
    <row r="2280" spans="1:765" s="94" customFormat="1" ht="83.45" customHeight="1">
      <c r="A2280" s="22">
        <f t="shared" si="149"/>
        <v>2277</v>
      </c>
      <c r="B2280" s="71" t="s">
        <v>165</v>
      </c>
      <c r="C2280" s="80" t="s">
        <v>7198</v>
      </c>
      <c r="D2280" s="3" t="s">
        <v>145</v>
      </c>
      <c r="E2280" s="4">
        <v>2538</v>
      </c>
      <c r="F2280" s="80" t="s">
        <v>167</v>
      </c>
      <c r="G2280" s="3" t="s">
        <v>147</v>
      </c>
      <c r="H2280" s="3" t="s">
        <v>70</v>
      </c>
      <c r="I2280" s="89" t="s">
        <v>52</v>
      </c>
      <c r="J2280" s="89">
        <v>45887</v>
      </c>
      <c r="K2280" s="85" t="s">
        <v>53</v>
      </c>
      <c r="L2280" s="83" t="s">
        <v>54</v>
      </c>
      <c r="M2280" s="83" t="s">
        <v>55</v>
      </c>
      <c r="N2280" s="22" t="s">
        <v>56</v>
      </c>
      <c r="O2280" s="5"/>
      <c r="P2280" s="5"/>
      <c r="Q2280" s="5"/>
      <c r="R2280" s="5"/>
      <c r="S2280" s="5">
        <v>2</v>
      </c>
      <c r="T2280" s="5">
        <v>2</v>
      </c>
      <c r="U2280" s="5"/>
      <c r="V2280" s="5"/>
      <c r="W2280" s="5"/>
      <c r="X2280" s="5"/>
      <c r="Y2280" s="3" t="s">
        <v>7199</v>
      </c>
      <c r="Z2280" s="72"/>
      <c r="AA2280" s="77" t="s">
        <v>473</v>
      </c>
      <c r="AB2280" s="77"/>
      <c r="AC2280" s="91"/>
      <c r="AD2280" s="18">
        <f t="shared" ca="1" si="151"/>
        <v>28</v>
      </c>
      <c r="AE2280" s="109"/>
      <c r="AF2280" s="109">
        <v>45887</v>
      </c>
      <c r="AG2280" s="109">
        <v>45887</v>
      </c>
      <c r="AH2280" s="109">
        <v>45887</v>
      </c>
      <c r="AI2280" s="110">
        <v>45897</v>
      </c>
      <c r="AJ2280" s="94">
        <f t="shared" si="146"/>
        <v>1.4285714285714286</v>
      </c>
      <c r="AK2280" s="110">
        <v>45916</v>
      </c>
      <c r="AL2280" s="90" t="s">
        <v>311</v>
      </c>
      <c r="AM2280" s="90" t="s">
        <v>44</v>
      </c>
      <c r="AN2280" s="90" t="s">
        <v>448</v>
      </c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  <c r="BZ2280" s="1"/>
      <c r="CA2280" s="1"/>
      <c r="CB2280" s="1"/>
      <c r="CC2280" s="1"/>
      <c r="CD2280" s="1"/>
      <c r="CE2280" s="1"/>
      <c r="CF2280" s="1"/>
      <c r="CG2280" s="1"/>
      <c r="CH2280" s="1"/>
      <c r="CI2280" s="1"/>
      <c r="CJ2280" s="1"/>
      <c r="CK2280" s="1"/>
      <c r="CL2280" s="1"/>
      <c r="CM2280" s="1"/>
      <c r="CN2280" s="1"/>
      <c r="CO2280" s="1"/>
      <c r="CP2280" s="1"/>
      <c r="CQ2280" s="1"/>
      <c r="CR2280" s="1"/>
      <c r="CS2280" s="1"/>
      <c r="CT2280" s="1"/>
      <c r="CU2280" s="1"/>
      <c r="CV2280" s="1"/>
      <c r="CW2280" s="1"/>
      <c r="CX2280" s="1"/>
      <c r="CY2280" s="1"/>
      <c r="CZ2280" s="1"/>
      <c r="DA2280" s="1"/>
      <c r="DB2280" s="1"/>
      <c r="DC2280" s="1"/>
      <c r="DD2280" s="1"/>
      <c r="DE2280" s="1"/>
      <c r="DF2280" s="1"/>
      <c r="DG2280" s="1"/>
      <c r="DH2280" s="1"/>
      <c r="DI2280" s="1"/>
      <c r="DJ2280" s="1"/>
      <c r="DK2280" s="1"/>
      <c r="DL2280" s="1"/>
      <c r="DM2280" s="1"/>
      <c r="DN2280" s="1"/>
      <c r="DO2280" s="1"/>
      <c r="DP2280" s="1"/>
      <c r="DQ2280" s="1"/>
      <c r="DR2280" s="1"/>
      <c r="DS2280" s="1"/>
      <c r="DT2280" s="1"/>
      <c r="DU2280" s="1"/>
      <c r="DV2280" s="1"/>
      <c r="DW2280" s="1"/>
      <c r="DX2280" s="1"/>
      <c r="DY2280" s="1"/>
      <c r="DZ2280" s="1"/>
      <c r="EA2280" s="1"/>
      <c r="EB2280" s="1"/>
      <c r="EC2280" s="1"/>
      <c r="ED2280" s="1"/>
      <c r="EE2280" s="1"/>
      <c r="EF2280" s="1"/>
      <c r="EG2280" s="1"/>
      <c r="EH2280" s="1"/>
      <c r="EI2280" s="1"/>
      <c r="EJ2280" s="1"/>
      <c r="EK2280" s="1"/>
      <c r="EL2280" s="1"/>
      <c r="EM2280" s="1"/>
      <c r="EN2280" s="1"/>
      <c r="EO2280" s="1"/>
      <c r="EP2280" s="1"/>
      <c r="EQ2280" s="1"/>
      <c r="ER2280" s="1"/>
      <c r="ES2280" s="1"/>
      <c r="ET2280" s="1"/>
      <c r="EU2280" s="1"/>
      <c r="EV2280" s="1"/>
      <c r="EW2280" s="1"/>
      <c r="EX2280" s="1"/>
      <c r="EY2280" s="1"/>
      <c r="EZ2280" s="1"/>
      <c r="FA2280" s="1"/>
      <c r="FB2280" s="1"/>
      <c r="FC2280" s="1"/>
      <c r="FD2280" s="1"/>
      <c r="FE2280" s="1"/>
      <c r="FF2280" s="1"/>
      <c r="FG2280" s="1"/>
      <c r="FH2280" s="1"/>
      <c r="FI2280" s="1"/>
      <c r="FJ2280" s="1"/>
      <c r="FK2280" s="1"/>
      <c r="FL2280" s="1"/>
      <c r="FM2280" s="1"/>
      <c r="FN2280" s="1"/>
      <c r="FO2280" s="1"/>
      <c r="FP2280" s="1"/>
      <c r="FQ2280" s="1"/>
      <c r="FR2280" s="1"/>
      <c r="FS2280" s="1"/>
      <c r="FT2280" s="1"/>
      <c r="FU2280" s="1"/>
      <c r="FV2280" s="1"/>
      <c r="FW2280" s="1"/>
      <c r="FX2280" s="1"/>
      <c r="FY2280" s="1"/>
      <c r="FZ2280" s="1"/>
      <c r="GA2280" s="1"/>
      <c r="GB2280" s="1"/>
      <c r="GC2280" s="1"/>
      <c r="GD2280" s="1"/>
      <c r="GE2280" s="1"/>
      <c r="GF2280" s="1"/>
      <c r="GG2280" s="1"/>
      <c r="GH2280" s="1"/>
      <c r="GI2280" s="1"/>
      <c r="GJ2280" s="1"/>
      <c r="GK2280" s="1"/>
      <c r="GL2280" s="1"/>
      <c r="GM2280" s="1"/>
      <c r="GN2280" s="1"/>
      <c r="GO2280" s="1"/>
      <c r="GP2280" s="1"/>
      <c r="GQ2280" s="1"/>
      <c r="GR2280" s="1"/>
      <c r="GS2280" s="1"/>
      <c r="GT2280" s="1"/>
      <c r="GU2280" s="1"/>
      <c r="GV2280" s="1"/>
      <c r="GW2280" s="1"/>
      <c r="GX2280" s="1"/>
      <c r="GY2280" s="1"/>
      <c r="GZ2280" s="1"/>
      <c r="HA2280" s="1"/>
      <c r="HB2280" s="1"/>
      <c r="HC2280" s="1"/>
      <c r="HD2280" s="1"/>
      <c r="HE2280" s="1"/>
      <c r="HF2280" s="1"/>
      <c r="HG2280" s="1"/>
      <c r="HH2280" s="1"/>
      <c r="HI2280" s="1"/>
      <c r="HJ2280" s="1"/>
      <c r="HK2280" s="1"/>
      <c r="HL2280" s="1"/>
      <c r="HM2280" s="1"/>
      <c r="HN2280" s="1"/>
      <c r="HO2280" s="1"/>
      <c r="HP2280" s="1"/>
      <c r="HQ2280" s="1"/>
      <c r="HR2280" s="1"/>
      <c r="HS2280" s="1"/>
      <c r="HT2280" s="1"/>
      <c r="HU2280" s="1"/>
      <c r="HV2280" s="1"/>
      <c r="HW2280" s="1"/>
      <c r="HX2280" s="1"/>
      <c r="HY2280" s="1"/>
      <c r="HZ2280" s="1"/>
      <c r="IA2280" s="1"/>
      <c r="IB2280" s="1"/>
      <c r="IC2280" s="1"/>
      <c r="ID2280" s="1"/>
      <c r="IE2280" s="1"/>
      <c r="IF2280" s="1"/>
      <c r="IG2280" s="1"/>
      <c r="IH2280" s="1"/>
      <c r="II2280" s="1"/>
      <c r="IJ2280" s="1"/>
      <c r="IK2280" s="1"/>
      <c r="IL2280" s="1"/>
      <c r="IM2280" s="1"/>
      <c r="IN2280" s="1"/>
      <c r="IO2280" s="1"/>
      <c r="IP2280" s="1"/>
      <c r="IQ2280" s="1"/>
      <c r="IR2280" s="1"/>
      <c r="IS2280" s="1"/>
      <c r="IT2280" s="1"/>
      <c r="IU2280" s="1"/>
      <c r="IV2280" s="1"/>
      <c r="IW2280" s="1"/>
      <c r="IX2280" s="1"/>
      <c r="IY2280" s="1"/>
      <c r="IZ2280" s="1"/>
      <c r="JA2280" s="1"/>
      <c r="JB2280" s="1"/>
      <c r="JC2280" s="1"/>
      <c r="JD2280" s="1"/>
      <c r="JE2280" s="1"/>
      <c r="JF2280" s="1"/>
      <c r="JG2280" s="1"/>
      <c r="JH2280" s="1"/>
      <c r="JI2280" s="1"/>
      <c r="JJ2280" s="1"/>
      <c r="JK2280" s="1"/>
      <c r="JL2280" s="1"/>
      <c r="JM2280" s="1"/>
      <c r="JN2280" s="1"/>
      <c r="JO2280" s="1"/>
      <c r="JP2280" s="1"/>
      <c r="JQ2280" s="1"/>
      <c r="JR2280" s="1"/>
      <c r="JS2280" s="1"/>
      <c r="JT2280" s="1"/>
      <c r="JU2280" s="1"/>
      <c r="JV2280" s="1"/>
      <c r="JW2280" s="1"/>
      <c r="JX2280" s="1"/>
      <c r="JY2280" s="1"/>
      <c r="JZ2280" s="1"/>
      <c r="KA2280" s="1"/>
      <c r="KB2280" s="1"/>
      <c r="KC2280" s="1"/>
      <c r="KD2280" s="1"/>
      <c r="KE2280" s="1"/>
      <c r="KF2280" s="1"/>
      <c r="KG2280" s="1"/>
      <c r="KH2280" s="1"/>
      <c r="KI2280" s="1"/>
      <c r="KJ2280" s="1"/>
      <c r="KK2280" s="1"/>
      <c r="KL2280" s="1"/>
      <c r="KM2280" s="1"/>
      <c r="KN2280" s="1"/>
      <c r="KO2280" s="1"/>
      <c r="KP2280" s="1"/>
      <c r="KQ2280" s="1"/>
      <c r="KR2280" s="1"/>
      <c r="KS2280" s="1"/>
      <c r="KT2280" s="1"/>
      <c r="KU2280" s="1"/>
      <c r="KV2280" s="1"/>
      <c r="KW2280" s="1"/>
      <c r="KX2280" s="1"/>
      <c r="KY2280" s="1"/>
      <c r="KZ2280" s="1"/>
      <c r="LA2280" s="1"/>
      <c r="LB2280" s="1"/>
      <c r="LC2280" s="1"/>
      <c r="LD2280" s="1"/>
      <c r="LE2280" s="1"/>
      <c r="LF2280" s="1"/>
      <c r="LG2280" s="1"/>
      <c r="LH2280" s="1"/>
      <c r="LI2280" s="1"/>
      <c r="LJ2280" s="1"/>
      <c r="LK2280" s="1"/>
      <c r="LL2280" s="1"/>
      <c r="LM2280" s="1"/>
      <c r="LN2280" s="1"/>
      <c r="LO2280" s="1"/>
      <c r="LP2280" s="1"/>
      <c r="LQ2280" s="1"/>
      <c r="LR2280" s="1"/>
      <c r="LS2280" s="1"/>
      <c r="LT2280" s="1"/>
      <c r="LU2280" s="1"/>
      <c r="LV2280" s="1"/>
      <c r="LW2280" s="1"/>
      <c r="LX2280" s="1"/>
      <c r="LY2280" s="1"/>
      <c r="LZ2280" s="1"/>
      <c r="MA2280" s="1"/>
      <c r="MB2280" s="1"/>
      <c r="MC2280" s="1"/>
      <c r="MD2280" s="1"/>
      <c r="ME2280" s="1"/>
      <c r="MF2280" s="1"/>
      <c r="MG2280" s="1"/>
      <c r="MH2280" s="1"/>
      <c r="MI2280" s="1"/>
      <c r="MJ2280" s="1"/>
      <c r="MK2280" s="1"/>
      <c r="ML2280" s="1"/>
      <c r="MM2280" s="1"/>
      <c r="MN2280" s="1"/>
      <c r="MO2280" s="1"/>
      <c r="MP2280" s="1"/>
      <c r="MQ2280" s="1"/>
      <c r="MR2280" s="1"/>
      <c r="MS2280" s="1"/>
      <c r="MT2280" s="1"/>
      <c r="MU2280" s="1"/>
      <c r="MV2280" s="1"/>
      <c r="MW2280" s="1"/>
      <c r="MX2280" s="1"/>
      <c r="MY2280" s="1"/>
      <c r="MZ2280" s="1"/>
      <c r="NA2280" s="1"/>
      <c r="NB2280" s="1"/>
      <c r="NC2280" s="1"/>
      <c r="ND2280" s="1"/>
      <c r="NE2280" s="1"/>
      <c r="NF2280" s="1"/>
      <c r="NG2280" s="1"/>
      <c r="NH2280" s="1"/>
      <c r="NI2280" s="1"/>
      <c r="NJ2280" s="1"/>
      <c r="NK2280" s="1"/>
      <c r="NL2280" s="1"/>
      <c r="NM2280" s="1"/>
      <c r="NN2280" s="1"/>
      <c r="NO2280" s="1"/>
      <c r="NP2280" s="1"/>
      <c r="NQ2280" s="1"/>
      <c r="NR2280" s="1"/>
      <c r="NS2280" s="1"/>
      <c r="NT2280" s="1"/>
      <c r="NU2280" s="1"/>
      <c r="NV2280" s="1"/>
      <c r="NW2280" s="1"/>
      <c r="NX2280" s="1"/>
      <c r="NY2280" s="1"/>
      <c r="NZ2280" s="1"/>
      <c r="OA2280" s="1"/>
      <c r="OB2280" s="1"/>
      <c r="OC2280" s="1"/>
      <c r="OD2280" s="1"/>
      <c r="OE2280" s="1"/>
      <c r="OF2280" s="1"/>
      <c r="OG2280" s="1"/>
      <c r="OH2280" s="1"/>
      <c r="OI2280" s="1"/>
      <c r="OJ2280" s="1"/>
      <c r="OK2280" s="1"/>
      <c r="OL2280" s="1"/>
      <c r="OM2280" s="1"/>
      <c r="ON2280" s="1"/>
      <c r="OO2280" s="1"/>
      <c r="OP2280" s="1"/>
      <c r="OQ2280" s="1"/>
      <c r="OR2280" s="1"/>
      <c r="OS2280" s="1"/>
      <c r="OT2280" s="1"/>
      <c r="OU2280" s="1"/>
      <c r="OV2280" s="1"/>
      <c r="OW2280" s="1"/>
      <c r="OX2280" s="1"/>
      <c r="OY2280" s="1"/>
      <c r="OZ2280" s="1"/>
      <c r="PA2280" s="1"/>
      <c r="PB2280" s="1"/>
      <c r="PC2280" s="1"/>
      <c r="PD2280" s="1"/>
      <c r="PE2280" s="1"/>
      <c r="PF2280" s="1"/>
      <c r="PG2280" s="1"/>
      <c r="PH2280" s="1"/>
      <c r="PI2280" s="1"/>
      <c r="PJ2280" s="1"/>
      <c r="PK2280" s="1"/>
      <c r="PL2280" s="1"/>
      <c r="PM2280" s="1"/>
      <c r="PN2280" s="1"/>
      <c r="PO2280" s="1"/>
      <c r="PP2280" s="1"/>
      <c r="PQ2280" s="1"/>
      <c r="PR2280" s="1"/>
      <c r="PS2280" s="1"/>
      <c r="PT2280" s="1"/>
      <c r="PU2280" s="1"/>
      <c r="PV2280" s="1"/>
      <c r="PW2280" s="1"/>
      <c r="PX2280" s="1"/>
      <c r="PY2280" s="1"/>
      <c r="PZ2280" s="1"/>
      <c r="QA2280" s="1"/>
      <c r="QB2280" s="1"/>
      <c r="QC2280" s="1"/>
      <c r="QD2280" s="1"/>
      <c r="QE2280" s="1"/>
      <c r="QF2280" s="1"/>
      <c r="QG2280" s="1"/>
      <c r="QH2280" s="1"/>
      <c r="QI2280" s="1"/>
      <c r="QJ2280" s="1"/>
      <c r="QK2280" s="1"/>
      <c r="QL2280" s="1"/>
      <c r="QM2280" s="1"/>
      <c r="QN2280" s="1"/>
      <c r="QO2280" s="1"/>
      <c r="QP2280" s="1"/>
      <c r="QQ2280" s="1"/>
      <c r="QR2280" s="1"/>
      <c r="QS2280" s="1"/>
      <c r="QT2280" s="1"/>
      <c r="QU2280" s="1"/>
      <c r="QV2280" s="1"/>
      <c r="QW2280" s="1"/>
      <c r="QX2280" s="1"/>
      <c r="QY2280" s="1"/>
      <c r="QZ2280" s="1"/>
      <c r="RA2280" s="1"/>
      <c r="RB2280" s="1"/>
      <c r="RC2280" s="1"/>
      <c r="RD2280" s="1"/>
      <c r="RE2280" s="1"/>
      <c r="RF2280" s="1"/>
      <c r="RG2280" s="1"/>
      <c r="RH2280" s="1"/>
      <c r="RI2280" s="1"/>
      <c r="RJ2280" s="1"/>
      <c r="RK2280" s="1"/>
      <c r="RL2280" s="1"/>
      <c r="RM2280" s="1"/>
      <c r="RN2280" s="1"/>
      <c r="RO2280" s="1"/>
      <c r="RP2280" s="1"/>
      <c r="RQ2280" s="1"/>
      <c r="RR2280" s="1"/>
      <c r="RS2280" s="1"/>
      <c r="RT2280" s="1"/>
      <c r="RU2280" s="1"/>
      <c r="RV2280" s="1"/>
      <c r="RW2280" s="1"/>
      <c r="RX2280" s="1"/>
      <c r="RY2280" s="1"/>
      <c r="RZ2280" s="1"/>
      <c r="SA2280" s="1"/>
      <c r="SB2280" s="1"/>
      <c r="SC2280" s="1"/>
      <c r="SD2280" s="1"/>
      <c r="SE2280" s="1"/>
      <c r="SF2280" s="1"/>
      <c r="SG2280" s="1"/>
      <c r="SH2280" s="1"/>
      <c r="SI2280" s="1"/>
      <c r="SJ2280" s="1"/>
      <c r="SK2280" s="1"/>
      <c r="SL2280" s="1"/>
      <c r="SM2280" s="1"/>
      <c r="SN2280" s="1"/>
      <c r="SO2280" s="1"/>
      <c r="SP2280" s="1"/>
      <c r="SQ2280" s="1"/>
      <c r="SR2280" s="1"/>
      <c r="SS2280" s="1"/>
      <c r="ST2280" s="1"/>
      <c r="SU2280" s="1"/>
      <c r="SV2280" s="1"/>
      <c r="SW2280" s="1"/>
      <c r="SX2280" s="1"/>
      <c r="SY2280" s="1"/>
      <c r="SZ2280" s="1"/>
      <c r="TA2280" s="1"/>
      <c r="TB2280" s="1"/>
      <c r="TC2280" s="1"/>
      <c r="TD2280" s="1"/>
      <c r="TE2280" s="1"/>
      <c r="TF2280" s="1"/>
      <c r="TG2280" s="1"/>
      <c r="TH2280" s="1"/>
      <c r="TI2280" s="1"/>
      <c r="TJ2280" s="1"/>
      <c r="TK2280" s="1"/>
      <c r="TL2280" s="1"/>
      <c r="TM2280" s="1"/>
      <c r="TN2280" s="1"/>
      <c r="TO2280" s="1"/>
      <c r="TP2280" s="1"/>
      <c r="TQ2280" s="1"/>
      <c r="TR2280" s="1"/>
      <c r="TS2280" s="1"/>
      <c r="TT2280" s="1"/>
      <c r="TU2280" s="1"/>
      <c r="TV2280" s="1"/>
      <c r="TW2280" s="1"/>
      <c r="TX2280" s="1"/>
      <c r="TY2280" s="1"/>
      <c r="TZ2280" s="1"/>
      <c r="UA2280" s="1"/>
      <c r="UB2280" s="1"/>
      <c r="UC2280" s="1"/>
      <c r="UD2280" s="1"/>
      <c r="UE2280" s="1"/>
      <c r="UF2280" s="1"/>
      <c r="UG2280" s="1"/>
      <c r="UH2280" s="1"/>
      <c r="UI2280" s="1"/>
      <c r="UJ2280" s="1"/>
      <c r="UK2280" s="1"/>
      <c r="UL2280" s="1"/>
      <c r="UM2280" s="1"/>
      <c r="UN2280" s="1"/>
      <c r="UO2280" s="1"/>
      <c r="UP2280" s="1"/>
      <c r="UQ2280" s="1"/>
      <c r="UR2280" s="1"/>
      <c r="US2280" s="1"/>
      <c r="UT2280" s="1"/>
      <c r="UU2280" s="1"/>
      <c r="UV2280" s="1"/>
      <c r="UW2280" s="1"/>
      <c r="UX2280" s="1"/>
      <c r="UY2280" s="1"/>
      <c r="UZ2280" s="1"/>
      <c r="VA2280" s="1"/>
      <c r="VB2280" s="1"/>
      <c r="VC2280" s="1"/>
      <c r="VD2280" s="1"/>
      <c r="VE2280" s="1"/>
      <c r="VF2280" s="1"/>
      <c r="VG2280" s="1"/>
      <c r="VH2280" s="1"/>
      <c r="VI2280" s="1"/>
      <c r="VJ2280" s="1"/>
      <c r="VK2280" s="1"/>
      <c r="VL2280" s="1"/>
      <c r="VM2280" s="1"/>
      <c r="VN2280" s="1"/>
      <c r="VO2280" s="1"/>
      <c r="VP2280" s="1"/>
      <c r="VQ2280" s="1"/>
      <c r="VR2280" s="1"/>
      <c r="VS2280" s="1"/>
      <c r="VT2280" s="1"/>
      <c r="VU2280" s="1"/>
      <c r="VV2280" s="1"/>
      <c r="VW2280" s="1"/>
      <c r="VX2280" s="1"/>
      <c r="VY2280" s="1"/>
      <c r="VZ2280" s="1"/>
      <c r="WA2280" s="1"/>
      <c r="WB2280" s="1"/>
      <c r="WC2280" s="1"/>
      <c r="WD2280" s="1"/>
      <c r="WE2280" s="1"/>
      <c r="WF2280" s="1"/>
      <c r="WG2280" s="1"/>
      <c r="WH2280" s="1"/>
      <c r="WI2280" s="1"/>
      <c r="WJ2280" s="1"/>
      <c r="WK2280" s="1"/>
      <c r="WL2280" s="1"/>
      <c r="WM2280" s="1"/>
      <c r="WN2280" s="1"/>
      <c r="WO2280" s="1"/>
      <c r="WP2280" s="1"/>
      <c r="WQ2280" s="1"/>
      <c r="WR2280" s="1"/>
      <c r="WS2280" s="1"/>
      <c r="WT2280" s="1"/>
      <c r="WU2280" s="1"/>
      <c r="WV2280" s="1"/>
      <c r="WW2280" s="1"/>
      <c r="WX2280" s="1"/>
      <c r="WY2280" s="1"/>
      <c r="WZ2280" s="1"/>
      <c r="XA2280" s="1"/>
      <c r="XB2280" s="1"/>
      <c r="XC2280" s="1"/>
      <c r="XD2280" s="1"/>
      <c r="XE2280" s="1"/>
      <c r="XF2280" s="1"/>
      <c r="XG2280" s="1"/>
      <c r="XH2280" s="1"/>
      <c r="XI2280" s="1"/>
      <c r="XJ2280" s="1"/>
      <c r="XK2280" s="1"/>
      <c r="XL2280" s="1"/>
      <c r="XM2280" s="1"/>
      <c r="XN2280" s="1"/>
      <c r="XO2280" s="1"/>
      <c r="XP2280" s="1"/>
      <c r="XQ2280" s="1"/>
      <c r="XR2280" s="1"/>
      <c r="XS2280" s="1"/>
      <c r="XT2280" s="1"/>
      <c r="XU2280" s="1"/>
      <c r="XV2280" s="1"/>
      <c r="XW2280" s="1"/>
      <c r="XX2280" s="1"/>
      <c r="XY2280" s="1"/>
      <c r="XZ2280" s="1"/>
      <c r="YA2280" s="1"/>
      <c r="YB2280" s="1"/>
      <c r="YC2280" s="1"/>
      <c r="YD2280" s="1"/>
      <c r="YE2280" s="1"/>
      <c r="YF2280" s="1"/>
      <c r="YG2280" s="1"/>
      <c r="YH2280" s="1"/>
      <c r="YI2280" s="1"/>
      <c r="YJ2280" s="1"/>
      <c r="YK2280" s="1"/>
      <c r="YL2280" s="1"/>
      <c r="YM2280" s="1"/>
      <c r="YN2280" s="1"/>
      <c r="YO2280" s="1"/>
      <c r="YP2280" s="1"/>
      <c r="YQ2280" s="1"/>
      <c r="YR2280" s="1"/>
      <c r="YS2280" s="1"/>
      <c r="YT2280" s="1"/>
      <c r="YU2280" s="1"/>
      <c r="YV2280" s="1"/>
      <c r="YW2280" s="1"/>
      <c r="YX2280" s="1"/>
      <c r="YY2280" s="1"/>
      <c r="YZ2280" s="1"/>
      <c r="ZA2280" s="1"/>
      <c r="ZB2280" s="1"/>
      <c r="ZC2280" s="1"/>
      <c r="ZD2280" s="1"/>
      <c r="ZE2280" s="1"/>
      <c r="ZF2280" s="1"/>
      <c r="ZG2280" s="1"/>
      <c r="ZH2280" s="1"/>
      <c r="ZI2280" s="1"/>
      <c r="ZJ2280" s="1"/>
      <c r="ZK2280" s="1"/>
      <c r="ZL2280" s="1"/>
      <c r="ZM2280" s="1"/>
      <c r="ZN2280" s="1"/>
      <c r="ZO2280" s="1"/>
      <c r="ZP2280" s="1"/>
      <c r="ZQ2280" s="1"/>
      <c r="ZR2280" s="1"/>
      <c r="ZS2280" s="1"/>
      <c r="ZT2280" s="1"/>
      <c r="ZU2280" s="1"/>
      <c r="ZV2280" s="1"/>
      <c r="ZW2280" s="1"/>
      <c r="ZX2280" s="1"/>
      <c r="ZY2280" s="1"/>
      <c r="ZZ2280" s="1"/>
      <c r="AAA2280" s="1"/>
      <c r="AAB2280" s="1"/>
      <c r="AAC2280" s="1"/>
      <c r="AAD2280" s="1"/>
      <c r="AAE2280" s="1"/>
      <c r="AAF2280" s="1"/>
      <c r="AAG2280" s="1"/>
      <c r="AAH2280" s="1"/>
      <c r="AAI2280" s="1"/>
      <c r="AAJ2280" s="1"/>
      <c r="AAK2280" s="1"/>
      <c r="AAL2280" s="1"/>
      <c r="AAM2280" s="1"/>
      <c r="AAN2280" s="1"/>
      <c r="AAO2280" s="1"/>
      <c r="AAP2280" s="1"/>
      <c r="AAQ2280" s="1"/>
      <c r="AAR2280" s="1"/>
      <c r="AAS2280" s="1"/>
      <c r="AAT2280" s="1"/>
      <c r="AAU2280" s="1"/>
      <c r="AAV2280" s="1"/>
      <c r="AAW2280" s="1"/>
      <c r="AAX2280" s="1"/>
      <c r="AAY2280" s="1"/>
      <c r="AAZ2280" s="1"/>
      <c r="ABA2280" s="1"/>
      <c r="ABB2280" s="1"/>
      <c r="ABC2280" s="1"/>
      <c r="ABD2280" s="1"/>
      <c r="ABE2280" s="1"/>
      <c r="ABF2280" s="1"/>
      <c r="ABG2280" s="1"/>
      <c r="ABH2280" s="1"/>
      <c r="ABI2280" s="1"/>
      <c r="ABJ2280" s="1"/>
      <c r="ABK2280" s="1"/>
      <c r="ABL2280" s="1"/>
      <c r="ABM2280" s="1"/>
      <c r="ABN2280" s="1"/>
      <c r="ABO2280" s="1"/>
      <c r="ABP2280" s="1"/>
      <c r="ABQ2280" s="1"/>
      <c r="ABR2280" s="1"/>
      <c r="ABS2280" s="1"/>
      <c r="ABT2280" s="1"/>
      <c r="ABU2280" s="1"/>
      <c r="ABV2280" s="1"/>
      <c r="ABW2280" s="1"/>
      <c r="ABX2280" s="1"/>
      <c r="ABY2280" s="1"/>
      <c r="ABZ2280" s="1"/>
      <c r="ACA2280" s="1"/>
      <c r="ACB2280" s="1"/>
      <c r="ACC2280" s="1"/>
      <c r="ACD2280" s="1"/>
      <c r="ACE2280" s="1"/>
      <c r="ACF2280" s="1"/>
      <c r="ACG2280" s="1"/>
      <c r="ACH2280" s="1"/>
      <c r="ACI2280" s="1"/>
      <c r="ACJ2280" s="1"/>
      <c r="ACK2280" s="433"/>
    </row>
    <row r="2281" spans="1:765" ht="83.45" customHeight="1">
      <c r="A2281" s="185">
        <f t="shared" si="149"/>
        <v>2278</v>
      </c>
      <c r="B2281" s="197" t="s">
        <v>165</v>
      </c>
      <c r="C2281" s="179" t="s">
        <v>7200</v>
      </c>
      <c r="D2281" s="178" t="s">
        <v>145</v>
      </c>
      <c r="E2281" s="234">
        <v>2538</v>
      </c>
      <c r="F2281" s="179" t="s">
        <v>167</v>
      </c>
      <c r="G2281" s="178" t="s">
        <v>147</v>
      </c>
      <c r="H2281" s="178" t="s">
        <v>70</v>
      </c>
      <c r="I2281" s="182" t="s">
        <v>52</v>
      </c>
      <c r="J2281" s="182">
        <v>45887</v>
      </c>
      <c r="K2281" s="183" t="s">
        <v>53</v>
      </c>
      <c r="L2281" s="184" t="s">
        <v>54</v>
      </c>
      <c r="M2281" s="184" t="s">
        <v>55</v>
      </c>
      <c r="N2281" s="185" t="s">
        <v>56</v>
      </c>
      <c r="O2281" s="196"/>
      <c r="P2281" s="196"/>
      <c r="Q2281" s="196"/>
      <c r="R2281" s="196"/>
      <c r="S2281" s="196">
        <v>2</v>
      </c>
      <c r="T2281" s="196">
        <v>2</v>
      </c>
      <c r="U2281" s="196">
        <v>2</v>
      </c>
      <c r="V2281" s="196">
        <v>2</v>
      </c>
      <c r="W2281" s="196"/>
      <c r="X2281" s="196"/>
      <c r="Y2281" s="178" t="s">
        <v>7201</v>
      </c>
      <c r="Z2281" s="189"/>
      <c r="AA2281" s="209" t="s">
        <v>58</v>
      </c>
      <c r="AB2281" s="209"/>
      <c r="AC2281" s="210"/>
      <c r="AD2281" s="191">
        <f t="shared" ca="1" si="151"/>
        <v>28</v>
      </c>
      <c r="AE2281" s="192"/>
      <c r="AF2281" s="192">
        <v>45887</v>
      </c>
      <c r="AG2281" s="192">
        <v>45887</v>
      </c>
      <c r="AH2281" s="192">
        <v>45887</v>
      </c>
      <c r="AI2281" s="442">
        <v>45897</v>
      </c>
      <c r="AJ2281" s="332">
        <f t="shared" si="146"/>
        <v>1.4285714285714286</v>
      </c>
      <c r="AK2281" s="442">
        <v>45916</v>
      </c>
      <c r="AL2281" s="258" t="s">
        <v>311</v>
      </c>
      <c r="AM2281" s="258" t="s">
        <v>45</v>
      </c>
      <c r="AN2281" s="258" t="s">
        <v>448</v>
      </c>
    </row>
    <row r="2282" spans="1:765" s="1" customFormat="1" ht="83.45" customHeight="1">
      <c r="A2282" s="185">
        <f t="shared" si="149"/>
        <v>2279</v>
      </c>
      <c r="B2282" s="71" t="s">
        <v>116</v>
      </c>
      <c r="C2282" s="80" t="s">
        <v>7202</v>
      </c>
      <c r="D2282" s="3" t="s">
        <v>145</v>
      </c>
      <c r="E2282" s="4">
        <v>2538</v>
      </c>
      <c r="F2282" s="80" t="s">
        <v>7203</v>
      </c>
      <c r="G2282" s="3" t="s">
        <v>147</v>
      </c>
      <c r="H2282" s="3" t="s">
        <v>116</v>
      </c>
      <c r="I2282" s="89" t="s">
        <v>71</v>
      </c>
      <c r="J2282" s="89">
        <v>45887</v>
      </c>
      <c r="K2282" s="85" t="s">
        <v>53</v>
      </c>
      <c r="L2282" s="83" t="s">
        <v>54</v>
      </c>
      <c r="M2282" s="83" t="s">
        <v>55</v>
      </c>
      <c r="N2282" s="22" t="s">
        <v>56</v>
      </c>
      <c r="O2282" s="5"/>
      <c r="P2282" s="5"/>
      <c r="Q2282" s="5"/>
      <c r="R2282" s="5"/>
      <c r="S2282" s="5">
        <v>1</v>
      </c>
      <c r="T2282" s="5">
        <v>1</v>
      </c>
      <c r="U2282" s="5">
        <v>1</v>
      </c>
      <c r="V2282" s="5">
        <v>1</v>
      </c>
      <c r="W2282" s="5"/>
      <c r="X2282" s="5"/>
      <c r="Y2282" s="3" t="s">
        <v>7204</v>
      </c>
      <c r="Z2282" s="72"/>
      <c r="AA2282" s="77" t="s">
        <v>473</v>
      </c>
      <c r="AB2282" s="77"/>
      <c r="AC2282" s="91"/>
      <c r="AD2282" s="18">
        <f t="shared" ca="1" si="151"/>
        <v>28</v>
      </c>
      <c r="AE2282" s="109"/>
      <c r="AF2282" s="109">
        <v>45887</v>
      </c>
      <c r="AG2282" s="109">
        <v>45887</v>
      </c>
      <c r="AH2282" s="109">
        <v>45887</v>
      </c>
      <c r="AI2282" s="110">
        <v>45897</v>
      </c>
      <c r="AJ2282" s="94">
        <f t="shared" si="146"/>
        <v>1.4285714285714286</v>
      </c>
      <c r="AK2282" s="110">
        <v>45916</v>
      </c>
      <c r="AL2282" s="90" t="s">
        <v>311</v>
      </c>
      <c r="AM2282" s="90" t="s">
        <v>45</v>
      </c>
      <c r="AN2282" s="90" t="s">
        <v>448</v>
      </c>
    </row>
    <row r="2283" spans="1:765" s="1" customFormat="1" ht="83.45" customHeight="1">
      <c r="A2283" s="185">
        <f t="shared" si="149"/>
        <v>2280</v>
      </c>
      <c r="B2283" s="71" t="s">
        <v>230</v>
      </c>
      <c r="C2283" s="80" t="s">
        <v>7205</v>
      </c>
      <c r="D2283" s="3" t="s">
        <v>154</v>
      </c>
      <c r="E2283" s="4">
        <v>874</v>
      </c>
      <c r="F2283" s="80" t="s">
        <v>6993</v>
      </c>
      <c r="G2283" s="3" t="s">
        <v>6936</v>
      </c>
      <c r="H2283" s="3" t="s">
        <v>230</v>
      </c>
      <c r="I2283" s="89" t="s">
        <v>52</v>
      </c>
      <c r="J2283" s="89">
        <v>45853</v>
      </c>
      <c r="K2283" s="85" t="s">
        <v>53</v>
      </c>
      <c r="L2283" s="83" t="s">
        <v>54</v>
      </c>
      <c r="M2283" s="83" t="s">
        <v>55</v>
      </c>
      <c r="N2283" s="22" t="s">
        <v>56</v>
      </c>
      <c r="O2283" s="5"/>
      <c r="P2283" s="5"/>
      <c r="Q2283" s="5"/>
      <c r="R2283" s="5"/>
      <c r="S2283" s="5">
        <v>14</v>
      </c>
      <c r="T2283" s="5">
        <v>9</v>
      </c>
      <c r="U2283" s="5">
        <v>4</v>
      </c>
      <c r="V2283" s="5">
        <v>4</v>
      </c>
      <c r="W2283" s="5">
        <v>6</v>
      </c>
      <c r="X2283" s="5">
        <v>3</v>
      </c>
      <c r="Y2283" s="3" t="s">
        <v>7206</v>
      </c>
      <c r="Z2283" s="72"/>
      <c r="AA2283" s="77" t="s">
        <v>473</v>
      </c>
      <c r="AB2283" s="77"/>
      <c r="AC2283" s="91">
        <v>1</v>
      </c>
      <c r="AD2283" s="18">
        <f t="shared" ca="1" si="151"/>
        <v>31</v>
      </c>
      <c r="AE2283" s="109"/>
      <c r="AF2283" s="109">
        <v>45853</v>
      </c>
      <c r="AG2283" s="109">
        <v>45853</v>
      </c>
      <c r="AH2283" s="109">
        <v>45853</v>
      </c>
      <c r="AI2283" s="303">
        <v>45894</v>
      </c>
      <c r="AJ2283" s="94">
        <f t="shared" si="146"/>
        <v>4.8571428571428568</v>
      </c>
      <c r="AK2283" s="303">
        <v>45909</v>
      </c>
      <c r="AL2283" s="94" t="s">
        <v>311</v>
      </c>
      <c r="AM2283" s="94" t="s">
        <v>484</v>
      </c>
      <c r="AN2283" s="94" t="s">
        <v>448</v>
      </c>
    </row>
    <row r="2284" spans="1:765" s="94" customFormat="1" ht="83.45" customHeight="1">
      <c r="A2284" s="185">
        <f t="shared" si="149"/>
        <v>2281</v>
      </c>
      <c r="B2284" s="71" t="s">
        <v>116</v>
      </c>
      <c r="C2284" s="80" t="s">
        <v>7207</v>
      </c>
      <c r="D2284" s="3" t="s">
        <v>145</v>
      </c>
      <c r="E2284" s="4">
        <v>2538</v>
      </c>
      <c r="F2284" s="80" t="s">
        <v>162</v>
      </c>
      <c r="G2284" s="3" t="s">
        <v>147</v>
      </c>
      <c r="H2284" s="3" t="s">
        <v>116</v>
      </c>
      <c r="I2284" s="89" t="s">
        <v>52</v>
      </c>
      <c r="J2284" s="89">
        <v>45884</v>
      </c>
      <c r="K2284" s="85" t="s">
        <v>142</v>
      </c>
      <c r="L2284" s="83" t="s">
        <v>54</v>
      </c>
      <c r="M2284" s="83" t="s">
        <v>55</v>
      </c>
      <c r="N2284" s="22" t="s">
        <v>56</v>
      </c>
      <c r="O2284" s="5"/>
      <c r="P2284" s="5"/>
      <c r="Q2284" s="5"/>
      <c r="R2284" s="5"/>
      <c r="S2284" s="5">
        <v>7</v>
      </c>
      <c r="T2284" s="5">
        <v>6</v>
      </c>
      <c r="U2284" s="5"/>
      <c r="V2284" s="5"/>
      <c r="W2284" s="5"/>
      <c r="X2284" s="5"/>
      <c r="Y2284" s="3" t="s">
        <v>7208</v>
      </c>
      <c r="Z2284" s="72"/>
      <c r="AA2284" s="77" t="s">
        <v>473</v>
      </c>
      <c r="AB2284" s="77"/>
      <c r="AC2284" s="91"/>
      <c r="AD2284" s="18">
        <f t="shared" ca="1" si="151"/>
        <v>28</v>
      </c>
      <c r="AE2284" s="109"/>
      <c r="AF2284" s="109">
        <v>45884</v>
      </c>
      <c r="AG2284" s="109">
        <v>45884</v>
      </c>
      <c r="AH2284" s="109">
        <v>45884</v>
      </c>
      <c r="AI2284" s="110">
        <v>45902</v>
      </c>
      <c r="AJ2284" s="94">
        <f t="shared" si="146"/>
        <v>2.5714285714285716</v>
      </c>
      <c r="AK2284" s="110">
        <v>45916</v>
      </c>
      <c r="AL2284" s="94" t="s">
        <v>311</v>
      </c>
      <c r="AM2284" s="94" t="s">
        <v>484</v>
      </c>
      <c r="AN2284" s="94" t="s">
        <v>448</v>
      </c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  <c r="BZ2284" s="1"/>
      <c r="CA2284" s="1"/>
      <c r="CB2284" s="1"/>
      <c r="CC2284" s="1"/>
      <c r="CD2284" s="1"/>
      <c r="CE2284" s="1"/>
      <c r="CF2284" s="1"/>
      <c r="CG2284" s="1"/>
      <c r="CH2284" s="1"/>
      <c r="CI2284" s="1"/>
      <c r="CJ2284" s="1"/>
      <c r="CK2284" s="433"/>
    </row>
    <row r="2285" spans="1:765" s="94" customFormat="1" ht="83.45" customHeight="1">
      <c r="A2285" s="185">
        <f t="shared" si="149"/>
        <v>2282</v>
      </c>
      <c r="B2285" s="71" t="s">
        <v>116</v>
      </c>
      <c r="C2285" s="80" t="s">
        <v>7209</v>
      </c>
      <c r="D2285" s="3" t="s">
        <v>145</v>
      </c>
      <c r="E2285" s="4">
        <v>2538</v>
      </c>
      <c r="F2285" s="80" t="s">
        <v>162</v>
      </c>
      <c r="G2285" s="3" t="s">
        <v>147</v>
      </c>
      <c r="H2285" s="3" t="s">
        <v>116</v>
      </c>
      <c r="I2285" s="89" t="s">
        <v>52</v>
      </c>
      <c r="J2285" s="89">
        <v>45884</v>
      </c>
      <c r="K2285" s="85" t="s">
        <v>142</v>
      </c>
      <c r="L2285" s="83" t="s">
        <v>54</v>
      </c>
      <c r="M2285" s="83" t="s">
        <v>55</v>
      </c>
      <c r="N2285" s="22" t="s">
        <v>56</v>
      </c>
      <c r="O2285" s="5"/>
      <c r="P2285" s="5"/>
      <c r="Q2285" s="5"/>
      <c r="R2285" s="5"/>
      <c r="S2285" s="5">
        <v>7</v>
      </c>
      <c r="T2285" s="5">
        <v>6</v>
      </c>
      <c r="U2285" s="5"/>
      <c r="V2285" s="5"/>
      <c r="W2285" s="5"/>
      <c r="X2285" s="5"/>
      <c r="Y2285" s="3" t="s">
        <v>7210</v>
      </c>
      <c r="Z2285" s="72"/>
      <c r="AA2285" s="77" t="s">
        <v>473</v>
      </c>
      <c r="AB2285" s="77"/>
      <c r="AC2285" s="91"/>
      <c r="AD2285" s="18">
        <f t="shared" ca="1" si="151"/>
        <v>28</v>
      </c>
      <c r="AE2285" s="109"/>
      <c r="AF2285" s="109">
        <v>45884</v>
      </c>
      <c r="AG2285" s="109">
        <v>45884</v>
      </c>
      <c r="AH2285" s="109">
        <v>45884</v>
      </c>
      <c r="AI2285" s="303">
        <v>45904</v>
      </c>
      <c r="AJ2285" s="94">
        <f t="shared" si="146"/>
        <v>2.8571428571428572</v>
      </c>
      <c r="AK2285" s="303">
        <v>45916</v>
      </c>
      <c r="AL2285" s="94" t="s">
        <v>311</v>
      </c>
      <c r="AM2285" s="94" t="s">
        <v>484</v>
      </c>
      <c r="AN2285" s="94" t="s">
        <v>448</v>
      </c>
    </row>
    <row r="2286" spans="1:765" ht="83.45" customHeight="1">
      <c r="A2286" s="185">
        <f t="shared" si="149"/>
        <v>2283</v>
      </c>
      <c r="B2286" s="71" t="s">
        <v>5575</v>
      </c>
      <c r="C2286" s="80" t="s">
        <v>7211</v>
      </c>
      <c r="D2286" s="3" t="s">
        <v>100</v>
      </c>
      <c r="E2286" s="4">
        <v>2467</v>
      </c>
      <c r="F2286" s="80" t="s">
        <v>7212</v>
      </c>
      <c r="G2286" s="3" t="s">
        <v>7213</v>
      </c>
      <c r="H2286" s="3" t="s">
        <v>5575</v>
      </c>
      <c r="I2286" s="89" t="s">
        <v>71</v>
      </c>
      <c r="J2286" s="89">
        <v>45894</v>
      </c>
      <c r="K2286" s="85" t="s">
        <v>53</v>
      </c>
      <c r="L2286" s="83" t="s">
        <v>243</v>
      </c>
      <c r="M2286" s="83" t="s">
        <v>55</v>
      </c>
      <c r="N2286" s="22" t="s">
        <v>56</v>
      </c>
      <c r="O2286" s="5"/>
      <c r="P2286" s="5"/>
      <c r="Q2286" s="5"/>
      <c r="R2286" s="5"/>
      <c r="S2286" s="5">
        <v>4</v>
      </c>
      <c r="T2286" s="5">
        <v>4</v>
      </c>
      <c r="U2286" s="5">
        <v>3</v>
      </c>
      <c r="V2286" s="5">
        <v>3</v>
      </c>
      <c r="W2286" s="5"/>
      <c r="X2286" s="5"/>
      <c r="Y2286" s="3" t="s">
        <v>7214</v>
      </c>
      <c r="Z2286" s="72"/>
      <c r="AA2286" s="77" t="s">
        <v>473</v>
      </c>
      <c r="AB2286" s="77"/>
      <c r="AC2286" s="91"/>
      <c r="AD2286" s="18">
        <f t="shared" ca="1" si="151"/>
        <v>27</v>
      </c>
      <c r="AE2286" s="109"/>
      <c r="AF2286" s="109">
        <v>45894</v>
      </c>
      <c r="AG2286" s="109">
        <v>45894</v>
      </c>
      <c r="AH2286" s="109">
        <v>45894</v>
      </c>
      <c r="AI2286" s="116">
        <v>45905</v>
      </c>
      <c r="AJ2286" s="93">
        <f t="shared" si="146"/>
        <v>1.5714285714285714</v>
      </c>
      <c r="AK2286" s="107">
        <v>45923</v>
      </c>
      <c r="AL2286" s="95" t="s">
        <v>311</v>
      </c>
      <c r="AM2286" s="95" t="s">
        <v>45</v>
      </c>
      <c r="AN2286" s="95" t="s">
        <v>484</v>
      </c>
    </row>
    <row r="2287" spans="1:765" ht="83.45" customHeight="1">
      <c r="A2287" s="185">
        <f t="shared" si="149"/>
        <v>2284</v>
      </c>
      <c r="B2287" s="71" t="s">
        <v>3969</v>
      </c>
      <c r="C2287" s="80" t="s">
        <v>7215</v>
      </c>
      <c r="D2287" s="3" t="s">
        <v>67</v>
      </c>
      <c r="E2287" s="4">
        <v>1047</v>
      </c>
      <c r="F2287" s="80" t="s">
        <v>7216</v>
      </c>
      <c r="G2287" s="3" t="s">
        <v>79</v>
      </c>
      <c r="H2287" s="3" t="s">
        <v>94</v>
      </c>
      <c r="I2287" s="89" t="s">
        <v>133</v>
      </c>
      <c r="J2287" s="89">
        <v>45881</v>
      </c>
      <c r="K2287" s="85" t="s">
        <v>142</v>
      </c>
      <c r="L2287" s="83" t="s">
        <v>54</v>
      </c>
      <c r="M2287" s="83" t="s">
        <v>55</v>
      </c>
      <c r="N2287" s="22" t="s">
        <v>56</v>
      </c>
      <c r="O2287" s="5"/>
      <c r="P2287" s="5"/>
      <c r="Q2287" s="5"/>
      <c r="R2287" s="5"/>
      <c r="S2287" s="5">
        <v>3</v>
      </c>
      <c r="T2287" s="5">
        <v>3</v>
      </c>
      <c r="U2287" s="5">
        <v>1</v>
      </c>
      <c r="V2287" s="5">
        <v>1</v>
      </c>
      <c r="W2287" s="5" t="s">
        <v>5205</v>
      </c>
      <c r="X2287" s="5" t="s">
        <v>406</v>
      </c>
      <c r="Y2287" s="3" t="s">
        <v>7217</v>
      </c>
      <c r="Z2287" s="72"/>
      <c r="AA2287" s="77" t="s">
        <v>473</v>
      </c>
      <c r="AB2287" s="77"/>
      <c r="AC2287" s="91"/>
      <c r="AD2287" s="18">
        <f t="shared" ca="1" si="151"/>
        <v>28</v>
      </c>
      <c r="AE2287" s="443"/>
      <c r="AF2287" s="109">
        <v>45881</v>
      </c>
      <c r="AG2287" s="109">
        <v>45881</v>
      </c>
      <c r="AH2287" s="109">
        <v>45881</v>
      </c>
      <c r="AI2287" s="116">
        <v>45908</v>
      </c>
      <c r="AJ2287" s="93">
        <f t="shared" si="146"/>
        <v>3.8571428571428572</v>
      </c>
      <c r="AK2287" s="107">
        <v>45923</v>
      </c>
      <c r="AL2287" s="95" t="s">
        <v>311</v>
      </c>
      <c r="AM2287" s="95" t="s">
        <v>45</v>
      </c>
      <c r="AN2287" s="95" t="s">
        <v>484</v>
      </c>
    </row>
    <row r="2288" spans="1:765" ht="83.45" customHeight="1">
      <c r="A2288" s="185">
        <f t="shared" si="149"/>
        <v>2285</v>
      </c>
      <c r="B2288" s="71" t="s">
        <v>377</v>
      </c>
      <c r="C2288" s="80" t="s">
        <v>7218</v>
      </c>
      <c r="D2288" s="3" t="s">
        <v>177</v>
      </c>
      <c r="E2288" s="4">
        <v>865</v>
      </c>
      <c r="F2288" s="80" t="s">
        <v>7219</v>
      </c>
      <c r="G2288" s="3" t="s">
        <v>3611</v>
      </c>
      <c r="H2288" s="3" t="s">
        <v>377</v>
      </c>
      <c r="I2288" s="89" t="s">
        <v>148</v>
      </c>
      <c r="J2288" s="89">
        <v>45908</v>
      </c>
      <c r="K2288" s="85" t="s">
        <v>53</v>
      </c>
      <c r="L2288" s="83" t="s">
        <v>104</v>
      </c>
      <c r="M2288" s="83" t="s">
        <v>55</v>
      </c>
      <c r="N2288" s="22" t="s">
        <v>134</v>
      </c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3" t="s">
        <v>7220</v>
      </c>
      <c r="Z2288" s="72"/>
      <c r="AA2288" s="77" t="s">
        <v>473</v>
      </c>
      <c r="AB2288" s="77"/>
      <c r="AC2288" s="91"/>
      <c r="AD2288" s="18">
        <f t="shared" ca="1" si="151"/>
        <v>25</v>
      </c>
      <c r="AE2288" s="443"/>
      <c r="AF2288" s="109"/>
      <c r="AG2288" s="109">
        <v>45908</v>
      </c>
      <c r="AH2288" s="109"/>
      <c r="AI2288" s="116">
        <v>45908</v>
      </c>
      <c r="AJ2288" s="93">
        <f t="shared" si="146"/>
        <v>0</v>
      </c>
      <c r="AK2288" s="107">
        <v>45925</v>
      </c>
      <c r="AL2288" s="95" t="s">
        <v>311</v>
      </c>
      <c r="AM2288" s="95" t="s">
        <v>44</v>
      </c>
      <c r="AN2288" s="95" t="s">
        <v>448</v>
      </c>
    </row>
    <row r="2289" spans="1:48" ht="83.45" customHeight="1">
      <c r="A2289" s="185">
        <f t="shared" si="149"/>
        <v>2286</v>
      </c>
      <c r="B2289" s="71" t="s">
        <v>103</v>
      </c>
      <c r="C2289" s="80" t="s">
        <v>7221</v>
      </c>
      <c r="D2289" s="3" t="s">
        <v>138</v>
      </c>
      <c r="E2289" s="4">
        <v>1124</v>
      </c>
      <c r="F2289" s="80" t="s">
        <v>895</v>
      </c>
      <c r="G2289" s="3" t="s">
        <v>521</v>
      </c>
      <c r="H2289" s="3" t="s">
        <v>103</v>
      </c>
      <c r="I2289" s="89" t="s">
        <v>71</v>
      </c>
      <c r="J2289" s="89">
        <v>45860</v>
      </c>
      <c r="K2289" s="85" t="s">
        <v>53</v>
      </c>
      <c r="L2289" s="83" t="s">
        <v>54</v>
      </c>
      <c r="M2289" s="83" t="s">
        <v>55</v>
      </c>
      <c r="N2289" s="22" t="s">
        <v>56</v>
      </c>
      <c r="O2289" s="5"/>
      <c r="P2289" s="5"/>
      <c r="Q2289" s="5"/>
      <c r="R2289" s="5"/>
      <c r="S2289" s="5">
        <v>6</v>
      </c>
      <c r="T2289" s="5">
        <v>6</v>
      </c>
      <c r="U2289" s="5">
        <v>6</v>
      </c>
      <c r="V2289" s="5">
        <v>6</v>
      </c>
      <c r="W2289" s="5">
        <v>4</v>
      </c>
      <c r="X2289" s="5">
        <v>4</v>
      </c>
      <c r="Y2289" s="3" t="s">
        <v>7222</v>
      </c>
      <c r="Z2289" s="72"/>
      <c r="AA2289" s="77" t="s">
        <v>473</v>
      </c>
      <c r="AB2289" s="77"/>
      <c r="AC2289" s="91"/>
      <c r="AD2289" s="18">
        <f t="shared" ca="1" si="151"/>
        <v>31</v>
      </c>
      <c r="AE2289" s="109"/>
      <c r="AF2289" s="109">
        <v>45860</v>
      </c>
      <c r="AG2289" s="109">
        <v>45860</v>
      </c>
      <c r="AH2289" s="109">
        <v>45860</v>
      </c>
      <c r="AI2289" s="116">
        <v>45891</v>
      </c>
      <c r="AJ2289" s="93">
        <f t="shared" si="146"/>
        <v>4.4285714285714288</v>
      </c>
      <c r="AK2289" s="107">
        <v>45909</v>
      </c>
      <c r="AL2289" s="95" t="s">
        <v>311</v>
      </c>
      <c r="AM2289" s="95" t="s">
        <v>1113</v>
      </c>
      <c r="AN2289" s="95" t="s">
        <v>484</v>
      </c>
    </row>
    <row r="2290" spans="1:48" ht="83.45" customHeight="1">
      <c r="A2290" s="185">
        <f t="shared" si="149"/>
        <v>2287</v>
      </c>
      <c r="B2290" s="71" t="s">
        <v>7223</v>
      </c>
      <c r="C2290" s="80" t="s">
        <v>7224</v>
      </c>
      <c r="D2290" s="3" t="s">
        <v>138</v>
      </c>
      <c r="E2290" s="4">
        <v>2624</v>
      </c>
      <c r="F2290" s="80" t="s">
        <v>5619</v>
      </c>
      <c r="G2290" s="3" t="s">
        <v>7225</v>
      </c>
      <c r="H2290" s="3" t="s">
        <v>261</v>
      </c>
      <c r="I2290" s="89" t="s">
        <v>52</v>
      </c>
      <c r="J2290" s="89">
        <v>45908</v>
      </c>
      <c r="K2290" s="85" t="s">
        <v>53</v>
      </c>
      <c r="L2290" s="83" t="s">
        <v>54</v>
      </c>
      <c r="M2290" s="83" t="s">
        <v>55</v>
      </c>
      <c r="N2290" s="22" t="s">
        <v>56</v>
      </c>
      <c r="O2290" s="5">
        <v>6</v>
      </c>
      <c r="P2290" s="5">
        <v>6</v>
      </c>
      <c r="Q2290" s="5">
        <v>6</v>
      </c>
      <c r="R2290" s="5">
        <v>6</v>
      </c>
      <c r="S2290" s="5"/>
      <c r="T2290" s="5"/>
      <c r="U2290" s="3" t="s">
        <v>7226</v>
      </c>
      <c r="V2290" s="3" t="s">
        <v>7226</v>
      </c>
      <c r="W2290" s="77"/>
      <c r="X2290" s="77"/>
      <c r="Y2290" s="3" t="s">
        <v>7227</v>
      </c>
      <c r="Z2290" s="72"/>
      <c r="AA2290" s="77" t="s">
        <v>473</v>
      </c>
      <c r="AB2290" s="109"/>
      <c r="AC2290" s="109"/>
      <c r="AD2290" s="18">
        <f t="shared" ca="1" si="151"/>
        <v>25</v>
      </c>
      <c r="AE2290" s="93">
        <v>4.4285714285714288</v>
      </c>
      <c r="AF2290" s="116" t="s">
        <v>406</v>
      </c>
      <c r="AG2290" s="93" t="s">
        <v>406</v>
      </c>
      <c r="AH2290" s="116">
        <v>45908</v>
      </c>
      <c r="AI2290" s="116">
        <v>45909</v>
      </c>
      <c r="AJ2290" s="93">
        <f t="shared" si="146"/>
        <v>0.14285714285714285</v>
      </c>
      <c r="AK2290" s="107">
        <v>45923</v>
      </c>
      <c r="AL2290" s="95" t="s">
        <v>311</v>
      </c>
      <c r="AM2290" s="95" t="s">
        <v>1113</v>
      </c>
      <c r="AN2290" s="95" t="s">
        <v>484</v>
      </c>
    </row>
    <row r="2291" spans="1:48" s="94" customFormat="1" ht="83.45" customHeight="1">
      <c r="A2291" s="185">
        <f t="shared" si="149"/>
        <v>2288</v>
      </c>
      <c r="B2291" s="71" t="s">
        <v>103</v>
      </c>
      <c r="C2291" s="80" t="s">
        <v>7228</v>
      </c>
      <c r="D2291" s="3" t="s">
        <v>100</v>
      </c>
      <c r="E2291" s="4">
        <v>1046</v>
      </c>
      <c r="F2291" s="80" t="s">
        <v>7229</v>
      </c>
      <c r="G2291" s="3" t="s">
        <v>102</v>
      </c>
      <c r="H2291" s="3" t="s">
        <v>103</v>
      </c>
      <c r="I2291" s="89" t="s">
        <v>52</v>
      </c>
      <c r="J2291" s="89">
        <v>45894</v>
      </c>
      <c r="K2291" s="85" t="s">
        <v>299</v>
      </c>
      <c r="L2291" s="83" t="s">
        <v>104</v>
      </c>
      <c r="M2291" s="83" t="s">
        <v>55</v>
      </c>
      <c r="N2291" s="22" t="s">
        <v>56</v>
      </c>
      <c r="O2291" s="5"/>
      <c r="P2291" s="5"/>
      <c r="Q2291" s="5"/>
      <c r="R2291" s="5"/>
      <c r="S2291" s="5">
        <v>3</v>
      </c>
      <c r="T2291" s="5">
        <v>3</v>
      </c>
      <c r="U2291" s="5"/>
      <c r="V2291" s="5"/>
      <c r="W2291" s="5">
        <v>3</v>
      </c>
      <c r="X2291" s="5">
        <v>3</v>
      </c>
      <c r="Y2291" s="3" t="s">
        <v>7230</v>
      </c>
      <c r="Z2291" s="72"/>
      <c r="AA2291" s="77" t="s">
        <v>473</v>
      </c>
      <c r="AB2291" s="77"/>
      <c r="AC2291" s="91"/>
      <c r="AD2291" s="18">
        <f t="shared" ca="1" si="151"/>
        <v>27</v>
      </c>
      <c r="AE2291" s="109"/>
      <c r="AF2291" s="109">
        <v>45894</v>
      </c>
      <c r="AG2291" s="109">
        <v>45894</v>
      </c>
      <c r="AH2291" s="109">
        <v>45894</v>
      </c>
      <c r="AI2291" s="116">
        <v>45908</v>
      </c>
      <c r="AJ2291" s="93">
        <f t="shared" si="146"/>
        <v>2</v>
      </c>
      <c r="AK2291" s="107">
        <v>45930</v>
      </c>
      <c r="AL2291" s="95" t="s">
        <v>311</v>
      </c>
      <c r="AM2291" s="95" t="s">
        <v>44</v>
      </c>
      <c r="AN2291" s="95" t="s">
        <v>448</v>
      </c>
      <c r="AO2291" s="1"/>
      <c r="AP2291" s="1"/>
      <c r="AQ2291" s="1"/>
      <c r="AR2291" s="1"/>
      <c r="AS2291" s="1"/>
      <c r="AT2291" s="1"/>
      <c r="AU2291" s="1"/>
      <c r="AV2291" s="1"/>
    </row>
    <row r="2292" spans="1:48" ht="83.45" customHeight="1">
      <c r="A2292" s="185">
        <f t="shared" si="149"/>
        <v>2289</v>
      </c>
      <c r="B2292" s="71" t="s">
        <v>7231</v>
      </c>
      <c r="C2292" s="80" t="s">
        <v>7232</v>
      </c>
      <c r="D2292" s="3" t="s">
        <v>67</v>
      </c>
      <c r="E2292" s="4">
        <v>989</v>
      </c>
      <c r="F2292" s="80" t="s">
        <v>5566</v>
      </c>
      <c r="G2292" s="3" t="s">
        <v>79</v>
      </c>
      <c r="H2292" s="3" t="s">
        <v>314</v>
      </c>
      <c r="I2292" s="182" t="s">
        <v>52</v>
      </c>
      <c r="J2292" s="89">
        <v>45881</v>
      </c>
      <c r="K2292" s="85" t="s">
        <v>53</v>
      </c>
      <c r="L2292" s="83" t="s">
        <v>104</v>
      </c>
      <c r="M2292" s="83" t="s">
        <v>55</v>
      </c>
      <c r="N2292" s="22" t="s">
        <v>56</v>
      </c>
      <c r="O2292" s="5"/>
      <c r="P2292" s="5"/>
      <c r="Q2292" s="5"/>
      <c r="R2292" s="5"/>
      <c r="S2292" s="5">
        <v>3</v>
      </c>
      <c r="T2292" s="5">
        <v>3</v>
      </c>
      <c r="U2292" s="5"/>
      <c r="V2292" s="5"/>
      <c r="W2292" s="5"/>
      <c r="X2292" s="5"/>
      <c r="Y2292" s="178" t="s">
        <v>7233</v>
      </c>
      <c r="Z2292" s="72"/>
      <c r="AA2292" s="209" t="s">
        <v>736</v>
      </c>
      <c r="AB2292" s="77"/>
      <c r="AC2292" s="91"/>
      <c r="AD2292" s="18">
        <f t="shared" ca="1" si="151"/>
        <v>28</v>
      </c>
      <c r="AE2292" s="109"/>
      <c r="AF2292" s="109">
        <v>45881</v>
      </c>
      <c r="AG2292" s="109">
        <v>45881</v>
      </c>
      <c r="AH2292" s="109">
        <v>45881</v>
      </c>
      <c r="AI2292" s="116">
        <v>45909</v>
      </c>
      <c r="AJ2292" s="93">
        <f t="shared" si="146"/>
        <v>4</v>
      </c>
      <c r="AK2292" s="107" t="s">
        <v>445</v>
      </c>
      <c r="AL2292" s="95" t="s">
        <v>461</v>
      </c>
      <c r="AM2292" s="95" t="s">
        <v>445</v>
      </c>
      <c r="AN2292" s="95" t="s">
        <v>445</v>
      </c>
    </row>
    <row r="2293" spans="1:48" ht="83.45" customHeight="1">
      <c r="A2293" s="185">
        <f t="shared" si="149"/>
        <v>2290</v>
      </c>
      <c r="B2293" s="71" t="s">
        <v>7231</v>
      </c>
      <c r="C2293" s="80" t="s">
        <v>7234</v>
      </c>
      <c r="D2293" s="3" t="s">
        <v>67</v>
      </c>
      <c r="E2293" s="4">
        <v>989</v>
      </c>
      <c r="F2293" s="80" t="s">
        <v>5566</v>
      </c>
      <c r="G2293" s="3" t="s">
        <v>79</v>
      </c>
      <c r="H2293" s="3" t="s">
        <v>314</v>
      </c>
      <c r="I2293" s="89" t="s">
        <v>52</v>
      </c>
      <c r="J2293" s="89">
        <v>45881</v>
      </c>
      <c r="K2293" s="85" t="s">
        <v>53</v>
      </c>
      <c r="L2293" s="83" t="s">
        <v>104</v>
      </c>
      <c r="M2293" s="83" t="s">
        <v>55</v>
      </c>
      <c r="N2293" s="22" t="s">
        <v>56</v>
      </c>
      <c r="O2293" s="5"/>
      <c r="P2293" s="5"/>
      <c r="Q2293" s="5"/>
      <c r="R2293" s="5"/>
      <c r="S2293" s="5">
        <v>2</v>
      </c>
      <c r="T2293" s="5">
        <v>2</v>
      </c>
      <c r="U2293" s="5"/>
      <c r="V2293" s="5"/>
      <c r="W2293" s="5"/>
      <c r="X2293" s="5"/>
      <c r="Y2293" s="3" t="s">
        <v>7235</v>
      </c>
      <c r="Z2293" s="72"/>
      <c r="AA2293" s="77" t="s">
        <v>736</v>
      </c>
      <c r="AB2293" s="77"/>
      <c r="AC2293" s="91"/>
      <c r="AD2293" s="18">
        <f t="shared" ca="1" si="151"/>
        <v>28</v>
      </c>
      <c r="AE2293" s="109"/>
      <c r="AF2293" s="109">
        <v>45881</v>
      </c>
      <c r="AG2293" s="109">
        <v>45881</v>
      </c>
      <c r="AH2293" s="109">
        <v>45881</v>
      </c>
      <c r="AI2293" s="116">
        <v>45909</v>
      </c>
      <c r="AJ2293" s="93">
        <f t="shared" si="146"/>
        <v>4</v>
      </c>
      <c r="AK2293" s="95" t="s">
        <v>445</v>
      </c>
      <c r="AL2293" s="95" t="s">
        <v>461</v>
      </c>
      <c r="AM2293" s="95" t="s">
        <v>445</v>
      </c>
      <c r="AN2293" s="95" t="s">
        <v>445</v>
      </c>
    </row>
    <row r="2294" spans="1:48" s="94" customFormat="1" ht="83.45" customHeight="1">
      <c r="A2294" s="185">
        <f t="shared" si="149"/>
        <v>2291</v>
      </c>
      <c r="B2294" s="71" t="s">
        <v>184</v>
      </c>
      <c r="C2294" s="80" t="s">
        <v>7236</v>
      </c>
      <c r="D2294" s="3" t="s">
        <v>145</v>
      </c>
      <c r="E2294" s="4">
        <v>997</v>
      </c>
      <c r="F2294" s="80" t="s">
        <v>7237</v>
      </c>
      <c r="G2294" s="441" t="s">
        <v>401</v>
      </c>
      <c r="H2294" s="3" t="s">
        <v>103</v>
      </c>
      <c r="I2294" s="89" t="s">
        <v>71</v>
      </c>
      <c r="J2294" s="89">
        <v>45898</v>
      </c>
      <c r="K2294" s="85" t="s">
        <v>53</v>
      </c>
      <c r="L2294" s="83" t="s">
        <v>181</v>
      </c>
      <c r="M2294" s="83" t="s">
        <v>55</v>
      </c>
      <c r="N2294" s="22" t="s">
        <v>56</v>
      </c>
      <c r="O2294" s="5"/>
      <c r="P2294" s="5"/>
      <c r="Q2294" s="5"/>
      <c r="R2294" s="5"/>
      <c r="S2294" s="5">
        <v>2</v>
      </c>
      <c r="T2294" s="5">
        <v>1</v>
      </c>
      <c r="U2294" s="5"/>
      <c r="V2294" s="5"/>
      <c r="W2294" s="5"/>
      <c r="X2294" s="5"/>
      <c r="Y2294" s="3" t="s">
        <v>7238</v>
      </c>
      <c r="Z2294" s="72"/>
      <c r="AA2294" s="77" t="s">
        <v>58</v>
      </c>
      <c r="AB2294" s="77"/>
      <c r="AC2294" s="91"/>
      <c r="AD2294" s="18">
        <f t="shared" ca="1" si="151"/>
        <v>26</v>
      </c>
      <c r="AE2294" s="109"/>
      <c r="AF2294" s="109">
        <v>45898</v>
      </c>
      <c r="AG2294" s="109">
        <v>45898</v>
      </c>
      <c r="AH2294" s="109">
        <v>45898</v>
      </c>
      <c r="AI2294" s="116">
        <v>45908</v>
      </c>
      <c r="AJ2294" s="93">
        <f t="shared" si="146"/>
        <v>1.4285714285714286</v>
      </c>
      <c r="AK2294" s="107">
        <v>45930</v>
      </c>
      <c r="AL2294" s="95" t="s">
        <v>311</v>
      </c>
      <c r="AM2294" s="95" t="s">
        <v>44</v>
      </c>
      <c r="AN2294" s="95" t="s">
        <v>448</v>
      </c>
      <c r="AO2294" s="1"/>
      <c r="AP2294" s="1"/>
      <c r="AQ2294" s="1"/>
      <c r="AR2294" s="1"/>
      <c r="AS2294" s="1"/>
      <c r="AT2294" s="1"/>
      <c r="AU2294" s="1"/>
      <c r="AV2294" s="1"/>
    </row>
    <row r="2295" spans="1:48" ht="83.45" customHeight="1">
      <c r="A2295" s="185">
        <f t="shared" si="149"/>
        <v>2292</v>
      </c>
      <c r="B2295" s="71" t="s">
        <v>76</v>
      </c>
      <c r="C2295" s="80" t="s">
        <v>7239</v>
      </c>
      <c r="D2295" s="3" t="s">
        <v>67</v>
      </c>
      <c r="E2295" s="4">
        <v>970</v>
      </c>
      <c r="F2295" s="80" t="s">
        <v>78</v>
      </c>
      <c r="G2295" s="3" t="s">
        <v>79</v>
      </c>
      <c r="H2295" s="3" t="s">
        <v>80</v>
      </c>
      <c r="I2295" s="89" t="s">
        <v>71</v>
      </c>
      <c r="J2295" s="89">
        <v>45860</v>
      </c>
      <c r="K2295" s="85" t="s">
        <v>53</v>
      </c>
      <c r="L2295" s="83" t="s">
        <v>54</v>
      </c>
      <c r="M2295" s="83" t="s">
        <v>55</v>
      </c>
      <c r="N2295" s="22" t="s">
        <v>56</v>
      </c>
      <c r="O2295" s="5"/>
      <c r="P2295" s="5"/>
      <c r="Q2295" s="5"/>
      <c r="R2295" s="5"/>
      <c r="S2295" s="5">
        <v>3</v>
      </c>
      <c r="T2295" s="5">
        <v>2</v>
      </c>
      <c r="U2295" s="5">
        <v>4</v>
      </c>
      <c r="V2295" s="5">
        <v>4</v>
      </c>
      <c r="W2295" s="5">
        <v>3</v>
      </c>
      <c r="X2295" s="5">
        <v>3</v>
      </c>
      <c r="Y2295" s="3" t="s">
        <v>7240</v>
      </c>
      <c r="Z2295" s="72"/>
      <c r="AA2295" s="77" t="s">
        <v>473</v>
      </c>
      <c r="AB2295" s="77"/>
      <c r="AC2295" s="91"/>
      <c r="AD2295" s="18">
        <f t="shared" ca="1" si="151"/>
        <v>31</v>
      </c>
      <c r="AE2295" s="109"/>
      <c r="AF2295" s="109">
        <v>45860</v>
      </c>
      <c r="AG2295" s="109">
        <v>45860</v>
      </c>
      <c r="AH2295" s="109">
        <v>45860</v>
      </c>
      <c r="AI2295" s="116">
        <v>45909</v>
      </c>
      <c r="AJ2295" s="93">
        <f t="shared" si="146"/>
        <v>7</v>
      </c>
      <c r="AK2295" s="107">
        <v>45923</v>
      </c>
      <c r="AL2295" s="95" t="s">
        <v>311</v>
      </c>
      <c r="AM2295" s="95" t="s">
        <v>45</v>
      </c>
      <c r="AN2295" s="95" t="s">
        <v>484</v>
      </c>
    </row>
    <row r="2296" spans="1:48" ht="83.45" customHeight="1">
      <c r="A2296" s="185">
        <f t="shared" si="149"/>
        <v>2293</v>
      </c>
      <c r="B2296" s="71" t="s">
        <v>6219</v>
      </c>
      <c r="C2296" s="80" t="s">
        <v>7241</v>
      </c>
      <c r="D2296" s="3" t="s">
        <v>138</v>
      </c>
      <c r="E2296" s="4">
        <v>1124</v>
      </c>
      <c r="F2296" s="80" t="s">
        <v>2150</v>
      </c>
      <c r="G2296" s="3" t="s">
        <v>190</v>
      </c>
      <c r="H2296" s="3" t="s">
        <v>180</v>
      </c>
      <c r="I2296" s="89" t="s">
        <v>148</v>
      </c>
      <c r="J2296" s="89">
        <v>45904</v>
      </c>
      <c r="K2296" s="85" t="s">
        <v>53</v>
      </c>
      <c r="L2296" s="83" t="s">
        <v>7117</v>
      </c>
      <c r="M2296" s="83" t="s">
        <v>55</v>
      </c>
      <c r="N2296" s="22" t="s">
        <v>43</v>
      </c>
      <c r="S2296" s="5"/>
      <c r="T2296" s="5"/>
      <c r="U2296" s="5"/>
      <c r="V2296" s="5"/>
      <c r="W2296" s="5"/>
      <c r="X2296" s="5"/>
      <c r="Y2296" s="3" t="s">
        <v>7242</v>
      </c>
      <c r="Z2296" s="72"/>
      <c r="AA2296" s="77" t="s">
        <v>473</v>
      </c>
      <c r="AB2296" s="77"/>
      <c r="AC2296" s="91"/>
      <c r="AD2296" s="18">
        <f t="shared" ca="1" si="151"/>
        <v>25</v>
      </c>
      <c r="AF2296" s="109">
        <v>45904</v>
      </c>
      <c r="AG2296" s="109"/>
      <c r="AH2296" s="109"/>
      <c r="AI2296" s="116">
        <v>45905</v>
      </c>
      <c r="AJ2296" s="93">
        <f t="shared" si="146"/>
        <v>0.14285714285714285</v>
      </c>
      <c r="AK2296" s="107">
        <v>45910</v>
      </c>
      <c r="AL2296" s="95" t="s">
        <v>311</v>
      </c>
      <c r="AM2296" s="95" t="s">
        <v>484</v>
      </c>
      <c r="AN2296" s="95" t="s">
        <v>448</v>
      </c>
    </row>
    <row r="2297" spans="1:48" ht="83.45" customHeight="1">
      <c r="A2297" s="185">
        <f t="shared" si="149"/>
        <v>2294</v>
      </c>
      <c r="B2297" s="71" t="s">
        <v>5032</v>
      </c>
      <c r="C2297" s="80" t="s">
        <v>7243</v>
      </c>
      <c r="D2297" s="3" t="s">
        <v>100</v>
      </c>
      <c r="E2297" s="4">
        <v>1073</v>
      </c>
      <c r="F2297" s="80" t="s">
        <v>7244</v>
      </c>
      <c r="G2297" s="3" t="s">
        <v>7245</v>
      </c>
      <c r="H2297" s="3" t="s">
        <v>128</v>
      </c>
      <c r="I2297" s="89" t="s">
        <v>52</v>
      </c>
      <c r="J2297" s="89">
        <v>45881</v>
      </c>
      <c r="K2297" s="85" t="s">
        <v>53</v>
      </c>
      <c r="L2297" s="83" t="s">
        <v>54</v>
      </c>
      <c r="M2297" s="83" t="s">
        <v>55</v>
      </c>
      <c r="N2297" s="22" t="s">
        <v>56</v>
      </c>
      <c r="O2297" s="249"/>
      <c r="P2297" s="5"/>
      <c r="Q2297" s="5"/>
      <c r="R2297" s="5"/>
      <c r="S2297" s="5">
        <v>6</v>
      </c>
      <c r="T2297" s="5">
        <v>6</v>
      </c>
      <c r="U2297" s="5">
        <v>4</v>
      </c>
      <c r="V2297" s="5">
        <v>4</v>
      </c>
      <c r="W2297" s="5">
        <v>2</v>
      </c>
      <c r="X2297" s="5">
        <v>2</v>
      </c>
      <c r="Y2297" s="3" t="s">
        <v>7246</v>
      </c>
      <c r="Z2297" s="72"/>
      <c r="AA2297" s="77" t="s">
        <v>58</v>
      </c>
      <c r="AB2297" s="77"/>
      <c r="AC2297" s="91"/>
      <c r="AD2297" s="18">
        <f t="shared" ca="1" si="151"/>
        <v>28</v>
      </c>
      <c r="AE2297" s="443"/>
      <c r="AF2297" s="109">
        <v>45881</v>
      </c>
      <c r="AG2297" s="109">
        <v>45881</v>
      </c>
      <c r="AH2297" s="109">
        <v>45881</v>
      </c>
      <c r="AI2297" s="116">
        <v>45911</v>
      </c>
      <c r="AJ2297" s="93">
        <f t="shared" si="146"/>
        <v>4.2857142857142856</v>
      </c>
      <c r="AK2297" s="107">
        <v>45930</v>
      </c>
      <c r="AL2297" s="95" t="s">
        <v>311</v>
      </c>
      <c r="AM2297" s="95" t="s">
        <v>45</v>
      </c>
      <c r="AN2297" s="95" t="s">
        <v>448</v>
      </c>
    </row>
    <row r="2298" spans="1:48" s="94" customFormat="1" ht="83.45" customHeight="1">
      <c r="A2298" s="185">
        <f t="shared" si="149"/>
        <v>2295</v>
      </c>
      <c r="B2298" s="71" t="s">
        <v>7247</v>
      </c>
      <c r="C2298" s="80" t="s">
        <v>7248</v>
      </c>
      <c r="D2298" s="3" t="s">
        <v>67</v>
      </c>
      <c r="E2298" s="4">
        <v>1478</v>
      </c>
      <c r="F2298" s="80" t="s">
        <v>5770</v>
      </c>
      <c r="G2298" s="80" t="s">
        <v>109</v>
      </c>
      <c r="H2298" s="3" t="s">
        <v>62</v>
      </c>
      <c r="I2298" s="89" t="s">
        <v>52</v>
      </c>
      <c r="J2298" s="89">
        <v>45911</v>
      </c>
      <c r="K2298" s="85" t="s">
        <v>53</v>
      </c>
      <c r="L2298" s="83" t="s">
        <v>684</v>
      </c>
      <c r="M2298" s="83" t="s">
        <v>55</v>
      </c>
      <c r="N2298" s="22" t="s">
        <v>56</v>
      </c>
      <c r="O2298" s="5"/>
      <c r="P2298" s="5"/>
      <c r="Q2298" s="5"/>
      <c r="R2298" s="5"/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3" t="s">
        <v>7249</v>
      </c>
      <c r="Z2298" s="72"/>
      <c r="AA2298" s="77" t="s">
        <v>473</v>
      </c>
      <c r="AB2298" s="77"/>
      <c r="AC2298" s="91"/>
      <c r="AD2298" s="18">
        <f t="shared" ca="1" si="151"/>
        <v>24</v>
      </c>
      <c r="AE2298" s="109"/>
      <c r="AF2298" s="109"/>
      <c r="AG2298" s="109"/>
      <c r="AH2298" s="109"/>
      <c r="AI2298" s="303">
        <v>45912</v>
      </c>
      <c r="AJ2298" s="94">
        <f t="shared" si="146"/>
        <v>0.14285714285714285</v>
      </c>
      <c r="AL2298" s="90" t="s">
        <v>311</v>
      </c>
      <c r="AM2298" s="90" t="s">
        <v>45</v>
      </c>
      <c r="AN2298" s="90" t="s">
        <v>448</v>
      </c>
      <c r="AO2298" s="1"/>
      <c r="AP2298" s="1"/>
      <c r="AQ2298" s="1"/>
      <c r="AR2298" s="1"/>
      <c r="AS2298" s="1"/>
      <c r="AT2298" s="1"/>
      <c r="AU2298" s="1"/>
      <c r="AV2298" s="1"/>
    </row>
    <row r="2299" spans="1:48" ht="83.45" customHeight="1">
      <c r="A2299" s="185">
        <f t="shared" ref="A2299:A2329" si="152">A2298+1</f>
        <v>2296</v>
      </c>
      <c r="B2299" s="71" t="s">
        <v>416</v>
      </c>
      <c r="C2299" s="80" t="s">
        <v>7250</v>
      </c>
      <c r="D2299" s="3" t="s">
        <v>171</v>
      </c>
      <c r="E2299" s="4">
        <v>460</v>
      </c>
      <c r="F2299" s="80" t="s">
        <v>4664</v>
      </c>
      <c r="G2299" s="80" t="s">
        <v>4647</v>
      </c>
      <c r="H2299" s="3" t="s">
        <v>416</v>
      </c>
      <c r="I2299" s="89" t="s">
        <v>52</v>
      </c>
      <c r="J2299" s="89">
        <v>45912</v>
      </c>
      <c r="K2299" s="85" t="s">
        <v>53</v>
      </c>
      <c r="L2299" s="83" t="s">
        <v>181</v>
      </c>
      <c r="M2299" s="83" t="s">
        <v>453</v>
      </c>
      <c r="N2299" s="22" t="s">
        <v>547</v>
      </c>
      <c r="O2299" s="5">
        <v>0</v>
      </c>
      <c r="P2299" s="5">
        <v>0</v>
      </c>
      <c r="Q2299" s="5">
        <v>0</v>
      </c>
      <c r="R2299" s="5">
        <v>0</v>
      </c>
      <c r="S2299" s="5" t="s">
        <v>406</v>
      </c>
      <c r="T2299" s="5" t="s">
        <v>406</v>
      </c>
      <c r="U2299" s="3" t="s">
        <v>7251</v>
      </c>
      <c r="V2299" s="3" t="s">
        <v>7251</v>
      </c>
      <c r="W2299" s="5" t="s">
        <v>406</v>
      </c>
      <c r="X2299" s="5" t="s">
        <v>406</v>
      </c>
      <c r="Y2299" s="3" t="s">
        <v>7252</v>
      </c>
      <c r="Z2299" s="72"/>
      <c r="AA2299" s="77" t="s">
        <v>473</v>
      </c>
      <c r="AB2299" s="109"/>
      <c r="AC2299" s="109"/>
      <c r="AD2299" s="18">
        <f t="shared" ca="1" si="151"/>
        <v>24</v>
      </c>
      <c r="AE2299" s="94">
        <v>0.14285714285714285</v>
      </c>
      <c r="AF2299" s="94"/>
      <c r="AG2299" s="94"/>
      <c r="AH2299" s="110">
        <v>45912</v>
      </c>
      <c r="AI2299" s="110">
        <v>45912</v>
      </c>
      <c r="AJ2299" s="94">
        <f t="shared" si="146"/>
        <v>0</v>
      </c>
      <c r="AK2299" s="110">
        <v>45930</v>
      </c>
      <c r="AL2299" s="90" t="s">
        <v>311</v>
      </c>
      <c r="AM2299" s="90" t="s">
        <v>45</v>
      </c>
      <c r="AN2299" s="90" t="s">
        <v>484</v>
      </c>
    </row>
    <row r="2300" spans="1:48" s="332" customFormat="1" ht="83.45" customHeight="1">
      <c r="A2300" s="185">
        <f t="shared" si="152"/>
        <v>2297</v>
      </c>
      <c r="B2300" s="197" t="s">
        <v>7253</v>
      </c>
      <c r="C2300" s="179" t="s">
        <v>7254</v>
      </c>
      <c r="D2300" s="178" t="s">
        <v>48</v>
      </c>
      <c r="E2300" s="234">
        <v>1179</v>
      </c>
      <c r="F2300" s="179" t="s">
        <v>971</v>
      </c>
      <c r="G2300" s="178" t="s">
        <v>2311</v>
      </c>
      <c r="H2300" s="178" t="s">
        <v>4379</v>
      </c>
      <c r="I2300" s="182" t="s">
        <v>148</v>
      </c>
      <c r="J2300" s="182">
        <v>45876</v>
      </c>
      <c r="K2300" s="183" t="s">
        <v>53</v>
      </c>
      <c r="L2300" s="184" t="s">
        <v>7117</v>
      </c>
      <c r="M2300" s="184" t="s">
        <v>55</v>
      </c>
      <c r="N2300" s="185" t="s">
        <v>56</v>
      </c>
      <c r="O2300" s="196"/>
      <c r="P2300" s="196"/>
      <c r="Q2300" s="196"/>
      <c r="R2300" s="196"/>
      <c r="S2300" s="196">
        <v>1</v>
      </c>
      <c r="T2300" s="196"/>
      <c r="U2300" s="196">
        <v>2</v>
      </c>
      <c r="V2300" s="196">
        <v>2</v>
      </c>
      <c r="W2300" s="196">
        <v>2</v>
      </c>
      <c r="X2300" s="196">
        <v>2</v>
      </c>
      <c r="Y2300" s="178" t="s">
        <v>7255</v>
      </c>
      <c r="Z2300" s="189"/>
      <c r="AA2300" s="209" t="s">
        <v>736</v>
      </c>
      <c r="AB2300" s="209"/>
      <c r="AC2300" s="210"/>
      <c r="AD2300" s="191">
        <f t="shared" ca="1" si="151"/>
        <v>29</v>
      </c>
      <c r="AE2300" s="192"/>
      <c r="AF2300" s="192">
        <v>45876</v>
      </c>
      <c r="AG2300" s="192">
        <v>45876</v>
      </c>
      <c r="AH2300" s="192">
        <v>45876</v>
      </c>
      <c r="AI2300" s="445">
        <v>45910</v>
      </c>
      <c r="AJ2300" s="332">
        <f t="shared" ref="AJ2300:AJ2350" si="153">IFERROR((((AI2300-J2300)/7)-AC2300),0)</f>
        <v>4.8571428571428568</v>
      </c>
      <c r="AL2300" s="190" t="s">
        <v>461</v>
      </c>
      <c r="AM2300" s="332" t="s">
        <v>7256</v>
      </c>
    </row>
    <row r="2301" spans="1:48" s="1" customFormat="1" ht="83.45" customHeight="1">
      <c r="A2301" s="185">
        <f t="shared" si="152"/>
        <v>2298</v>
      </c>
      <c r="B2301" s="71" t="s">
        <v>7257</v>
      </c>
      <c r="C2301" s="80" t="s">
        <v>7258</v>
      </c>
      <c r="D2301" s="3" t="s">
        <v>177</v>
      </c>
      <c r="E2301" s="4">
        <v>1032</v>
      </c>
      <c r="F2301" s="80" t="s">
        <v>7259</v>
      </c>
      <c r="G2301" s="3" t="s">
        <v>4069</v>
      </c>
      <c r="H2301" s="3" t="s">
        <v>70</v>
      </c>
      <c r="I2301" s="89" t="s">
        <v>71</v>
      </c>
      <c r="J2301" s="89">
        <v>45895</v>
      </c>
      <c r="K2301" s="85" t="s">
        <v>53</v>
      </c>
      <c r="L2301" s="83" t="s">
        <v>104</v>
      </c>
      <c r="M2301" s="83" t="s">
        <v>55</v>
      </c>
      <c r="N2301" s="22" t="s">
        <v>56</v>
      </c>
      <c r="O2301" s="5"/>
      <c r="P2301" s="5"/>
      <c r="Q2301" s="5"/>
      <c r="R2301" s="5"/>
      <c r="S2301" s="5">
        <v>2</v>
      </c>
      <c r="T2301" s="5">
        <v>2</v>
      </c>
      <c r="U2301" s="5">
        <v>2</v>
      </c>
      <c r="V2301" s="5">
        <v>2</v>
      </c>
      <c r="W2301" s="5">
        <v>2</v>
      </c>
      <c r="X2301" s="5">
        <v>2</v>
      </c>
      <c r="Y2301" s="3" t="s">
        <v>7260</v>
      </c>
      <c r="Z2301" s="72"/>
      <c r="AA2301" s="77" t="s">
        <v>58</v>
      </c>
      <c r="AB2301" s="77"/>
      <c r="AC2301" s="91"/>
      <c r="AD2301" s="18">
        <f t="shared" ca="1" si="151"/>
        <v>26</v>
      </c>
      <c r="AE2301" s="109"/>
      <c r="AF2301" s="109">
        <v>45895</v>
      </c>
      <c r="AG2301" s="109">
        <v>45895</v>
      </c>
      <c r="AH2301" s="109">
        <v>45895</v>
      </c>
      <c r="AI2301" s="110">
        <v>45912</v>
      </c>
      <c r="AJ2301" s="94">
        <f t="shared" si="153"/>
        <v>2.4285714285714284</v>
      </c>
      <c r="AK2301" s="110">
        <v>45937</v>
      </c>
      <c r="AL2301" s="90" t="s">
        <v>311</v>
      </c>
      <c r="AM2301" s="90" t="s">
        <v>45</v>
      </c>
      <c r="AN2301" s="90" t="s">
        <v>484</v>
      </c>
      <c r="AO2301" s="444" t="s">
        <v>297</v>
      </c>
    </row>
    <row r="2302" spans="1:48" s="1" customFormat="1" ht="83.45" customHeight="1">
      <c r="A2302" s="185">
        <f t="shared" si="152"/>
        <v>2299</v>
      </c>
      <c r="B2302" s="326" t="s">
        <v>3969</v>
      </c>
      <c r="C2302" s="220" t="s">
        <v>7261</v>
      </c>
      <c r="D2302" s="219" t="s">
        <v>67</v>
      </c>
      <c r="E2302" s="244">
        <v>1047</v>
      </c>
      <c r="F2302" s="220" t="s">
        <v>7216</v>
      </c>
      <c r="G2302" s="219" t="s">
        <v>79</v>
      </c>
      <c r="H2302" s="219" t="s">
        <v>94</v>
      </c>
      <c r="I2302" s="222" t="s">
        <v>133</v>
      </c>
      <c r="J2302" s="222">
        <v>45881</v>
      </c>
      <c r="K2302" s="223" t="s">
        <v>142</v>
      </c>
      <c r="L2302" s="224" t="s">
        <v>54</v>
      </c>
      <c r="M2302" s="224" t="s">
        <v>55</v>
      </c>
      <c r="N2302" s="225" t="s">
        <v>56</v>
      </c>
      <c r="O2302" s="216"/>
      <c r="P2302" s="216"/>
      <c r="Q2302" s="216"/>
      <c r="R2302" s="216"/>
      <c r="S2302" s="216">
        <v>4</v>
      </c>
      <c r="T2302" s="216">
        <v>1</v>
      </c>
      <c r="U2302" s="216">
        <v>2</v>
      </c>
      <c r="V2302" s="216">
        <v>2</v>
      </c>
      <c r="W2302" s="216">
        <v>1</v>
      </c>
      <c r="X2302" s="216">
        <v>1</v>
      </c>
      <c r="Y2302" s="219" t="s">
        <v>7262</v>
      </c>
      <c r="Z2302" s="228"/>
      <c r="AA2302" s="229" t="s">
        <v>473</v>
      </c>
      <c r="AB2302" s="229"/>
      <c r="AC2302" s="230"/>
      <c r="AD2302" s="231">
        <f t="shared" ca="1" si="151"/>
        <v>28</v>
      </c>
      <c r="AE2302" s="232"/>
      <c r="AF2302" s="232">
        <v>45881</v>
      </c>
      <c r="AG2302" s="232">
        <v>45881</v>
      </c>
      <c r="AH2302" s="232">
        <v>45881</v>
      </c>
      <c r="AI2302" s="331">
        <v>45915</v>
      </c>
      <c r="AJ2302" s="94">
        <f t="shared" si="153"/>
        <v>4.8571428571428568</v>
      </c>
      <c r="AK2302" s="110">
        <v>45951</v>
      </c>
      <c r="AL2302" s="90" t="s">
        <v>311</v>
      </c>
      <c r="AM2302" s="90" t="s">
        <v>45</v>
      </c>
      <c r="AN2302" s="90" t="s">
        <v>484</v>
      </c>
    </row>
    <row r="2303" spans="1:48" s="1" customFormat="1" ht="83.45" customHeight="1">
      <c r="A2303" s="185">
        <f t="shared" si="152"/>
        <v>2300</v>
      </c>
      <c r="B2303" s="71" t="s">
        <v>128</v>
      </c>
      <c r="C2303" s="80" t="s">
        <v>7263</v>
      </c>
      <c r="D2303" s="3" t="s">
        <v>100</v>
      </c>
      <c r="E2303" s="4">
        <v>1057</v>
      </c>
      <c r="F2303" s="80" t="s">
        <v>6151</v>
      </c>
      <c r="G2303" s="3" t="s">
        <v>2713</v>
      </c>
      <c r="H2303" s="3" t="s">
        <v>128</v>
      </c>
      <c r="I2303" s="89" t="s">
        <v>52</v>
      </c>
      <c r="J2303" s="89">
        <v>45867</v>
      </c>
      <c r="K2303" s="85" t="s">
        <v>53</v>
      </c>
      <c r="L2303" s="83" t="s">
        <v>104</v>
      </c>
      <c r="M2303" s="83" t="s">
        <v>55</v>
      </c>
      <c r="N2303" s="22" t="s">
        <v>56</v>
      </c>
      <c r="O2303" s="5"/>
      <c r="P2303" s="5"/>
      <c r="Q2303" s="5"/>
      <c r="R2303" s="5"/>
      <c r="S2303" s="5">
        <v>5</v>
      </c>
      <c r="T2303" s="5">
        <v>2</v>
      </c>
      <c r="U2303" s="5">
        <v>3</v>
      </c>
      <c r="V2303" s="5">
        <v>3</v>
      </c>
      <c r="W2303" s="5"/>
      <c r="X2303" s="5"/>
      <c r="Y2303" s="3" t="s">
        <v>7264</v>
      </c>
      <c r="Z2303" s="72"/>
      <c r="AA2303" s="229" t="s">
        <v>736</v>
      </c>
      <c r="AB2303" s="77"/>
      <c r="AC2303" s="91"/>
      <c r="AD2303" s="18">
        <f t="shared" ca="1" si="151"/>
        <v>30</v>
      </c>
      <c r="AE2303" s="109"/>
      <c r="AF2303" s="109">
        <v>45867</v>
      </c>
      <c r="AG2303" s="109">
        <v>45867</v>
      </c>
      <c r="AH2303" s="109">
        <v>45867</v>
      </c>
      <c r="AI2303" s="331">
        <v>45936</v>
      </c>
      <c r="AJ2303" s="94">
        <f t="shared" si="153"/>
        <v>9.8571428571428577</v>
      </c>
      <c r="AK2303" s="110">
        <v>45926</v>
      </c>
      <c r="AL2303" s="90" t="s">
        <v>461</v>
      </c>
      <c r="AM2303" s="90" t="s">
        <v>406</v>
      </c>
      <c r="AN2303" s="90" t="s">
        <v>406</v>
      </c>
    </row>
    <row r="2304" spans="1:48" s="94" customFormat="1" ht="83.45" customHeight="1">
      <c r="A2304" s="185">
        <f t="shared" si="152"/>
        <v>2301</v>
      </c>
      <c r="B2304" s="71" t="s">
        <v>126</v>
      </c>
      <c r="C2304" s="80" t="s">
        <v>7265</v>
      </c>
      <c r="D2304" s="3" t="s">
        <v>138</v>
      </c>
      <c r="E2304" s="4">
        <v>1571</v>
      </c>
      <c r="F2304" s="378" t="s">
        <v>4270</v>
      </c>
      <c r="G2304" s="441" t="s">
        <v>6307</v>
      </c>
      <c r="H2304" s="3" t="s">
        <v>126</v>
      </c>
      <c r="I2304" s="89" t="s">
        <v>52</v>
      </c>
      <c r="J2304" s="89">
        <v>45908</v>
      </c>
      <c r="K2304" s="85" t="s">
        <v>53</v>
      </c>
      <c r="L2304" s="83" t="s">
        <v>54</v>
      </c>
      <c r="M2304" s="83" t="s">
        <v>55</v>
      </c>
      <c r="N2304" s="22" t="s">
        <v>56</v>
      </c>
      <c r="O2304" s="5"/>
      <c r="P2304" s="5"/>
      <c r="Q2304" s="5"/>
      <c r="R2304" s="5"/>
      <c r="S2304" s="5">
        <v>3</v>
      </c>
      <c r="T2304" s="5">
        <v>3</v>
      </c>
      <c r="U2304" s="5">
        <v>0</v>
      </c>
      <c r="V2304" s="5">
        <v>0</v>
      </c>
      <c r="W2304" s="5">
        <v>0</v>
      </c>
      <c r="X2304" s="5">
        <v>0</v>
      </c>
      <c r="Y2304" s="3" t="s">
        <v>7266</v>
      </c>
      <c r="Z2304" s="72"/>
      <c r="AA2304" s="229" t="s">
        <v>473</v>
      </c>
      <c r="AB2304" s="77"/>
      <c r="AC2304" s="91"/>
      <c r="AD2304" s="18">
        <f t="shared" ca="1" si="151"/>
        <v>25</v>
      </c>
      <c r="AE2304" s="109"/>
      <c r="AF2304" s="109"/>
      <c r="AG2304" s="109"/>
      <c r="AH2304" s="109"/>
      <c r="AI2304" s="116">
        <v>45915</v>
      </c>
      <c r="AJ2304" s="93">
        <f t="shared" si="153"/>
        <v>1</v>
      </c>
      <c r="AK2304" s="107">
        <v>45931</v>
      </c>
      <c r="AL2304" s="95" t="s">
        <v>311</v>
      </c>
      <c r="AM2304" s="95" t="s">
        <v>44</v>
      </c>
      <c r="AN2304" s="95" t="s">
        <v>448</v>
      </c>
      <c r="AO2304" s="1"/>
      <c r="AP2304" s="1"/>
      <c r="AQ2304" s="1"/>
      <c r="AR2304" s="1"/>
      <c r="AS2304" s="1"/>
      <c r="AT2304" s="1"/>
      <c r="AU2304" s="1"/>
      <c r="AV2304" s="1"/>
    </row>
    <row r="2305" spans="1:65" s="332" customFormat="1" ht="83.45" customHeight="1">
      <c r="A2305" s="185">
        <f t="shared" si="152"/>
        <v>2302</v>
      </c>
      <c r="B2305" s="197" t="s">
        <v>126</v>
      </c>
      <c r="C2305" s="179" t="s">
        <v>7267</v>
      </c>
      <c r="D2305" s="178" t="s">
        <v>138</v>
      </c>
      <c r="E2305" s="234">
        <v>1571</v>
      </c>
      <c r="F2305" s="179" t="s">
        <v>4270</v>
      </c>
      <c r="G2305" s="179" t="s">
        <v>6307</v>
      </c>
      <c r="H2305" s="178" t="s">
        <v>126</v>
      </c>
      <c r="I2305" s="182" t="s">
        <v>52</v>
      </c>
      <c r="J2305" s="182">
        <v>45908</v>
      </c>
      <c r="K2305" s="183" t="s">
        <v>53</v>
      </c>
      <c r="L2305" s="184" t="s">
        <v>54</v>
      </c>
      <c r="M2305" s="184" t="s">
        <v>55</v>
      </c>
      <c r="N2305" s="185" t="s">
        <v>56</v>
      </c>
      <c r="O2305" s="196"/>
      <c r="P2305" s="196"/>
      <c r="Q2305" s="196"/>
      <c r="R2305" s="196"/>
      <c r="S2305" s="196">
        <v>0</v>
      </c>
      <c r="T2305" s="196">
        <v>0</v>
      </c>
      <c r="U2305" s="196">
        <v>0</v>
      </c>
      <c r="V2305" s="196">
        <v>0</v>
      </c>
      <c r="W2305" s="196">
        <v>0</v>
      </c>
      <c r="X2305" s="196">
        <v>0</v>
      </c>
      <c r="Y2305" s="178" t="s">
        <v>7268</v>
      </c>
      <c r="Z2305" s="189"/>
      <c r="AA2305" s="209" t="s">
        <v>473</v>
      </c>
      <c r="AB2305" s="209"/>
      <c r="AC2305" s="210"/>
      <c r="AD2305" s="191">
        <f t="shared" ca="1" si="151"/>
        <v>25</v>
      </c>
      <c r="AE2305" s="192"/>
      <c r="AF2305" s="192"/>
      <c r="AG2305" s="192"/>
      <c r="AH2305" s="192"/>
      <c r="AI2305" s="299">
        <v>45915</v>
      </c>
      <c r="AJ2305" s="257">
        <f t="shared" si="153"/>
        <v>1</v>
      </c>
      <c r="AK2305" s="352">
        <v>45937</v>
      </c>
      <c r="AL2305" s="258" t="s">
        <v>311</v>
      </c>
      <c r="AM2305" s="258" t="s">
        <v>44</v>
      </c>
      <c r="AN2305" s="258" t="s">
        <v>448</v>
      </c>
      <c r="AO2305" s="1"/>
      <c r="AP2305" s="1"/>
      <c r="AQ2305" s="1"/>
      <c r="AR2305" s="1"/>
      <c r="AS2305" s="1"/>
      <c r="AT2305" s="1"/>
      <c r="AU2305" s="1"/>
      <c r="AV2305" s="1"/>
    </row>
    <row r="2306" spans="1:65" s="1" customFormat="1" ht="83.45" customHeight="1">
      <c r="A2306" s="185">
        <f t="shared" si="152"/>
        <v>2303</v>
      </c>
      <c r="B2306" s="71" t="s">
        <v>7269</v>
      </c>
      <c r="C2306" s="80" t="s">
        <v>7270</v>
      </c>
      <c r="D2306" s="3" t="s">
        <v>48</v>
      </c>
      <c r="E2306" s="4">
        <v>1811</v>
      </c>
      <c r="F2306" s="80" t="s">
        <v>124</v>
      </c>
      <c r="G2306" s="3" t="s">
        <v>125</v>
      </c>
      <c r="H2306" s="3" t="s">
        <v>2125</v>
      </c>
      <c r="I2306" s="89" t="s">
        <v>52</v>
      </c>
      <c r="J2306" s="89">
        <v>45876</v>
      </c>
      <c r="K2306" s="85" t="s">
        <v>53</v>
      </c>
      <c r="L2306" s="83" t="s">
        <v>87</v>
      </c>
      <c r="M2306" s="83" t="s">
        <v>55</v>
      </c>
      <c r="N2306" s="22" t="s">
        <v>56</v>
      </c>
      <c r="O2306" s="5"/>
      <c r="P2306" s="5"/>
      <c r="Q2306" s="5"/>
      <c r="R2306" s="5"/>
      <c r="S2306" s="5">
        <v>13</v>
      </c>
      <c r="T2306" s="5">
        <v>10</v>
      </c>
      <c r="U2306" s="5">
        <v>4</v>
      </c>
      <c r="V2306" s="5">
        <v>1</v>
      </c>
      <c r="W2306" s="5">
        <v>4</v>
      </c>
      <c r="X2306" s="5">
        <v>2</v>
      </c>
      <c r="Y2306" s="3" t="s">
        <v>7271</v>
      </c>
      <c r="Z2306" s="72"/>
      <c r="AA2306" s="77" t="s">
        <v>473</v>
      </c>
      <c r="AB2306" s="77"/>
      <c r="AC2306" s="91"/>
      <c r="AD2306" s="18">
        <f t="shared" ca="1" si="151"/>
        <v>29</v>
      </c>
      <c r="AE2306" s="109"/>
      <c r="AF2306" s="109">
        <v>45876</v>
      </c>
      <c r="AG2306" s="109">
        <v>45876</v>
      </c>
      <c r="AH2306" s="109">
        <v>45876</v>
      </c>
      <c r="AI2306" s="110">
        <v>45915</v>
      </c>
      <c r="AJ2306" s="93">
        <f t="shared" si="153"/>
        <v>5.5714285714285712</v>
      </c>
      <c r="AK2306" s="110">
        <v>45930</v>
      </c>
      <c r="AL2306" s="90" t="s">
        <v>311</v>
      </c>
      <c r="AM2306" s="90" t="s">
        <v>45</v>
      </c>
      <c r="AN2306" s="90" t="s">
        <v>448</v>
      </c>
    </row>
    <row r="2307" spans="1:65" s="94" customFormat="1" ht="83.45" customHeight="1">
      <c r="A2307" s="185">
        <f t="shared" si="152"/>
        <v>2304</v>
      </c>
      <c r="B2307" s="71" t="s">
        <v>7272</v>
      </c>
      <c r="C2307" s="80" t="s">
        <v>7273</v>
      </c>
      <c r="D2307" s="3" t="s">
        <v>145</v>
      </c>
      <c r="E2307" s="4">
        <v>2538</v>
      </c>
      <c r="F2307" s="80" t="s">
        <v>4390</v>
      </c>
      <c r="G2307" s="3" t="s">
        <v>147</v>
      </c>
      <c r="H2307" s="3" t="s">
        <v>1853</v>
      </c>
      <c r="I2307" s="89" t="s">
        <v>148</v>
      </c>
      <c r="J2307" s="89">
        <v>45887</v>
      </c>
      <c r="K2307" s="85" t="s">
        <v>142</v>
      </c>
      <c r="L2307" s="83" t="s">
        <v>54</v>
      </c>
      <c r="M2307" s="83" t="s">
        <v>55</v>
      </c>
      <c r="N2307" s="22" t="s">
        <v>56</v>
      </c>
      <c r="O2307" s="5"/>
      <c r="P2307" s="5"/>
      <c r="Q2307" s="5"/>
      <c r="R2307" s="5"/>
      <c r="S2307" s="5">
        <v>7</v>
      </c>
      <c r="T2307" s="5">
        <v>6</v>
      </c>
      <c r="U2307" s="5">
        <v>2</v>
      </c>
      <c r="V2307" s="5">
        <v>2</v>
      </c>
      <c r="W2307" s="5">
        <v>2</v>
      </c>
      <c r="X2307" s="5">
        <v>2</v>
      </c>
      <c r="Y2307" s="3" t="s">
        <v>7274</v>
      </c>
      <c r="Z2307" s="72"/>
      <c r="AA2307" s="77" t="s">
        <v>473</v>
      </c>
      <c r="AB2307" s="77"/>
      <c r="AC2307" s="91"/>
      <c r="AD2307" s="18">
        <f t="shared" ca="1" si="151"/>
        <v>28</v>
      </c>
      <c r="AE2307" s="109"/>
      <c r="AF2307" s="109">
        <v>45887</v>
      </c>
      <c r="AG2307" s="109">
        <v>45887</v>
      </c>
      <c r="AH2307" s="109">
        <v>45887</v>
      </c>
      <c r="AI2307" s="110">
        <v>45912</v>
      </c>
      <c r="AJ2307" s="93">
        <f t="shared" si="153"/>
        <v>3.5714285714285716</v>
      </c>
      <c r="AK2307" s="110">
        <v>45930</v>
      </c>
      <c r="AL2307" s="90" t="s">
        <v>311</v>
      </c>
      <c r="AM2307" s="90" t="s">
        <v>484</v>
      </c>
      <c r="AN2307" s="90" t="s">
        <v>448</v>
      </c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433"/>
    </row>
    <row r="2308" spans="1:65" s="94" customFormat="1" ht="83.45" customHeight="1">
      <c r="A2308" s="185">
        <f t="shared" si="152"/>
        <v>2305</v>
      </c>
      <c r="B2308" s="71" t="s">
        <v>103</v>
      </c>
      <c r="C2308" s="80" t="s">
        <v>7275</v>
      </c>
      <c r="D2308" s="3" t="s">
        <v>67</v>
      </c>
      <c r="E2308" s="4">
        <v>998</v>
      </c>
      <c r="F2308" s="80" t="s">
        <v>267</v>
      </c>
      <c r="G2308" s="3" t="s">
        <v>109</v>
      </c>
      <c r="H2308" s="3" t="s">
        <v>103</v>
      </c>
      <c r="I2308" s="89" t="s">
        <v>52</v>
      </c>
      <c r="J2308" s="89">
        <v>45894</v>
      </c>
      <c r="K2308" s="85" t="s">
        <v>53</v>
      </c>
      <c r="L2308" s="83" t="s">
        <v>104</v>
      </c>
      <c r="M2308" s="83" t="s">
        <v>55</v>
      </c>
      <c r="N2308" s="22" t="s">
        <v>56</v>
      </c>
      <c r="O2308" s="5"/>
      <c r="P2308" s="5"/>
      <c r="Q2308" s="5"/>
      <c r="R2308" s="5"/>
      <c r="S2308" s="5">
        <v>5</v>
      </c>
      <c r="T2308" s="5">
        <v>5</v>
      </c>
      <c r="U2308" s="5"/>
      <c r="V2308" s="5"/>
      <c r="W2308" s="5"/>
      <c r="X2308" s="5"/>
      <c r="Y2308" s="3" t="s">
        <v>7276</v>
      </c>
      <c r="Z2308" s="72"/>
      <c r="AA2308" s="77" t="s">
        <v>473</v>
      </c>
      <c r="AB2308" s="77"/>
      <c r="AC2308" s="91"/>
      <c r="AD2308" s="18">
        <f t="shared" ca="1" si="151"/>
        <v>27</v>
      </c>
      <c r="AE2308" s="109"/>
      <c r="AF2308" s="109">
        <v>45894</v>
      </c>
      <c r="AG2308" s="109">
        <v>45894</v>
      </c>
      <c r="AH2308" s="109">
        <v>45894</v>
      </c>
      <c r="AI2308" s="116">
        <v>45917</v>
      </c>
      <c r="AJ2308" s="93">
        <f t="shared" si="153"/>
        <v>3.2857142857142856</v>
      </c>
      <c r="AK2308" s="107">
        <v>45930</v>
      </c>
      <c r="AL2308" s="95" t="s">
        <v>311</v>
      </c>
      <c r="AM2308" s="95" t="s">
        <v>44</v>
      </c>
      <c r="AN2308" s="95" t="s">
        <v>448</v>
      </c>
      <c r="AO2308" s="448"/>
      <c r="AP2308" s="448"/>
      <c r="AQ2308" s="448"/>
      <c r="AR2308" s="448"/>
      <c r="AS2308" s="448"/>
      <c r="AT2308" s="448"/>
      <c r="AU2308" s="448"/>
      <c r="AV2308" s="448"/>
    </row>
    <row r="2309" spans="1:65" s="1" customFormat="1" ht="83.45" customHeight="1">
      <c r="A2309" s="185">
        <f t="shared" si="152"/>
        <v>2306</v>
      </c>
      <c r="B2309" s="71" t="s">
        <v>184</v>
      </c>
      <c r="C2309" s="80" t="s">
        <v>7277</v>
      </c>
      <c r="D2309" s="3" t="s">
        <v>177</v>
      </c>
      <c r="E2309" s="4">
        <v>1032</v>
      </c>
      <c r="F2309" s="80" t="s">
        <v>6143</v>
      </c>
      <c r="G2309" s="80" t="s">
        <v>179</v>
      </c>
      <c r="H2309" s="3" t="s">
        <v>103</v>
      </c>
      <c r="I2309" s="89" t="s">
        <v>52</v>
      </c>
      <c r="J2309" s="89">
        <v>45916</v>
      </c>
      <c r="K2309" s="85" t="s">
        <v>53</v>
      </c>
      <c r="L2309" s="83" t="s">
        <v>54</v>
      </c>
      <c r="M2309" s="83" t="s">
        <v>55</v>
      </c>
      <c r="N2309" s="22" t="s">
        <v>56</v>
      </c>
      <c r="O2309" s="5"/>
      <c r="P2309" s="5"/>
      <c r="Q2309" s="5"/>
      <c r="R2309" s="5"/>
      <c r="S2309" s="5">
        <v>1</v>
      </c>
      <c r="T2309" s="5">
        <v>1</v>
      </c>
      <c r="U2309" s="5">
        <v>0</v>
      </c>
      <c r="V2309" s="5">
        <v>0</v>
      </c>
      <c r="W2309" s="5">
        <v>0</v>
      </c>
      <c r="X2309" s="5">
        <v>0</v>
      </c>
      <c r="Y2309" s="3" t="s">
        <v>7278</v>
      </c>
      <c r="Z2309" s="72"/>
      <c r="AA2309" s="77" t="s">
        <v>58</v>
      </c>
      <c r="AB2309" s="77"/>
      <c r="AC2309" s="91"/>
      <c r="AD2309" s="18">
        <v>0</v>
      </c>
      <c r="AE2309" s="109"/>
      <c r="AF2309" s="109">
        <v>45916</v>
      </c>
      <c r="AG2309" s="109"/>
      <c r="AH2309" s="109"/>
      <c r="AI2309" s="116">
        <v>45918</v>
      </c>
      <c r="AJ2309" s="94">
        <f t="shared" si="153"/>
        <v>0.2857142857142857</v>
      </c>
      <c r="AK2309" s="107">
        <v>45930</v>
      </c>
      <c r="AL2309" s="90" t="s">
        <v>311</v>
      </c>
      <c r="AM2309" s="90" t="s">
        <v>484</v>
      </c>
      <c r="AN2309" s="90" t="s">
        <v>448</v>
      </c>
    </row>
    <row r="2310" spans="1:65" s="1" customFormat="1" ht="83.45" customHeight="1">
      <c r="A2310" s="185">
        <f t="shared" si="152"/>
        <v>2307</v>
      </c>
      <c r="B2310" s="71" t="s">
        <v>1059</v>
      </c>
      <c r="C2310" s="80" t="s">
        <v>7279</v>
      </c>
      <c r="D2310" s="3" t="s">
        <v>177</v>
      </c>
      <c r="E2310" s="4">
        <v>1032</v>
      </c>
      <c r="F2310" s="378" t="s">
        <v>5537</v>
      </c>
      <c r="G2310" s="80" t="s">
        <v>1349</v>
      </c>
      <c r="H2310" s="3" t="s">
        <v>157</v>
      </c>
      <c r="I2310" s="89" t="s">
        <v>71</v>
      </c>
      <c r="J2310" s="89" t="s">
        <v>7280</v>
      </c>
      <c r="K2310" s="85" t="s">
        <v>53</v>
      </c>
      <c r="L2310" s="83" t="s">
        <v>1007</v>
      </c>
      <c r="M2310" s="83" t="s">
        <v>55</v>
      </c>
      <c r="N2310" s="22" t="s">
        <v>56</v>
      </c>
      <c r="O2310" s="5"/>
      <c r="P2310" s="5"/>
      <c r="Q2310" s="5"/>
      <c r="R2310" s="5"/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3" t="s">
        <v>7281</v>
      </c>
      <c r="Z2310" s="72"/>
      <c r="AA2310" s="77" t="s">
        <v>58</v>
      </c>
      <c r="AB2310" s="77"/>
      <c r="AC2310" s="91"/>
      <c r="AD2310" s="18">
        <v>0</v>
      </c>
      <c r="AE2310" s="109"/>
      <c r="AF2310" s="109">
        <v>45916</v>
      </c>
      <c r="AG2310" s="109"/>
      <c r="AH2310" s="109"/>
      <c r="AI2310" s="116">
        <v>45916</v>
      </c>
      <c r="AJ2310" s="94">
        <f t="shared" si="153"/>
        <v>0</v>
      </c>
      <c r="AK2310" s="107" t="s">
        <v>406</v>
      </c>
      <c r="AL2310" s="90" t="s">
        <v>461</v>
      </c>
      <c r="AM2310" s="90" t="s">
        <v>406</v>
      </c>
      <c r="AN2310" s="90" t="s">
        <v>406</v>
      </c>
    </row>
    <row r="2311" spans="1:65" ht="83.45" customHeight="1">
      <c r="A2311" s="185">
        <f t="shared" si="152"/>
        <v>2308</v>
      </c>
      <c r="B2311" s="71" t="s">
        <v>184</v>
      </c>
      <c r="C2311" s="80" t="s">
        <v>7282</v>
      </c>
      <c r="D2311" s="3" t="s">
        <v>177</v>
      </c>
      <c r="E2311" s="4">
        <v>1032</v>
      </c>
      <c r="F2311" s="80" t="s">
        <v>6143</v>
      </c>
      <c r="G2311" s="80" t="s">
        <v>179</v>
      </c>
      <c r="H2311" s="3" t="s">
        <v>103</v>
      </c>
      <c r="I2311" s="89" t="s">
        <v>52</v>
      </c>
      <c r="J2311" s="89">
        <v>45916</v>
      </c>
      <c r="K2311" s="85" t="s">
        <v>53</v>
      </c>
      <c r="L2311" s="83" t="s">
        <v>54</v>
      </c>
      <c r="M2311" s="83" t="s">
        <v>55</v>
      </c>
      <c r="N2311" s="22" t="s">
        <v>56</v>
      </c>
      <c r="O2311" s="5"/>
      <c r="P2311" s="5"/>
      <c r="Q2311" s="5"/>
      <c r="R2311" s="5"/>
      <c r="S2311" s="5">
        <v>1</v>
      </c>
      <c r="T2311" s="5">
        <v>1</v>
      </c>
      <c r="U2311" s="5">
        <v>2</v>
      </c>
      <c r="V2311" s="5">
        <v>2</v>
      </c>
      <c r="W2311" s="5">
        <v>0</v>
      </c>
      <c r="X2311" s="5">
        <v>0</v>
      </c>
      <c r="Y2311" s="3" t="s">
        <v>7283</v>
      </c>
      <c r="Z2311" s="72"/>
      <c r="AA2311" s="77" t="s">
        <v>473</v>
      </c>
      <c r="AB2311" s="77"/>
      <c r="AC2311" s="91"/>
      <c r="AD2311" s="18">
        <v>0</v>
      </c>
      <c r="AE2311" s="109"/>
      <c r="AF2311" s="109">
        <v>45916</v>
      </c>
      <c r="AG2311" s="109">
        <v>45916</v>
      </c>
      <c r="AH2311" s="109">
        <v>45916</v>
      </c>
      <c r="AI2311" s="116">
        <v>45918</v>
      </c>
      <c r="AJ2311" s="94">
        <f t="shared" si="153"/>
        <v>0.2857142857142857</v>
      </c>
      <c r="AK2311" s="107">
        <v>45937</v>
      </c>
      <c r="AL2311" s="95" t="s">
        <v>311</v>
      </c>
      <c r="AM2311" s="95" t="s">
        <v>45</v>
      </c>
      <c r="AN2311" s="95" t="s">
        <v>448</v>
      </c>
    </row>
    <row r="2312" spans="1:65" s="94" customFormat="1" ht="83.45" customHeight="1">
      <c r="A2312" s="185">
        <f t="shared" si="152"/>
        <v>2309</v>
      </c>
      <c r="B2312" s="71" t="s">
        <v>184</v>
      </c>
      <c r="C2312" s="80" t="s">
        <v>7284</v>
      </c>
      <c r="D2312" s="3" t="s">
        <v>145</v>
      </c>
      <c r="E2312" s="4">
        <v>997</v>
      </c>
      <c r="F2312" s="80" t="s">
        <v>7237</v>
      </c>
      <c r="G2312" s="441" t="s">
        <v>401</v>
      </c>
      <c r="H2312" s="3" t="s">
        <v>103</v>
      </c>
      <c r="I2312" s="89" t="s">
        <v>71</v>
      </c>
      <c r="J2312" s="89">
        <v>45898</v>
      </c>
      <c r="K2312" s="85" t="s">
        <v>53</v>
      </c>
      <c r="L2312" s="83" t="s">
        <v>181</v>
      </c>
      <c r="M2312" s="83" t="s">
        <v>55</v>
      </c>
      <c r="N2312" s="22" t="s">
        <v>56</v>
      </c>
      <c r="O2312" s="5"/>
      <c r="P2312" s="5"/>
      <c r="Q2312" s="5"/>
      <c r="R2312" s="5"/>
      <c r="S2312" s="5">
        <v>4</v>
      </c>
      <c r="T2312" s="5">
        <v>3</v>
      </c>
      <c r="U2312" s="5"/>
      <c r="V2312" s="5"/>
      <c r="W2312" s="5"/>
      <c r="X2312" s="5"/>
      <c r="Y2312" s="3" t="s">
        <v>7285</v>
      </c>
      <c r="Z2312" s="72"/>
      <c r="AA2312" s="77" t="s">
        <v>473</v>
      </c>
      <c r="AB2312" s="77"/>
      <c r="AC2312" s="91"/>
      <c r="AD2312" s="18">
        <f t="shared" ref="AD2312:AD2344" ca="1" si="154">IF(ISNUMBER(Z2312),ROUNDDOWN((TODAY()-Z2312)/7,0),ROUNDDOWN((TODAY()-J2312)/7,0))-AC2312</f>
        <v>26</v>
      </c>
      <c r="AE2312" s="109"/>
      <c r="AF2312" s="109">
        <v>45898</v>
      </c>
      <c r="AG2312" s="109">
        <v>45898</v>
      </c>
      <c r="AH2312" s="109">
        <v>45898</v>
      </c>
      <c r="AI2312" s="116">
        <v>45919</v>
      </c>
      <c r="AJ2312" s="94">
        <f t="shared" si="153"/>
        <v>3</v>
      </c>
      <c r="AK2312" s="107">
        <v>45938</v>
      </c>
      <c r="AL2312" s="95" t="s">
        <v>311</v>
      </c>
      <c r="AM2312" s="95" t="s">
        <v>45</v>
      </c>
      <c r="AN2312" s="95" t="s">
        <v>448</v>
      </c>
      <c r="AO2312" s="1"/>
      <c r="AP2312" s="1"/>
      <c r="AQ2312" s="1"/>
      <c r="AR2312" s="1"/>
      <c r="AS2312" s="1"/>
      <c r="AT2312" s="1"/>
      <c r="AU2312" s="1"/>
      <c r="AV2312" s="1"/>
    </row>
    <row r="2313" spans="1:65" ht="83.45" customHeight="1">
      <c r="A2313" s="185">
        <f t="shared" si="152"/>
        <v>2310</v>
      </c>
      <c r="B2313" s="71" t="s">
        <v>3969</v>
      </c>
      <c r="C2313" s="80" t="s">
        <v>7286</v>
      </c>
      <c r="D2313" s="3" t="s">
        <v>67</v>
      </c>
      <c r="E2313" s="4">
        <v>1047</v>
      </c>
      <c r="F2313" s="80" t="s">
        <v>7216</v>
      </c>
      <c r="G2313" s="3" t="s">
        <v>79</v>
      </c>
      <c r="H2313" s="3" t="s">
        <v>94</v>
      </c>
      <c r="I2313" s="89" t="s">
        <v>133</v>
      </c>
      <c r="J2313" s="89">
        <v>45881</v>
      </c>
      <c r="K2313" s="85" t="s">
        <v>142</v>
      </c>
      <c r="L2313" s="83" t="s">
        <v>54</v>
      </c>
      <c r="M2313" s="83" t="s">
        <v>55</v>
      </c>
      <c r="N2313" s="22" t="s">
        <v>56</v>
      </c>
      <c r="O2313" s="5"/>
      <c r="P2313" s="5"/>
      <c r="Q2313" s="5"/>
      <c r="R2313" s="5"/>
      <c r="S2313" s="5">
        <v>6</v>
      </c>
      <c r="T2313" s="5">
        <v>5</v>
      </c>
      <c r="U2313" s="5">
        <v>1</v>
      </c>
      <c r="V2313" s="5">
        <v>1</v>
      </c>
      <c r="W2313" s="5">
        <v>1</v>
      </c>
      <c r="X2313" s="5">
        <v>1</v>
      </c>
      <c r="Y2313" s="3" t="s">
        <v>7287</v>
      </c>
      <c r="Z2313" s="72"/>
      <c r="AA2313" s="77" t="s">
        <v>473</v>
      </c>
      <c r="AB2313" s="77"/>
      <c r="AC2313" s="91"/>
      <c r="AD2313" s="18">
        <f t="shared" ca="1" si="154"/>
        <v>28</v>
      </c>
      <c r="AE2313" s="109"/>
      <c r="AF2313" s="109">
        <v>45881</v>
      </c>
      <c r="AG2313" s="109">
        <v>45881</v>
      </c>
      <c r="AH2313" s="109">
        <v>45881</v>
      </c>
      <c r="AI2313" s="116">
        <v>45922</v>
      </c>
      <c r="AJ2313" s="94">
        <f t="shared" si="153"/>
        <v>5.8571428571428568</v>
      </c>
      <c r="AK2313" s="107">
        <v>45936</v>
      </c>
      <c r="AL2313" s="95" t="s">
        <v>311</v>
      </c>
      <c r="AM2313" s="95" t="s">
        <v>45</v>
      </c>
      <c r="AN2313" s="95" t="s">
        <v>484</v>
      </c>
    </row>
    <row r="2314" spans="1:65" s="1" customFormat="1" ht="83.45" customHeight="1">
      <c r="A2314" s="185">
        <f t="shared" si="152"/>
        <v>2311</v>
      </c>
      <c r="B2314" s="71" t="s">
        <v>76</v>
      </c>
      <c r="C2314" s="80" t="s">
        <v>7288</v>
      </c>
      <c r="D2314" s="3" t="s">
        <v>67</v>
      </c>
      <c r="E2314" s="4">
        <v>970</v>
      </c>
      <c r="F2314" s="80" t="s">
        <v>78</v>
      </c>
      <c r="G2314" s="3" t="s">
        <v>79</v>
      </c>
      <c r="H2314" s="3" t="s">
        <v>80</v>
      </c>
      <c r="I2314" s="89" t="s">
        <v>71</v>
      </c>
      <c r="J2314" s="89">
        <v>45860</v>
      </c>
      <c r="K2314" s="85" t="s">
        <v>53</v>
      </c>
      <c r="L2314" s="83" t="s">
        <v>54</v>
      </c>
      <c r="M2314" s="83" t="s">
        <v>55</v>
      </c>
      <c r="N2314" s="22" t="s">
        <v>56</v>
      </c>
      <c r="O2314" s="5"/>
      <c r="P2314" s="5"/>
      <c r="Q2314" s="5"/>
      <c r="R2314" s="5"/>
      <c r="S2314" s="5">
        <v>4</v>
      </c>
      <c r="T2314" s="5">
        <v>3</v>
      </c>
      <c r="U2314" s="5">
        <v>2</v>
      </c>
      <c r="V2314" s="5">
        <v>2</v>
      </c>
      <c r="W2314" s="5">
        <v>3</v>
      </c>
      <c r="X2314" s="5">
        <v>3</v>
      </c>
      <c r="Y2314" s="3" t="s">
        <v>7289</v>
      </c>
      <c r="Z2314" s="72"/>
      <c r="AA2314" s="77" t="s">
        <v>473</v>
      </c>
      <c r="AB2314" s="77"/>
      <c r="AC2314" s="91"/>
      <c r="AD2314" s="18">
        <f t="shared" ca="1" si="154"/>
        <v>31</v>
      </c>
      <c r="AE2314" s="109"/>
      <c r="AF2314" s="109">
        <v>45860</v>
      </c>
      <c r="AG2314" s="109">
        <v>45860</v>
      </c>
      <c r="AH2314" s="109">
        <v>45860</v>
      </c>
      <c r="AI2314" s="110">
        <v>45922</v>
      </c>
      <c r="AJ2314" s="94">
        <f t="shared" si="153"/>
        <v>8.8571428571428577</v>
      </c>
      <c r="AK2314" s="138">
        <v>45936</v>
      </c>
      <c r="AL2314" s="90" t="s">
        <v>311</v>
      </c>
      <c r="AM2314" s="90" t="s">
        <v>484</v>
      </c>
      <c r="AN2314" s="90" t="s">
        <v>484</v>
      </c>
    </row>
    <row r="2315" spans="1:65" s="1" customFormat="1" ht="83.45" customHeight="1">
      <c r="A2315" s="185">
        <f t="shared" si="152"/>
        <v>2312</v>
      </c>
      <c r="B2315" s="71" t="s">
        <v>681</v>
      </c>
      <c r="C2315" s="80" t="s">
        <v>7290</v>
      </c>
      <c r="D2315" s="3" t="s">
        <v>138</v>
      </c>
      <c r="E2315" s="4">
        <v>1124</v>
      </c>
      <c r="F2315" s="80" t="s">
        <v>1274</v>
      </c>
      <c r="G2315" s="3" t="s">
        <v>5840</v>
      </c>
      <c r="H2315" s="3" t="s">
        <v>103</v>
      </c>
      <c r="I2315" s="89" t="s">
        <v>71</v>
      </c>
      <c r="J2315" s="89">
        <v>45922</v>
      </c>
      <c r="K2315" s="85" t="s">
        <v>53</v>
      </c>
      <c r="L2315" s="83" t="s">
        <v>181</v>
      </c>
      <c r="M2315" s="83" t="s">
        <v>55</v>
      </c>
      <c r="N2315" s="22" t="s">
        <v>547</v>
      </c>
      <c r="O2315" s="5"/>
      <c r="P2315" s="5"/>
      <c r="Q2315" s="5"/>
      <c r="R2315" s="5"/>
      <c r="S2315" s="5" t="s">
        <v>406</v>
      </c>
      <c r="T2315" s="5" t="s">
        <v>406</v>
      </c>
      <c r="U2315" s="5">
        <v>1</v>
      </c>
      <c r="V2315" s="5">
        <v>1</v>
      </c>
      <c r="W2315" s="5" t="s">
        <v>406</v>
      </c>
      <c r="X2315" s="5" t="s">
        <v>406</v>
      </c>
      <c r="Y2315" s="3" t="s">
        <v>7291</v>
      </c>
      <c r="Z2315" s="72"/>
      <c r="AA2315" s="77" t="s">
        <v>473</v>
      </c>
      <c r="AB2315" s="77"/>
      <c r="AC2315" s="91"/>
      <c r="AD2315" s="18">
        <f t="shared" ca="1" si="154"/>
        <v>23</v>
      </c>
      <c r="AE2315" s="109"/>
      <c r="AF2315" s="109" t="s">
        <v>2762</v>
      </c>
      <c r="AG2315" s="109" t="s">
        <v>297</v>
      </c>
      <c r="AH2315" s="109">
        <v>45922</v>
      </c>
      <c r="AI2315" s="110">
        <v>45922</v>
      </c>
      <c r="AJ2315" s="94">
        <f t="shared" si="153"/>
        <v>0</v>
      </c>
      <c r="AK2315" s="138">
        <v>45930</v>
      </c>
      <c r="AL2315" s="90" t="s">
        <v>311</v>
      </c>
      <c r="AM2315" s="90" t="s">
        <v>45</v>
      </c>
      <c r="AN2315" s="90" t="s">
        <v>484</v>
      </c>
    </row>
    <row r="2316" spans="1:65" ht="83.45" customHeight="1">
      <c r="A2316" s="185">
        <f t="shared" si="152"/>
        <v>2313</v>
      </c>
      <c r="B2316" s="71" t="s">
        <v>7292</v>
      </c>
      <c r="C2316" s="80" t="s">
        <v>7293</v>
      </c>
      <c r="D2316" s="3" t="s">
        <v>138</v>
      </c>
      <c r="E2316" s="4">
        <v>1124</v>
      </c>
      <c r="F2316" s="80" t="s">
        <v>2220</v>
      </c>
      <c r="G2316" s="441" t="s">
        <v>340</v>
      </c>
      <c r="H2316" s="3" t="s">
        <v>358</v>
      </c>
      <c r="I2316" s="89" t="s">
        <v>148</v>
      </c>
      <c r="J2316" s="89">
        <v>45895</v>
      </c>
      <c r="K2316" s="85" t="s">
        <v>53</v>
      </c>
      <c r="L2316" s="83" t="s">
        <v>104</v>
      </c>
      <c r="M2316" s="83" t="s">
        <v>55</v>
      </c>
      <c r="N2316" s="22" t="s">
        <v>302</v>
      </c>
      <c r="O2316" s="5"/>
      <c r="P2316" s="5"/>
      <c r="Q2316" s="5"/>
      <c r="R2316" s="5"/>
      <c r="S2316" s="5" t="s">
        <v>406</v>
      </c>
      <c r="T2316" s="5" t="s">
        <v>406</v>
      </c>
      <c r="U2316" s="5">
        <v>4</v>
      </c>
      <c r="V2316" s="5">
        <v>4</v>
      </c>
      <c r="W2316" s="5">
        <v>0</v>
      </c>
      <c r="X2316" s="5">
        <v>0</v>
      </c>
      <c r="Y2316" s="3" t="s">
        <v>7294</v>
      </c>
      <c r="Z2316" s="72"/>
      <c r="AA2316" s="77" t="s">
        <v>82</v>
      </c>
      <c r="AB2316" s="77"/>
      <c r="AC2316" s="91"/>
      <c r="AD2316" s="18">
        <f t="shared" ca="1" si="154"/>
        <v>26</v>
      </c>
      <c r="AE2316" s="109"/>
      <c r="AF2316" s="109">
        <v>45895</v>
      </c>
      <c r="AG2316" s="109"/>
      <c r="AH2316" s="109">
        <v>45895</v>
      </c>
      <c r="AI2316" s="113">
        <v>45924</v>
      </c>
      <c r="AJ2316" s="93">
        <f t="shared" si="153"/>
        <v>4.1428571428571432</v>
      </c>
      <c r="AK2316" s="107">
        <v>45944</v>
      </c>
      <c r="AL2316" s="95" t="s">
        <v>311</v>
      </c>
      <c r="AM2316" s="95" t="s">
        <v>45</v>
      </c>
      <c r="AN2316" s="95" t="s">
        <v>484</v>
      </c>
    </row>
    <row r="2317" spans="1:65" s="1" customFormat="1" ht="83.45" customHeight="1">
      <c r="A2317" s="185">
        <f t="shared" si="152"/>
        <v>2314</v>
      </c>
      <c r="B2317" s="71" t="s">
        <v>122</v>
      </c>
      <c r="C2317" s="80" t="s">
        <v>7295</v>
      </c>
      <c r="D2317" s="3" t="s">
        <v>130</v>
      </c>
      <c r="E2317" s="4">
        <v>1532</v>
      </c>
      <c r="F2317" s="80" t="s">
        <v>7296</v>
      </c>
      <c r="G2317" s="3" t="s">
        <v>7297</v>
      </c>
      <c r="H2317" s="3" t="s">
        <v>126</v>
      </c>
      <c r="I2317" s="89" t="s">
        <v>71</v>
      </c>
      <c r="J2317" s="89">
        <v>45919</v>
      </c>
      <c r="K2317" s="85" t="s">
        <v>53</v>
      </c>
      <c r="L2317" s="83" t="s">
        <v>54</v>
      </c>
      <c r="M2317" s="83" t="s">
        <v>55</v>
      </c>
      <c r="N2317" s="22" t="s">
        <v>134</v>
      </c>
      <c r="O2317" s="5"/>
      <c r="P2317" s="5"/>
      <c r="Q2317" s="5"/>
      <c r="R2317" s="5"/>
      <c r="S2317" s="5">
        <v>6</v>
      </c>
      <c r="T2317" s="5">
        <v>4</v>
      </c>
      <c r="U2317" s="5"/>
      <c r="V2317" s="5"/>
      <c r="W2317" s="5"/>
      <c r="X2317" s="5"/>
      <c r="Y2317" s="3" t="s">
        <v>7298</v>
      </c>
      <c r="Z2317" s="72"/>
      <c r="AA2317" s="77" t="s">
        <v>58</v>
      </c>
      <c r="AB2317" s="77"/>
      <c r="AC2317" s="91"/>
      <c r="AD2317" s="18">
        <f t="shared" ca="1" si="154"/>
        <v>23</v>
      </c>
      <c r="AE2317" s="109"/>
      <c r="AF2317" s="109"/>
      <c r="AG2317" s="109">
        <v>45919</v>
      </c>
      <c r="AH2317" s="109"/>
      <c r="AI2317" s="110">
        <v>45924</v>
      </c>
      <c r="AJ2317" s="93">
        <f t="shared" si="153"/>
        <v>0.7142857142857143</v>
      </c>
      <c r="AK2317" s="107">
        <v>45944</v>
      </c>
      <c r="AL2317" s="95" t="s">
        <v>311</v>
      </c>
      <c r="AM2317" s="95" t="s">
        <v>44</v>
      </c>
      <c r="AN2317" s="95" t="s">
        <v>448</v>
      </c>
    </row>
    <row r="2318" spans="1:65" s="94" customFormat="1" ht="83.45" customHeight="1">
      <c r="A2318" s="22">
        <f t="shared" si="152"/>
        <v>2315</v>
      </c>
      <c r="B2318" s="71" t="s">
        <v>126</v>
      </c>
      <c r="C2318" s="80" t="s">
        <v>7299</v>
      </c>
      <c r="D2318" s="3" t="s">
        <v>145</v>
      </c>
      <c r="E2318" s="4">
        <v>997</v>
      </c>
      <c r="F2318" s="80" t="s">
        <v>401</v>
      </c>
      <c r="G2318" s="441" t="s">
        <v>401</v>
      </c>
      <c r="H2318" s="3" t="s">
        <v>126</v>
      </c>
      <c r="I2318" s="89" t="s">
        <v>52</v>
      </c>
      <c r="J2318" s="89">
        <v>45896</v>
      </c>
      <c r="K2318" s="85" t="s">
        <v>53</v>
      </c>
      <c r="L2318" s="83" t="s">
        <v>87</v>
      </c>
      <c r="M2318" s="83" t="s">
        <v>55</v>
      </c>
      <c r="N2318" s="22" t="s">
        <v>56</v>
      </c>
      <c r="O2318" s="5"/>
      <c r="P2318" s="5"/>
      <c r="Q2318" s="5"/>
      <c r="R2318" s="5"/>
      <c r="S2318" s="5">
        <v>3</v>
      </c>
      <c r="T2318" s="5">
        <v>3</v>
      </c>
      <c r="U2318" s="5">
        <v>1</v>
      </c>
      <c r="V2318" s="5">
        <v>1</v>
      </c>
      <c r="W2318" s="5">
        <v>3</v>
      </c>
      <c r="X2318" s="5">
        <v>3</v>
      </c>
      <c r="Y2318" s="3" t="s">
        <v>7300</v>
      </c>
      <c r="Z2318" s="72"/>
      <c r="AA2318" s="77" t="s">
        <v>473</v>
      </c>
      <c r="AB2318" s="77"/>
      <c r="AC2318" s="91"/>
      <c r="AD2318" s="18">
        <f t="shared" ca="1" si="154"/>
        <v>26</v>
      </c>
      <c r="AE2318" s="109"/>
      <c r="AF2318" s="109">
        <v>45896</v>
      </c>
      <c r="AG2318" s="109">
        <v>45896</v>
      </c>
      <c r="AH2318" s="109">
        <v>45896</v>
      </c>
      <c r="AI2318" s="110">
        <v>45925</v>
      </c>
      <c r="AJ2318" s="93">
        <f t="shared" si="153"/>
        <v>4.1428571428571432</v>
      </c>
      <c r="AK2318" s="107">
        <v>45937</v>
      </c>
      <c r="AL2318" s="95" t="s">
        <v>311</v>
      </c>
      <c r="AM2318" s="95" t="s">
        <v>45</v>
      </c>
      <c r="AN2318" s="95" t="s">
        <v>484</v>
      </c>
      <c r="AO2318" s="1"/>
      <c r="AP2318" s="1"/>
      <c r="AQ2318" s="1"/>
      <c r="AR2318" s="1"/>
      <c r="AS2318" s="1"/>
      <c r="AT2318" s="1"/>
      <c r="AU2318" s="1"/>
      <c r="AV2318" s="1"/>
    </row>
    <row r="2319" spans="1:65" s="94" customFormat="1" ht="83.45" customHeight="1">
      <c r="A2319" s="22">
        <f t="shared" si="152"/>
        <v>2316</v>
      </c>
      <c r="B2319" s="71" t="s">
        <v>7301</v>
      </c>
      <c r="C2319" s="80" t="s">
        <v>7302</v>
      </c>
      <c r="D2319" s="3" t="s">
        <v>67</v>
      </c>
      <c r="E2319" s="4">
        <v>1008</v>
      </c>
      <c r="F2319" s="80" t="s">
        <v>1690</v>
      </c>
      <c r="G2319" s="441" t="s">
        <v>109</v>
      </c>
      <c r="H2319" s="3" t="s">
        <v>110</v>
      </c>
      <c r="I2319" s="89" t="s">
        <v>52</v>
      </c>
      <c r="J2319" s="89">
        <v>45905</v>
      </c>
      <c r="K2319" s="85" t="s">
        <v>53</v>
      </c>
      <c r="L2319" s="83" t="s">
        <v>223</v>
      </c>
      <c r="M2319" s="83" t="s">
        <v>55</v>
      </c>
      <c r="N2319" s="22" t="s">
        <v>56</v>
      </c>
      <c r="O2319" s="5"/>
      <c r="P2319" s="5"/>
      <c r="Q2319" s="5"/>
      <c r="R2319" s="5"/>
      <c r="S2319" s="5">
        <v>4</v>
      </c>
      <c r="T2319" s="5">
        <v>4</v>
      </c>
      <c r="U2319" s="5">
        <v>3</v>
      </c>
      <c r="V2319" s="5">
        <v>3</v>
      </c>
      <c r="W2319" s="5"/>
      <c r="X2319" s="5"/>
      <c r="Y2319" s="3" t="s">
        <v>7303</v>
      </c>
      <c r="Z2319" s="72"/>
      <c r="AA2319" s="77" t="s">
        <v>473</v>
      </c>
      <c r="AB2319" s="77" t="s">
        <v>7304</v>
      </c>
      <c r="AC2319" s="91"/>
      <c r="AD2319" s="18">
        <f t="shared" ca="1" si="154"/>
        <v>25</v>
      </c>
      <c r="AE2319" s="109"/>
      <c r="AF2319" s="109">
        <v>45905</v>
      </c>
      <c r="AG2319" s="109">
        <v>45905</v>
      </c>
      <c r="AH2319" s="109">
        <v>45905</v>
      </c>
      <c r="AI2319" s="110">
        <v>45924</v>
      </c>
      <c r="AJ2319" s="94">
        <f t="shared" si="153"/>
        <v>2.7142857142857144</v>
      </c>
      <c r="AK2319" s="110">
        <v>45937</v>
      </c>
      <c r="AL2319" s="90" t="s">
        <v>311</v>
      </c>
      <c r="AM2319" s="90" t="s">
        <v>484</v>
      </c>
      <c r="AN2319" s="90" t="s">
        <v>448</v>
      </c>
      <c r="AO2319" s="1"/>
      <c r="AP2319" s="1"/>
      <c r="AQ2319" s="1"/>
      <c r="AR2319" s="1"/>
      <c r="AS2319" s="1"/>
      <c r="AT2319" s="1"/>
      <c r="AU2319" s="1"/>
      <c r="AV2319" s="1"/>
    </row>
    <row r="2320" spans="1:65" s="94" customFormat="1" ht="83.45" customHeight="1">
      <c r="A2320" s="22">
        <f t="shared" si="152"/>
        <v>2317</v>
      </c>
      <c r="B2320" s="71" t="s">
        <v>681</v>
      </c>
      <c r="C2320" s="80" t="s">
        <v>7305</v>
      </c>
      <c r="D2320" s="3" t="s">
        <v>67</v>
      </c>
      <c r="E2320" s="4">
        <v>1818</v>
      </c>
      <c r="F2320" s="80" t="s">
        <v>7306</v>
      </c>
      <c r="G2320" s="80" t="s">
        <v>79</v>
      </c>
      <c r="H2320" s="3" t="s">
        <v>141</v>
      </c>
      <c r="I2320" s="89" t="s">
        <v>71</v>
      </c>
      <c r="J2320" s="89">
        <v>45911</v>
      </c>
      <c r="K2320" s="85" t="s">
        <v>142</v>
      </c>
      <c r="L2320" s="83" t="s">
        <v>181</v>
      </c>
      <c r="M2320" s="83" t="s">
        <v>55</v>
      </c>
      <c r="N2320" s="22" t="s">
        <v>56</v>
      </c>
      <c r="O2320" s="5"/>
      <c r="P2320" s="5"/>
      <c r="Q2320" s="5"/>
      <c r="R2320" s="5"/>
      <c r="S2320" s="5">
        <v>3</v>
      </c>
      <c r="T2320" s="5">
        <v>3</v>
      </c>
      <c r="U2320" s="5">
        <v>2</v>
      </c>
      <c r="V2320" s="5">
        <v>2</v>
      </c>
      <c r="W2320" s="5">
        <v>3</v>
      </c>
      <c r="X2320" s="5">
        <v>3</v>
      </c>
      <c r="Y2320" s="3" t="s">
        <v>7307</v>
      </c>
      <c r="Z2320" s="72"/>
      <c r="AA2320" s="77" t="s">
        <v>473</v>
      </c>
      <c r="AB2320" s="77" t="s">
        <v>7308</v>
      </c>
      <c r="AC2320" s="91"/>
      <c r="AD2320" s="18">
        <f t="shared" ca="1" si="154"/>
        <v>24</v>
      </c>
      <c r="AE2320" s="109"/>
      <c r="AF2320" s="109">
        <v>45911</v>
      </c>
      <c r="AG2320" s="109">
        <v>45911</v>
      </c>
      <c r="AH2320" s="109">
        <v>45911</v>
      </c>
      <c r="AI2320" s="110">
        <v>45925</v>
      </c>
      <c r="AJ2320" s="94">
        <f t="shared" si="153"/>
        <v>2</v>
      </c>
      <c r="AK2320" s="110">
        <v>45944</v>
      </c>
      <c r="AL2320" s="90" t="s">
        <v>311</v>
      </c>
      <c r="AM2320" s="90" t="s">
        <v>45</v>
      </c>
      <c r="AN2320" s="90" t="s">
        <v>448</v>
      </c>
      <c r="AO2320" s="1"/>
      <c r="AP2320" s="1"/>
      <c r="AQ2320" s="1"/>
      <c r="AR2320" s="1"/>
      <c r="AS2320" s="1"/>
      <c r="AT2320" s="1"/>
      <c r="AU2320" s="1"/>
      <c r="AV2320" s="1"/>
    </row>
    <row r="2321" spans="1:48" s="1" customFormat="1" ht="83.45" customHeight="1">
      <c r="A2321" s="22">
        <f t="shared" si="152"/>
        <v>2318</v>
      </c>
      <c r="B2321" s="71" t="s">
        <v>128</v>
      </c>
      <c r="C2321" s="80" t="s">
        <v>7309</v>
      </c>
      <c r="D2321" s="3" t="s">
        <v>130</v>
      </c>
      <c r="E2321" s="4">
        <v>2567</v>
      </c>
      <c r="F2321" s="80" t="s">
        <v>4352</v>
      </c>
      <c r="G2321" s="3" t="s">
        <v>132</v>
      </c>
      <c r="H2321" s="3" t="s">
        <v>180</v>
      </c>
      <c r="I2321" s="89" t="s">
        <v>133</v>
      </c>
      <c r="J2321" s="89">
        <v>45922</v>
      </c>
      <c r="K2321" s="85" t="s">
        <v>53</v>
      </c>
      <c r="L2321" s="83" t="s">
        <v>54</v>
      </c>
      <c r="M2321" s="83" t="s">
        <v>55</v>
      </c>
      <c r="N2321" s="22" t="s">
        <v>134</v>
      </c>
      <c r="O2321" s="5"/>
      <c r="P2321" s="5"/>
      <c r="Q2321" s="5"/>
      <c r="R2321" s="5"/>
      <c r="S2321" s="5">
        <v>1</v>
      </c>
      <c r="T2321" s="5">
        <v>1</v>
      </c>
      <c r="U2321" s="5"/>
      <c r="V2321" s="5"/>
      <c r="W2321" s="5"/>
      <c r="X2321" s="5"/>
      <c r="Y2321" s="3" t="s">
        <v>7310</v>
      </c>
      <c r="Z2321" s="72"/>
      <c r="AA2321" s="77" t="s">
        <v>473</v>
      </c>
      <c r="AB2321" s="77"/>
      <c r="AC2321" s="91"/>
      <c r="AD2321" s="18">
        <f t="shared" ca="1" si="154"/>
        <v>23</v>
      </c>
      <c r="AE2321" s="109"/>
      <c r="AF2321" s="109"/>
      <c r="AG2321" s="109">
        <v>45922</v>
      </c>
      <c r="AH2321" s="109"/>
      <c r="AI2321" s="110">
        <v>45925</v>
      </c>
      <c r="AJ2321" s="94">
        <f t="shared" si="153"/>
        <v>0.42857142857142855</v>
      </c>
      <c r="AK2321" s="110">
        <v>45944</v>
      </c>
      <c r="AL2321" s="95" t="s">
        <v>311</v>
      </c>
      <c r="AM2321" s="95" t="s">
        <v>44</v>
      </c>
      <c r="AN2321" s="95" t="s">
        <v>448</v>
      </c>
    </row>
    <row r="2322" spans="1:48" s="94" customFormat="1" ht="83.45" customHeight="1">
      <c r="A2322" s="22">
        <f t="shared" si="152"/>
        <v>2319</v>
      </c>
      <c r="B2322" s="71" t="s">
        <v>681</v>
      </c>
      <c r="C2322" s="80" t="s">
        <v>7311</v>
      </c>
      <c r="D2322" s="3" t="s">
        <v>67</v>
      </c>
      <c r="E2322" s="4">
        <v>1818</v>
      </c>
      <c r="F2322" s="80" t="s">
        <v>7306</v>
      </c>
      <c r="G2322" s="80" t="s">
        <v>79</v>
      </c>
      <c r="H2322" s="3" t="s">
        <v>141</v>
      </c>
      <c r="I2322" s="89" t="s">
        <v>71</v>
      </c>
      <c r="J2322" s="89">
        <v>45911</v>
      </c>
      <c r="K2322" s="85" t="s">
        <v>142</v>
      </c>
      <c r="L2322" s="83" t="s">
        <v>181</v>
      </c>
      <c r="M2322" s="83" t="s">
        <v>55</v>
      </c>
      <c r="N2322" s="22" t="s">
        <v>56</v>
      </c>
      <c r="O2322" s="5"/>
      <c r="P2322" s="5"/>
      <c r="Q2322" s="5"/>
      <c r="R2322" s="5"/>
      <c r="S2322" s="5">
        <v>2</v>
      </c>
      <c r="T2322" s="5">
        <v>2</v>
      </c>
      <c r="U2322" s="5">
        <v>3</v>
      </c>
      <c r="V2322" s="5">
        <v>3</v>
      </c>
      <c r="W2322" s="5">
        <v>3</v>
      </c>
      <c r="X2322" s="5">
        <v>3</v>
      </c>
      <c r="Y2322" s="3" t="s">
        <v>7312</v>
      </c>
      <c r="Z2322" s="72"/>
      <c r="AA2322" s="77" t="s">
        <v>473</v>
      </c>
      <c r="AB2322" s="77"/>
      <c r="AC2322" s="91"/>
      <c r="AD2322" s="18">
        <f t="shared" ca="1" si="154"/>
        <v>24</v>
      </c>
      <c r="AE2322" s="109"/>
      <c r="AF2322" s="109"/>
      <c r="AG2322" s="109"/>
      <c r="AH2322" s="109"/>
      <c r="AI2322" s="110">
        <v>45925</v>
      </c>
      <c r="AJ2322" s="94">
        <f t="shared" si="153"/>
        <v>2</v>
      </c>
      <c r="AK2322" s="110">
        <v>45951</v>
      </c>
      <c r="AL2322" s="95" t="s">
        <v>311</v>
      </c>
      <c r="AM2322" s="95" t="s">
        <v>44</v>
      </c>
      <c r="AN2322" s="95" t="s">
        <v>448</v>
      </c>
      <c r="AO2322" s="1"/>
      <c r="AP2322" s="1"/>
      <c r="AQ2322" s="1"/>
      <c r="AR2322" s="1"/>
      <c r="AS2322" s="1"/>
      <c r="AT2322" s="1"/>
      <c r="AU2322" s="1"/>
      <c r="AV2322" s="1"/>
    </row>
    <row r="2323" spans="1:48" s="94" customFormat="1" ht="83.45" customHeight="1">
      <c r="A2323" s="22">
        <f t="shared" si="152"/>
        <v>2320</v>
      </c>
      <c r="B2323" s="71" t="s">
        <v>126</v>
      </c>
      <c r="C2323" s="80" t="s">
        <v>7313</v>
      </c>
      <c r="D2323" s="3" t="s">
        <v>145</v>
      </c>
      <c r="E2323" s="4">
        <v>997</v>
      </c>
      <c r="F2323" s="80" t="s">
        <v>7237</v>
      </c>
      <c r="G2323" s="441" t="s">
        <v>401</v>
      </c>
      <c r="H2323" s="3" t="s">
        <v>126</v>
      </c>
      <c r="I2323" s="89" t="s">
        <v>52</v>
      </c>
      <c r="J2323" s="89">
        <v>45898</v>
      </c>
      <c r="K2323" s="85" t="s">
        <v>53</v>
      </c>
      <c r="L2323" s="83" t="s">
        <v>181</v>
      </c>
      <c r="M2323" s="83" t="s">
        <v>55</v>
      </c>
      <c r="N2323" s="22" t="s">
        <v>56</v>
      </c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3" t="s">
        <v>7314</v>
      </c>
      <c r="Z2323" s="72"/>
      <c r="AA2323" s="77" t="s">
        <v>473</v>
      </c>
      <c r="AB2323" s="77" t="s">
        <v>7315</v>
      </c>
      <c r="AC2323" s="91"/>
      <c r="AD2323" s="18">
        <f t="shared" ca="1" si="154"/>
        <v>26</v>
      </c>
      <c r="AE2323" s="109"/>
      <c r="AF2323" s="109">
        <v>45898</v>
      </c>
      <c r="AG2323" s="109">
        <v>45898</v>
      </c>
      <c r="AH2323" s="109">
        <v>45898</v>
      </c>
      <c r="AI2323" s="427">
        <v>45924</v>
      </c>
      <c r="AJ2323" s="1">
        <f t="shared" si="153"/>
        <v>3.7142857142857144</v>
      </c>
      <c r="AK2323" s="325">
        <v>45944</v>
      </c>
      <c r="AL2323" s="190" t="s">
        <v>311</v>
      </c>
      <c r="AM2323" s="190" t="s">
        <v>484</v>
      </c>
      <c r="AN2323" s="190" t="s">
        <v>448</v>
      </c>
      <c r="AO2323" s="1"/>
      <c r="AP2323" s="1"/>
      <c r="AQ2323" s="1"/>
      <c r="AR2323" s="1"/>
      <c r="AS2323" s="1"/>
      <c r="AT2323" s="1"/>
      <c r="AU2323" s="1"/>
      <c r="AV2323" s="1"/>
    </row>
    <row r="2324" spans="1:48" s="94" customFormat="1" ht="83.45" customHeight="1">
      <c r="A2324" s="22">
        <f t="shared" si="152"/>
        <v>2321</v>
      </c>
      <c r="B2324" s="71" t="s">
        <v>70</v>
      </c>
      <c r="C2324" s="80" t="s">
        <v>7316</v>
      </c>
      <c r="D2324" s="3" t="s">
        <v>67</v>
      </c>
      <c r="E2324" s="4">
        <v>1259</v>
      </c>
      <c r="F2324" s="80" t="s">
        <v>7317</v>
      </c>
      <c r="G2324" s="441" t="s">
        <v>79</v>
      </c>
      <c r="H2324" s="3" t="s">
        <v>116</v>
      </c>
      <c r="I2324" s="89" t="s">
        <v>52</v>
      </c>
      <c r="J2324" s="89">
        <v>45904</v>
      </c>
      <c r="K2324" s="85" t="s">
        <v>53</v>
      </c>
      <c r="L2324" s="83" t="s">
        <v>104</v>
      </c>
      <c r="M2324" s="83" t="s">
        <v>55</v>
      </c>
      <c r="N2324" s="22" t="s">
        <v>56</v>
      </c>
      <c r="O2324" s="5"/>
      <c r="P2324" s="5"/>
      <c r="Q2324" s="5"/>
      <c r="R2324" s="5"/>
      <c r="S2324" s="5">
        <v>7</v>
      </c>
      <c r="T2324" s="5">
        <v>7</v>
      </c>
      <c r="U2324" s="5"/>
      <c r="V2324" s="5"/>
      <c r="W2324" s="5"/>
      <c r="X2324" s="5"/>
      <c r="Y2324" s="3" t="s">
        <v>7318</v>
      </c>
      <c r="Z2324" s="72"/>
      <c r="AA2324" s="77" t="s">
        <v>473</v>
      </c>
      <c r="AB2324" s="77"/>
      <c r="AC2324" s="91"/>
      <c r="AD2324" s="18">
        <f t="shared" ca="1" si="154"/>
        <v>25</v>
      </c>
      <c r="AE2324" s="109"/>
      <c r="AF2324" s="109"/>
      <c r="AG2324" s="109"/>
      <c r="AH2324" s="109"/>
      <c r="AI2324" s="303">
        <v>45923</v>
      </c>
      <c r="AJ2324" s="94">
        <f t="shared" si="153"/>
        <v>2.7142857142857144</v>
      </c>
      <c r="AK2324" s="303">
        <v>45937</v>
      </c>
      <c r="AL2324" s="94" t="s">
        <v>311</v>
      </c>
      <c r="AM2324" s="94" t="s">
        <v>484</v>
      </c>
      <c r="AN2324" s="94" t="s">
        <v>448</v>
      </c>
      <c r="AO2324" s="1"/>
      <c r="AP2324" s="1"/>
      <c r="AQ2324" s="1"/>
      <c r="AR2324" s="1"/>
      <c r="AS2324" s="1"/>
      <c r="AT2324" s="1"/>
      <c r="AU2324" s="1"/>
      <c r="AV2324" s="1"/>
    </row>
    <row r="2325" spans="1:48" s="94" customFormat="1" ht="83.45" customHeight="1">
      <c r="A2325" s="22">
        <f t="shared" si="152"/>
        <v>2322</v>
      </c>
      <c r="B2325" s="71" t="s">
        <v>7319</v>
      </c>
      <c r="C2325" s="80" t="s">
        <v>7218</v>
      </c>
      <c r="D2325" s="3" t="s">
        <v>177</v>
      </c>
      <c r="E2325" s="4">
        <v>1032</v>
      </c>
      <c r="F2325" s="80" t="s">
        <v>2739</v>
      </c>
      <c r="G2325" s="441" t="s">
        <v>6892</v>
      </c>
      <c r="H2325" s="3" t="s">
        <v>5575</v>
      </c>
      <c r="I2325" s="89" t="s">
        <v>133</v>
      </c>
      <c r="J2325" s="89">
        <v>45905</v>
      </c>
      <c r="K2325" s="85" t="s">
        <v>142</v>
      </c>
      <c r="L2325" s="83" t="s">
        <v>104</v>
      </c>
      <c r="M2325" s="83" t="s">
        <v>55</v>
      </c>
      <c r="N2325" s="22" t="s">
        <v>56</v>
      </c>
      <c r="O2325" s="5"/>
      <c r="P2325" s="5"/>
      <c r="Q2325" s="5"/>
      <c r="R2325" s="5"/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3" t="s">
        <v>7320</v>
      </c>
      <c r="Z2325" s="72"/>
      <c r="AA2325" s="77" t="s">
        <v>473</v>
      </c>
      <c r="AB2325" s="77" t="s">
        <v>7321</v>
      </c>
      <c r="AC2325" s="91"/>
      <c r="AD2325" s="18">
        <f t="shared" ca="1" si="154"/>
        <v>25</v>
      </c>
      <c r="AE2325" s="109"/>
      <c r="AF2325" s="109"/>
      <c r="AG2325" s="109"/>
      <c r="AH2325" s="109"/>
      <c r="AI2325" s="110">
        <v>45925</v>
      </c>
      <c r="AJ2325" s="94">
        <f t="shared" si="153"/>
        <v>2.8571428571428572</v>
      </c>
      <c r="AK2325" s="110">
        <v>42284</v>
      </c>
      <c r="AL2325" s="95" t="s">
        <v>311</v>
      </c>
      <c r="AM2325" s="95" t="s">
        <v>44</v>
      </c>
      <c r="AN2325" s="95" t="s">
        <v>448</v>
      </c>
      <c r="AO2325" s="1"/>
      <c r="AP2325" s="1"/>
      <c r="AQ2325" s="1"/>
      <c r="AR2325" s="1"/>
      <c r="AS2325" s="1"/>
      <c r="AT2325" s="1"/>
      <c r="AU2325" s="1"/>
      <c r="AV2325" s="1"/>
    </row>
    <row r="2326" spans="1:48" s="94" customFormat="1" ht="83.45" customHeight="1">
      <c r="A2326" s="22">
        <f t="shared" si="152"/>
        <v>2323</v>
      </c>
      <c r="B2326" s="71" t="s">
        <v>7247</v>
      </c>
      <c r="C2326" s="80" t="s">
        <v>7322</v>
      </c>
      <c r="D2326" s="3" t="s">
        <v>67</v>
      </c>
      <c r="E2326" s="4">
        <v>1478</v>
      </c>
      <c r="F2326" s="80" t="s">
        <v>5770</v>
      </c>
      <c r="G2326" s="80" t="s">
        <v>109</v>
      </c>
      <c r="H2326" s="3" t="s">
        <v>62</v>
      </c>
      <c r="I2326" s="89" t="s">
        <v>52</v>
      </c>
      <c r="J2326" s="89">
        <v>45911</v>
      </c>
      <c r="K2326" s="85" t="s">
        <v>53</v>
      </c>
      <c r="L2326" s="83" t="s">
        <v>684</v>
      </c>
      <c r="M2326" s="83" t="s">
        <v>55</v>
      </c>
      <c r="N2326" s="22" t="s">
        <v>56</v>
      </c>
      <c r="O2326" s="5"/>
      <c r="P2326" s="5"/>
      <c r="Q2326" s="5"/>
      <c r="R2326" s="5"/>
      <c r="S2326" s="5">
        <v>4</v>
      </c>
      <c r="T2326" s="5">
        <v>4</v>
      </c>
      <c r="U2326" s="5">
        <v>3</v>
      </c>
      <c r="V2326" s="5">
        <v>2</v>
      </c>
      <c r="W2326" s="5">
        <v>0</v>
      </c>
      <c r="X2326" s="5">
        <v>0</v>
      </c>
      <c r="Y2326" s="3" t="s">
        <v>7323</v>
      </c>
      <c r="Z2326" s="72"/>
      <c r="AA2326" s="77" t="s">
        <v>473</v>
      </c>
      <c r="AB2326" s="77"/>
      <c r="AC2326" s="91"/>
      <c r="AD2326" s="18">
        <f t="shared" ca="1" si="154"/>
        <v>24</v>
      </c>
      <c r="AE2326" s="109"/>
      <c r="AF2326" s="109"/>
      <c r="AG2326" s="109"/>
      <c r="AH2326" s="109"/>
      <c r="AI2326" s="110">
        <v>45926</v>
      </c>
      <c r="AJ2326" s="94">
        <f t="shared" si="153"/>
        <v>2.1428571428571428</v>
      </c>
      <c r="AK2326" s="110">
        <v>45944</v>
      </c>
      <c r="AL2326" s="95" t="s">
        <v>311</v>
      </c>
      <c r="AM2326" s="95" t="s">
        <v>44</v>
      </c>
      <c r="AN2326" s="95" t="s">
        <v>448</v>
      </c>
      <c r="AO2326" s="1"/>
      <c r="AP2326" s="1"/>
      <c r="AQ2326" s="1"/>
      <c r="AR2326" s="1"/>
      <c r="AS2326" s="1"/>
      <c r="AT2326" s="1"/>
      <c r="AU2326" s="1"/>
      <c r="AV2326" s="1"/>
    </row>
    <row r="2327" spans="1:48" s="1" customFormat="1" ht="83.45" customHeight="1">
      <c r="A2327" s="22">
        <f t="shared" si="152"/>
        <v>2324</v>
      </c>
      <c r="B2327" s="71" t="s">
        <v>7324</v>
      </c>
      <c r="C2327" s="80" t="s">
        <v>7325</v>
      </c>
      <c r="D2327" s="3" t="s">
        <v>100</v>
      </c>
      <c r="E2327" s="4">
        <v>2469</v>
      </c>
      <c r="F2327" s="80" t="s">
        <v>683</v>
      </c>
      <c r="G2327" s="3" t="s">
        <v>938</v>
      </c>
      <c r="H2327" s="3" t="s">
        <v>126</v>
      </c>
      <c r="I2327" s="89" t="s">
        <v>148</v>
      </c>
      <c r="J2327" s="89">
        <v>45884</v>
      </c>
      <c r="K2327" s="85" t="s">
        <v>298</v>
      </c>
      <c r="L2327" s="83" t="s">
        <v>104</v>
      </c>
      <c r="M2327" s="83" t="s">
        <v>55</v>
      </c>
      <c r="N2327" s="22" t="s">
        <v>547</v>
      </c>
      <c r="O2327" s="5"/>
      <c r="P2327" s="5"/>
      <c r="Q2327" s="5"/>
      <c r="R2327" s="5"/>
      <c r="S2327" s="5" t="s">
        <v>2708</v>
      </c>
      <c r="T2327" s="5" t="s">
        <v>2708</v>
      </c>
      <c r="U2327" s="5">
        <v>8</v>
      </c>
      <c r="V2327" s="5">
        <v>4</v>
      </c>
      <c r="W2327" s="5" t="s">
        <v>2708</v>
      </c>
      <c r="X2327" s="5" t="s">
        <v>2708</v>
      </c>
      <c r="Y2327" s="3" t="s">
        <v>7326</v>
      </c>
      <c r="Z2327" s="72"/>
      <c r="AA2327" s="77" t="s">
        <v>473</v>
      </c>
      <c r="AB2327" s="77" t="s">
        <v>7192</v>
      </c>
      <c r="AC2327" s="91"/>
      <c r="AD2327" s="18">
        <f t="shared" ca="1" si="154"/>
        <v>28</v>
      </c>
      <c r="AE2327" s="109"/>
      <c r="AF2327" s="109">
        <v>45838</v>
      </c>
      <c r="AG2327" s="109">
        <v>45838</v>
      </c>
      <c r="AH2327" s="109">
        <v>45889</v>
      </c>
      <c r="AI2327" s="110">
        <v>45926</v>
      </c>
      <c r="AJ2327" s="94">
        <f t="shared" si="153"/>
        <v>6</v>
      </c>
      <c r="AK2327" s="110">
        <v>45944</v>
      </c>
      <c r="AL2327" s="95" t="s">
        <v>311</v>
      </c>
      <c r="AM2327" s="95" t="s">
        <v>45</v>
      </c>
      <c r="AN2327" s="95" t="s">
        <v>448</v>
      </c>
    </row>
    <row r="2328" spans="1:48" s="1" customFormat="1" ht="83.45" customHeight="1">
      <c r="A2328" s="22">
        <f t="shared" si="152"/>
        <v>2325</v>
      </c>
      <c r="B2328" s="71" t="s">
        <v>122</v>
      </c>
      <c r="C2328" s="80" t="s">
        <v>7327</v>
      </c>
      <c r="D2328" s="3" t="s">
        <v>48</v>
      </c>
      <c r="E2328" s="4">
        <v>1811</v>
      </c>
      <c r="F2328" s="80" t="s">
        <v>124</v>
      </c>
      <c r="G2328" s="3" t="s">
        <v>125</v>
      </c>
      <c r="H2328" s="3" t="s">
        <v>126</v>
      </c>
      <c r="I2328" s="89" t="s">
        <v>71</v>
      </c>
      <c r="J2328" s="89">
        <v>45919</v>
      </c>
      <c r="K2328" s="85" t="s">
        <v>53</v>
      </c>
      <c r="L2328" s="83" t="s">
        <v>104</v>
      </c>
      <c r="M2328" s="83" t="s">
        <v>55</v>
      </c>
      <c r="N2328" s="22" t="s">
        <v>56</v>
      </c>
      <c r="O2328" s="5"/>
      <c r="P2328" s="5"/>
      <c r="Q2328" s="5"/>
      <c r="R2328" s="5"/>
      <c r="S2328" s="5">
        <v>3</v>
      </c>
      <c r="T2328" s="5">
        <v>2</v>
      </c>
      <c r="U2328" s="5">
        <v>1</v>
      </c>
      <c r="V2328" s="5">
        <v>1</v>
      </c>
      <c r="W2328" s="5"/>
      <c r="X2328" s="5"/>
      <c r="Y2328" s="3" t="s">
        <v>7328</v>
      </c>
      <c r="Z2328" s="72"/>
      <c r="AA2328" s="77" t="s">
        <v>473</v>
      </c>
      <c r="AB2328" s="77"/>
      <c r="AC2328" s="91"/>
      <c r="AD2328" s="18">
        <f t="shared" ca="1" si="154"/>
        <v>23</v>
      </c>
      <c r="AE2328" s="109"/>
      <c r="AF2328" s="109">
        <v>45876</v>
      </c>
      <c r="AG2328" s="109">
        <v>45876</v>
      </c>
      <c r="AH2328" s="109">
        <v>45876</v>
      </c>
      <c r="AI2328" s="110">
        <v>45926</v>
      </c>
      <c r="AJ2328" s="94">
        <f t="shared" si="153"/>
        <v>1</v>
      </c>
      <c r="AK2328" s="110">
        <v>45954</v>
      </c>
      <c r="AL2328" s="90" t="s">
        <v>311</v>
      </c>
      <c r="AM2328" s="90" t="s">
        <v>44</v>
      </c>
      <c r="AN2328" s="90" t="s">
        <v>448</v>
      </c>
    </row>
    <row r="2329" spans="1:48" s="1" customFormat="1" ht="83.45" customHeight="1">
      <c r="A2329" s="22">
        <f t="shared" si="152"/>
        <v>2326</v>
      </c>
      <c r="B2329" s="71" t="s">
        <v>2192</v>
      </c>
      <c r="C2329" s="80" t="s">
        <v>7329</v>
      </c>
      <c r="D2329" s="3" t="s">
        <v>67</v>
      </c>
      <c r="E2329" s="4">
        <v>1008</v>
      </c>
      <c r="F2329" s="80" t="s">
        <v>1690</v>
      </c>
      <c r="G2329" s="3" t="s">
        <v>79</v>
      </c>
      <c r="H2329" s="3" t="s">
        <v>110</v>
      </c>
      <c r="I2329" s="89" t="s">
        <v>148</v>
      </c>
      <c r="J2329" s="89">
        <v>45926</v>
      </c>
      <c r="K2329" s="85" t="s">
        <v>53</v>
      </c>
      <c r="L2329" s="83" t="s">
        <v>223</v>
      </c>
      <c r="M2329" s="83" t="s">
        <v>55</v>
      </c>
      <c r="N2329" s="22" t="s">
        <v>134</v>
      </c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3" t="s">
        <v>7330</v>
      </c>
      <c r="Z2329" s="72"/>
      <c r="AA2329" s="77" t="s">
        <v>473</v>
      </c>
      <c r="AB2329" s="77"/>
      <c r="AC2329" s="91"/>
      <c r="AD2329" s="18">
        <f t="shared" ca="1" si="154"/>
        <v>22</v>
      </c>
      <c r="AE2329" s="109"/>
      <c r="AF2329" s="109"/>
      <c r="AG2329" s="110">
        <v>45926</v>
      </c>
      <c r="AH2329" s="109"/>
      <c r="AI2329" s="110">
        <v>45926</v>
      </c>
      <c r="AJ2329" s="94">
        <f t="shared" si="153"/>
        <v>0</v>
      </c>
      <c r="AK2329" s="110">
        <v>45937</v>
      </c>
      <c r="AL2329" s="90" t="s">
        <v>311</v>
      </c>
      <c r="AM2329" s="90" t="s">
        <v>44</v>
      </c>
      <c r="AN2329" s="90" t="s">
        <v>448</v>
      </c>
    </row>
    <row r="2330" spans="1:48" s="1" customFormat="1" ht="83.45" customHeight="1">
      <c r="A2330" s="22">
        <f t="shared" ref="A2330:A2390" si="155">A2329+1</f>
        <v>2327</v>
      </c>
      <c r="B2330" s="71" t="s">
        <v>184</v>
      </c>
      <c r="C2330" s="80" t="s">
        <v>7331</v>
      </c>
      <c r="D2330" s="3" t="s">
        <v>177</v>
      </c>
      <c r="E2330" s="4">
        <v>882</v>
      </c>
      <c r="F2330" s="80" t="s">
        <v>5429</v>
      </c>
      <c r="G2330" s="80" t="s">
        <v>3263</v>
      </c>
      <c r="H2330" s="3" t="s">
        <v>103</v>
      </c>
      <c r="I2330" s="89" t="s">
        <v>71</v>
      </c>
      <c r="J2330" s="89">
        <v>45918</v>
      </c>
      <c r="K2330" s="85" t="s">
        <v>53</v>
      </c>
      <c r="L2330" s="83" t="s">
        <v>54</v>
      </c>
      <c r="M2330" s="83" t="s">
        <v>55</v>
      </c>
      <c r="N2330" s="22" t="s">
        <v>56</v>
      </c>
      <c r="O2330" s="5"/>
      <c r="P2330" s="5"/>
      <c r="Q2330" s="5"/>
      <c r="R2330" s="5"/>
      <c r="S2330" s="5">
        <v>5</v>
      </c>
      <c r="T2330" s="5">
        <v>4</v>
      </c>
      <c r="U2330" s="5">
        <v>0</v>
      </c>
      <c r="V2330" s="5">
        <v>0</v>
      </c>
      <c r="W2330" s="5">
        <v>2</v>
      </c>
      <c r="X2330" s="5">
        <v>2</v>
      </c>
      <c r="Y2330" s="3" t="s">
        <v>7332</v>
      </c>
      <c r="Z2330" s="72"/>
      <c r="AA2330" s="77" t="s">
        <v>473</v>
      </c>
      <c r="AB2330" s="77"/>
      <c r="AC2330" s="91"/>
      <c r="AD2330" s="18">
        <f t="shared" ca="1" si="154"/>
        <v>23</v>
      </c>
      <c r="AE2330" s="109"/>
      <c r="AF2330" s="109">
        <v>45918</v>
      </c>
      <c r="AG2330" s="109">
        <v>45918</v>
      </c>
      <c r="AH2330" s="109">
        <v>45918</v>
      </c>
      <c r="AI2330" s="110">
        <v>45929</v>
      </c>
      <c r="AJ2330" s="94">
        <f t="shared" si="153"/>
        <v>1.5714285714285714</v>
      </c>
      <c r="AK2330" s="110">
        <v>45951</v>
      </c>
      <c r="AL2330" s="90" t="s">
        <v>311</v>
      </c>
      <c r="AM2330" s="90" t="s">
        <v>45</v>
      </c>
      <c r="AN2330" s="90" t="s">
        <v>448</v>
      </c>
    </row>
    <row r="2331" spans="1:48" s="94" customFormat="1" ht="83.45" customHeight="1">
      <c r="A2331" s="22">
        <f t="shared" si="155"/>
        <v>2328</v>
      </c>
      <c r="B2331" s="71" t="s">
        <v>7272</v>
      </c>
      <c r="C2331" s="80" t="s">
        <v>7333</v>
      </c>
      <c r="D2331" s="3" t="s">
        <v>145</v>
      </c>
      <c r="E2331" s="4">
        <v>2538</v>
      </c>
      <c r="F2331" s="80" t="s">
        <v>4390</v>
      </c>
      <c r="G2331" s="3" t="s">
        <v>147</v>
      </c>
      <c r="H2331" s="3" t="s">
        <v>1853</v>
      </c>
      <c r="I2331" s="89" t="s">
        <v>148</v>
      </c>
      <c r="J2331" s="89">
        <v>45887</v>
      </c>
      <c r="K2331" s="85" t="s">
        <v>142</v>
      </c>
      <c r="L2331" s="83" t="s">
        <v>54</v>
      </c>
      <c r="M2331" s="83" t="s">
        <v>55</v>
      </c>
      <c r="N2331" s="22" t="s">
        <v>56</v>
      </c>
      <c r="O2331" s="5"/>
      <c r="P2331" s="5"/>
      <c r="Q2331" s="5"/>
      <c r="R2331" s="5"/>
      <c r="S2331" s="5">
        <v>5</v>
      </c>
      <c r="T2331" s="5">
        <v>4</v>
      </c>
      <c r="U2331" s="5">
        <v>4</v>
      </c>
      <c r="V2331" s="5">
        <v>1</v>
      </c>
      <c r="W2331" s="5">
        <v>2</v>
      </c>
      <c r="X2331" s="5">
        <v>2</v>
      </c>
      <c r="Y2331" s="3" t="s">
        <v>7334</v>
      </c>
      <c r="Z2331" s="72"/>
      <c r="AA2331" s="77" t="s">
        <v>82</v>
      </c>
      <c r="AB2331" s="77"/>
      <c r="AC2331" s="91"/>
      <c r="AD2331" s="18">
        <f t="shared" ca="1" si="154"/>
        <v>28</v>
      </c>
      <c r="AE2331" s="109"/>
      <c r="AF2331" s="109">
        <v>45887</v>
      </c>
      <c r="AG2331" s="109">
        <v>45887</v>
      </c>
      <c r="AH2331" s="109">
        <v>45887</v>
      </c>
      <c r="AI2331" s="110">
        <v>45924</v>
      </c>
      <c r="AJ2331" s="94">
        <f t="shared" si="153"/>
        <v>5.2857142857142856</v>
      </c>
      <c r="AK2331" s="110">
        <v>45937</v>
      </c>
      <c r="AL2331" s="90" t="s">
        <v>311</v>
      </c>
      <c r="AM2331" s="90" t="s">
        <v>44</v>
      </c>
      <c r="AN2331" s="90" t="s">
        <v>448</v>
      </c>
    </row>
    <row r="2332" spans="1:48" s="94" customFormat="1" ht="83.45" customHeight="1">
      <c r="A2332" s="22">
        <f t="shared" si="155"/>
        <v>2329</v>
      </c>
      <c r="B2332" s="122" t="s">
        <v>7335</v>
      </c>
      <c r="C2332" s="80" t="s">
        <v>7336</v>
      </c>
      <c r="D2332" s="3" t="s">
        <v>154</v>
      </c>
      <c r="E2332" s="4">
        <v>1736</v>
      </c>
      <c r="F2332" s="80" t="s">
        <v>7337</v>
      </c>
      <c r="G2332" s="441" t="s">
        <v>6475</v>
      </c>
      <c r="H2332" s="3" t="s">
        <v>358</v>
      </c>
      <c r="I2332" s="89" t="s">
        <v>71</v>
      </c>
      <c r="J2332" s="89">
        <v>45908</v>
      </c>
      <c r="K2332" s="85" t="s">
        <v>53</v>
      </c>
      <c r="L2332" s="83" t="s">
        <v>54</v>
      </c>
      <c r="M2332" s="83" t="s">
        <v>55</v>
      </c>
      <c r="N2332" s="22" t="s">
        <v>56</v>
      </c>
      <c r="O2332" s="5"/>
      <c r="P2332" s="5"/>
      <c r="Q2332" s="5"/>
      <c r="R2332" s="5"/>
      <c r="S2332" s="5">
        <v>4</v>
      </c>
      <c r="T2332" s="5">
        <v>4</v>
      </c>
      <c r="U2332" s="5">
        <v>0</v>
      </c>
      <c r="V2332" s="5">
        <v>0</v>
      </c>
      <c r="W2332" s="5">
        <v>2</v>
      </c>
      <c r="X2332" s="5">
        <v>2</v>
      </c>
      <c r="Y2332" s="3" t="s">
        <v>7338</v>
      </c>
      <c r="Z2332" s="72"/>
      <c r="AA2332" s="77" t="s">
        <v>885</v>
      </c>
      <c r="AB2332" s="77"/>
      <c r="AC2332" s="91"/>
      <c r="AD2332" s="18">
        <f t="shared" ca="1" si="154"/>
        <v>25</v>
      </c>
      <c r="AE2332" s="109"/>
      <c r="AF2332" s="109">
        <v>45908</v>
      </c>
      <c r="AG2332" s="109">
        <v>45908</v>
      </c>
      <c r="AH2332" s="109">
        <v>45908</v>
      </c>
      <c r="AI2332" s="110">
        <v>45930</v>
      </c>
      <c r="AJ2332" s="94">
        <f t="shared" si="153"/>
        <v>3.1428571428571428</v>
      </c>
      <c r="AK2332" s="110">
        <v>45951</v>
      </c>
      <c r="AL2332" s="90" t="s">
        <v>311</v>
      </c>
      <c r="AM2332" s="90" t="s">
        <v>44</v>
      </c>
      <c r="AN2332" s="90" t="s">
        <v>448</v>
      </c>
      <c r="AO2332" s="1"/>
      <c r="AP2332" s="1"/>
      <c r="AQ2332" s="1"/>
      <c r="AR2332" s="1"/>
      <c r="AS2332" s="1"/>
      <c r="AT2332" s="1"/>
      <c r="AU2332" s="1"/>
      <c r="AV2332" s="1"/>
    </row>
    <row r="2333" spans="1:48" s="94" customFormat="1" ht="83.45" customHeight="1">
      <c r="A2333" s="22">
        <f t="shared" si="155"/>
        <v>2330</v>
      </c>
      <c r="B2333" s="122" t="s">
        <v>709</v>
      </c>
      <c r="C2333" s="80" t="s">
        <v>7339</v>
      </c>
      <c r="D2333" s="3" t="s">
        <v>154</v>
      </c>
      <c r="E2333" s="4">
        <v>1736</v>
      </c>
      <c r="F2333" s="80" t="s">
        <v>7337</v>
      </c>
      <c r="G2333" s="441" t="s">
        <v>6475</v>
      </c>
      <c r="H2333" s="3" t="s">
        <v>157</v>
      </c>
      <c r="I2333" s="89" t="s">
        <v>71</v>
      </c>
      <c r="J2333" s="89">
        <v>45908</v>
      </c>
      <c r="K2333" s="85" t="s">
        <v>53</v>
      </c>
      <c r="L2333" s="83" t="s">
        <v>54</v>
      </c>
      <c r="M2333" s="83" t="s">
        <v>55</v>
      </c>
      <c r="N2333" s="22" t="s">
        <v>56</v>
      </c>
      <c r="O2333" s="5"/>
      <c r="P2333" s="5"/>
      <c r="Q2333" s="5"/>
      <c r="R2333" s="5"/>
      <c r="S2333" s="5">
        <v>6</v>
      </c>
      <c r="T2333" s="5">
        <v>6</v>
      </c>
      <c r="U2333" s="5">
        <v>3</v>
      </c>
      <c r="V2333" s="5">
        <v>3</v>
      </c>
      <c r="W2333" s="5">
        <v>3</v>
      </c>
      <c r="X2333" s="5">
        <v>3</v>
      </c>
      <c r="Y2333" s="3" t="s">
        <v>7340</v>
      </c>
      <c r="Z2333" s="72"/>
      <c r="AA2333" s="77" t="s">
        <v>473</v>
      </c>
      <c r="AB2333" s="77"/>
      <c r="AC2333" s="91"/>
      <c r="AD2333" s="18">
        <f t="shared" ca="1" si="154"/>
        <v>25</v>
      </c>
      <c r="AE2333" s="109"/>
      <c r="AF2333" s="109">
        <v>45908</v>
      </c>
      <c r="AG2333" s="109">
        <v>45908</v>
      </c>
      <c r="AH2333" s="109">
        <v>45908</v>
      </c>
      <c r="AI2333" s="110">
        <v>45930</v>
      </c>
      <c r="AJ2333" s="94">
        <f t="shared" si="153"/>
        <v>3.1428571428571428</v>
      </c>
      <c r="AK2333" s="110">
        <v>45951</v>
      </c>
      <c r="AL2333" s="90" t="s">
        <v>311</v>
      </c>
      <c r="AM2333" s="90" t="s">
        <v>484</v>
      </c>
      <c r="AN2333" s="90" t="s">
        <v>484</v>
      </c>
      <c r="AO2333" s="1"/>
      <c r="AP2333" s="1"/>
      <c r="AQ2333" s="1"/>
      <c r="AR2333" s="1"/>
      <c r="AS2333" s="1"/>
      <c r="AT2333" s="1"/>
      <c r="AU2333" s="1"/>
      <c r="AV2333" s="1"/>
    </row>
    <row r="2334" spans="1:48" s="94" customFormat="1" ht="83.45" customHeight="1">
      <c r="A2334" s="22">
        <f t="shared" si="155"/>
        <v>2331</v>
      </c>
      <c r="B2334" s="122" t="s">
        <v>7341</v>
      </c>
      <c r="C2334" s="80" t="s">
        <v>7342</v>
      </c>
      <c r="D2334" s="3" t="s">
        <v>154</v>
      </c>
      <c r="E2334" s="4">
        <v>1736</v>
      </c>
      <c r="F2334" s="80" t="s">
        <v>7337</v>
      </c>
      <c r="G2334" s="80" t="s">
        <v>6475</v>
      </c>
      <c r="H2334" s="3" t="s">
        <v>358</v>
      </c>
      <c r="I2334" s="89" t="s">
        <v>71</v>
      </c>
      <c r="J2334" s="89">
        <v>45908</v>
      </c>
      <c r="K2334" s="85" t="s">
        <v>53</v>
      </c>
      <c r="L2334" s="83" t="s">
        <v>54</v>
      </c>
      <c r="M2334" s="83" t="s">
        <v>55</v>
      </c>
      <c r="N2334" s="22" t="s">
        <v>56</v>
      </c>
      <c r="O2334" s="5"/>
      <c r="P2334" s="5"/>
      <c r="Q2334" s="5"/>
      <c r="R2334" s="5"/>
      <c r="S2334" s="5">
        <v>6</v>
      </c>
      <c r="T2334" s="5">
        <v>6</v>
      </c>
      <c r="U2334" s="5">
        <v>3</v>
      </c>
      <c r="V2334" s="5">
        <v>3</v>
      </c>
      <c r="W2334" s="5">
        <v>3</v>
      </c>
      <c r="X2334" s="5">
        <v>3</v>
      </c>
      <c r="Y2334" s="3" t="s">
        <v>7343</v>
      </c>
      <c r="Z2334" s="72"/>
      <c r="AA2334" s="77" t="s">
        <v>473</v>
      </c>
      <c r="AB2334" s="77"/>
      <c r="AC2334" s="91"/>
      <c r="AD2334" s="18">
        <f t="shared" ca="1" si="154"/>
        <v>25</v>
      </c>
      <c r="AE2334" s="109"/>
      <c r="AF2334" s="109">
        <v>45908</v>
      </c>
      <c r="AG2334" s="109">
        <v>45908</v>
      </c>
      <c r="AH2334" s="109">
        <v>45908</v>
      </c>
      <c r="AI2334" s="110">
        <v>45930</v>
      </c>
      <c r="AJ2334" s="94">
        <f t="shared" si="153"/>
        <v>3.1428571428571428</v>
      </c>
      <c r="AK2334" s="110">
        <v>45944</v>
      </c>
      <c r="AL2334" s="90" t="s">
        <v>311</v>
      </c>
      <c r="AM2334" s="90" t="s">
        <v>484</v>
      </c>
      <c r="AN2334" s="90" t="s">
        <v>448</v>
      </c>
      <c r="AO2334" s="1"/>
      <c r="AP2334" s="1"/>
      <c r="AQ2334" s="1"/>
      <c r="AR2334" s="1"/>
      <c r="AS2334" s="1"/>
      <c r="AT2334" s="1"/>
      <c r="AU2334" s="1"/>
      <c r="AV2334" s="1"/>
    </row>
    <row r="2335" spans="1:48" s="1" customFormat="1" ht="83.45" customHeight="1">
      <c r="A2335" s="22">
        <f t="shared" si="155"/>
        <v>2332</v>
      </c>
      <c r="B2335" s="449" t="s">
        <v>7344</v>
      </c>
      <c r="C2335" s="80" t="s">
        <v>7345</v>
      </c>
      <c r="D2335" s="3" t="s">
        <v>138</v>
      </c>
      <c r="E2335" s="4">
        <v>1124</v>
      </c>
      <c r="F2335" s="80" t="s">
        <v>7346</v>
      </c>
      <c r="G2335" s="3" t="s">
        <v>7347</v>
      </c>
      <c r="H2335" s="450" t="s">
        <v>7344</v>
      </c>
      <c r="I2335" s="89" t="s">
        <v>71</v>
      </c>
      <c r="J2335" s="89">
        <v>45923</v>
      </c>
      <c r="K2335" s="85" t="s">
        <v>53</v>
      </c>
      <c r="L2335" s="83" t="s">
        <v>54</v>
      </c>
      <c r="M2335" s="83" t="s">
        <v>55</v>
      </c>
      <c r="N2335" s="22" t="s">
        <v>56</v>
      </c>
      <c r="O2335" s="5"/>
      <c r="P2335" s="5"/>
      <c r="Q2335" s="5"/>
      <c r="R2335" s="5"/>
      <c r="S2335" s="5">
        <v>2</v>
      </c>
      <c r="T2335" s="5">
        <v>1</v>
      </c>
      <c r="U2335" s="5">
        <v>4</v>
      </c>
      <c r="V2335" s="5">
        <v>1</v>
      </c>
      <c r="W2335" s="5">
        <v>3</v>
      </c>
      <c r="X2335" s="5">
        <v>3</v>
      </c>
      <c r="Y2335" s="3" t="s">
        <v>7348</v>
      </c>
      <c r="Z2335" s="72"/>
      <c r="AA2335" s="77" t="s">
        <v>473</v>
      </c>
      <c r="AB2335" s="77"/>
      <c r="AC2335" s="91"/>
      <c r="AD2335" s="18">
        <f t="shared" ca="1" si="154"/>
        <v>22</v>
      </c>
      <c r="AE2335" s="109"/>
      <c r="AF2335" s="109">
        <v>45923</v>
      </c>
      <c r="AG2335" s="109">
        <v>45923</v>
      </c>
      <c r="AH2335" s="109">
        <v>45923</v>
      </c>
      <c r="AI2335" s="110">
        <v>45930</v>
      </c>
      <c r="AJ2335" s="94">
        <f t="shared" si="153"/>
        <v>1</v>
      </c>
      <c r="AK2335" s="110">
        <v>45944</v>
      </c>
      <c r="AL2335" s="90" t="s">
        <v>311</v>
      </c>
      <c r="AM2335" s="90" t="s">
        <v>484</v>
      </c>
      <c r="AN2335" s="90" t="s">
        <v>484</v>
      </c>
    </row>
    <row r="2336" spans="1:48" ht="83.45" customHeight="1">
      <c r="A2336" s="22">
        <f t="shared" si="155"/>
        <v>2333</v>
      </c>
      <c r="B2336" s="451" t="s">
        <v>7349</v>
      </c>
      <c r="C2336" s="454" t="s">
        <v>7350</v>
      </c>
      <c r="D2336" s="454" t="s">
        <v>138</v>
      </c>
      <c r="E2336" s="455">
        <v>1124</v>
      </c>
      <c r="F2336" s="454" t="s">
        <v>7346</v>
      </c>
      <c r="G2336" s="454" t="s">
        <v>7347</v>
      </c>
      <c r="H2336" s="450" t="s">
        <v>7344</v>
      </c>
      <c r="I2336" s="452" t="s">
        <v>52</v>
      </c>
      <c r="J2336" s="453">
        <v>45909</v>
      </c>
      <c r="K2336" s="452" t="s">
        <v>53</v>
      </c>
      <c r="L2336" s="129" t="s">
        <v>181</v>
      </c>
      <c r="M2336" s="83" t="s">
        <v>453</v>
      </c>
      <c r="N2336" s="118" t="s">
        <v>43</v>
      </c>
      <c r="O2336" s="118"/>
      <c r="P2336" s="118"/>
      <c r="Q2336" s="118"/>
      <c r="R2336" s="118"/>
      <c r="S2336" s="118"/>
      <c r="T2336" s="128"/>
      <c r="U2336" s="128"/>
      <c r="V2336" s="128"/>
      <c r="W2336" s="128">
        <v>2</v>
      </c>
      <c r="X2336" s="128">
        <v>2</v>
      </c>
      <c r="Y2336" s="155" t="s">
        <v>7351</v>
      </c>
      <c r="Z2336" s="88"/>
      <c r="AA2336" s="340" t="s">
        <v>473</v>
      </c>
      <c r="AB2336" s="87"/>
      <c r="AC2336" s="87"/>
      <c r="AD2336" s="18">
        <f t="shared" ca="1" si="154"/>
        <v>24</v>
      </c>
      <c r="AE2336" s="145"/>
      <c r="AF2336" s="145"/>
      <c r="AG2336" s="104"/>
      <c r="AH2336" s="279"/>
      <c r="AI2336" s="116">
        <v>45926</v>
      </c>
      <c r="AJ2336" s="93">
        <f t="shared" si="153"/>
        <v>2.4285714285714284</v>
      </c>
      <c r="AK2336" s="107">
        <v>45931</v>
      </c>
      <c r="AL2336" s="95" t="s">
        <v>311</v>
      </c>
      <c r="AM2336" s="95" t="s">
        <v>484</v>
      </c>
      <c r="AN2336" s="95" t="s">
        <v>448</v>
      </c>
    </row>
    <row r="2337" spans="1:16379" s="94" customFormat="1" ht="83.45" customHeight="1">
      <c r="A2337" s="22">
        <f t="shared" si="155"/>
        <v>2334</v>
      </c>
      <c r="B2337" s="71" t="s">
        <v>184</v>
      </c>
      <c r="C2337" s="80" t="s">
        <v>7352</v>
      </c>
      <c r="D2337" s="3" t="s">
        <v>199</v>
      </c>
      <c r="E2337" s="4">
        <v>964</v>
      </c>
      <c r="F2337" s="80" t="s">
        <v>7353</v>
      </c>
      <c r="G2337" s="441" t="s">
        <v>201</v>
      </c>
      <c r="H2337" s="3" t="s">
        <v>103</v>
      </c>
      <c r="I2337" s="89" t="s">
        <v>71</v>
      </c>
      <c r="J2337" s="89">
        <v>45903</v>
      </c>
      <c r="K2337" s="85" t="s">
        <v>53</v>
      </c>
      <c r="L2337" s="83" t="s">
        <v>104</v>
      </c>
      <c r="M2337" s="83" t="s">
        <v>55</v>
      </c>
      <c r="N2337" s="22" t="s">
        <v>56</v>
      </c>
      <c r="O2337" s="5"/>
      <c r="P2337" s="5"/>
      <c r="Q2337" s="5"/>
      <c r="R2337" s="5"/>
      <c r="S2337" s="5">
        <v>5</v>
      </c>
      <c r="T2337" s="5">
        <v>4</v>
      </c>
      <c r="U2337" s="5">
        <v>1</v>
      </c>
      <c r="V2337" s="5">
        <v>1</v>
      </c>
      <c r="W2337" s="5">
        <v>2</v>
      </c>
      <c r="X2337" s="5">
        <v>2</v>
      </c>
      <c r="Y2337" s="3" t="s">
        <v>7354</v>
      </c>
      <c r="Z2337" s="72"/>
      <c r="AA2337" s="77" t="s">
        <v>473</v>
      </c>
      <c r="AB2337" s="77" t="s">
        <v>7355</v>
      </c>
      <c r="AC2337" s="91"/>
      <c r="AD2337" s="18">
        <f t="shared" ca="1" si="154"/>
        <v>25</v>
      </c>
      <c r="AE2337" s="109"/>
      <c r="AF2337" s="109">
        <v>45903</v>
      </c>
      <c r="AG2337" s="109">
        <v>45903</v>
      </c>
      <c r="AH2337" s="109">
        <v>45903</v>
      </c>
      <c r="AI2337" s="116">
        <v>45927</v>
      </c>
      <c r="AJ2337" s="93">
        <f t="shared" si="153"/>
        <v>3.4285714285714284</v>
      </c>
      <c r="AK2337" s="107">
        <v>45951</v>
      </c>
      <c r="AL2337" s="95" t="s">
        <v>311</v>
      </c>
      <c r="AM2337" s="95" t="s">
        <v>45</v>
      </c>
      <c r="AN2337" s="95" t="s">
        <v>484</v>
      </c>
      <c r="AO2337" s="1"/>
      <c r="AP2337" s="1"/>
      <c r="AQ2337" s="1"/>
      <c r="AR2337" s="1"/>
      <c r="AS2337" s="1"/>
      <c r="AT2337" s="1"/>
      <c r="AU2337" s="1"/>
      <c r="AV2337" s="1"/>
    </row>
    <row r="2338" spans="1:16379" ht="83.45" customHeight="1">
      <c r="A2338" s="22">
        <f t="shared" si="155"/>
        <v>2335</v>
      </c>
      <c r="B2338" s="71" t="s">
        <v>184</v>
      </c>
      <c r="C2338" s="80" t="s">
        <v>7356</v>
      </c>
      <c r="D2338" s="3" t="s">
        <v>177</v>
      </c>
      <c r="E2338" s="4">
        <v>1032</v>
      </c>
      <c r="F2338" s="80" t="s">
        <v>6143</v>
      </c>
      <c r="G2338" s="80" t="s">
        <v>179</v>
      </c>
      <c r="H2338" s="3" t="s">
        <v>103</v>
      </c>
      <c r="I2338" s="89" t="s">
        <v>52</v>
      </c>
      <c r="J2338" s="89">
        <v>45918</v>
      </c>
      <c r="K2338" s="85" t="s">
        <v>53</v>
      </c>
      <c r="L2338" s="83" t="s">
        <v>54</v>
      </c>
      <c r="M2338" s="83" t="s">
        <v>55</v>
      </c>
      <c r="N2338" s="22" t="s">
        <v>56</v>
      </c>
      <c r="O2338" s="5"/>
      <c r="P2338" s="5"/>
      <c r="Q2338" s="5"/>
      <c r="R2338" s="5"/>
      <c r="S2338" s="5">
        <v>5</v>
      </c>
      <c r="T2338" s="5">
        <v>4</v>
      </c>
      <c r="U2338" s="5">
        <v>1</v>
      </c>
      <c r="V2338" s="5">
        <v>1</v>
      </c>
      <c r="W2338" s="5">
        <v>1</v>
      </c>
      <c r="X2338" s="5">
        <v>1</v>
      </c>
      <c r="Y2338" s="3" t="s">
        <v>7357</v>
      </c>
      <c r="Z2338" s="72"/>
      <c r="AA2338" s="77" t="s">
        <v>473</v>
      </c>
      <c r="AB2338" s="77" t="s">
        <v>7358</v>
      </c>
      <c r="AC2338" s="91"/>
      <c r="AD2338" s="18">
        <f t="shared" ca="1" si="154"/>
        <v>23</v>
      </c>
      <c r="AE2338" s="109"/>
      <c r="AF2338" s="109">
        <v>45918</v>
      </c>
      <c r="AG2338" s="109">
        <v>45918</v>
      </c>
      <c r="AH2338" s="109">
        <v>45918</v>
      </c>
      <c r="AI2338" s="116">
        <v>45931</v>
      </c>
      <c r="AJ2338" s="93">
        <f t="shared" si="153"/>
        <v>1.8571428571428572</v>
      </c>
      <c r="AK2338" s="107">
        <v>45944</v>
      </c>
      <c r="AL2338" s="95" t="s">
        <v>311</v>
      </c>
      <c r="AM2338" s="95" t="s">
        <v>45</v>
      </c>
      <c r="AN2338" s="95" t="s">
        <v>448</v>
      </c>
    </row>
    <row r="2339" spans="1:16379" s="94" customFormat="1" ht="83.45" customHeight="1">
      <c r="A2339" s="22">
        <f t="shared" si="155"/>
        <v>2336</v>
      </c>
      <c r="B2339" s="71" t="s">
        <v>3969</v>
      </c>
      <c r="C2339" s="80" t="s">
        <v>7359</v>
      </c>
      <c r="D2339" s="3" t="s">
        <v>67</v>
      </c>
      <c r="E2339" s="4">
        <v>1047</v>
      </c>
      <c r="F2339" s="80" t="s">
        <v>7216</v>
      </c>
      <c r="G2339" s="3" t="s">
        <v>79</v>
      </c>
      <c r="H2339" s="3" t="s">
        <v>94</v>
      </c>
      <c r="I2339" s="182" t="s">
        <v>133</v>
      </c>
      <c r="J2339" s="89">
        <v>45881</v>
      </c>
      <c r="K2339" s="85" t="s">
        <v>142</v>
      </c>
      <c r="L2339" s="83" t="s">
        <v>54</v>
      </c>
      <c r="M2339" s="83" t="s">
        <v>55</v>
      </c>
      <c r="N2339" s="22" t="s">
        <v>56</v>
      </c>
      <c r="O2339" s="5"/>
      <c r="P2339" s="5"/>
      <c r="Q2339" s="5"/>
      <c r="R2339" s="5"/>
      <c r="S2339" s="5">
        <v>10</v>
      </c>
      <c r="T2339" s="5">
        <v>8</v>
      </c>
      <c r="U2339" s="5">
        <v>3</v>
      </c>
      <c r="V2339" s="5">
        <v>3</v>
      </c>
      <c r="W2339" s="5">
        <v>1</v>
      </c>
      <c r="X2339" s="5">
        <v>1</v>
      </c>
      <c r="Y2339" s="178" t="s">
        <v>7360</v>
      </c>
      <c r="Z2339" s="72"/>
      <c r="AA2339" s="77" t="s">
        <v>473</v>
      </c>
      <c r="AB2339" s="77"/>
      <c r="AC2339" s="91"/>
      <c r="AD2339" s="18">
        <f t="shared" ca="1" si="154"/>
        <v>28</v>
      </c>
      <c r="AE2339" s="109"/>
      <c r="AF2339" s="109">
        <v>45881</v>
      </c>
      <c r="AG2339" s="109">
        <v>45881</v>
      </c>
      <c r="AH2339" s="109">
        <v>45881</v>
      </c>
      <c r="AI2339" s="110">
        <v>45930</v>
      </c>
      <c r="AJ2339" s="94">
        <f t="shared" si="153"/>
        <v>7</v>
      </c>
      <c r="AK2339" s="110">
        <v>45943</v>
      </c>
      <c r="AL2339" s="90" t="s">
        <v>311</v>
      </c>
      <c r="AM2339" s="90" t="s">
        <v>44</v>
      </c>
      <c r="AN2339" s="90" t="s">
        <v>448</v>
      </c>
    </row>
    <row r="2340" spans="1:16379" ht="83.45" customHeight="1">
      <c r="A2340" s="22">
        <f t="shared" si="155"/>
        <v>2337</v>
      </c>
      <c r="B2340" s="449" t="s">
        <v>90</v>
      </c>
      <c r="C2340" s="80" t="s">
        <v>7361</v>
      </c>
      <c r="D2340" s="3" t="s">
        <v>67</v>
      </c>
      <c r="E2340" s="4">
        <v>1047</v>
      </c>
      <c r="F2340" s="80" t="s">
        <v>3589</v>
      </c>
      <c r="G2340" s="3" t="s">
        <v>2213</v>
      </c>
      <c r="H2340" s="3" t="s">
        <v>90</v>
      </c>
      <c r="I2340" s="89" t="s">
        <v>52</v>
      </c>
      <c r="J2340" s="89">
        <v>45943</v>
      </c>
      <c r="K2340" s="85" t="s">
        <v>299</v>
      </c>
      <c r="L2340" s="83" t="s">
        <v>54</v>
      </c>
      <c r="M2340" s="83" t="s">
        <v>453</v>
      </c>
      <c r="N2340" s="22" t="s">
        <v>547</v>
      </c>
      <c r="O2340" s="5"/>
      <c r="P2340" s="5"/>
      <c r="Q2340" s="5"/>
      <c r="R2340" s="5"/>
      <c r="S2340" s="5" t="s">
        <v>406</v>
      </c>
      <c r="T2340" s="5" t="s">
        <v>406</v>
      </c>
      <c r="U2340" s="5">
        <v>1</v>
      </c>
      <c r="V2340" s="5">
        <v>1</v>
      </c>
      <c r="W2340" s="5" t="s">
        <v>406</v>
      </c>
      <c r="X2340" s="5" t="s">
        <v>406</v>
      </c>
      <c r="Y2340" s="3" t="s">
        <v>7362</v>
      </c>
      <c r="Z2340" s="72"/>
      <c r="AA2340" s="77" t="s">
        <v>473</v>
      </c>
      <c r="AB2340" s="77"/>
      <c r="AC2340" s="91"/>
      <c r="AD2340" s="18">
        <f t="shared" ca="1" si="154"/>
        <v>20</v>
      </c>
      <c r="AE2340" s="109"/>
      <c r="AF2340" s="109"/>
      <c r="AG2340" s="109"/>
      <c r="AH2340" s="109">
        <v>45943</v>
      </c>
      <c r="AI2340" s="113"/>
      <c r="AJ2340" s="93">
        <f t="shared" si="153"/>
        <v>-6563.2857142857147</v>
      </c>
      <c r="AK2340" s="113">
        <v>45958</v>
      </c>
      <c r="AL2340" s="95" t="s">
        <v>311</v>
      </c>
      <c r="AM2340" s="95" t="s">
        <v>45</v>
      </c>
      <c r="AN2340" s="95" t="s">
        <v>484</v>
      </c>
    </row>
    <row r="2341" spans="1:16379" s="1" customFormat="1" ht="83.45" customHeight="1">
      <c r="A2341" s="22">
        <f t="shared" si="155"/>
        <v>2338</v>
      </c>
      <c r="B2341" s="71" t="s">
        <v>184</v>
      </c>
      <c r="C2341" s="80" t="s">
        <v>7363</v>
      </c>
      <c r="D2341" s="3" t="s">
        <v>177</v>
      </c>
      <c r="E2341" s="4">
        <v>1032</v>
      </c>
      <c r="F2341" s="80" t="s">
        <v>5962</v>
      </c>
      <c r="G2341" s="80" t="s">
        <v>179</v>
      </c>
      <c r="H2341" s="3" t="s">
        <v>103</v>
      </c>
      <c r="I2341" s="89" t="s">
        <v>52</v>
      </c>
      <c r="J2341" s="89">
        <v>45916</v>
      </c>
      <c r="K2341" s="85" t="s">
        <v>53</v>
      </c>
      <c r="L2341" s="83" t="s">
        <v>7117</v>
      </c>
      <c r="M2341" s="83" t="s">
        <v>55</v>
      </c>
      <c r="N2341" s="22" t="s">
        <v>56</v>
      </c>
      <c r="O2341" s="5"/>
      <c r="P2341" s="5"/>
      <c r="Q2341" s="5"/>
      <c r="R2341" s="5"/>
      <c r="S2341" s="5">
        <v>0</v>
      </c>
      <c r="T2341" s="5">
        <v>0</v>
      </c>
      <c r="U2341" s="5">
        <v>0</v>
      </c>
      <c r="V2341" s="5">
        <v>0</v>
      </c>
      <c r="W2341" s="5">
        <v>2</v>
      </c>
      <c r="X2341" s="5">
        <v>2</v>
      </c>
      <c r="Y2341" s="3" t="s">
        <v>7364</v>
      </c>
      <c r="Z2341" s="72"/>
      <c r="AA2341" s="77" t="s">
        <v>473</v>
      </c>
      <c r="AB2341" s="77"/>
      <c r="AC2341" s="91"/>
      <c r="AD2341" s="18">
        <f t="shared" ca="1" si="154"/>
        <v>23</v>
      </c>
      <c r="AE2341" s="109"/>
      <c r="AF2341" s="109"/>
      <c r="AG2341" s="109"/>
      <c r="AH2341" s="109"/>
      <c r="AI2341" s="110">
        <v>45931</v>
      </c>
      <c r="AJ2341" s="94">
        <f t="shared" si="153"/>
        <v>2.1428571428571428</v>
      </c>
      <c r="AK2341" s="110">
        <v>45944</v>
      </c>
      <c r="AL2341" s="90" t="s">
        <v>311</v>
      </c>
      <c r="AM2341" s="90" t="s">
        <v>44</v>
      </c>
      <c r="AN2341" s="90" t="s">
        <v>448</v>
      </c>
    </row>
    <row r="2342" spans="1:16379" s="1" customFormat="1" ht="83.45" customHeight="1">
      <c r="A2342" s="22">
        <f t="shared" si="155"/>
        <v>2339</v>
      </c>
      <c r="B2342" s="71" t="s">
        <v>184</v>
      </c>
      <c r="C2342" s="80" t="s">
        <v>7365</v>
      </c>
      <c r="D2342" s="3" t="s">
        <v>177</v>
      </c>
      <c r="E2342" s="4">
        <v>1032</v>
      </c>
      <c r="F2342" s="80" t="s">
        <v>6143</v>
      </c>
      <c r="G2342" s="80" t="s">
        <v>179</v>
      </c>
      <c r="H2342" s="3" t="s">
        <v>103</v>
      </c>
      <c r="I2342" s="89" t="s">
        <v>52</v>
      </c>
      <c r="J2342" s="89">
        <v>45918</v>
      </c>
      <c r="K2342" s="85" t="s">
        <v>53</v>
      </c>
      <c r="L2342" s="83" t="s">
        <v>54</v>
      </c>
      <c r="M2342" s="83" t="s">
        <v>55</v>
      </c>
      <c r="N2342" s="22" t="s">
        <v>56</v>
      </c>
      <c r="O2342" s="5"/>
      <c r="P2342" s="5"/>
      <c r="Q2342" s="5"/>
      <c r="R2342" s="5"/>
      <c r="S2342" s="5">
        <v>5</v>
      </c>
      <c r="T2342" s="5">
        <v>5</v>
      </c>
      <c r="U2342" s="5">
        <v>1</v>
      </c>
      <c r="V2342" s="5">
        <v>1</v>
      </c>
      <c r="W2342" s="5">
        <v>1</v>
      </c>
      <c r="X2342" s="5">
        <v>1</v>
      </c>
      <c r="Y2342" s="3" t="s">
        <v>7366</v>
      </c>
      <c r="Z2342" s="72"/>
      <c r="AA2342" s="77" t="s">
        <v>473</v>
      </c>
      <c r="AB2342" s="77"/>
      <c r="AC2342" s="91"/>
      <c r="AD2342" s="18">
        <f t="shared" ca="1" si="154"/>
        <v>23</v>
      </c>
      <c r="AE2342" s="109"/>
      <c r="AF2342" s="109"/>
      <c r="AG2342" s="109"/>
      <c r="AH2342" s="109"/>
      <c r="AI2342" s="110">
        <v>45931</v>
      </c>
      <c r="AJ2342" s="94">
        <f t="shared" si="153"/>
        <v>1.8571428571428572</v>
      </c>
      <c r="AK2342" s="110">
        <v>45951</v>
      </c>
      <c r="AL2342" s="90" t="s">
        <v>311</v>
      </c>
      <c r="AM2342" s="90" t="s">
        <v>44</v>
      </c>
      <c r="AN2342" s="90" t="s">
        <v>448</v>
      </c>
    </row>
    <row r="2343" spans="1:16379" s="94" customFormat="1" ht="83.45" customHeight="1">
      <c r="A2343" s="22">
        <f t="shared" si="155"/>
        <v>2340</v>
      </c>
      <c r="B2343" s="71" t="s">
        <v>126</v>
      </c>
      <c r="C2343" s="80" t="s">
        <v>7367</v>
      </c>
      <c r="D2343" s="3" t="s">
        <v>100</v>
      </c>
      <c r="E2343" s="4">
        <v>2467</v>
      </c>
      <c r="F2343" s="80" t="s">
        <v>647</v>
      </c>
      <c r="G2343" s="80" t="s">
        <v>7213</v>
      </c>
      <c r="H2343" s="3" t="s">
        <v>126</v>
      </c>
      <c r="I2343" s="89" t="s">
        <v>148</v>
      </c>
      <c r="J2343" s="89">
        <v>45910</v>
      </c>
      <c r="K2343" s="85" t="s">
        <v>53</v>
      </c>
      <c r="L2343" s="83" t="s">
        <v>104</v>
      </c>
      <c r="M2343" s="83" t="s">
        <v>55</v>
      </c>
      <c r="N2343" s="22" t="s">
        <v>56</v>
      </c>
      <c r="O2343" s="5"/>
      <c r="P2343" s="5"/>
      <c r="Q2343" s="5"/>
      <c r="R2343" s="5"/>
      <c r="S2343" s="5">
        <v>9</v>
      </c>
      <c r="T2343" s="5">
        <v>6</v>
      </c>
      <c r="U2343" s="5">
        <v>1</v>
      </c>
      <c r="V2343" s="5">
        <v>1</v>
      </c>
      <c r="W2343" s="5">
        <v>4</v>
      </c>
      <c r="X2343" s="5">
        <v>4</v>
      </c>
      <c r="Y2343" s="3" t="s">
        <v>7368</v>
      </c>
      <c r="Z2343" s="72"/>
      <c r="AA2343" s="77" t="s">
        <v>473</v>
      </c>
      <c r="AB2343" s="77"/>
      <c r="AC2343" s="91"/>
      <c r="AD2343" s="18">
        <f t="shared" ca="1" si="154"/>
        <v>24</v>
      </c>
      <c r="AE2343" s="109"/>
      <c r="AF2343" s="109"/>
      <c r="AG2343" s="109"/>
      <c r="AH2343" s="109"/>
      <c r="AI2343" s="110">
        <v>45931</v>
      </c>
      <c r="AJ2343" s="94">
        <f t="shared" si="153"/>
        <v>3</v>
      </c>
      <c r="AK2343" s="110">
        <v>45951</v>
      </c>
      <c r="AL2343" s="90" t="s">
        <v>311</v>
      </c>
      <c r="AM2343" s="90" t="s">
        <v>44</v>
      </c>
      <c r="AN2343" s="90" t="s">
        <v>448</v>
      </c>
      <c r="AO2343" s="1"/>
      <c r="AP2343" s="1"/>
      <c r="AQ2343" s="1"/>
      <c r="AR2343" s="1"/>
      <c r="AS2343" s="1"/>
      <c r="AT2343" s="1"/>
      <c r="AU2343" s="1"/>
      <c r="AV2343" s="1"/>
    </row>
    <row r="2344" spans="1:16379" ht="83.45" customHeight="1">
      <c r="A2344" s="22">
        <f t="shared" si="155"/>
        <v>2341</v>
      </c>
      <c r="B2344" s="326" t="s">
        <v>598</v>
      </c>
      <c r="C2344" s="220" t="s">
        <v>7369</v>
      </c>
      <c r="D2344" s="219" t="s">
        <v>177</v>
      </c>
      <c r="E2344" s="244">
        <v>1032</v>
      </c>
      <c r="F2344" s="450" t="s">
        <v>5537</v>
      </c>
      <c r="G2344" s="220" t="s">
        <v>1349</v>
      </c>
      <c r="H2344" s="219" t="s">
        <v>392</v>
      </c>
      <c r="I2344" s="222" t="s">
        <v>71</v>
      </c>
      <c r="J2344" s="222">
        <v>45916</v>
      </c>
      <c r="K2344" s="223" t="s">
        <v>53</v>
      </c>
      <c r="L2344" s="83" t="s">
        <v>1007</v>
      </c>
      <c r="M2344" s="83" t="s">
        <v>55</v>
      </c>
      <c r="N2344" s="22" t="s">
        <v>547</v>
      </c>
      <c r="O2344" s="5"/>
      <c r="P2344" s="5"/>
      <c r="Q2344" s="5"/>
      <c r="R2344" s="5"/>
      <c r="S2344" s="5" t="s">
        <v>406</v>
      </c>
      <c r="T2344" s="5" t="s">
        <v>406</v>
      </c>
      <c r="U2344" s="5">
        <v>5</v>
      </c>
      <c r="V2344" s="5">
        <v>4</v>
      </c>
      <c r="W2344" s="5" t="s">
        <v>406</v>
      </c>
      <c r="X2344" s="5" t="s">
        <v>406</v>
      </c>
      <c r="Y2344" s="3" t="s">
        <v>7370</v>
      </c>
      <c r="Z2344" s="72"/>
      <c r="AA2344" s="77" t="s">
        <v>3465</v>
      </c>
      <c r="AB2344" s="77" t="s">
        <v>7371</v>
      </c>
      <c r="AC2344" s="91"/>
      <c r="AD2344" s="18">
        <f t="shared" ca="1" si="154"/>
        <v>23</v>
      </c>
      <c r="AE2344" s="109"/>
      <c r="AF2344" s="109"/>
      <c r="AG2344" s="109"/>
      <c r="AH2344" s="109"/>
      <c r="AI2344" s="116" t="s">
        <v>7372</v>
      </c>
      <c r="AJ2344" s="94">
        <f t="shared" si="153"/>
        <v>0</v>
      </c>
      <c r="AK2344" s="95" t="s">
        <v>406</v>
      </c>
      <c r="AL2344" s="95" t="s">
        <v>461</v>
      </c>
      <c r="AM2344" s="95" t="s">
        <v>406</v>
      </c>
      <c r="AN2344" s="95" t="s">
        <v>406</v>
      </c>
    </row>
    <row r="2345" spans="1:16379" s="1" customFormat="1" ht="83.45" customHeight="1">
      <c r="A2345" s="22">
        <f t="shared" si="155"/>
        <v>2342</v>
      </c>
      <c r="B2345" s="71" t="s">
        <v>1059</v>
      </c>
      <c r="C2345" s="80" t="s">
        <v>7373</v>
      </c>
      <c r="D2345" s="3" t="s">
        <v>177</v>
      </c>
      <c r="E2345" s="4">
        <v>1032</v>
      </c>
      <c r="F2345" s="80" t="s">
        <v>5537</v>
      </c>
      <c r="G2345" s="80" t="s">
        <v>1349</v>
      </c>
      <c r="H2345" s="3" t="s">
        <v>157</v>
      </c>
      <c r="I2345" s="89" t="s">
        <v>71</v>
      </c>
      <c r="J2345" s="89" t="s">
        <v>7280</v>
      </c>
      <c r="K2345" s="85" t="s">
        <v>53</v>
      </c>
      <c r="L2345" s="83" t="s">
        <v>1007</v>
      </c>
      <c r="M2345" s="83" t="s">
        <v>55</v>
      </c>
      <c r="N2345" s="22" t="s">
        <v>56</v>
      </c>
      <c r="O2345" s="5"/>
      <c r="P2345" s="5"/>
      <c r="Q2345" s="5"/>
      <c r="R2345" s="5"/>
      <c r="S2345" s="5">
        <v>5</v>
      </c>
      <c r="T2345" s="5">
        <v>4</v>
      </c>
      <c r="U2345" s="5">
        <v>1</v>
      </c>
      <c r="V2345" s="5">
        <v>1</v>
      </c>
      <c r="W2345" s="5">
        <v>0</v>
      </c>
      <c r="X2345" s="5">
        <v>0</v>
      </c>
      <c r="Y2345" s="3" t="s">
        <v>7374</v>
      </c>
      <c r="Z2345" s="72"/>
      <c r="AA2345" s="77" t="s">
        <v>58</v>
      </c>
      <c r="AB2345" s="77"/>
      <c r="AC2345" s="91"/>
      <c r="AD2345" s="18">
        <v>1</v>
      </c>
      <c r="AE2345" s="109"/>
      <c r="AF2345" s="109"/>
      <c r="AG2345" s="109"/>
      <c r="AH2345" s="109"/>
      <c r="AI2345" s="110">
        <v>45932</v>
      </c>
      <c r="AJ2345" s="94">
        <f t="shared" si="153"/>
        <v>0</v>
      </c>
      <c r="AK2345" s="110">
        <v>45951</v>
      </c>
      <c r="AL2345" s="90" t="s">
        <v>311</v>
      </c>
      <c r="AM2345" s="90" t="s">
        <v>44</v>
      </c>
      <c r="AN2345" s="90" t="s">
        <v>448</v>
      </c>
    </row>
    <row r="2346" spans="1:16379" ht="83.45" customHeight="1">
      <c r="A2346" s="22">
        <f t="shared" si="155"/>
        <v>2343</v>
      </c>
      <c r="B2346" s="71" t="s">
        <v>184</v>
      </c>
      <c r="C2346" s="80" t="s">
        <v>7375</v>
      </c>
      <c r="D2346" s="3" t="s">
        <v>177</v>
      </c>
      <c r="E2346" s="4">
        <v>1032</v>
      </c>
      <c r="F2346" s="80" t="s">
        <v>3707</v>
      </c>
      <c r="G2346" s="3" t="s">
        <v>1349</v>
      </c>
      <c r="H2346" s="3" t="s">
        <v>103</v>
      </c>
      <c r="I2346" s="89" t="s">
        <v>52</v>
      </c>
      <c r="J2346" s="89">
        <v>45932</v>
      </c>
      <c r="K2346" s="85" t="s">
        <v>53</v>
      </c>
      <c r="L2346" s="83" t="s">
        <v>181</v>
      </c>
      <c r="M2346" s="83" t="s">
        <v>55</v>
      </c>
      <c r="N2346" s="22" t="s">
        <v>547</v>
      </c>
      <c r="O2346" s="5"/>
      <c r="P2346" s="5"/>
      <c r="Q2346" s="5"/>
      <c r="R2346" s="5"/>
      <c r="S2346" s="5" t="s">
        <v>406</v>
      </c>
      <c r="T2346" s="5" t="s">
        <v>406</v>
      </c>
      <c r="U2346" s="5">
        <v>1</v>
      </c>
      <c r="V2346" s="5">
        <v>1</v>
      </c>
      <c r="W2346" s="5" t="s">
        <v>406</v>
      </c>
      <c r="X2346" s="5" t="s">
        <v>406</v>
      </c>
      <c r="Y2346" s="3" t="s">
        <v>7376</v>
      </c>
      <c r="Z2346" s="72"/>
      <c r="AA2346" s="77" t="s">
        <v>473</v>
      </c>
      <c r="AB2346" s="77"/>
      <c r="AC2346" s="91"/>
      <c r="AD2346" s="18">
        <f t="shared" ref="AD2346:AD2361" ca="1" si="156">IF(ISNUMBER(Z2346),ROUNDDOWN((TODAY()-Z2346)/7,0),ROUNDDOWN((TODAY()-J2346)/7,0))-AC2346</f>
        <v>21</v>
      </c>
      <c r="AE2346" s="109"/>
      <c r="AF2346" s="109" t="s">
        <v>297</v>
      </c>
      <c r="AG2346" s="109" t="s">
        <v>297</v>
      </c>
      <c r="AH2346" s="109">
        <v>45932</v>
      </c>
      <c r="AI2346" s="116">
        <v>45932</v>
      </c>
      <c r="AJ2346" s="94">
        <f t="shared" si="153"/>
        <v>0</v>
      </c>
      <c r="AK2346" s="107">
        <v>45944</v>
      </c>
      <c r="AL2346" s="95" t="s">
        <v>311</v>
      </c>
      <c r="AM2346" s="95" t="s">
        <v>45</v>
      </c>
      <c r="AN2346" s="95" t="s">
        <v>448</v>
      </c>
    </row>
    <row r="2347" spans="1:16379" ht="83.45" customHeight="1">
      <c r="A2347" s="22">
        <f t="shared" si="155"/>
        <v>2344</v>
      </c>
      <c r="B2347" s="71" t="s">
        <v>377</v>
      </c>
      <c r="C2347" s="80" t="s">
        <v>7377</v>
      </c>
      <c r="D2347" s="3" t="s">
        <v>171</v>
      </c>
      <c r="E2347" s="4">
        <v>827</v>
      </c>
      <c r="F2347" s="456" t="s">
        <v>7378</v>
      </c>
      <c r="G2347" s="80" t="s">
        <v>3900</v>
      </c>
      <c r="H2347" s="3" t="s">
        <v>157</v>
      </c>
      <c r="I2347" s="89" t="s">
        <v>52</v>
      </c>
      <c r="J2347" s="89">
        <v>45916</v>
      </c>
      <c r="K2347" s="85" t="s">
        <v>53</v>
      </c>
      <c r="L2347" s="83" t="s">
        <v>181</v>
      </c>
      <c r="M2347" s="83" t="s">
        <v>55</v>
      </c>
      <c r="N2347" s="22" t="s">
        <v>56</v>
      </c>
      <c r="O2347" s="5"/>
      <c r="P2347" s="5"/>
      <c r="Q2347" s="5"/>
      <c r="R2347" s="5"/>
      <c r="S2347" s="5">
        <v>4</v>
      </c>
      <c r="T2347" s="5">
        <v>4</v>
      </c>
      <c r="U2347" s="5">
        <v>3</v>
      </c>
      <c r="V2347" s="5">
        <v>3</v>
      </c>
      <c r="W2347" s="5">
        <v>0</v>
      </c>
      <c r="X2347" s="5">
        <v>0</v>
      </c>
      <c r="Y2347" s="3" t="s">
        <v>7379</v>
      </c>
      <c r="Z2347" s="72"/>
      <c r="AA2347" s="77" t="s">
        <v>473</v>
      </c>
      <c r="AB2347" s="77"/>
      <c r="AC2347" s="91"/>
      <c r="AD2347" s="18">
        <f t="shared" ca="1" si="156"/>
        <v>23</v>
      </c>
      <c r="AE2347" s="109"/>
      <c r="AF2347" s="109"/>
      <c r="AG2347" s="109"/>
      <c r="AH2347" s="109"/>
      <c r="AI2347" s="116">
        <v>45933</v>
      </c>
      <c r="AJ2347" s="94">
        <f t="shared" si="153"/>
        <v>2.4285714285714284</v>
      </c>
      <c r="AK2347" s="107">
        <v>45944</v>
      </c>
      <c r="AL2347" s="95" t="s">
        <v>311</v>
      </c>
      <c r="AM2347" s="95" t="s">
        <v>45</v>
      </c>
      <c r="AN2347" s="95" t="s">
        <v>484</v>
      </c>
    </row>
    <row r="2348" spans="1:16379" ht="83.45" customHeight="1">
      <c r="A2348" s="22">
        <f t="shared" si="155"/>
        <v>2345</v>
      </c>
      <c r="B2348" s="449" t="s">
        <v>867</v>
      </c>
      <c r="C2348" s="80" t="s">
        <v>7380</v>
      </c>
      <c r="D2348" s="3" t="s">
        <v>138</v>
      </c>
      <c r="E2348" s="4">
        <v>1124</v>
      </c>
      <c r="F2348" s="80" t="s">
        <v>7381</v>
      </c>
      <c r="G2348" s="3" t="s">
        <v>216</v>
      </c>
      <c r="H2348" s="3" t="s">
        <v>196</v>
      </c>
      <c r="I2348" s="89" t="s">
        <v>52</v>
      </c>
      <c r="J2348" s="89">
        <v>45922</v>
      </c>
      <c r="K2348" s="85" t="s">
        <v>53</v>
      </c>
      <c r="L2348" s="83" t="s">
        <v>104</v>
      </c>
      <c r="M2348" s="83" t="s">
        <v>55</v>
      </c>
      <c r="N2348" s="22" t="s">
        <v>547</v>
      </c>
      <c r="O2348" s="5"/>
      <c r="P2348" s="5"/>
      <c r="Q2348" s="5"/>
      <c r="R2348" s="5"/>
      <c r="S2348" s="5" t="s">
        <v>406</v>
      </c>
      <c r="T2348" s="5" t="s">
        <v>406</v>
      </c>
      <c r="U2348" s="5">
        <v>2</v>
      </c>
      <c r="V2348" s="5">
        <v>1</v>
      </c>
      <c r="W2348" s="5" t="s">
        <v>406</v>
      </c>
      <c r="X2348" s="5" t="s">
        <v>406</v>
      </c>
      <c r="Y2348" s="3" t="s">
        <v>7382</v>
      </c>
      <c r="Z2348" s="72"/>
      <c r="AA2348" s="77" t="s">
        <v>473</v>
      </c>
      <c r="AB2348" s="77"/>
      <c r="AC2348" s="91"/>
      <c r="AD2348" s="18">
        <f t="shared" ca="1" si="156"/>
        <v>23</v>
      </c>
      <c r="AE2348" s="109"/>
      <c r="AF2348" s="109" t="s">
        <v>2762</v>
      </c>
      <c r="AG2348" s="109"/>
      <c r="AH2348" s="109">
        <v>45922</v>
      </c>
      <c r="AI2348" s="116">
        <v>45933</v>
      </c>
      <c r="AJ2348" s="93">
        <f t="shared" si="153"/>
        <v>1.5714285714285714</v>
      </c>
      <c r="AK2348" s="349">
        <v>45951</v>
      </c>
      <c r="AL2348" s="95" t="s">
        <v>311</v>
      </c>
      <c r="AM2348" s="95" t="s">
        <v>45</v>
      </c>
      <c r="AN2348" s="95" t="s">
        <v>448</v>
      </c>
    </row>
    <row r="2349" spans="1:16379" ht="83.45" customHeight="1">
      <c r="A2349" s="22">
        <f t="shared" si="155"/>
        <v>2346</v>
      </c>
      <c r="B2349" s="449" t="s">
        <v>7383</v>
      </c>
      <c r="C2349" s="80" t="s">
        <v>7384</v>
      </c>
      <c r="D2349" s="3" t="s">
        <v>67</v>
      </c>
      <c r="E2349" s="4">
        <v>1067</v>
      </c>
      <c r="F2349" s="80" t="s">
        <v>5257</v>
      </c>
      <c r="G2349" s="3" t="s">
        <v>79</v>
      </c>
      <c r="H2349" s="3" t="s">
        <v>70</v>
      </c>
      <c r="I2349" s="89" t="s">
        <v>71</v>
      </c>
      <c r="J2349" s="89">
        <v>45880</v>
      </c>
      <c r="K2349" s="85" t="s">
        <v>53</v>
      </c>
      <c r="L2349" s="83" t="s">
        <v>223</v>
      </c>
      <c r="M2349" s="83"/>
      <c r="N2349" s="22" t="s">
        <v>95</v>
      </c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3" t="s">
        <v>7385</v>
      </c>
      <c r="Z2349" s="72"/>
      <c r="AA2349" s="77" t="s">
        <v>473</v>
      </c>
      <c r="AB2349" s="77"/>
      <c r="AC2349" s="91"/>
      <c r="AD2349" s="18">
        <f t="shared" ca="1" si="156"/>
        <v>29</v>
      </c>
      <c r="AE2349" s="109"/>
      <c r="AF2349" s="109"/>
      <c r="AG2349" s="109"/>
      <c r="AH2349" s="109">
        <v>45911</v>
      </c>
      <c r="AI2349" s="110">
        <v>45931</v>
      </c>
      <c r="AJ2349" s="94">
        <f t="shared" si="153"/>
        <v>7.2857142857142856</v>
      </c>
      <c r="AK2349" s="110">
        <v>45958</v>
      </c>
      <c r="AL2349" s="90" t="s">
        <v>311</v>
      </c>
      <c r="AM2349" s="90" t="s">
        <v>44</v>
      </c>
      <c r="AN2349" s="90" t="s">
        <v>448</v>
      </c>
    </row>
    <row r="2350" spans="1:16379" s="1" customFormat="1" ht="83.45" customHeight="1">
      <c r="A2350" s="22">
        <f t="shared" si="155"/>
        <v>2347</v>
      </c>
      <c r="B2350" s="71" t="s">
        <v>474</v>
      </c>
      <c r="C2350" s="80" t="s">
        <v>7386</v>
      </c>
      <c r="D2350" s="3" t="s">
        <v>177</v>
      </c>
      <c r="E2350" s="4">
        <v>1032</v>
      </c>
      <c r="F2350" s="80" t="s">
        <v>7387</v>
      </c>
      <c r="G2350" s="80" t="s">
        <v>179</v>
      </c>
      <c r="H2350" s="3" t="s">
        <v>103</v>
      </c>
      <c r="I2350" s="89" t="s">
        <v>71</v>
      </c>
      <c r="J2350" s="89">
        <v>45916</v>
      </c>
      <c r="K2350" s="85" t="s">
        <v>53</v>
      </c>
      <c r="L2350" s="83" t="s">
        <v>54</v>
      </c>
      <c r="M2350" s="83" t="s">
        <v>55</v>
      </c>
      <c r="N2350" s="22" t="s">
        <v>56</v>
      </c>
      <c r="O2350" s="5"/>
      <c r="P2350" s="5"/>
      <c r="Q2350" s="5"/>
      <c r="R2350" s="5"/>
      <c r="S2350" s="5">
        <v>0</v>
      </c>
      <c r="T2350" s="5">
        <v>0</v>
      </c>
      <c r="U2350" s="5">
        <v>0</v>
      </c>
      <c r="V2350" s="5">
        <v>0</v>
      </c>
      <c r="W2350" s="5">
        <v>3</v>
      </c>
      <c r="X2350" s="5">
        <v>3</v>
      </c>
      <c r="Y2350" s="3" t="s">
        <v>7388</v>
      </c>
      <c r="Z2350" s="72"/>
      <c r="AA2350" s="77" t="s">
        <v>473</v>
      </c>
      <c r="AB2350" s="77"/>
      <c r="AC2350" s="91"/>
      <c r="AD2350" s="18">
        <f t="shared" ca="1" si="156"/>
        <v>23</v>
      </c>
      <c r="AE2350" s="109"/>
      <c r="AF2350" s="109"/>
      <c r="AG2350" s="109"/>
      <c r="AH2350" s="109"/>
      <c r="AI2350" s="110">
        <v>45936</v>
      </c>
      <c r="AJ2350" s="94">
        <f t="shared" si="153"/>
        <v>2.8571428571428572</v>
      </c>
      <c r="AK2350" s="110">
        <v>45951</v>
      </c>
      <c r="AL2350" s="90" t="s">
        <v>311</v>
      </c>
      <c r="AM2350" s="90" t="s">
        <v>484</v>
      </c>
      <c r="AN2350" s="90" t="s">
        <v>484</v>
      </c>
    </row>
    <row r="2351" spans="1:16379" ht="83.45" customHeight="1">
      <c r="A2351" s="22">
        <f t="shared" si="155"/>
        <v>2348</v>
      </c>
      <c r="B2351" s="71" t="s">
        <v>184</v>
      </c>
      <c r="C2351" s="80" t="s">
        <v>7389</v>
      </c>
      <c r="D2351" s="3" t="s">
        <v>177</v>
      </c>
      <c r="E2351" s="4">
        <v>882</v>
      </c>
      <c r="F2351" s="80" t="s">
        <v>5429</v>
      </c>
      <c r="G2351" s="80" t="s">
        <v>3263</v>
      </c>
      <c r="H2351" s="3" t="s">
        <v>103</v>
      </c>
      <c r="I2351" s="89" t="s">
        <v>71</v>
      </c>
      <c r="J2351" s="89">
        <v>45918</v>
      </c>
      <c r="K2351" s="85" t="s">
        <v>53</v>
      </c>
      <c r="L2351" s="83" t="s">
        <v>54</v>
      </c>
      <c r="M2351" s="83" t="s">
        <v>55</v>
      </c>
      <c r="N2351" s="22" t="s">
        <v>56</v>
      </c>
      <c r="O2351" s="5">
        <v>5</v>
      </c>
      <c r="P2351" s="5">
        <v>4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1</v>
      </c>
      <c r="X2351" s="5">
        <v>1</v>
      </c>
      <c r="Y2351" s="3" t="s">
        <v>7390</v>
      </c>
      <c r="Z2351" s="72"/>
      <c r="AA2351" s="77" t="s">
        <v>473</v>
      </c>
      <c r="AB2351" s="77"/>
      <c r="AC2351" s="91"/>
      <c r="AD2351" s="18">
        <f t="shared" ca="1" si="156"/>
        <v>23</v>
      </c>
      <c r="AE2351" s="109"/>
      <c r="AF2351" s="109"/>
      <c r="AG2351" s="109"/>
      <c r="AH2351" s="109"/>
      <c r="AI2351" s="110">
        <v>45937</v>
      </c>
      <c r="AJ2351" s="94">
        <f t="shared" ref="AJ2351:AJ2361" si="157">IFERROR((((AI2351-J2351)/7)-AC2351),0)</f>
        <v>2.7142857142857144</v>
      </c>
      <c r="AK2351" s="110">
        <v>45958</v>
      </c>
      <c r="AL2351" s="90" t="s">
        <v>311</v>
      </c>
      <c r="AM2351" s="90" t="s">
        <v>45</v>
      </c>
      <c r="AN2351" s="90" t="s">
        <v>448</v>
      </c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  <c r="BZ2351" s="1"/>
      <c r="CA2351" s="1"/>
      <c r="CB2351" s="1"/>
      <c r="CC2351" s="1"/>
      <c r="CD2351" s="1"/>
      <c r="CE2351" s="1"/>
      <c r="CF2351" s="1"/>
      <c r="CG2351" s="1"/>
      <c r="CH2351" s="1"/>
      <c r="CI2351" s="1"/>
      <c r="CJ2351" s="1"/>
      <c r="CK2351" s="1"/>
      <c r="CL2351" s="1"/>
      <c r="CM2351" s="1"/>
      <c r="CN2351" s="1"/>
      <c r="CO2351" s="1"/>
      <c r="CP2351" s="1"/>
      <c r="CQ2351" s="1"/>
      <c r="CR2351" s="1"/>
      <c r="CS2351" s="1"/>
      <c r="CT2351" s="1"/>
      <c r="CU2351" s="1"/>
      <c r="CV2351" s="1"/>
      <c r="CW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/>
      <c r="DK2351" s="1"/>
      <c r="DL2351" s="1"/>
      <c r="DM2351" s="1"/>
      <c r="DN2351" s="1"/>
      <c r="DO2351" s="1"/>
      <c r="DP2351" s="1"/>
      <c r="DQ2351" s="1"/>
      <c r="DR2351" s="1"/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/>
      <c r="EG2351" s="1"/>
      <c r="EH2351" s="1"/>
      <c r="EI2351" s="1"/>
      <c r="EJ2351" s="1"/>
      <c r="EK2351" s="1"/>
      <c r="EL2351" s="1"/>
      <c r="EM2351" s="1"/>
      <c r="EN2351" s="1"/>
      <c r="EO2351" s="1"/>
      <c r="EP2351" s="1"/>
      <c r="EQ2351" s="1"/>
      <c r="ER2351" s="1"/>
      <c r="ES2351" s="1"/>
      <c r="ET2351" s="1"/>
      <c r="EU2351" s="1"/>
      <c r="EV2351" s="1"/>
      <c r="EW2351" s="1"/>
      <c r="EX2351" s="1"/>
      <c r="EY2351" s="1"/>
      <c r="EZ2351" s="1"/>
      <c r="FA2351" s="1"/>
      <c r="FB2351" s="1"/>
      <c r="FC2351" s="1"/>
      <c r="FD2351" s="1"/>
      <c r="FE2351" s="1"/>
      <c r="FF2351" s="1"/>
      <c r="FG2351" s="1"/>
      <c r="FH2351" s="1"/>
      <c r="FI2351" s="1"/>
      <c r="FJ2351" s="1"/>
      <c r="FK2351" s="1"/>
      <c r="FL2351" s="1"/>
      <c r="FM2351" s="1"/>
      <c r="FN2351" s="1"/>
      <c r="FO2351" s="1"/>
      <c r="FP2351" s="1"/>
      <c r="FQ2351" s="1"/>
      <c r="FR2351" s="1"/>
      <c r="FS2351" s="1"/>
      <c r="FT2351" s="1"/>
      <c r="FU2351" s="1"/>
      <c r="FV2351" s="1"/>
      <c r="FW2351" s="1"/>
      <c r="FX2351" s="1"/>
      <c r="FY2351" s="1"/>
      <c r="FZ2351" s="1"/>
      <c r="GA2351" s="1"/>
      <c r="GB2351" s="1"/>
      <c r="GC2351" s="1"/>
      <c r="GD2351" s="1"/>
      <c r="GE2351" s="1"/>
      <c r="GF2351" s="1"/>
      <c r="GG2351" s="1"/>
      <c r="GH2351" s="1"/>
      <c r="GI2351" s="1"/>
      <c r="GJ2351" s="1"/>
      <c r="GK2351" s="1"/>
      <c r="GL2351" s="1"/>
      <c r="GM2351" s="1"/>
      <c r="GN2351" s="1"/>
      <c r="GO2351" s="1"/>
      <c r="GP2351" s="1"/>
      <c r="GQ2351" s="1"/>
      <c r="GR2351" s="1"/>
      <c r="GS2351" s="1"/>
      <c r="GT2351" s="1"/>
      <c r="GU2351" s="1"/>
      <c r="GV2351" s="1"/>
      <c r="GW2351" s="1"/>
      <c r="GX2351" s="1"/>
      <c r="GY2351" s="1"/>
      <c r="GZ2351" s="1"/>
      <c r="HA2351" s="1"/>
      <c r="HB2351" s="1"/>
      <c r="HC2351" s="1"/>
      <c r="HD2351" s="1"/>
      <c r="HE2351" s="1"/>
      <c r="HF2351" s="1"/>
      <c r="HG2351" s="1"/>
      <c r="HH2351" s="1"/>
      <c r="HI2351" s="1"/>
      <c r="HJ2351" s="1"/>
      <c r="HK2351" s="1"/>
      <c r="HL2351" s="1"/>
      <c r="HM2351" s="1"/>
      <c r="HN2351" s="1"/>
      <c r="HO2351" s="1"/>
      <c r="HP2351" s="1"/>
      <c r="HQ2351" s="1"/>
      <c r="HR2351" s="1"/>
      <c r="HS2351" s="1"/>
      <c r="HT2351" s="1"/>
      <c r="HU2351" s="1"/>
      <c r="HV2351" s="1"/>
      <c r="HW2351" s="1"/>
      <c r="HX2351" s="1"/>
      <c r="HY2351" s="1"/>
      <c r="HZ2351" s="1"/>
      <c r="IA2351" s="1"/>
      <c r="IB2351" s="1"/>
      <c r="IC2351" s="1"/>
      <c r="ID2351" s="1"/>
      <c r="IE2351" s="1"/>
      <c r="IF2351" s="1"/>
      <c r="IG2351" s="1"/>
      <c r="IH2351" s="1"/>
      <c r="II2351" s="1"/>
      <c r="IJ2351" s="1"/>
      <c r="IK2351" s="1"/>
      <c r="IL2351" s="1"/>
      <c r="IM2351" s="1"/>
      <c r="IN2351" s="1"/>
      <c r="IO2351" s="1"/>
      <c r="IP2351" s="1"/>
      <c r="IQ2351" s="1"/>
      <c r="IR2351" s="1"/>
      <c r="IS2351" s="1"/>
      <c r="IT2351" s="1"/>
      <c r="IU2351" s="1"/>
      <c r="IV2351" s="1"/>
      <c r="IW2351" s="1"/>
      <c r="IX2351" s="1"/>
      <c r="IY2351" s="1"/>
      <c r="IZ2351" s="1"/>
      <c r="JA2351" s="1"/>
      <c r="JB2351" s="1"/>
      <c r="JC2351" s="1"/>
      <c r="JD2351" s="1"/>
      <c r="JE2351" s="1"/>
      <c r="JF2351" s="1"/>
      <c r="JG2351" s="1"/>
      <c r="JH2351" s="1"/>
      <c r="JI2351" s="1"/>
      <c r="JJ2351" s="1"/>
      <c r="JK2351" s="1"/>
      <c r="JL2351" s="1"/>
      <c r="JM2351" s="1"/>
      <c r="JN2351" s="1"/>
      <c r="JO2351" s="1"/>
      <c r="JP2351" s="1"/>
      <c r="JQ2351" s="1"/>
      <c r="JR2351" s="1"/>
      <c r="JS2351" s="1"/>
      <c r="JT2351" s="1"/>
      <c r="JU2351" s="1"/>
      <c r="JV2351" s="1"/>
      <c r="JW2351" s="1"/>
      <c r="JX2351" s="1"/>
      <c r="JY2351" s="1"/>
      <c r="JZ2351" s="1"/>
      <c r="KA2351" s="1"/>
      <c r="KB2351" s="1"/>
      <c r="KC2351" s="1"/>
      <c r="KD2351" s="1"/>
      <c r="KE2351" s="1"/>
      <c r="KF2351" s="1"/>
      <c r="KG2351" s="1"/>
      <c r="KH2351" s="1"/>
      <c r="KI2351" s="1"/>
      <c r="KJ2351" s="1"/>
      <c r="KK2351" s="1"/>
      <c r="KL2351" s="1"/>
      <c r="KM2351" s="1"/>
      <c r="KN2351" s="1"/>
      <c r="KO2351" s="1"/>
      <c r="KP2351" s="1"/>
      <c r="KQ2351" s="1"/>
      <c r="KR2351" s="1"/>
      <c r="KS2351" s="1"/>
      <c r="KT2351" s="1"/>
      <c r="KU2351" s="1"/>
      <c r="KV2351" s="1"/>
      <c r="KW2351" s="1"/>
      <c r="KX2351" s="1"/>
      <c r="KY2351" s="1"/>
      <c r="KZ2351" s="1"/>
      <c r="LA2351" s="1"/>
      <c r="LB2351" s="1"/>
      <c r="LC2351" s="1"/>
      <c r="LD2351" s="1"/>
      <c r="LE2351" s="1"/>
      <c r="LF2351" s="1"/>
      <c r="LG2351" s="1"/>
      <c r="LH2351" s="1"/>
      <c r="LI2351" s="1"/>
      <c r="LJ2351" s="1"/>
      <c r="LK2351" s="1"/>
      <c r="LL2351" s="1"/>
      <c r="LM2351" s="1"/>
      <c r="LN2351" s="1"/>
      <c r="LO2351" s="1"/>
      <c r="LP2351" s="1"/>
      <c r="LQ2351" s="1"/>
      <c r="LR2351" s="1"/>
      <c r="LS2351" s="1"/>
      <c r="LT2351" s="1"/>
      <c r="LU2351" s="1"/>
      <c r="LV2351" s="1"/>
      <c r="LW2351" s="1"/>
      <c r="LX2351" s="1"/>
      <c r="LY2351" s="1"/>
      <c r="LZ2351" s="1"/>
      <c r="MA2351" s="1"/>
      <c r="MB2351" s="1"/>
      <c r="MC2351" s="1"/>
      <c r="MD2351" s="1"/>
      <c r="ME2351" s="1"/>
      <c r="MF2351" s="1"/>
      <c r="MG2351" s="1"/>
      <c r="MH2351" s="1"/>
      <c r="MI2351" s="1"/>
      <c r="MJ2351" s="1"/>
      <c r="MK2351" s="1"/>
      <c r="ML2351" s="1"/>
      <c r="MM2351" s="1"/>
      <c r="MN2351" s="1"/>
      <c r="MO2351" s="1"/>
      <c r="MP2351" s="1"/>
      <c r="MQ2351" s="1"/>
      <c r="MR2351" s="1"/>
      <c r="MS2351" s="1"/>
      <c r="MT2351" s="1"/>
      <c r="MU2351" s="1"/>
      <c r="MV2351" s="1"/>
      <c r="MW2351" s="1"/>
      <c r="MX2351" s="1"/>
      <c r="MY2351" s="1"/>
      <c r="MZ2351" s="1"/>
      <c r="NA2351" s="1"/>
      <c r="NB2351" s="1"/>
      <c r="NC2351" s="1"/>
      <c r="ND2351" s="1"/>
      <c r="NE2351" s="1"/>
      <c r="NF2351" s="1"/>
      <c r="NG2351" s="1"/>
      <c r="NH2351" s="1"/>
      <c r="NI2351" s="1"/>
      <c r="NJ2351" s="1"/>
      <c r="NK2351" s="1"/>
      <c r="NL2351" s="1"/>
      <c r="NM2351" s="1"/>
      <c r="NN2351" s="1"/>
      <c r="NO2351" s="1"/>
      <c r="NP2351" s="1"/>
      <c r="NQ2351" s="1"/>
      <c r="NR2351" s="1"/>
      <c r="NS2351" s="1"/>
      <c r="NT2351" s="1"/>
      <c r="NU2351" s="1"/>
      <c r="NV2351" s="1"/>
      <c r="NW2351" s="1"/>
      <c r="NX2351" s="1"/>
      <c r="NY2351" s="1"/>
      <c r="NZ2351" s="1"/>
      <c r="OA2351" s="1"/>
      <c r="OB2351" s="1"/>
      <c r="OC2351" s="1"/>
      <c r="OD2351" s="1"/>
      <c r="OE2351" s="1"/>
      <c r="OF2351" s="1"/>
      <c r="OG2351" s="1"/>
      <c r="OH2351" s="1"/>
      <c r="OI2351" s="1"/>
      <c r="OJ2351" s="1"/>
      <c r="OK2351" s="1"/>
      <c r="OL2351" s="1"/>
      <c r="OM2351" s="1"/>
      <c r="ON2351" s="1"/>
      <c r="OO2351" s="1"/>
      <c r="OP2351" s="1"/>
      <c r="OQ2351" s="1"/>
      <c r="OR2351" s="1"/>
      <c r="OS2351" s="1"/>
      <c r="OT2351" s="1"/>
      <c r="OU2351" s="1"/>
      <c r="OV2351" s="1"/>
      <c r="OW2351" s="1"/>
      <c r="OX2351" s="1"/>
      <c r="OY2351" s="1"/>
      <c r="OZ2351" s="1"/>
      <c r="PA2351" s="1"/>
      <c r="PB2351" s="1"/>
      <c r="PC2351" s="1"/>
      <c r="PD2351" s="1"/>
      <c r="PE2351" s="1"/>
      <c r="PF2351" s="1"/>
      <c r="PG2351" s="1"/>
      <c r="PH2351" s="1"/>
      <c r="PI2351" s="1"/>
      <c r="PJ2351" s="1"/>
      <c r="PK2351" s="1"/>
      <c r="PL2351" s="1"/>
      <c r="PM2351" s="1"/>
      <c r="PN2351" s="1"/>
      <c r="PO2351" s="1"/>
      <c r="PP2351" s="1"/>
      <c r="PQ2351" s="1"/>
      <c r="PR2351" s="1"/>
      <c r="PS2351" s="1"/>
      <c r="PT2351" s="1"/>
      <c r="PU2351" s="1"/>
      <c r="PV2351" s="1"/>
      <c r="PW2351" s="1"/>
      <c r="PX2351" s="1"/>
      <c r="PY2351" s="1"/>
      <c r="PZ2351" s="1"/>
      <c r="QA2351" s="1"/>
      <c r="QB2351" s="1"/>
      <c r="QC2351" s="1"/>
      <c r="QD2351" s="1"/>
      <c r="QE2351" s="1"/>
      <c r="QF2351" s="1"/>
      <c r="QG2351" s="1"/>
      <c r="QH2351" s="1"/>
      <c r="QI2351" s="1"/>
      <c r="QJ2351" s="1"/>
      <c r="QK2351" s="1"/>
      <c r="QL2351" s="1"/>
      <c r="QM2351" s="1"/>
      <c r="QN2351" s="1"/>
      <c r="QO2351" s="1"/>
      <c r="QP2351" s="1"/>
      <c r="QQ2351" s="1"/>
      <c r="QR2351" s="1"/>
      <c r="QS2351" s="1"/>
      <c r="QT2351" s="1"/>
      <c r="QU2351" s="1"/>
      <c r="QV2351" s="1"/>
      <c r="QW2351" s="1"/>
      <c r="QX2351" s="1"/>
      <c r="QY2351" s="1"/>
      <c r="QZ2351" s="1"/>
      <c r="RA2351" s="1"/>
      <c r="RB2351" s="1"/>
      <c r="RC2351" s="1"/>
      <c r="RD2351" s="1"/>
      <c r="RE2351" s="1"/>
      <c r="RF2351" s="1"/>
      <c r="RG2351" s="1"/>
      <c r="RH2351" s="1"/>
      <c r="RI2351" s="1"/>
      <c r="RJ2351" s="1"/>
      <c r="RK2351" s="1"/>
      <c r="RL2351" s="1"/>
      <c r="RM2351" s="1"/>
      <c r="RN2351" s="1"/>
      <c r="RO2351" s="1"/>
      <c r="RP2351" s="1"/>
      <c r="RQ2351" s="1"/>
      <c r="RR2351" s="1"/>
      <c r="RS2351" s="1"/>
      <c r="RT2351" s="1"/>
      <c r="RU2351" s="1"/>
      <c r="RV2351" s="1"/>
      <c r="RW2351" s="1"/>
      <c r="RX2351" s="1"/>
      <c r="RY2351" s="1"/>
      <c r="RZ2351" s="1"/>
      <c r="SA2351" s="1"/>
      <c r="SB2351" s="1"/>
      <c r="SC2351" s="1"/>
      <c r="SD2351" s="1"/>
      <c r="SE2351" s="1"/>
      <c r="SF2351" s="1"/>
      <c r="SG2351" s="1"/>
      <c r="SH2351" s="1"/>
      <c r="SI2351" s="1"/>
      <c r="SJ2351" s="1"/>
      <c r="SK2351" s="1"/>
      <c r="SL2351" s="1"/>
      <c r="SM2351" s="1"/>
      <c r="SN2351" s="1"/>
      <c r="SO2351" s="1"/>
      <c r="SP2351" s="1"/>
      <c r="SQ2351" s="1"/>
      <c r="SR2351" s="1"/>
      <c r="SS2351" s="1"/>
      <c r="ST2351" s="1"/>
      <c r="SU2351" s="1"/>
      <c r="SV2351" s="1"/>
      <c r="SW2351" s="1"/>
      <c r="SX2351" s="1"/>
      <c r="SY2351" s="1"/>
      <c r="SZ2351" s="1"/>
      <c r="TA2351" s="1"/>
      <c r="TB2351" s="1"/>
      <c r="TC2351" s="1"/>
      <c r="TD2351" s="1"/>
      <c r="TE2351" s="1"/>
      <c r="TF2351" s="1"/>
      <c r="TG2351" s="1"/>
      <c r="TH2351" s="1"/>
      <c r="TI2351" s="1"/>
      <c r="TJ2351" s="1"/>
      <c r="TK2351" s="1"/>
      <c r="TL2351" s="1"/>
      <c r="TM2351" s="1"/>
      <c r="TN2351" s="1"/>
      <c r="TO2351" s="1"/>
      <c r="TP2351" s="1"/>
      <c r="TQ2351" s="1"/>
      <c r="TR2351" s="1"/>
      <c r="TS2351" s="1"/>
      <c r="TT2351" s="1"/>
      <c r="TU2351" s="1"/>
      <c r="TV2351" s="1"/>
      <c r="TW2351" s="1"/>
      <c r="TX2351" s="1"/>
      <c r="TY2351" s="1"/>
      <c r="TZ2351" s="1"/>
      <c r="UA2351" s="1"/>
      <c r="UB2351" s="1"/>
      <c r="UC2351" s="1"/>
      <c r="UD2351" s="1"/>
      <c r="UE2351" s="1"/>
      <c r="UF2351" s="1"/>
      <c r="UG2351" s="1"/>
      <c r="UH2351" s="1"/>
      <c r="UI2351" s="1"/>
      <c r="UJ2351" s="1"/>
      <c r="UK2351" s="1"/>
      <c r="UL2351" s="1"/>
      <c r="UM2351" s="1"/>
      <c r="UN2351" s="1"/>
      <c r="UO2351" s="1"/>
      <c r="UP2351" s="1"/>
      <c r="UQ2351" s="1"/>
      <c r="UR2351" s="1"/>
      <c r="US2351" s="1"/>
      <c r="UT2351" s="1"/>
      <c r="UU2351" s="1"/>
      <c r="UV2351" s="1"/>
      <c r="UW2351" s="1"/>
      <c r="UX2351" s="1"/>
      <c r="UY2351" s="1"/>
      <c r="UZ2351" s="1"/>
      <c r="VA2351" s="1"/>
      <c r="VB2351" s="1"/>
      <c r="VC2351" s="1"/>
      <c r="VD2351" s="1"/>
      <c r="VE2351" s="1"/>
      <c r="VF2351" s="1"/>
      <c r="VG2351" s="1"/>
      <c r="VH2351" s="1"/>
      <c r="VI2351" s="1"/>
      <c r="VJ2351" s="1"/>
      <c r="VK2351" s="1"/>
      <c r="VL2351" s="1"/>
      <c r="VM2351" s="1"/>
      <c r="VN2351" s="1"/>
      <c r="VO2351" s="1"/>
      <c r="VP2351" s="1"/>
      <c r="VQ2351" s="1"/>
      <c r="VR2351" s="1"/>
      <c r="VS2351" s="1"/>
      <c r="VT2351" s="1"/>
      <c r="VU2351" s="1"/>
      <c r="VV2351" s="1"/>
      <c r="VW2351" s="1"/>
      <c r="VX2351" s="1"/>
      <c r="VY2351" s="1"/>
      <c r="VZ2351" s="1"/>
      <c r="WA2351" s="1"/>
      <c r="WB2351" s="1"/>
      <c r="WC2351" s="1"/>
      <c r="WD2351" s="1"/>
      <c r="WE2351" s="1"/>
      <c r="WF2351" s="1"/>
      <c r="WG2351" s="1"/>
      <c r="WH2351" s="1"/>
      <c r="WI2351" s="1"/>
      <c r="WJ2351" s="1"/>
      <c r="WK2351" s="1"/>
      <c r="WL2351" s="1"/>
      <c r="WM2351" s="1"/>
      <c r="WN2351" s="1"/>
      <c r="WO2351" s="1"/>
      <c r="WP2351" s="1"/>
      <c r="WQ2351" s="1"/>
      <c r="WR2351" s="1"/>
      <c r="WS2351" s="1"/>
      <c r="WT2351" s="1"/>
      <c r="WU2351" s="1"/>
      <c r="WV2351" s="1"/>
      <c r="WW2351" s="1"/>
      <c r="WX2351" s="1"/>
      <c r="WY2351" s="1"/>
      <c r="WZ2351" s="1"/>
      <c r="XA2351" s="1"/>
      <c r="XB2351" s="1"/>
      <c r="XC2351" s="1"/>
      <c r="XD2351" s="1"/>
      <c r="XE2351" s="1"/>
      <c r="XF2351" s="1"/>
      <c r="XG2351" s="1"/>
      <c r="XH2351" s="1"/>
      <c r="XI2351" s="1"/>
      <c r="XJ2351" s="1"/>
      <c r="XK2351" s="1"/>
      <c r="XL2351" s="1"/>
      <c r="XM2351" s="1"/>
      <c r="XN2351" s="1"/>
      <c r="XO2351" s="1"/>
      <c r="XP2351" s="1"/>
      <c r="XQ2351" s="1"/>
      <c r="XR2351" s="1"/>
      <c r="XS2351" s="1"/>
      <c r="XT2351" s="1"/>
      <c r="XU2351" s="1"/>
      <c r="XV2351" s="1"/>
      <c r="XW2351" s="1"/>
      <c r="XX2351" s="1"/>
      <c r="XY2351" s="1"/>
      <c r="XZ2351" s="1"/>
      <c r="YA2351" s="1"/>
      <c r="YB2351" s="1"/>
      <c r="YC2351" s="1"/>
      <c r="YD2351" s="1"/>
      <c r="YE2351" s="1"/>
      <c r="YF2351" s="1"/>
      <c r="YG2351" s="1"/>
      <c r="YH2351" s="1"/>
      <c r="YI2351" s="1"/>
      <c r="YJ2351" s="1"/>
      <c r="YK2351" s="1"/>
      <c r="YL2351" s="1"/>
      <c r="YM2351" s="1"/>
      <c r="YN2351" s="1"/>
      <c r="YO2351" s="1"/>
      <c r="YP2351" s="1"/>
      <c r="YQ2351" s="1"/>
      <c r="YR2351" s="1"/>
      <c r="YS2351" s="1"/>
      <c r="YT2351" s="1"/>
      <c r="YU2351" s="1"/>
      <c r="YV2351" s="1"/>
      <c r="YW2351" s="1"/>
      <c r="YX2351" s="1"/>
      <c r="YY2351" s="1"/>
      <c r="YZ2351" s="1"/>
      <c r="ZA2351" s="1"/>
      <c r="ZB2351" s="1"/>
      <c r="ZC2351" s="1"/>
      <c r="ZD2351" s="1"/>
      <c r="ZE2351" s="1"/>
      <c r="ZF2351" s="1"/>
      <c r="ZG2351" s="1"/>
      <c r="ZH2351" s="1"/>
      <c r="ZI2351" s="1"/>
      <c r="ZJ2351" s="1"/>
      <c r="ZK2351" s="1"/>
      <c r="ZL2351" s="1"/>
      <c r="ZM2351" s="1"/>
      <c r="ZN2351" s="1"/>
      <c r="ZO2351" s="1"/>
      <c r="ZP2351" s="1"/>
      <c r="ZQ2351" s="1"/>
      <c r="ZR2351" s="1"/>
      <c r="ZS2351" s="1"/>
      <c r="ZT2351" s="1"/>
      <c r="ZU2351" s="1"/>
      <c r="ZV2351" s="1"/>
      <c r="ZW2351" s="1"/>
      <c r="ZX2351" s="1"/>
      <c r="ZY2351" s="1"/>
      <c r="ZZ2351" s="1"/>
      <c r="AAA2351" s="1"/>
      <c r="AAB2351" s="1"/>
      <c r="AAC2351" s="1"/>
      <c r="AAD2351" s="1"/>
      <c r="AAE2351" s="1"/>
      <c r="AAF2351" s="1"/>
      <c r="AAG2351" s="1"/>
      <c r="AAH2351" s="1"/>
      <c r="AAI2351" s="1"/>
      <c r="AAJ2351" s="1"/>
      <c r="AAK2351" s="1"/>
      <c r="AAL2351" s="1"/>
      <c r="AAM2351" s="1"/>
      <c r="AAN2351" s="1"/>
      <c r="AAO2351" s="1"/>
      <c r="AAP2351" s="1"/>
      <c r="AAQ2351" s="1"/>
      <c r="AAR2351" s="1"/>
      <c r="AAS2351" s="1"/>
      <c r="AAT2351" s="1"/>
      <c r="AAU2351" s="1"/>
      <c r="AAV2351" s="1"/>
      <c r="AAW2351" s="1"/>
      <c r="AAX2351" s="1"/>
      <c r="AAY2351" s="1"/>
      <c r="AAZ2351" s="1"/>
      <c r="ABA2351" s="1"/>
      <c r="ABB2351" s="1"/>
      <c r="ABC2351" s="1"/>
      <c r="ABD2351" s="1"/>
      <c r="ABE2351" s="1"/>
      <c r="ABF2351" s="1"/>
      <c r="ABG2351" s="1"/>
      <c r="ABH2351" s="1"/>
      <c r="ABI2351" s="1"/>
      <c r="ABJ2351" s="1"/>
      <c r="ABK2351" s="1"/>
      <c r="ABL2351" s="1"/>
      <c r="ABM2351" s="1"/>
      <c r="ABN2351" s="1"/>
      <c r="ABO2351" s="1"/>
      <c r="ABP2351" s="1"/>
      <c r="ABQ2351" s="1"/>
      <c r="ABR2351" s="1"/>
      <c r="ABS2351" s="1"/>
      <c r="ABT2351" s="1"/>
      <c r="ABU2351" s="1"/>
      <c r="ABV2351" s="1"/>
      <c r="ABW2351" s="1"/>
      <c r="ABX2351" s="1"/>
      <c r="ABY2351" s="1"/>
      <c r="ABZ2351" s="1"/>
      <c r="ACA2351" s="1"/>
      <c r="ACB2351" s="1"/>
      <c r="ACC2351" s="1"/>
      <c r="ACD2351" s="1"/>
      <c r="ACE2351" s="1"/>
      <c r="ACF2351" s="1"/>
      <c r="ACG2351" s="1"/>
      <c r="ACH2351" s="1"/>
      <c r="ACI2351" s="1"/>
      <c r="ACJ2351" s="1"/>
      <c r="ACK2351" s="1"/>
      <c r="ACL2351" s="1"/>
      <c r="ACM2351" s="1"/>
      <c r="ACN2351" s="1"/>
      <c r="ACO2351" s="1"/>
      <c r="ACP2351" s="1"/>
      <c r="ACQ2351" s="1"/>
      <c r="ACR2351" s="1"/>
      <c r="ACS2351" s="1"/>
      <c r="ACT2351" s="1"/>
      <c r="ACU2351" s="1"/>
      <c r="ACV2351" s="1"/>
      <c r="ACW2351" s="1"/>
      <c r="ACX2351" s="1"/>
      <c r="ACY2351" s="1"/>
      <c r="ACZ2351" s="1"/>
      <c r="ADA2351" s="1"/>
      <c r="ADB2351" s="1"/>
      <c r="ADC2351" s="1"/>
      <c r="ADD2351" s="1"/>
      <c r="ADE2351" s="1"/>
      <c r="ADF2351" s="1"/>
      <c r="ADG2351" s="1"/>
      <c r="ADH2351" s="1"/>
      <c r="ADI2351" s="1"/>
      <c r="ADJ2351" s="1"/>
      <c r="ADK2351" s="1"/>
      <c r="ADL2351" s="1"/>
      <c r="ADM2351" s="1"/>
      <c r="ADN2351" s="1"/>
      <c r="ADO2351" s="1"/>
      <c r="ADP2351" s="1"/>
      <c r="ADQ2351" s="1"/>
      <c r="ADR2351" s="1"/>
      <c r="ADS2351" s="1"/>
      <c r="ADT2351" s="1"/>
      <c r="ADU2351" s="1"/>
      <c r="ADV2351" s="1"/>
      <c r="ADW2351" s="1"/>
      <c r="ADX2351" s="1"/>
      <c r="ADY2351" s="1"/>
      <c r="ADZ2351" s="1"/>
      <c r="AEA2351" s="1"/>
      <c r="AEB2351" s="1"/>
      <c r="AEC2351" s="1"/>
      <c r="AED2351" s="1"/>
      <c r="AEE2351" s="1"/>
      <c r="AEF2351" s="1"/>
      <c r="AEG2351" s="1"/>
      <c r="AEH2351" s="1"/>
      <c r="AEI2351" s="1"/>
      <c r="AEJ2351" s="1"/>
      <c r="AEK2351" s="1"/>
      <c r="AEL2351" s="1"/>
      <c r="AEM2351" s="1"/>
      <c r="AEN2351" s="1"/>
      <c r="AEO2351" s="1"/>
      <c r="AEP2351" s="1"/>
      <c r="AEQ2351" s="1"/>
      <c r="AER2351" s="1"/>
      <c r="AES2351" s="1"/>
      <c r="AET2351" s="1"/>
      <c r="AEU2351" s="1"/>
      <c r="AEV2351" s="1"/>
      <c r="AEW2351" s="1"/>
      <c r="AEX2351" s="1"/>
      <c r="AEY2351" s="1"/>
      <c r="AEZ2351" s="1"/>
      <c r="AFA2351" s="1"/>
      <c r="AFB2351" s="1"/>
      <c r="AFC2351" s="1"/>
      <c r="AFD2351" s="1"/>
      <c r="AFE2351" s="1"/>
      <c r="AFF2351" s="1"/>
      <c r="AFG2351" s="1"/>
      <c r="AFH2351" s="1"/>
      <c r="AFI2351" s="1"/>
      <c r="AFJ2351" s="1"/>
      <c r="AFK2351" s="1"/>
      <c r="AFL2351" s="1"/>
      <c r="AFM2351" s="1"/>
      <c r="AFN2351" s="1"/>
      <c r="AFO2351" s="1"/>
      <c r="AFP2351" s="1"/>
      <c r="AFQ2351" s="1"/>
      <c r="AFR2351" s="1"/>
      <c r="AFS2351" s="1"/>
      <c r="AFT2351" s="1"/>
      <c r="AFU2351" s="1"/>
      <c r="AFV2351" s="1"/>
      <c r="AFW2351" s="1"/>
      <c r="AFX2351" s="1"/>
      <c r="AFY2351" s="1"/>
      <c r="AFZ2351" s="1"/>
      <c r="AGA2351" s="1"/>
      <c r="AGB2351" s="1"/>
      <c r="AGC2351" s="1"/>
      <c r="AGD2351" s="1"/>
      <c r="AGE2351" s="1"/>
      <c r="AGF2351" s="1"/>
      <c r="AGG2351" s="1"/>
      <c r="AGH2351" s="1"/>
      <c r="AGI2351" s="1"/>
      <c r="AGJ2351" s="1"/>
      <c r="AGK2351" s="1"/>
      <c r="AGL2351" s="1"/>
      <c r="AGM2351" s="1"/>
      <c r="AGN2351" s="1"/>
      <c r="AGO2351" s="1"/>
      <c r="AGP2351" s="1"/>
      <c r="AGQ2351" s="1"/>
      <c r="AGR2351" s="1"/>
      <c r="AGS2351" s="1"/>
      <c r="AGT2351" s="1"/>
      <c r="AGU2351" s="1"/>
      <c r="AGV2351" s="1"/>
      <c r="AGW2351" s="1"/>
      <c r="AGX2351" s="1"/>
      <c r="AGY2351" s="1"/>
      <c r="AGZ2351" s="1"/>
      <c r="AHA2351" s="1"/>
      <c r="AHB2351" s="1"/>
      <c r="AHC2351" s="1"/>
      <c r="AHD2351" s="1"/>
      <c r="AHE2351" s="1"/>
      <c r="AHF2351" s="1"/>
      <c r="AHG2351" s="1"/>
      <c r="AHH2351" s="1"/>
      <c r="AHI2351" s="1"/>
      <c r="AHJ2351" s="1"/>
      <c r="AHK2351" s="1"/>
      <c r="AHL2351" s="1"/>
      <c r="AHM2351" s="1"/>
      <c r="AHN2351" s="1"/>
      <c r="AHO2351" s="1"/>
      <c r="AHP2351" s="1"/>
      <c r="AHQ2351" s="1"/>
      <c r="AHR2351" s="1"/>
      <c r="AHS2351" s="1"/>
      <c r="AHT2351" s="1"/>
      <c r="AHU2351" s="1"/>
      <c r="AHV2351" s="1"/>
      <c r="AHW2351" s="1"/>
      <c r="AHX2351" s="1"/>
      <c r="AHY2351" s="1"/>
      <c r="AHZ2351" s="1"/>
      <c r="AIA2351" s="1"/>
      <c r="AIB2351" s="1"/>
      <c r="AIC2351" s="1"/>
      <c r="AID2351" s="1"/>
      <c r="AIE2351" s="1"/>
      <c r="AIF2351" s="1"/>
      <c r="AIG2351" s="1"/>
      <c r="AIH2351" s="1"/>
      <c r="AII2351" s="1"/>
      <c r="AIJ2351" s="1"/>
      <c r="AIK2351" s="1"/>
      <c r="AIL2351" s="1"/>
      <c r="AIM2351" s="1"/>
      <c r="AIN2351" s="1"/>
      <c r="AIO2351" s="1"/>
      <c r="AIP2351" s="1"/>
      <c r="AIQ2351" s="1"/>
      <c r="AIR2351" s="1"/>
      <c r="AIS2351" s="1"/>
      <c r="AIT2351" s="1"/>
      <c r="AIU2351" s="1"/>
      <c r="AIV2351" s="1"/>
      <c r="AIW2351" s="1"/>
      <c r="AIX2351" s="1"/>
      <c r="AIY2351" s="1"/>
      <c r="AIZ2351" s="1"/>
      <c r="AJA2351" s="1"/>
      <c r="AJB2351" s="1"/>
      <c r="AJC2351" s="1"/>
      <c r="AJD2351" s="1"/>
      <c r="AJE2351" s="1"/>
      <c r="AJF2351" s="1"/>
      <c r="AJG2351" s="1"/>
      <c r="AJH2351" s="1"/>
      <c r="AJI2351" s="1"/>
      <c r="AJJ2351" s="1"/>
      <c r="AJK2351" s="1"/>
      <c r="AJL2351" s="1"/>
      <c r="AJM2351" s="1"/>
      <c r="AJN2351" s="1"/>
      <c r="AJO2351" s="1"/>
      <c r="AJP2351" s="1"/>
      <c r="AJQ2351" s="1"/>
      <c r="AJR2351" s="1"/>
      <c r="AJS2351" s="1"/>
      <c r="AJT2351" s="1"/>
      <c r="AJU2351" s="1"/>
      <c r="AJV2351" s="1"/>
      <c r="AJW2351" s="1"/>
      <c r="AJX2351" s="1"/>
      <c r="AJY2351" s="1"/>
      <c r="AJZ2351" s="1"/>
      <c r="AKA2351" s="1"/>
      <c r="AKB2351" s="1"/>
      <c r="AKC2351" s="1"/>
      <c r="AKD2351" s="1"/>
      <c r="AKE2351" s="1"/>
      <c r="AKF2351" s="1"/>
      <c r="AKG2351" s="1"/>
      <c r="AKH2351" s="1"/>
      <c r="AKI2351" s="1"/>
      <c r="AKJ2351" s="1"/>
      <c r="AKK2351" s="1"/>
      <c r="AKL2351" s="1"/>
      <c r="AKM2351" s="1"/>
      <c r="AKN2351" s="1"/>
      <c r="AKO2351" s="1"/>
      <c r="AKP2351" s="1"/>
      <c r="AKQ2351" s="1"/>
      <c r="AKR2351" s="1"/>
      <c r="AKS2351" s="1"/>
      <c r="AKT2351" s="1"/>
      <c r="AKU2351" s="1"/>
      <c r="AKV2351" s="1"/>
      <c r="AKW2351" s="1"/>
      <c r="AKX2351" s="1"/>
      <c r="AKY2351" s="1"/>
      <c r="AKZ2351" s="1"/>
      <c r="ALA2351" s="1"/>
      <c r="ALB2351" s="1"/>
      <c r="ALC2351" s="1"/>
      <c r="ALD2351" s="1"/>
      <c r="ALE2351" s="1"/>
      <c r="ALF2351" s="1"/>
      <c r="ALG2351" s="1"/>
      <c r="ALH2351" s="1"/>
      <c r="ALI2351" s="1"/>
      <c r="ALJ2351" s="1"/>
      <c r="ALK2351" s="1"/>
      <c r="ALL2351" s="1"/>
      <c r="ALM2351" s="1"/>
      <c r="ALN2351" s="1"/>
      <c r="ALO2351" s="1"/>
      <c r="ALP2351" s="1"/>
      <c r="ALQ2351" s="1"/>
      <c r="ALR2351" s="1"/>
      <c r="ALS2351" s="1"/>
      <c r="ALT2351" s="1"/>
      <c r="ALU2351" s="1"/>
      <c r="ALV2351" s="1"/>
      <c r="ALW2351" s="1"/>
      <c r="ALX2351" s="1"/>
      <c r="ALY2351" s="1"/>
      <c r="ALZ2351" s="1"/>
      <c r="AMA2351" s="1"/>
      <c r="AMB2351" s="1"/>
      <c r="AMC2351" s="1"/>
      <c r="AMD2351" s="1"/>
      <c r="AME2351" s="1"/>
      <c r="AMF2351" s="1"/>
      <c r="AMG2351" s="1"/>
      <c r="AMH2351" s="1"/>
      <c r="AMI2351" s="1"/>
      <c r="AMJ2351" s="1"/>
      <c r="AMK2351" s="1"/>
      <c r="AML2351" s="1"/>
      <c r="AMM2351" s="1"/>
      <c r="AMN2351" s="1"/>
      <c r="AMO2351" s="1"/>
      <c r="AMP2351" s="1"/>
      <c r="AMQ2351" s="1"/>
      <c r="AMR2351" s="1"/>
      <c r="AMS2351" s="1"/>
      <c r="AMT2351" s="1"/>
      <c r="AMU2351" s="1"/>
      <c r="AMV2351" s="1"/>
      <c r="AMW2351" s="1"/>
      <c r="AMX2351" s="1"/>
      <c r="AMY2351" s="1"/>
      <c r="AMZ2351" s="1"/>
      <c r="ANA2351" s="1"/>
      <c r="ANB2351" s="1"/>
      <c r="ANC2351" s="1"/>
      <c r="AND2351" s="1"/>
      <c r="ANE2351" s="1"/>
      <c r="ANF2351" s="1"/>
      <c r="ANG2351" s="1"/>
      <c r="ANH2351" s="1"/>
      <c r="ANI2351" s="1"/>
      <c r="ANJ2351" s="1"/>
      <c r="ANK2351" s="1"/>
      <c r="ANL2351" s="1"/>
      <c r="ANM2351" s="1"/>
      <c r="ANN2351" s="1"/>
      <c r="ANO2351" s="1"/>
      <c r="ANP2351" s="1"/>
      <c r="ANQ2351" s="1"/>
      <c r="ANR2351" s="1"/>
      <c r="ANS2351" s="1"/>
      <c r="ANT2351" s="1"/>
      <c r="ANU2351" s="1"/>
      <c r="ANV2351" s="1"/>
      <c r="ANW2351" s="1"/>
      <c r="ANX2351" s="1"/>
      <c r="ANY2351" s="1"/>
      <c r="ANZ2351" s="1"/>
      <c r="AOA2351" s="1"/>
      <c r="AOB2351" s="1"/>
      <c r="AOC2351" s="1"/>
      <c r="AOD2351" s="1"/>
      <c r="AOE2351" s="1"/>
      <c r="AOF2351" s="1"/>
      <c r="AOG2351" s="1"/>
      <c r="AOH2351" s="1"/>
      <c r="AOI2351" s="1"/>
      <c r="AOJ2351" s="1"/>
      <c r="AOK2351" s="1"/>
      <c r="AOL2351" s="1"/>
      <c r="AOM2351" s="1"/>
      <c r="AON2351" s="1"/>
      <c r="AOO2351" s="1"/>
      <c r="AOP2351" s="1"/>
      <c r="AOQ2351" s="1"/>
      <c r="AOR2351" s="1"/>
      <c r="AOS2351" s="1"/>
      <c r="AOT2351" s="1"/>
      <c r="AOU2351" s="1"/>
      <c r="AOV2351" s="1"/>
      <c r="AOW2351" s="1"/>
      <c r="AOX2351" s="1"/>
      <c r="AOY2351" s="1"/>
      <c r="AOZ2351" s="1"/>
      <c r="APA2351" s="1"/>
      <c r="APB2351" s="1"/>
      <c r="APC2351" s="1"/>
      <c r="APD2351" s="1"/>
      <c r="APE2351" s="1"/>
      <c r="APF2351" s="1"/>
      <c r="APG2351" s="1"/>
      <c r="APH2351" s="1"/>
      <c r="API2351" s="1"/>
      <c r="APJ2351" s="1"/>
      <c r="APK2351" s="1"/>
      <c r="APL2351" s="1"/>
      <c r="APM2351" s="1"/>
      <c r="APN2351" s="1"/>
      <c r="APO2351" s="1"/>
      <c r="APP2351" s="1"/>
      <c r="APQ2351" s="1"/>
      <c r="APR2351" s="1"/>
      <c r="APS2351" s="1"/>
      <c r="APT2351" s="1"/>
      <c r="APU2351" s="1"/>
      <c r="APV2351" s="1"/>
      <c r="APW2351" s="1"/>
      <c r="APX2351" s="1"/>
      <c r="APY2351" s="1"/>
      <c r="APZ2351" s="1"/>
      <c r="AQA2351" s="1"/>
      <c r="AQB2351" s="1"/>
      <c r="AQC2351" s="1"/>
      <c r="AQD2351" s="1"/>
      <c r="AQE2351" s="1"/>
      <c r="AQF2351" s="1"/>
      <c r="AQG2351" s="1"/>
      <c r="AQH2351" s="1"/>
      <c r="AQI2351" s="1"/>
      <c r="AQJ2351" s="1"/>
      <c r="AQK2351" s="1"/>
      <c r="AQL2351" s="1"/>
      <c r="AQM2351" s="1"/>
      <c r="AQN2351" s="1"/>
      <c r="AQO2351" s="1"/>
      <c r="AQP2351" s="1"/>
      <c r="AQQ2351" s="1"/>
      <c r="AQR2351" s="1"/>
      <c r="AQS2351" s="1"/>
      <c r="AQT2351" s="1"/>
      <c r="AQU2351" s="1"/>
      <c r="AQV2351" s="1"/>
      <c r="AQW2351" s="1"/>
      <c r="AQX2351" s="1"/>
      <c r="AQY2351" s="1"/>
      <c r="AQZ2351" s="1"/>
      <c r="ARA2351" s="1"/>
      <c r="ARB2351" s="1"/>
      <c r="ARC2351" s="1"/>
      <c r="ARD2351" s="1"/>
      <c r="ARE2351" s="1"/>
      <c r="ARF2351" s="1"/>
      <c r="ARG2351" s="1"/>
      <c r="ARH2351" s="1"/>
      <c r="ARI2351" s="1"/>
      <c r="ARJ2351" s="1"/>
      <c r="ARK2351" s="1"/>
      <c r="ARL2351" s="1"/>
      <c r="ARM2351" s="1"/>
      <c r="ARN2351" s="1"/>
      <c r="ARO2351" s="1"/>
      <c r="ARP2351" s="1"/>
      <c r="ARQ2351" s="1"/>
      <c r="ARR2351" s="1"/>
      <c r="ARS2351" s="1"/>
      <c r="ART2351" s="1"/>
      <c r="ARU2351" s="1"/>
      <c r="ARV2351" s="1"/>
      <c r="ARW2351" s="1"/>
      <c r="ARX2351" s="1"/>
      <c r="ARY2351" s="1"/>
      <c r="ARZ2351" s="1"/>
      <c r="ASA2351" s="1"/>
      <c r="ASB2351" s="1"/>
      <c r="ASC2351" s="1"/>
      <c r="ASD2351" s="1"/>
      <c r="ASE2351" s="1"/>
      <c r="ASF2351" s="1"/>
      <c r="ASG2351" s="1"/>
      <c r="ASH2351" s="1"/>
      <c r="ASI2351" s="1"/>
      <c r="ASJ2351" s="1"/>
      <c r="ASK2351" s="1"/>
      <c r="ASL2351" s="1"/>
      <c r="ASM2351" s="1"/>
      <c r="ASN2351" s="1"/>
      <c r="ASO2351" s="1"/>
      <c r="ASP2351" s="1"/>
      <c r="ASQ2351" s="1"/>
      <c r="ASR2351" s="1"/>
      <c r="ASS2351" s="1"/>
      <c r="AST2351" s="1"/>
      <c r="ASU2351" s="1"/>
      <c r="ASV2351" s="1"/>
      <c r="ASW2351" s="1"/>
      <c r="ASX2351" s="1"/>
      <c r="ASY2351" s="1"/>
      <c r="ASZ2351" s="1"/>
      <c r="ATA2351" s="1"/>
      <c r="ATB2351" s="1"/>
      <c r="ATC2351" s="1"/>
      <c r="ATD2351" s="1"/>
      <c r="ATE2351" s="1"/>
      <c r="ATF2351" s="1"/>
      <c r="ATG2351" s="1"/>
      <c r="ATH2351" s="1"/>
      <c r="ATI2351" s="1"/>
      <c r="ATJ2351" s="1"/>
      <c r="ATK2351" s="1"/>
      <c r="ATL2351" s="1"/>
      <c r="ATM2351" s="1"/>
      <c r="ATN2351" s="1"/>
      <c r="ATO2351" s="1"/>
      <c r="ATP2351" s="1"/>
      <c r="ATQ2351" s="1"/>
      <c r="ATR2351" s="1"/>
      <c r="ATS2351" s="1"/>
      <c r="ATT2351" s="1"/>
      <c r="ATU2351" s="1"/>
      <c r="ATV2351" s="1"/>
      <c r="ATW2351" s="1"/>
      <c r="ATX2351" s="1"/>
      <c r="ATY2351" s="1"/>
      <c r="ATZ2351" s="1"/>
      <c r="AUA2351" s="1"/>
      <c r="AUB2351" s="1"/>
      <c r="AUC2351" s="1"/>
      <c r="AUD2351" s="1"/>
      <c r="AUE2351" s="1"/>
      <c r="AUF2351" s="1"/>
      <c r="AUG2351" s="1"/>
      <c r="AUH2351" s="1"/>
      <c r="AUI2351" s="1"/>
      <c r="AUJ2351" s="1"/>
      <c r="AUK2351" s="1"/>
      <c r="AUL2351" s="1"/>
      <c r="AUM2351" s="1"/>
      <c r="AUN2351" s="1"/>
      <c r="AUO2351" s="1"/>
      <c r="AUP2351" s="1"/>
      <c r="AUQ2351" s="1"/>
      <c r="AUR2351" s="1"/>
      <c r="AUS2351" s="1"/>
      <c r="AUT2351" s="1"/>
      <c r="AUU2351" s="1"/>
      <c r="AUV2351" s="1"/>
      <c r="AUW2351" s="1"/>
      <c r="AUX2351" s="1"/>
      <c r="AUY2351" s="1"/>
      <c r="AUZ2351" s="1"/>
      <c r="AVA2351" s="1"/>
      <c r="AVB2351" s="1"/>
      <c r="AVC2351" s="1"/>
      <c r="AVD2351" s="1"/>
      <c r="AVE2351" s="1"/>
      <c r="AVF2351" s="1"/>
      <c r="AVG2351" s="1"/>
      <c r="AVH2351" s="1"/>
      <c r="AVI2351" s="1"/>
      <c r="AVJ2351" s="1"/>
      <c r="AVK2351" s="1"/>
      <c r="AVL2351" s="1"/>
      <c r="AVM2351" s="1"/>
      <c r="AVN2351" s="1"/>
      <c r="AVO2351" s="1"/>
      <c r="AVP2351" s="1"/>
      <c r="AVQ2351" s="1"/>
      <c r="AVR2351" s="1"/>
      <c r="AVS2351" s="1"/>
      <c r="AVT2351" s="1"/>
      <c r="AVU2351" s="1"/>
      <c r="AVV2351" s="1"/>
      <c r="AVW2351" s="1"/>
      <c r="AVX2351" s="1"/>
      <c r="AVY2351" s="1"/>
      <c r="AVZ2351" s="1"/>
      <c r="AWA2351" s="1"/>
      <c r="AWB2351" s="1"/>
      <c r="AWC2351" s="1"/>
      <c r="AWD2351" s="1"/>
      <c r="AWE2351" s="1"/>
      <c r="AWF2351" s="1"/>
      <c r="AWG2351" s="1"/>
      <c r="AWH2351" s="1"/>
      <c r="AWI2351" s="1"/>
      <c r="AWJ2351" s="1"/>
      <c r="AWK2351" s="1"/>
      <c r="AWL2351" s="1"/>
      <c r="AWM2351" s="1"/>
      <c r="AWN2351" s="1"/>
      <c r="AWO2351" s="1"/>
      <c r="AWP2351" s="1"/>
      <c r="AWQ2351" s="1"/>
      <c r="AWR2351" s="1"/>
      <c r="AWS2351" s="1"/>
      <c r="AWT2351" s="1"/>
      <c r="AWU2351" s="1"/>
      <c r="AWV2351" s="1"/>
      <c r="AWW2351" s="1"/>
      <c r="AWX2351" s="1"/>
      <c r="AWY2351" s="1"/>
      <c r="AWZ2351" s="1"/>
      <c r="AXA2351" s="1"/>
      <c r="AXB2351" s="1"/>
      <c r="AXC2351" s="1"/>
      <c r="AXD2351" s="1"/>
      <c r="AXE2351" s="1"/>
      <c r="AXF2351" s="1"/>
      <c r="AXG2351" s="1"/>
      <c r="AXH2351" s="1"/>
      <c r="AXI2351" s="1"/>
      <c r="AXJ2351" s="1"/>
      <c r="AXK2351" s="1"/>
      <c r="AXL2351" s="1"/>
      <c r="AXM2351" s="1"/>
      <c r="AXN2351" s="1"/>
      <c r="AXO2351" s="1"/>
      <c r="AXP2351" s="1"/>
      <c r="AXQ2351" s="1"/>
      <c r="AXR2351" s="1"/>
      <c r="AXS2351" s="1"/>
      <c r="AXT2351" s="1"/>
      <c r="AXU2351" s="1"/>
      <c r="AXV2351" s="1"/>
      <c r="AXW2351" s="1"/>
      <c r="AXX2351" s="1"/>
      <c r="AXY2351" s="1"/>
      <c r="AXZ2351" s="1"/>
      <c r="AYA2351" s="1"/>
      <c r="AYB2351" s="1"/>
      <c r="AYC2351" s="1"/>
      <c r="AYD2351" s="1"/>
      <c r="AYE2351" s="1"/>
      <c r="AYF2351" s="1"/>
      <c r="AYG2351" s="1"/>
      <c r="AYH2351" s="1"/>
      <c r="AYI2351" s="1"/>
      <c r="AYJ2351" s="1"/>
      <c r="AYK2351" s="1"/>
      <c r="AYL2351" s="1"/>
      <c r="AYM2351" s="1"/>
      <c r="AYN2351" s="1"/>
      <c r="AYO2351" s="1"/>
      <c r="AYP2351" s="1"/>
      <c r="AYQ2351" s="1"/>
      <c r="AYR2351" s="1"/>
      <c r="AYS2351" s="1"/>
      <c r="AYT2351" s="1"/>
      <c r="AYU2351" s="1"/>
      <c r="AYV2351" s="1"/>
      <c r="AYW2351" s="1"/>
      <c r="AYX2351" s="1"/>
      <c r="AYY2351" s="1"/>
      <c r="AYZ2351" s="1"/>
      <c r="AZA2351" s="1"/>
      <c r="AZB2351" s="1"/>
      <c r="AZC2351" s="1"/>
      <c r="AZD2351" s="1"/>
      <c r="AZE2351" s="1"/>
      <c r="AZF2351" s="1"/>
      <c r="AZG2351" s="1"/>
      <c r="AZH2351" s="1"/>
      <c r="AZI2351" s="1"/>
      <c r="AZJ2351" s="1"/>
      <c r="AZK2351" s="1"/>
      <c r="AZL2351" s="1"/>
      <c r="AZM2351" s="1"/>
      <c r="AZN2351" s="1"/>
      <c r="AZO2351" s="1"/>
      <c r="AZP2351" s="1"/>
      <c r="AZQ2351" s="1"/>
      <c r="AZR2351" s="1"/>
      <c r="AZS2351" s="1"/>
      <c r="AZT2351" s="1"/>
      <c r="AZU2351" s="1"/>
      <c r="AZV2351" s="1"/>
      <c r="AZW2351" s="1"/>
      <c r="AZX2351" s="1"/>
      <c r="AZY2351" s="1"/>
      <c r="AZZ2351" s="1"/>
      <c r="BAA2351" s="1"/>
      <c r="BAB2351" s="1"/>
      <c r="BAC2351" s="1"/>
      <c r="BAD2351" s="1"/>
      <c r="BAE2351" s="1"/>
      <c r="BAF2351" s="1"/>
      <c r="BAG2351" s="1"/>
      <c r="BAH2351" s="1"/>
      <c r="BAI2351" s="1"/>
      <c r="BAJ2351" s="1"/>
      <c r="BAK2351" s="1"/>
      <c r="BAL2351" s="1"/>
      <c r="BAM2351" s="1"/>
      <c r="BAN2351" s="1"/>
      <c r="BAO2351" s="1"/>
      <c r="BAP2351" s="1"/>
      <c r="BAQ2351" s="1"/>
      <c r="BAR2351" s="1"/>
      <c r="BAS2351" s="1"/>
      <c r="BAT2351" s="1"/>
      <c r="BAU2351" s="1"/>
      <c r="BAV2351" s="1"/>
      <c r="BAW2351" s="1"/>
      <c r="BAX2351" s="1"/>
      <c r="BAY2351" s="1"/>
      <c r="BAZ2351" s="1"/>
      <c r="BBA2351" s="1"/>
      <c r="BBB2351" s="1"/>
      <c r="BBC2351" s="1"/>
      <c r="BBD2351" s="1"/>
      <c r="BBE2351" s="1"/>
      <c r="BBF2351" s="1"/>
      <c r="BBG2351" s="1"/>
      <c r="BBH2351" s="1"/>
      <c r="BBI2351" s="1"/>
      <c r="BBJ2351" s="1"/>
      <c r="BBK2351" s="1"/>
      <c r="BBL2351" s="1"/>
      <c r="BBM2351" s="1"/>
      <c r="BBN2351" s="1"/>
      <c r="BBO2351" s="1"/>
      <c r="BBP2351" s="1"/>
      <c r="BBQ2351" s="1"/>
      <c r="BBR2351" s="1"/>
      <c r="BBS2351" s="1"/>
      <c r="BBT2351" s="1"/>
      <c r="BBU2351" s="1"/>
      <c r="BBV2351" s="1"/>
      <c r="BBW2351" s="1"/>
      <c r="BBX2351" s="1"/>
      <c r="BBY2351" s="1"/>
      <c r="BBZ2351" s="1"/>
      <c r="BCA2351" s="1"/>
      <c r="BCB2351" s="1"/>
      <c r="BCC2351" s="1"/>
      <c r="BCD2351" s="1"/>
      <c r="BCE2351" s="1"/>
      <c r="BCF2351" s="1"/>
      <c r="BCG2351" s="1"/>
      <c r="BCH2351" s="1"/>
      <c r="BCI2351" s="1"/>
      <c r="BCJ2351" s="1"/>
      <c r="BCK2351" s="1"/>
      <c r="BCL2351" s="1"/>
      <c r="BCM2351" s="1"/>
      <c r="BCN2351" s="1"/>
      <c r="BCO2351" s="1"/>
      <c r="BCP2351" s="1"/>
      <c r="BCQ2351" s="1"/>
      <c r="BCR2351" s="1"/>
      <c r="BCS2351" s="1"/>
      <c r="BCT2351" s="1"/>
      <c r="BCU2351" s="1"/>
      <c r="BCV2351" s="1"/>
      <c r="BCW2351" s="1"/>
      <c r="BCX2351" s="1"/>
      <c r="BCY2351" s="1"/>
      <c r="BCZ2351" s="1"/>
      <c r="BDA2351" s="1"/>
      <c r="BDB2351" s="1"/>
      <c r="BDC2351" s="1"/>
      <c r="BDD2351" s="1"/>
      <c r="BDE2351" s="1"/>
      <c r="BDF2351" s="1"/>
      <c r="BDG2351" s="1"/>
      <c r="BDH2351" s="1"/>
      <c r="BDI2351" s="1"/>
      <c r="BDJ2351" s="1"/>
      <c r="BDK2351" s="1"/>
      <c r="BDL2351" s="1"/>
      <c r="BDM2351" s="1"/>
      <c r="BDN2351" s="1"/>
      <c r="BDO2351" s="1"/>
      <c r="BDP2351" s="1"/>
      <c r="BDQ2351" s="1"/>
      <c r="BDR2351" s="1"/>
      <c r="BDS2351" s="1"/>
      <c r="BDT2351" s="1"/>
      <c r="BDU2351" s="1"/>
      <c r="BDV2351" s="1"/>
      <c r="BDW2351" s="1"/>
      <c r="BDX2351" s="1"/>
      <c r="BDY2351" s="1"/>
      <c r="BDZ2351" s="1"/>
      <c r="BEA2351" s="1"/>
      <c r="BEB2351" s="1"/>
      <c r="BEC2351" s="1"/>
      <c r="BED2351" s="1"/>
      <c r="BEE2351" s="1"/>
      <c r="BEF2351" s="1"/>
      <c r="BEG2351" s="1"/>
      <c r="BEH2351" s="1"/>
      <c r="BEI2351" s="1"/>
      <c r="BEJ2351" s="1"/>
      <c r="BEK2351" s="1"/>
      <c r="BEL2351" s="1"/>
      <c r="BEM2351" s="1"/>
      <c r="BEN2351" s="1"/>
      <c r="BEO2351" s="1"/>
      <c r="BEP2351" s="1"/>
      <c r="BEQ2351" s="1"/>
      <c r="BER2351" s="1"/>
      <c r="BES2351" s="1"/>
      <c r="BET2351" s="1"/>
      <c r="BEU2351" s="1"/>
      <c r="BEV2351" s="1"/>
      <c r="BEW2351" s="1"/>
      <c r="BEX2351" s="1"/>
      <c r="BEY2351" s="1"/>
      <c r="BEZ2351" s="1"/>
      <c r="BFA2351" s="1"/>
      <c r="BFB2351" s="1"/>
      <c r="BFC2351" s="1"/>
      <c r="BFD2351" s="1"/>
      <c r="BFE2351" s="1"/>
      <c r="BFF2351" s="1"/>
      <c r="BFG2351" s="1"/>
      <c r="BFH2351" s="1"/>
      <c r="BFI2351" s="1"/>
      <c r="BFJ2351" s="1"/>
      <c r="BFK2351" s="1"/>
      <c r="BFL2351" s="1"/>
      <c r="BFM2351" s="1"/>
      <c r="BFN2351" s="1"/>
      <c r="BFO2351" s="1"/>
      <c r="BFP2351" s="1"/>
      <c r="BFQ2351" s="1"/>
      <c r="BFR2351" s="1"/>
      <c r="BFS2351" s="1"/>
      <c r="BFT2351" s="1"/>
      <c r="BFU2351" s="1"/>
      <c r="BFV2351" s="1"/>
      <c r="BFW2351" s="1"/>
      <c r="BFX2351" s="1"/>
      <c r="BFY2351" s="1"/>
      <c r="BFZ2351" s="1"/>
      <c r="BGA2351" s="1"/>
      <c r="BGB2351" s="1"/>
      <c r="BGC2351" s="1"/>
      <c r="BGD2351" s="1"/>
      <c r="BGE2351" s="1"/>
      <c r="BGF2351" s="1"/>
      <c r="BGG2351" s="1"/>
      <c r="BGH2351" s="1"/>
      <c r="BGI2351" s="1"/>
      <c r="BGJ2351" s="1"/>
      <c r="BGK2351" s="1"/>
      <c r="BGL2351" s="1"/>
      <c r="BGM2351" s="1"/>
      <c r="BGN2351" s="1"/>
      <c r="BGO2351" s="1"/>
      <c r="BGP2351" s="1"/>
      <c r="BGQ2351" s="1"/>
      <c r="BGR2351" s="1"/>
      <c r="BGS2351" s="1"/>
      <c r="BGT2351" s="1"/>
      <c r="BGU2351" s="1"/>
      <c r="BGV2351" s="1"/>
      <c r="BGW2351" s="1"/>
      <c r="BGX2351" s="1"/>
      <c r="BGY2351" s="1"/>
      <c r="BGZ2351" s="1"/>
      <c r="BHA2351" s="1"/>
      <c r="BHB2351" s="1"/>
      <c r="BHC2351" s="1"/>
      <c r="BHD2351" s="1"/>
      <c r="BHE2351" s="1"/>
      <c r="BHF2351" s="1"/>
      <c r="BHG2351" s="1"/>
      <c r="BHH2351" s="1"/>
      <c r="BHI2351" s="1"/>
      <c r="BHJ2351" s="1"/>
      <c r="BHK2351" s="1"/>
      <c r="BHL2351" s="1"/>
      <c r="BHM2351" s="1"/>
      <c r="BHN2351" s="1"/>
      <c r="BHO2351" s="1"/>
      <c r="BHP2351" s="1"/>
      <c r="BHQ2351" s="1"/>
      <c r="BHR2351" s="1"/>
      <c r="BHS2351" s="1"/>
      <c r="BHT2351" s="1"/>
      <c r="BHU2351" s="1"/>
      <c r="BHV2351" s="1"/>
      <c r="BHW2351" s="1"/>
      <c r="BHX2351" s="1"/>
      <c r="BHY2351" s="1"/>
      <c r="BHZ2351" s="1"/>
      <c r="BIA2351" s="1"/>
      <c r="BIB2351" s="1"/>
      <c r="BIC2351" s="1"/>
      <c r="BID2351" s="1"/>
      <c r="BIE2351" s="1"/>
      <c r="BIF2351" s="1"/>
      <c r="BIG2351" s="1"/>
      <c r="BIH2351" s="1"/>
      <c r="BII2351" s="1"/>
      <c r="BIJ2351" s="1"/>
      <c r="BIK2351" s="1"/>
      <c r="BIL2351" s="1"/>
      <c r="BIM2351" s="1"/>
      <c r="BIN2351" s="1"/>
      <c r="BIO2351" s="1"/>
      <c r="BIP2351" s="1"/>
      <c r="BIQ2351" s="1"/>
      <c r="BIR2351" s="1"/>
      <c r="BIS2351" s="1"/>
      <c r="BIT2351" s="1"/>
      <c r="BIU2351" s="1"/>
      <c r="BIV2351" s="1"/>
      <c r="BIW2351" s="1"/>
      <c r="BIX2351" s="1"/>
      <c r="BIY2351" s="1"/>
      <c r="BIZ2351" s="1"/>
      <c r="BJA2351" s="1"/>
      <c r="BJB2351" s="1"/>
      <c r="BJC2351" s="1"/>
      <c r="BJD2351" s="1"/>
      <c r="BJE2351" s="1"/>
      <c r="BJF2351" s="1"/>
      <c r="BJG2351" s="1"/>
      <c r="BJH2351" s="1"/>
      <c r="BJI2351" s="1"/>
      <c r="BJJ2351" s="1"/>
      <c r="BJK2351" s="1"/>
      <c r="BJL2351" s="1"/>
      <c r="BJM2351" s="1"/>
      <c r="BJN2351" s="1"/>
      <c r="BJO2351" s="1"/>
      <c r="BJP2351" s="1"/>
      <c r="BJQ2351" s="1"/>
      <c r="BJR2351" s="1"/>
      <c r="BJS2351" s="1"/>
      <c r="BJT2351" s="1"/>
      <c r="BJU2351" s="1"/>
      <c r="BJV2351" s="1"/>
      <c r="BJW2351" s="1"/>
      <c r="BJX2351" s="1"/>
      <c r="BJY2351" s="1"/>
      <c r="BJZ2351" s="1"/>
      <c r="BKA2351" s="1"/>
      <c r="BKB2351" s="1"/>
      <c r="BKC2351" s="1"/>
      <c r="BKD2351" s="1"/>
      <c r="BKE2351" s="1"/>
      <c r="BKF2351" s="1"/>
      <c r="BKG2351" s="1"/>
      <c r="BKH2351" s="1"/>
      <c r="BKI2351" s="1"/>
      <c r="BKJ2351" s="1"/>
      <c r="BKK2351" s="1"/>
      <c r="BKL2351" s="1"/>
      <c r="BKM2351" s="1"/>
      <c r="BKN2351" s="1"/>
      <c r="BKO2351" s="1"/>
      <c r="BKP2351" s="1"/>
      <c r="BKQ2351" s="1"/>
      <c r="BKR2351" s="1"/>
      <c r="BKS2351" s="1"/>
      <c r="BKT2351" s="1"/>
      <c r="BKU2351" s="1"/>
      <c r="BKV2351" s="1"/>
      <c r="BKW2351" s="1"/>
      <c r="BKX2351" s="1"/>
      <c r="BKY2351" s="1"/>
      <c r="BKZ2351" s="1"/>
      <c r="BLA2351" s="1"/>
      <c r="BLB2351" s="1"/>
      <c r="BLC2351" s="1"/>
      <c r="BLD2351" s="1"/>
      <c r="BLE2351" s="1"/>
      <c r="BLF2351" s="1"/>
      <c r="BLG2351" s="1"/>
      <c r="BLH2351" s="1"/>
      <c r="BLI2351" s="1"/>
      <c r="BLJ2351" s="1"/>
      <c r="BLK2351" s="1"/>
      <c r="BLL2351" s="1"/>
      <c r="BLM2351" s="1"/>
      <c r="BLN2351" s="1"/>
      <c r="BLO2351" s="1"/>
      <c r="BLP2351" s="1"/>
      <c r="BLQ2351" s="1"/>
      <c r="BLR2351" s="1"/>
      <c r="BLS2351" s="1"/>
      <c r="BLT2351" s="1"/>
      <c r="BLU2351" s="1"/>
      <c r="BLV2351" s="1"/>
      <c r="BLW2351" s="1"/>
      <c r="BLX2351" s="1"/>
      <c r="BLY2351" s="1"/>
      <c r="BLZ2351" s="1"/>
      <c r="BMA2351" s="1"/>
      <c r="BMB2351" s="1"/>
      <c r="BMC2351" s="1"/>
      <c r="BMD2351" s="1"/>
      <c r="BME2351" s="1"/>
      <c r="BMF2351" s="1"/>
      <c r="BMG2351" s="1"/>
      <c r="BMH2351" s="1"/>
      <c r="BMI2351" s="1"/>
      <c r="BMJ2351" s="1"/>
      <c r="BMK2351" s="1"/>
      <c r="BML2351" s="1"/>
      <c r="BMM2351" s="1"/>
      <c r="BMN2351" s="1"/>
      <c r="BMO2351" s="1"/>
      <c r="BMP2351" s="1"/>
      <c r="BMQ2351" s="1"/>
      <c r="BMR2351" s="1"/>
      <c r="BMS2351" s="1"/>
      <c r="BMT2351" s="1"/>
      <c r="BMU2351" s="1"/>
      <c r="BMV2351" s="1"/>
      <c r="BMW2351" s="1"/>
      <c r="BMX2351" s="1"/>
      <c r="BMY2351" s="1"/>
      <c r="BMZ2351" s="1"/>
      <c r="BNA2351" s="1"/>
      <c r="BNB2351" s="1"/>
      <c r="BNC2351" s="1"/>
      <c r="BND2351" s="1"/>
      <c r="BNE2351" s="1"/>
      <c r="BNF2351" s="1"/>
      <c r="BNG2351" s="1"/>
      <c r="BNH2351" s="1"/>
      <c r="BNI2351" s="1"/>
      <c r="BNJ2351" s="1"/>
      <c r="BNK2351" s="1"/>
      <c r="BNL2351" s="1"/>
      <c r="BNM2351" s="1"/>
      <c r="BNN2351" s="1"/>
      <c r="BNO2351" s="1"/>
      <c r="BNP2351" s="1"/>
      <c r="BNQ2351" s="1"/>
      <c r="BNR2351" s="1"/>
      <c r="BNS2351" s="1"/>
      <c r="BNT2351" s="1"/>
      <c r="BNU2351" s="1"/>
      <c r="BNV2351" s="1"/>
      <c r="BNW2351" s="1"/>
      <c r="BNX2351" s="1"/>
      <c r="BNY2351" s="1"/>
      <c r="BNZ2351" s="1"/>
      <c r="BOA2351" s="1"/>
      <c r="BOB2351" s="1"/>
      <c r="BOC2351" s="1"/>
      <c r="BOD2351" s="1"/>
      <c r="BOE2351" s="1"/>
      <c r="BOF2351" s="1"/>
      <c r="BOG2351" s="1"/>
      <c r="BOH2351" s="1"/>
      <c r="BOI2351" s="1"/>
      <c r="BOJ2351" s="1"/>
      <c r="BOK2351" s="1"/>
      <c r="BOL2351" s="1"/>
      <c r="BOM2351" s="1"/>
      <c r="BON2351" s="1"/>
      <c r="BOO2351" s="1"/>
      <c r="BOP2351" s="1"/>
      <c r="BOQ2351" s="1"/>
      <c r="BOR2351" s="1"/>
      <c r="BOS2351" s="1"/>
      <c r="BOT2351" s="1"/>
      <c r="BOU2351" s="1"/>
      <c r="BOV2351" s="1"/>
      <c r="BOW2351" s="1"/>
      <c r="BOX2351" s="1"/>
      <c r="BOY2351" s="1"/>
      <c r="BOZ2351" s="1"/>
      <c r="BPA2351" s="1"/>
      <c r="BPB2351" s="1"/>
      <c r="BPC2351" s="1"/>
      <c r="BPD2351" s="1"/>
      <c r="BPE2351" s="1"/>
      <c r="BPF2351" s="1"/>
      <c r="BPG2351" s="1"/>
      <c r="BPH2351" s="1"/>
      <c r="BPI2351" s="1"/>
      <c r="BPJ2351" s="1"/>
      <c r="BPK2351" s="1"/>
      <c r="BPL2351" s="1"/>
      <c r="BPM2351" s="1"/>
      <c r="BPN2351" s="1"/>
      <c r="BPO2351" s="1"/>
      <c r="BPP2351" s="1"/>
      <c r="BPQ2351" s="1"/>
      <c r="BPR2351" s="1"/>
      <c r="BPS2351" s="1"/>
      <c r="BPT2351" s="1"/>
      <c r="BPU2351" s="1"/>
      <c r="BPV2351" s="1"/>
      <c r="BPW2351" s="1"/>
      <c r="BPX2351" s="1"/>
      <c r="BPY2351" s="1"/>
      <c r="BPZ2351" s="1"/>
      <c r="BQA2351" s="1"/>
      <c r="BQB2351" s="1"/>
      <c r="BQC2351" s="1"/>
      <c r="BQD2351" s="1"/>
      <c r="BQE2351" s="1"/>
      <c r="BQF2351" s="1"/>
      <c r="BQG2351" s="1"/>
      <c r="BQH2351" s="1"/>
      <c r="BQI2351" s="1"/>
      <c r="BQJ2351" s="1"/>
      <c r="BQK2351" s="1"/>
      <c r="BQL2351" s="1"/>
      <c r="BQM2351" s="1"/>
      <c r="BQN2351" s="1"/>
      <c r="BQO2351" s="1"/>
      <c r="BQP2351" s="1"/>
      <c r="BQQ2351" s="1"/>
      <c r="BQR2351" s="1"/>
      <c r="BQS2351" s="1"/>
      <c r="BQT2351" s="1"/>
      <c r="BQU2351" s="1"/>
      <c r="BQV2351" s="1"/>
      <c r="BQW2351" s="1"/>
      <c r="BQX2351" s="1"/>
      <c r="BQY2351" s="1"/>
      <c r="BQZ2351" s="1"/>
      <c r="BRA2351" s="1"/>
      <c r="BRB2351" s="1"/>
      <c r="BRC2351" s="1"/>
      <c r="BRD2351" s="1"/>
      <c r="BRE2351" s="1"/>
      <c r="BRF2351" s="1"/>
      <c r="BRG2351" s="1"/>
      <c r="BRH2351" s="1"/>
      <c r="BRI2351" s="1"/>
      <c r="BRJ2351" s="1"/>
      <c r="BRK2351" s="1"/>
      <c r="BRL2351" s="1"/>
      <c r="BRM2351" s="1"/>
      <c r="BRN2351" s="1"/>
      <c r="BRO2351" s="1"/>
      <c r="BRP2351" s="1"/>
      <c r="BRQ2351" s="1"/>
      <c r="BRR2351" s="1"/>
      <c r="BRS2351" s="1"/>
      <c r="BRT2351" s="1"/>
      <c r="BRU2351" s="1"/>
      <c r="BRV2351" s="1"/>
      <c r="BRW2351" s="1"/>
      <c r="BRX2351" s="1"/>
      <c r="BRY2351" s="1"/>
      <c r="BRZ2351" s="1"/>
      <c r="BSA2351" s="1"/>
      <c r="BSB2351" s="1"/>
      <c r="BSC2351" s="1"/>
      <c r="BSD2351" s="1"/>
      <c r="BSE2351" s="1"/>
      <c r="BSF2351" s="1"/>
      <c r="BSG2351" s="1"/>
      <c r="BSH2351" s="1"/>
      <c r="BSI2351" s="1"/>
      <c r="BSJ2351" s="1"/>
      <c r="BSK2351" s="1"/>
      <c r="BSL2351" s="1"/>
      <c r="BSM2351" s="1"/>
      <c r="BSN2351" s="1"/>
      <c r="BSO2351" s="1"/>
      <c r="BSP2351" s="1"/>
      <c r="BSQ2351" s="1"/>
      <c r="BSR2351" s="1"/>
      <c r="BSS2351" s="1"/>
      <c r="BST2351" s="1"/>
      <c r="BSU2351" s="1"/>
      <c r="BSV2351" s="1"/>
      <c r="BSW2351" s="1"/>
      <c r="BSX2351" s="1"/>
      <c r="BSY2351" s="1"/>
      <c r="BSZ2351" s="1"/>
      <c r="BTA2351" s="1"/>
      <c r="BTB2351" s="1"/>
      <c r="BTC2351" s="1"/>
      <c r="BTD2351" s="1"/>
      <c r="BTE2351" s="1"/>
      <c r="BTF2351" s="1"/>
      <c r="BTG2351" s="1"/>
      <c r="BTH2351" s="1"/>
      <c r="BTI2351" s="1"/>
      <c r="BTJ2351" s="1"/>
      <c r="BTK2351" s="1"/>
      <c r="BTL2351" s="1"/>
      <c r="BTM2351" s="1"/>
      <c r="BTN2351" s="1"/>
      <c r="BTO2351" s="1"/>
      <c r="BTP2351" s="1"/>
      <c r="BTQ2351" s="1"/>
      <c r="BTR2351" s="1"/>
      <c r="BTS2351" s="1"/>
      <c r="BTT2351" s="1"/>
      <c r="BTU2351" s="1"/>
      <c r="BTV2351" s="1"/>
      <c r="BTW2351" s="1"/>
      <c r="BTX2351" s="1"/>
      <c r="BTY2351" s="1"/>
      <c r="BTZ2351" s="1"/>
      <c r="BUA2351" s="1"/>
      <c r="BUB2351" s="1"/>
      <c r="BUC2351" s="1"/>
      <c r="BUD2351" s="1"/>
      <c r="BUE2351" s="1"/>
      <c r="BUF2351" s="1"/>
      <c r="BUG2351" s="1"/>
      <c r="BUH2351" s="1"/>
      <c r="BUI2351" s="1"/>
      <c r="BUJ2351" s="1"/>
      <c r="BUK2351" s="1"/>
      <c r="BUL2351" s="1"/>
      <c r="BUM2351" s="1"/>
      <c r="BUN2351" s="1"/>
      <c r="BUO2351" s="1"/>
      <c r="BUP2351" s="1"/>
      <c r="BUQ2351" s="1"/>
      <c r="BUR2351" s="1"/>
      <c r="BUS2351" s="1"/>
      <c r="BUT2351" s="1"/>
      <c r="BUU2351" s="1"/>
      <c r="BUV2351" s="1"/>
      <c r="BUW2351" s="1"/>
      <c r="BUX2351" s="1"/>
      <c r="BUY2351" s="1"/>
      <c r="BUZ2351" s="1"/>
      <c r="BVA2351" s="1"/>
      <c r="BVB2351" s="1"/>
      <c r="BVC2351" s="1"/>
      <c r="BVD2351" s="1"/>
      <c r="BVE2351" s="1"/>
      <c r="BVF2351" s="1"/>
      <c r="BVG2351" s="1"/>
      <c r="BVH2351" s="1"/>
      <c r="BVI2351" s="1"/>
      <c r="BVJ2351" s="1"/>
      <c r="BVK2351" s="1"/>
      <c r="BVL2351" s="1"/>
      <c r="BVM2351" s="1"/>
      <c r="BVN2351" s="1"/>
      <c r="BVO2351" s="1"/>
      <c r="BVP2351" s="1"/>
      <c r="BVQ2351" s="1"/>
      <c r="BVR2351" s="1"/>
      <c r="BVS2351" s="1"/>
      <c r="BVT2351" s="1"/>
      <c r="BVU2351" s="1"/>
      <c r="BVV2351" s="1"/>
      <c r="BVW2351" s="1"/>
      <c r="BVX2351" s="1"/>
      <c r="BVY2351" s="1"/>
      <c r="BVZ2351" s="1"/>
      <c r="BWA2351" s="1"/>
      <c r="BWB2351" s="1"/>
      <c r="BWC2351" s="1"/>
      <c r="BWD2351" s="1"/>
      <c r="BWE2351" s="1"/>
      <c r="BWF2351" s="1"/>
      <c r="BWG2351" s="1"/>
      <c r="BWH2351" s="1"/>
      <c r="BWI2351" s="1"/>
      <c r="BWJ2351" s="1"/>
      <c r="BWK2351" s="1"/>
      <c r="BWL2351" s="1"/>
      <c r="BWM2351" s="1"/>
      <c r="BWN2351" s="1"/>
      <c r="BWO2351" s="1"/>
      <c r="BWP2351" s="1"/>
      <c r="BWQ2351" s="1"/>
      <c r="BWR2351" s="1"/>
      <c r="BWS2351" s="1"/>
      <c r="BWT2351" s="1"/>
      <c r="BWU2351" s="1"/>
      <c r="BWV2351" s="1"/>
      <c r="BWW2351" s="1"/>
      <c r="BWX2351" s="1"/>
      <c r="BWY2351" s="1"/>
      <c r="BWZ2351" s="1"/>
      <c r="BXA2351" s="1"/>
      <c r="BXB2351" s="1"/>
      <c r="BXC2351" s="1"/>
      <c r="BXD2351" s="1"/>
      <c r="BXE2351" s="1"/>
      <c r="BXF2351" s="1"/>
      <c r="BXG2351" s="1"/>
      <c r="BXH2351" s="1"/>
      <c r="BXI2351" s="1"/>
      <c r="BXJ2351" s="1"/>
      <c r="BXK2351" s="1"/>
      <c r="BXL2351" s="1"/>
      <c r="BXM2351" s="1"/>
      <c r="BXN2351" s="1"/>
      <c r="BXO2351" s="1"/>
      <c r="BXP2351" s="1"/>
      <c r="BXQ2351" s="1"/>
      <c r="BXR2351" s="1"/>
      <c r="BXS2351" s="1"/>
      <c r="BXT2351" s="1"/>
      <c r="BXU2351" s="1"/>
      <c r="BXV2351" s="1"/>
      <c r="BXW2351" s="1"/>
      <c r="BXX2351" s="1"/>
      <c r="BXY2351" s="1"/>
      <c r="BXZ2351" s="1"/>
      <c r="BYA2351" s="1"/>
      <c r="BYB2351" s="1"/>
      <c r="BYC2351" s="1"/>
      <c r="BYD2351" s="1"/>
      <c r="BYE2351" s="1"/>
      <c r="BYF2351" s="1"/>
      <c r="BYG2351" s="1"/>
      <c r="BYH2351" s="1"/>
      <c r="BYI2351" s="1"/>
      <c r="BYJ2351" s="1"/>
      <c r="BYK2351" s="1"/>
      <c r="BYL2351" s="1"/>
      <c r="BYM2351" s="1"/>
      <c r="BYN2351" s="1"/>
      <c r="BYO2351" s="1"/>
      <c r="BYP2351" s="1"/>
      <c r="BYQ2351" s="1"/>
      <c r="BYR2351" s="1"/>
      <c r="BYS2351" s="1"/>
      <c r="BYT2351" s="1"/>
      <c r="BYU2351" s="1"/>
      <c r="BYV2351" s="1"/>
      <c r="BYW2351" s="1"/>
      <c r="BYX2351" s="1"/>
      <c r="BYY2351" s="1"/>
      <c r="BYZ2351" s="1"/>
      <c r="BZA2351" s="1"/>
      <c r="BZB2351" s="1"/>
      <c r="BZC2351" s="1"/>
      <c r="BZD2351" s="1"/>
      <c r="BZE2351" s="1"/>
      <c r="BZF2351" s="1"/>
      <c r="BZG2351" s="1"/>
      <c r="BZH2351" s="1"/>
      <c r="BZI2351" s="1"/>
      <c r="BZJ2351" s="1"/>
      <c r="BZK2351" s="1"/>
      <c r="BZL2351" s="1"/>
      <c r="BZM2351" s="1"/>
      <c r="BZN2351" s="1"/>
      <c r="BZO2351" s="1"/>
      <c r="BZP2351" s="1"/>
      <c r="BZQ2351" s="1"/>
      <c r="BZR2351" s="1"/>
      <c r="BZS2351" s="1"/>
      <c r="BZT2351" s="1"/>
      <c r="BZU2351" s="1"/>
      <c r="BZV2351" s="1"/>
      <c r="BZW2351" s="1"/>
      <c r="BZX2351" s="1"/>
      <c r="BZY2351" s="1"/>
      <c r="BZZ2351" s="1"/>
      <c r="CAA2351" s="1"/>
      <c r="CAB2351" s="1"/>
      <c r="CAC2351" s="1"/>
      <c r="CAD2351" s="1"/>
      <c r="CAE2351" s="1"/>
      <c r="CAF2351" s="1"/>
      <c r="CAG2351" s="1"/>
      <c r="CAH2351" s="1"/>
      <c r="CAI2351" s="1"/>
      <c r="CAJ2351" s="1"/>
      <c r="CAK2351" s="1"/>
      <c r="CAL2351" s="1"/>
      <c r="CAM2351" s="1"/>
      <c r="CAN2351" s="1"/>
      <c r="CAO2351" s="1"/>
      <c r="CAP2351" s="1"/>
      <c r="CAQ2351" s="1"/>
      <c r="CAR2351" s="1"/>
      <c r="CAS2351" s="1"/>
      <c r="CAT2351" s="1"/>
      <c r="CAU2351" s="1"/>
      <c r="CAV2351" s="1"/>
      <c r="CAW2351" s="1"/>
      <c r="CAX2351" s="1"/>
      <c r="CAY2351" s="1"/>
      <c r="CAZ2351" s="1"/>
      <c r="CBA2351" s="1"/>
      <c r="CBB2351" s="1"/>
      <c r="CBC2351" s="1"/>
      <c r="CBD2351" s="1"/>
      <c r="CBE2351" s="1"/>
      <c r="CBF2351" s="1"/>
      <c r="CBG2351" s="1"/>
      <c r="CBH2351" s="1"/>
      <c r="CBI2351" s="1"/>
      <c r="CBJ2351" s="1"/>
      <c r="CBK2351" s="1"/>
      <c r="CBL2351" s="1"/>
      <c r="CBM2351" s="1"/>
      <c r="CBN2351" s="1"/>
      <c r="CBO2351" s="1"/>
      <c r="CBP2351" s="1"/>
      <c r="CBQ2351" s="1"/>
      <c r="CBR2351" s="1"/>
      <c r="CBS2351" s="1"/>
      <c r="CBT2351" s="1"/>
      <c r="CBU2351" s="1"/>
      <c r="CBV2351" s="1"/>
      <c r="CBW2351" s="1"/>
      <c r="CBX2351" s="1"/>
      <c r="CBY2351" s="1"/>
      <c r="CBZ2351" s="1"/>
      <c r="CCA2351" s="1"/>
      <c r="CCB2351" s="1"/>
      <c r="CCC2351" s="1"/>
      <c r="CCD2351" s="1"/>
      <c r="CCE2351" s="1"/>
      <c r="CCF2351" s="1"/>
      <c r="CCG2351" s="1"/>
      <c r="CCH2351" s="1"/>
      <c r="CCI2351" s="1"/>
      <c r="CCJ2351" s="1"/>
      <c r="CCK2351" s="1"/>
      <c r="CCL2351" s="1"/>
      <c r="CCM2351" s="1"/>
      <c r="CCN2351" s="1"/>
      <c r="CCO2351" s="1"/>
      <c r="CCP2351" s="1"/>
      <c r="CCQ2351" s="1"/>
      <c r="CCR2351" s="1"/>
      <c r="CCS2351" s="1"/>
      <c r="CCT2351" s="1"/>
      <c r="CCU2351" s="1"/>
      <c r="CCV2351" s="1"/>
      <c r="CCW2351" s="1"/>
      <c r="CCX2351" s="1"/>
      <c r="CCY2351" s="1"/>
      <c r="CCZ2351" s="1"/>
      <c r="CDA2351" s="1"/>
      <c r="CDB2351" s="1"/>
      <c r="CDC2351" s="1"/>
      <c r="CDD2351" s="1"/>
      <c r="CDE2351" s="1"/>
      <c r="CDF2351" s="1"/>
      <c r="CDG2351" s="1"/>
      <c r="CDH2351" s="1"/>
      <c r="CDI2351" s="1"/>
      <c r="CDJ2351" s="1"/>
      <c r="CDK2351" s="1"/>
      <c r="CDL2351" s="1"/>
      <c r="CDM2351" s="1"/>
      <c r="CDN2351" s="1"/>
      <c r="CDO2351" s="1"/>
      <c r="CDP2351" s="1"/>
      <c r="CDQ2351" s="1"/>
      <c r="CDR2351" s="1"/>
      <c r="CDS2351" s="1"/>
      <c r="CDT2351" s="1"/>
      <c r="CDU2351" s="1"/>
      <c r="CDV2351" s="1"/>
      <c r="CDW2351" s="1"/>
      <c r="CDX2351" s="1"/>
      <c r="CDY2351" s="1"/>
      <c r="CDZ2351" s="1"/>
      <c r="CEA2351" s="1"/>
      <c r="CEB2351" s="1"/>
      <c r="CEC2351" s="1"/>
      <c r="CED2351" s="1"/>
      <c r="CEE2351" s="1"/>
      <c r="CEF2351" s="1"/>
      <c r="CEG2351" s="1"/>
      <c r="CEH2351" s="1"/>
      <c r="CEI2351" s="1"/>
      <c r="CEJ2351" s="1"/>
      <c r="CEK2351" s="1"/>
      <c r="CEL2351" s="1"/>
      <c r="CEM2351" s="1"/>
      <c r="CEN2351" s="1"/>
      <c r="CEO2351" s="1"/>
      <c r="CEP2351" s="1"/>
      <c r="CEQ2351" s="1"/>
      <c r="CER2351" s="1"/>
      <c r="CES2351" s="1"/>
      <c r="CET2351" s="1"/>
      <c r="CEU2351" s="1"/>
      <c r="CEV2351" s="1"/>
      <c r="CEW2351" s="1"/>
      <c r="CEX2351" s="1"/>
      <c r="CEY2351" s="1"/>
      <c r="CEZ2351" s="1"/>
      <c r="CFA2351" s="1"/>
      <c r="CFB2351" s="1"/>
      <c r="CFC2351" s="1"/>
      <c r="CFD2351" s="1"/>
      <c r="CFE2351" s="1"/>
      <c r="CFF2351" s="1"/>
      <c r="CFG2351" s="1"/>
      <c r="CFH2351" s="1"/>
      <c r="CFI2351" s="1"/>
      <c r="CFJ2351" s="1"/>
      <c r="CFK2351" s="1"/>
      <c r="CFL2351" s="1"/>
      <c r="CFM2351" s="1"/>
      <c r="CFN2351" s="1"/>
      <c r="CFO2351" s="1"/>
      <c r="CFP2351" s="1"/>
      <c r="CFQ2351" s="1"/>
      <c r="CFR2351" s="1"/>
      <c r="CFS2351" s="1"/>
      <c r="CFT2351" s="1"/>
      <c r="CFU2351" s="1"/>
      <c r="CFV2351" s="1"/>
      <c r="CFW2351" s="1"/>
      <c r="CFX2351" s="1"/>
      <c r="CFY2351" s="1"/>
      <c r="CFZ2351" s="1"/>
      <c r="CGA2351" s="1"/>
      <c r="CGB2351" s="1"/>
      <c r="CGC2351" s="1"/>
      <c r="CGD2351" s="1"/>
      <c r="CGE2351" s="1"/>
      <c r="CGF2351" s="1"/>
      <c r="CGG2351" s="1"/>
      <c r="CGH2351" s="1"/>
      <c r="CGI2351" s="1"/>
      <c r="CGJ2351" s="1"/>
      <c r="CGK2351" s="1"/>
      <c r="CGL2351" s="1"/>
      <c r="CGM2351" s="1"/>
      <c r="CGN2351" s="1"/>
      <c r="CGO2351" s="1"/>
      <c r="CGP2351" s="1"/>
      <c r="CGQ2351" s="1"/>
      <c r="CGR2351" s="1"/>
      <c r="CGS2351" s="1"/>
      <c r="CGT2351" s="1"/>
      <c r="CGU2351" s="1"/>
      <c r="CGV2351" s="1"/>
      <c r="CGW2351" s="1"/>
      <c r="CGX2351" s="1"/>
      <c r="CGY2351" s="1"/>
      <c r="CGZ2351" s="1"/>
      <c r="CHA2351" s="1"/>
      <c r="CHB2351" s="1"/>
      <c r="CHC2351" s="1"/>
      <c r="CHD2351" s="1"/>
      <c r="CHE2351" s="1"/>
      <c r="CHF2351" s="1"/>
      <c r="CHG2351" s="1"/>
      <c r="CHH2351" s="1"/>
      <c r="CHI2351" s="1"/>
      <c r="CHJ2351" s="1"/>
      <c r="CHK2351" s="1"/>
      <c r="CHL2351" s="1"/>
      <c r="CHM2351" s="1"/>
      <c r="CHN2351" s="1"/>
      <c r="CHO2351" s="1"/>
      <c r="CHP2351" s="1"/>
      <c r="CHQ2351" s="1"/>
      <c r="CHR2351" s="1"/>
      <c r="CHS2351" s="1"/>
      <c r="CHT2351" s="1"/>
      <c r="CHU2351" s="1"/>
      <c r="CHV2351" s="1"/>
      <c r="CHW2351" s="1"/>
      <c r="CHX2351" s="1"/>
      <c r="CHY2351" s="1"/>
      <c r="CHZ2351" s="1"/>
      <c r="CIA2351" s="1"/>
      <c r="CIB2351" s="1"/>
      <c r="CIC2351" s="1"/>
      <c r="CID2351" s="1"/>
      <c r="CIE2351" s="1"/>
      <c r="CIF2351" s="1"/>
      <c r="CIG2351" s="1"/>
      <c r="CIH2351" s="1"/>
      <c r="CII2351" s="1"/>
      <c r="CIJ2351" s="1"/>
      <c r="CIK2351" s="1"/>
      <c r="CIL2351" s="1"/>
      <c r="CIM2351" s="1"/>
      <c r="CIN2351" s="1"/>
      <c r="CIO2351" s="1"/>
      <c r="CIP2351" s="1"/>
      <c r="CIQ2351" s="1"/>
      <c r="CIR2351" s="1"/>
      <c r="CIS2351" s="1"/>
      <c r="CIT2351" s="1"/>
      <c r="CIU2351" s="1"/>
      <c r="CIV2351" s="1"/>
      <c r="CIW2351" s="1"/>
      <c r="CIX2351" s="1"/>
      <c r="CIY2351" s="1"/>
      <c r="CIZ2351" s="1"/>
      <c r="CJA2351" s="1"/>
      <c r="CJB2351" s="1"/>
      <c r="CJC2351" s="1"/>
      <c r="CJD2351" s="1"/>
      <c r="CJE2351" s="1"/>
      <c r="CJF2351" s="1"/>
      <c r="CJG2351" s="1"/>
      <c r="CJH2351" s="1"/>
      <c r="CJI2351" s="1"/>
      <c r="CJJ2351" s="1"/>
      <c r="CJK2351" s="1"/>
      <c r="CJL2351" s="1"/>
      <c r="CJM2351" s="1"/>
      <c r="CJN2351" s="1"/>
      <c r="CJO2351" s="1"/>
      <c r="CJP2351" s="1"/>
      <c r="CJQ2351" s="1"/>
      <c r="CJR2351" s="1"/>
      <c r="CJS2351" s="1"/>
      <c r="CJT2351" s="1"/>
      <c r="CJU2351" s="1"/>
      <c r="CJV2351" s="1"/>
      <c r="CJW2351" s="1"/>
      <c r="CJX2351" s="1"/>
      <c r="CJY2351" s="1"/>
      <c r="CJZ2351" s="1"/>
      <c r="CKA2351" s="1"/>
      <c r="CKB2351" s="1"/>
      <c r="CKC2351" s="1"/>
      <c r="CKD2351" s="1"/>
      <c r="CKE2351" s="1"/>
      <c r="CKF2351" s="1"/>
      <c r="CKG2351" s="1"/>
      <c r="CKH2351" s="1"/>
      <c r="CKI2351" s="1"/>
      <c r="CKJ2351" s="1"/>
      <c r="CKK2351" s="1"/>
      <c r="CKL2351" s="1"/>
      <c r="CKM2351" s="1"/>
      <c r="CKN2351" s="1"/>
      <c r="CKO2351" s="1"/>
      <c r="CKP2351" s="1"/>
      <c r="CKQ2351" s="1"/>
      <c r="CKR2351" s="1"/>
      <c r="CKS2351" s="1"/>
      <c r="CKT2351" s="1"/>
      <c r="CKU2351" s="1"/>
      <c r="CKV2351" s="1"/>
      <c r="CKW2351" s="1"/>
      <c r="CKX2351" s="1"/>
      <c r="CKY2351" s="1"/>
      <c r="CKZ2351" s="1"/>
      <c r="CLA2351" s="1"/>
      <c r="CLB2351" s="1"/>
      <c r="CLC2351" s="1"/>
      <c r="CLD2351" s="1"/>
      <c r="CLE2351" s="1"/>
      <c r="CLF2351" s="1"/>
      <c r="CLG2351" s="1"/>
      <c r="CLH2351" s="1"/>
      <c r="CLI2351" s="1"/>
      <c r="CLJ2351" s="1"/>
      <c r="CLK2351" s="1"/>
      <c r="CLL2351" s="1"/>
      <c r="CLM2351" s="1"/>
      <c r="CLN2351" s="1"/>
      <c r="CLO2351" s="1"/>
      <c r="CLP2351" s="1"/>
      <c r="CLQ2351" s="1"/>
      <c r="CLR2351" s="1"/>
      <c r="CLS2351" s="1"/>
      <c r="CLT2351" s="1"/>
      <c r="CLU2351" s="1"/>
      <c r="CLV2351" s="1"/>
      <c r="CLW2351" s="1"/>
      <c r="CLX2351" s="1"/>
      <c r="CLY2351" s="1"/>
      <c r="CLZ2351" s="1"/>
      <c r="CMA2351" s="1"/>
      <c r="CMB2351" s="1"/>
      <c r="CMC2351" s="1"/>
      <c r="CMD2351" s="1"/>
      <c r="CME2351" s="1"/>
      <c r="CMF2351" s="1"/>
      <c r="CMG2351" s="1"/>
      <c r="CMH2351" s="1"/>
      <c r="CMI2351" s="1"/>
      <c r="CMJ2351" s="1"/>
      <c r="CMK2351" s="1"/>
      <c r="CML2351" s="1"/>
      <c r="CMM2351" s="1"/>
      <c r="CMN2351" s="1"/>
      <c r="CMO2351" s="1"/>
      <c r="CMP2351" s="1"/>
      <c r="CMQ2351" s="1"/>
      <c r="CMR2351" s="1"/>
      <c r="CMS2351" s="1"/>
      <c r="CMT2351" s="1"/>
      <c r="CMU2351" s="1"/>
      <c r="CMV2351" s="1"/>
      <c r="CMW2351" s="1"/>
      <c r="CMX2351" s="1"/>
      <c r="CMY2351" s="1"/>
      <c r="CMZ2351" s="1"/>
      <c r="CNA2351" s="1"/>
      <c r="CNB2351" s="1"/>
      <c r="CNC2351" s="1"/>
      <c r="CND2351" s="1"/>
      <c r="CNE2351" s="1"/>
      <c r="CNF2351" s="1"/>
      <c r="CNG2351" s="1"/>
      <c r="CNH2351" s="1"/>
      <c r="CNI2351" s="1"/>
      <c r="CNJ2351" s="1"/>
      <c r="CNK2351" s="1"/>
      <c r="CNL2351" s="1"/>
      <c r="CNM2351" s="1"/>
      <c r="CNN2351" s="1"/>
      <c r="CNO2351" s="1"/>
      <c r="CNP2351" s="1"/>
      <c r="CNQ2351" s="1"/>
      <c r="CNR2351" s="1"/>
      <c r="CNS2351" s="1"/>
      <c r="CNT2351" s="1"/>
      <c r="CNU2351" s="1"/>
      <c r="CNV2351" s="1"/>
      <c r="CNW2351" s="1"/>
      <c r="CNX2351" s="1"/>
      <c r="CNY2351" s="1"/>
      <c r="CNZ2351" s="1"/>
      <c r="COA2351" s="1"/>
      <c r="COB2351" s="1"/>
      <c r="COC2351" s="1"/>
      <c r="COD2351" s="1"/>
      <c r="COE2351" s="1"/>
      <c r="COF2351" s="1"/>
      <c r="COG2351" s="1"/>
      <c r="COH2351" s="1"/>
      <c r="COI2351" s="1"/>
      <c r="COJ2351" s="1"/>
      <c r="COK2351" s="1"/>
      <c r="COL2351" s="1"/>
      <c r="COM2351" s="1"/>
      <c r="CON2351" s="1"/>
      <c r="COO2351" s="1"/>
      <c r="COP2351" s="1"/>
      <c r="COQ2351" s="1"/>
      <c r="COR2351" s="1"/>
      <c r="COS2351" s="1"/>
      <c r="COT2351" s="1"/>
      <c r="COU2351" s="1"/>
      <c r="COV2351" s="1"/>
      <c r="COW2351" s="1"/>
      <c r="COX2351" s="1"/>
      <c r="COY2351" s="1"/>
      <c r="COZ2351" s="1"/>
      <c r="CPA2351" s="1"/>
      <c r="CPB2351" s="1"/>
      <c r="CPC2351" s="1"/>
      <c r="CPD2351" s="1"/>
      <c r="CPE2351" s="1"/>
      <c r="CPF2351" s="1"/>
      <c r="CPG2351" s="1"/>
      <c r="CPH2351" s="1"/>
      <c r="CPI2351" s="1"/>
      <c r="CPJ2351" s="1"/>
      <c r="CPK2351" s="1"/>
      <c r="CPL2351" s="1"/>
      <c r="CPM2351" s="1"/>
      <c r="CPN2351" s="1"/>
      <c r="CPO2351" s="1"/>
      <c r="CPP2351" s="1"/>
      <c r="CPQ2351" s="1"/>
      <c r="CPR2351" s="1"/>
      <c r="CPS2351" s="1"/>
      <c r="CPT2351" s="1"/>
      <c r="CPU2351" s="1"/>
      <c r="CPV2351" s="1"/>
      <c r="CPW2351" s="1"/>
      <c r="CPX2351" s="1"/>
      <c r="CPY2351" s="1"/>
      <c r="CPZ2351" s="1"/>
      <c r="CQA2351" s="1"/>
      <c r="CQB2351" s="1"/>
      <c r="CQC2351" s="1"/>
      <c r="CQD2351" s="1"/>
      <c r="CQE2351" s="1"/>
      <c r="CQF2351" s="1"/>
      <c r="CQG2351" s="1"/>
      <c r="CQH2351" s="1"/>
      <c r="CQI2351" s="1"/>
      <c r="CQJ2351" s="1"/>
      <c r="CQK2351" s="1"/>
      <c r="CQL2351" s="1"/>
      <c r="CQM2351" s="1"/>
      <c r="CQN2351" s="1"/>
      <c r="CQO2351" s="1"/>
      <c r="CQP2351" s="1"/>
      <c r="CQQ2351" s="1"/>
      <c r="CQR2351" s="1"/>
      <c r="CQS2351" s="1"/>
      <c r="CQT2351" s="1"/>
      <c r="CQU2351" s="1"/>
      <c r="CQV2351" s="1"/>
      <c r="CQW2351" s="1"/>
      <c r="CQX2351" s="1"/>
      <c r="CQY2351" s="1"/>
      <c r="CQZ2351" s="1"/>
      <c r="CRA2351" s="1"/>
      <c r="CRB2351" s="1"/>
      <c r="CRC2351" s="1"/>
      <c r="CRD2351" s="1"/>
      <c r="CRE2351" s="1"/>
      <c r="CRF2351" s="1"/>
      <c r="CRG2351" s="1"/>
      <c r="CRH2351" s="1"/>
      <c r="CRI2351" s="1"/>
      <c r="CRJ2351" s="1"/>
      <c r="CRK2351" s="1"/>
      <c r="CRL2351" s="1"/>
      <c r="CRM2351" s="1"/>
      <c r="CRN2351" s="1"/>
      <c r="CRO2351" s="1"/>
      <c r="CRP2351" s="1"/>
      <c r="CRQ2351" s="1"/>
      <c r="CRR2351" s="1"/>
      <c r="CRS2351" s="1"/>
      <c r="CRT2351" s="1"/>
      <c r="CRU2351" s="1"/>
      <c r="CRV2351" s="1"/>
      <c r="CRW2351" s="1"/>
      <c r="CRX2351" s="1"/>
      <c r="CRY2351" s="1"/>
      <c r="CRZ2351" s="1"/>
      <c r="CSA2351" s="1"/>
      <c r="CSB2351" s="1"/>
      <c r="CSC2351" s="1"/>
      <c r="CSD2351" s="1"/>
      <c r="CSE2351" s="1"/>
      <c r="CSF2351" s="1"/>
      <c r="CSG2351" s="1"/>
      <c r="CSH2351" s="1"/>
      <c r="CSI2351" s="1"/>
      <c r="CSJ2351" s="1"/>
      <c r="CSK2351" s="1"/>
      <c r="CSL2351" s="1"/>
      <c r="CSM2351" s="1"/>
      <c r="CSN2351" s="1"/>
      <c r="CSO2351" s="1"/>
      <c r="CSP2351" s="1"/>
      <c r="CSQ2351" s="1"/>
      <c r="CSR2351" s="1"/>
      <c r="CSS2351" s="1"/>
      <c r="CST2351" s="1"/>
      <c r="CSU2351" s="1"/>
      <c r="CSV2351" s="1"/>
      <c r="CSW2351" s="1"/>
      <c r="CSX2351" s="1"/>
      <c r="CSY2351" s="1"/>
      <c r="CSZ2351" s="1"/>
      <c r="CTA2351" s="1"/>
      <c r="CTB2351" s="1"/>
      <c r="CTC2351" s="1"/>
      <c r="CTD2351" s="1"/>
      <c r="CTE2351" s="1"/>
      <c r="CTF2351" s="1"/>
      <c r="CTG2351" s="1"/>
      <c r="CTH2351" s="1"/>
      <c r="CTI2351" s="1"/>
      <c r="CTJ2351" s="1"/>
      <c r="CTK2351" s="1"/>
      <c r="CTL2351" s="1"/>
      <c r="CTM2351" s="1"/>
      <c r="CTN2351" s="1"/>
      <c r="CTO2351" s="1"/>
      <c r="CTP2351" s="1"/>
      <c r="CTQ2351" s="1"/>
      <c r="CTR2351" s="1"/>
      <c r="CTS2351" s="1"/>
      <c r="CTT2351" s="1"/>
      <c r="CTU2351" s="1"/>
      <c r="CTV2351" s="1"/>
      <c r="CTW2351" s="1"/>
      <c r="CTX2351" s="1"/>
      <c r="CTY2351" s="1"/>
      <c r="CTZ2351" s="1"/>
      <c r="CUA2351" s="1"/>
      <c r="CUB2351" s="1"/>
      <c r="CUC2351" s="1"/>
      <c r="CUD2351" s="1"/>
      <c r="CUE2351" s="1"/>
      <c r="CUF2351" s="1"/>
      <c r="CUG2351" s="1"/>
      <c r="CUH2351" s="1"/>
      <c r="CUI2351" s="1"/>
      <c r="CUJ2351" s="1"/>
      <c r="CUK2351" s="1"/>
      <c r="CUL2351" s="1"/>
      <c r="CUM2351" s="1"/>
      <c r="CUN2351" s="1"/>
      <c r="CUO2351" s="1"/>
      <c r="CUP2351" s="1"/>
      <c r="CUQ2351" s="1"/>
      <c r="CUR2351" s="1"/>
      <c r="CUS2351" s="1"/>
      <c r="CUT2351" s="1"/>
      <c r="CUU2351" s="1"/>
      <c r="CUV2351" s="1"/>
      <c r="CUW2351" s="1"/>
      <c r="CUX2351" s="1"/>
      <c r="CUY2351" s="1"/>
      <c r="CUZ2351" s="1"/>
      <c r="CVA2351" s="1"/>
      <c r="CVB2351" s="1"/>
      <c r="CVC2351" s="1"/>
      <c r="CVD2351" s="1"/>
      <c r="CVE2351" s="1"/>
      <c r="CVF2351" s="1"/>
      <c r="CVG2351" s="1"/>
      <c r="CVH2351" s="1"/>
      <c r="CVI2351" s="1"/>
      <c r="CVJ2351" s="1"/>
      <c r="CVK2351" s="1"/>
      <c r="CVL2351" s="1"/>
      <c r="CVM2351" s="1"/>
      <c r="CVN2351" s="1"/>
      <c r="CVO2351" s="1"/>
      <c r="CVP2351" s="1"/>
      <c r="CVQ2351" s="1"/>
      <c r="CVR2351" s="1"/>
      <c r="CVS2351" s="1"/>
      <c r="CVT2351" s="1"/>
      <c r="CVU2351" s="1"/>
      <c r="CVV2351" s="1"/>
      <c r="CVW2351" s="1"/>
      <c r="CVX2351" s="1"/>
      <c r="CVY2351" s="1"/>
      <c r="CVZ2351" s="1"/>
      <c r="CWA2351" s="1"/>
      <c r="CWB2351" s="1"/>
      <c r="CWC2351" s="1"/>
      <c r="CWD2351" s="1"/>
      <c r="CWE2351" s="1"/>
      <c r="CWF2351" s="1"/>
      <c r="CWG2351" s="1"/>
      <c r="CWH2351" s="1"/>
      <c r="CWI2351" s="1"/>
      <c r="CWJ2351" s="1"/>
      <c r="CWK2351" s="1"/>
      <c r="CWL2351" s="1"/>
      <c r="CWM2351" s="1"/>
      <c r="CWN2351" s="1"/>
      <c r="CWO2351" s="1"/>
      <c r="CWP2351" s="1"/>
      <c r="CWQ2351" s="1"/>
      <c r="CWR2351" s="1"/>
      <c r="CWS2351" s="1"/>
      <c r="CWT2351" s="1"/>
      <c r="CWU2351" s="1"/>
      <c r="CWV2351" s="1"/>
      <c r="CWW2351" s="1"/>
      <c r="CWX2351" s="1"/>
      <c r="CWY2351" s="1"/>
      <c r="CWZ2351" s="1"/>
      <c r="CXA2351" s="1"/>
      <c r="CXB2351" s="1"/>
      <c r="CXC2351" s="1"/>
      <c r="CXD2351" s="1"/>
      <c r="CXE2351" s="1"/>
      <c r="CXF2351" s="1"/>
      <c r="CXG2351" s="1"/>
      <c r="CXH2351" s="1"/>
      <c r="CXI2351" s="1"/>
      <c r="CXJ2351" s="1"/>
      <c r="CXK2351" s="1"/>
      <c r="CXL2351" s="1"/>
      <c r="CXM2351" s="1"/>
      <c r="CXN2351" s="1"/>
      <c r="CXO2351" s="1"/>
      <c r="CXP2351" s="1"/>
      <c r="CXQ2351" s="1"/>
      <c r="CXR2351" s="1"/>
      <c r="CXS2351" s="1"/>
      <c r="CXT2351" s="1"/>
      <c r="CXU2351" s="1"/>
      <c r="CXV2351" s="1"/>
      <c r="CXW2351" s="1"/>
      <c r="CXX2351" s="1"/>
      <c r="CXY2351" s="1"/>
      <c r="CXZ2351" s="1"/>
      <c r="CYA2351" s="1"/>
      <c r="CYB2351" s="1"/>
      <c r="CYC2351" s="1"/>
      <c r="CYD2351" s="1"/>
      <c r="CYE2351" s="1"/>
      <c r="CYF2351" s="1"/>
      <c r="CYG2351" s="1"/>
      <c r="CYH2351" s="1"/>
      <c r="CYI2351" s="1"/>
      <c r="CYJ2351" s="1"/>
      <c r="CYK2351" s="1"/>
      <c r="CYL2351" s="1"/>
      <c r="CYM2351" s="1"/>
      <c r="CYN2351" s="1"/>
      <c r="CYO2351" s="1"/>
      <c r="CYP2351" s="1"/>
      <c r="CYQ2351" s="1"/>
      <c r="CYR2351" s="1"/>
      <c r="CYS2351" s="1"/>
      <c r="CYT2351" s="1"/>
      <c r="CYU2351" s="1"/>
      <c r="CYV2351" s="1"/>
      <c r="CYW2351" s="1"/>
      <c r="CYX2351" s="1"/>
      <c r="CYY2351" s="1"/>
      <c r="CYZ2351" s="1"/>
      <c r="CZA2351" s="1"/>
      <c r="CZB2351" s="1"/>
      <c r="CZC2351" s="1"/>
      <c r="CZD2351" s="1"/>
      <c r="CZE2351" s="1"/>
      <c r="CZF2351" s="1"/>
      <c r="CZG2351" s="1"/>
      <c r="CZH2351" s="1"/>
      <c r="CZI2351" s="1"/>
      <c r="CZJ2351" s="1"/>
      <c r="CZK2351" s="1"/>
      <c r="CZL2351" s="1"/>
      <c r="CZM2351" s="1"/>
      <c r="CZN2351" s="1"/>
      <c r="CZO2351" s="1"/>
      <c r="CZP2351" s="1"/>
      <c r="CZQ2351" s="1"/>
      <c r="CZR2351" s="1"/>
      <c r="CZS2351" s="1"/>
      <c r="CZT2351" s="1"/>
      <c r="CZU2351" s="1"/>
      <c r="CZV2351" s="1"/>
      <c r="CZW2351" s="1"/>
      <c r="CZX2351" s="1"/>
      <c r="CZY2351" s="1"/>
      <c r="CZZ2351" s="1"/>
      <c r="DAA2351" s="1"/>
      <c r="DAB2351" s="1"/>
      <c r="DAC2351" s="1"/>
      <c r="DAD2351" s="1"/>
      <c r="DAE2351" s="1"/>
      <c r="DAF2351" s="1"/>
      <c r="DAG2351" s="1"/>
      <c r="DAH2351" s="1"/>
      <c r="DAI2351" s="1"/>
      <c r="DAJ2351" s="1"/>
      <c r="DAK2351" s="1"/>
      <c r="DAL2351" s="1"/>
      <c r="DAM2351" s="1"/>
      <c r="DAN2351" s="1"/>
      <c r="DAO2351" s="1"/>
      <c r="DAP2351" s="1"/>
      <c r="DAQ2351" s="1"/>
      <c r="DAR2351" s="1"/>
      <c r="DAS2351" s="1"/>
      <c r="DAT2351" s="1"/>
      <c r="DAU2351" s="1"/>
      <c r="DAV2351" s="1"/>
      <c r="DAW2351" s="1"/>
      <c r="DAX2351" s="1"/>
      <c r="DAY2351" s="1"/>
      <c r="DAZ2351" s="1"/>
      <c r="DBA2351" s="1"/>
      <c r="DBB2351" s="1"/>
      <c r="DBC2351" s="1"/>
      <c r="DBD2351" s="1"/>
      <c r="DBE2351" s="1"/>
      <c r="DBF2351" s="1"/>
      <c r="DBG2351" s="1"/>
      <c r="DBH2351" s="1"/>
      <c r="DBI2351" s="1"/>
      <c r="DBJ2351" s="1"/>
      <c r="DBK2351" s="1"/>
      <c r="DBL2351" s="1"/>
      <c r="DBM2351" s="1"/>
      <c r="DBN2351" s="1"/>
      <c r="DBO2351" s="1"/>
      <c r="DBP2351" s="1"/>
      <c r="DBQ2351" s="1"/>
      <c r="DBR2351" s="1"/>
      <c r="DBS2351" s="1"/>
      <c r="DBT2351" s="1"/>
      <c r="DBU2351" s="1"/>
      <c r="DBV2351" s="1"/>
      <c r="DBW2351" s="1"/>
      <c r="DBX2351" s="1"/>
      <c r="DBY2351" s="1"/>
      <c r="DBZ2351" s="1"/>
      <c r="DCA2351" s="1"/>
      <c r="DCB2351" s="1"/>
      <c r="DCC2351" s="1"/>
      <c r="DCD2351" s="1"/>
      <c r="DCE2351" s="1"/>
      <c r="DCF2351" s="1"/>
      <c r="DCG2351" s="1"/>
      <c r="DCH2351" s="1"/>
      <c r="DCI2351" s="1"/>
      <c r="DCJ2351" s="1"/>
      <c r="DCK2351" s="1"/>
      <c r="DCL2351" s="1"/>
      <c r="DCM2351" s="1"/>
      <c r="DCN2351" s="1"/>
      <c r="DCO2351" s="1"/>
      <c r="DCP2351" s="1"/>
      <c r="DCQ2351" s="1"/>
      <c r="DCR2351" s="1"/>
      <c r="DCS2351" s="1"/>
      <c r="DCT2351" s="1"/>
      <c r="DCU2351" s="1"/>
      <c r="DCV2351" s="1"/>
      <c r="DCW2351" s="1"/>
      <c r="DCX2351" s="1"/>
      <c r="DCY2351" s="1"/>
      <c r="DCZ2351" s="1"/>
      <c r="DDA2351" s="1"/>
      <c r="DDB2351" s="1"/>
      <c r="DDC2351" s="1"/>
      <c r="DDD2351" s="1"/>
      <c r="DDE2351" s="1"/>
      <c r="DDF2351" s="1"/>
      <c r="DDG2351" s="1"/>
      <c r="DDH2351" s="1"/>
      <c r="DDI2351" s="1"/>
      <c r="DDJ2351" s="1"/>
      <c r="DDK2351" s="1"/>
      <c r="DDL2351" s="1"/>
      <c r="DDM2351" s="1"/>
      <c r="DDN2351" s="1"/>
      <c r="DDO2351" s="1"/>
      <c r="DDP2351" s="1"/>
      <c r="DDQ2351" s="1"/>
      <c r="DDR2351" s="1"/>
      <c r="DDS2351" s="1"/>
      <c r="DDT2351" s="1"/>
      <c r="DDU2351" s="1"/>
      <c r="DDV2351" s="1"/>
      <c r="DDW2351" s="1"/>
      <c r="DDX2351" s="1"/>
      <c r="DDY2351" s="1"/>
      <c r="DDZ2351" s="1"/>
      <c r="DEA2351" s="1"/>
      <c r="DEB2351" s="1"/>
      <c r="DEC2351" s="1"/>
      <c r="DED2351" s="1"/>
      <c r="DEE2351" s="1"/>
      <c r="DEF2351" s="1"/>
      <c r="DEG2351" s="1"/>
      <c r="DEH2351" s="1"/>
      <c r="DEI2351" s="1"/>
      <c r="DEJ2351" s="1"/>
      <c r="DEK2351" s="1"/>
      <c r="DEL2351" s="1"/>
      <c r="DEM2351" s="1"/>
      <c r="DEN2351" s="1"/>
      <c r="DEO2351" s="1"/>
      <c r="DEP2351" s="1"/>
      <c r="DEQ2351" s="1"/>
      <c r="DER2351" s="1"/>
      <c r="DES2351" s="1"/>
      <c r="DET2351" s="1"/>
      <c r="DEU2351" s="1"/>
      <c r="DEV2351" s="1"/>
      <c r="DEW2351" s="1"/>
      <c r="DEX2351" s="1"/>
      <c r="DEY2351" s="1"/>
      <c r="DEZ2351" s="1"/>
      <c r="DFA2351" s="1"/>
      <c r="DFB2351" s="1"/>
      <c r="DFC2351" s="1"/>
      <c r="DFD2351" s="1"/>
      <c r="DFE2351" s="1"/>
      <c r="DFF2351" s="1"/>
      <c r="DFG2351" s="1"/>
      <c r="DFH2351" s="1"/>
      <c r="DFI2351" s="1"/>
      <c r="DFJ2351" s="1"/>
      <c r="DFK2351" s="1"/>
      <c r="DFL2351" s="1"/>
      <c r="DFM2351" s="1"/>
      <c r="DFN2351" s="1"/>
      <c r="DFO2351" s="1"/>
      <c r="DFP2351" s="1"/>
      <c r="DFQ2351" s="1"/>
      <c r="DFR2351" s="1"/>
      <c r="DFS2351" s="1"/>
      <c r="DFT2351" s="1"/>
      <c r="DFU2351" s="1"/>
      <c r="DFV2351" s="1"/>
      <c r="DFW2351" s="1"/>
      <c r="DFX2351" s="1"/>
      <c r="DFY2351" s="1"/>
      <c r="DFZ2351" s="1"/>
      <c r="DGA2351" s="1"/>
      <c r="DGB2351" s="1"/>
      <c r="DGC2351" s="1"/>
      <c r="DGD2351" s="1"/>
      <c r="DGE2351" s="1"/>
      <c r="DGF2351" s="1"/>
      <c r="DGG2351" s="1"/>
      <c r="DGH2351" s="1"/>
      <c r="DGI2351" s="1"/>
      <c r="DGJ2351" s="1"/>
      <c r="DGK2351" s="1"/>
      <c r="DGL2351" s="1"/>
      <c r="DGM2351" s="1"/>
      <c r="DGN2351" s="1"/>
      <c r="DGO2351" s="1"/>
      <c r="DGP2351" s="1"/>
      <c r="DGQ2351" s="1"/>
      <c r="DGR2351" s="1"/>
      <c r="DGS2351" s="1"/>
      <c r="DGT2351" s="1"/>
      <c r="DGU2351" s="1"/>
      <c r="DGV2351" s="1"/>
      <c r="DGW2351" s="1"/>
      <c r="DGX2351" s="1"/>
      <c r="DGY2351" s="1"/>
      <c r="DGZ2351" s="1"/>
      <c r="DHA2351" s="1"/>
      <c r="DHB2351" s="1"/>
      <c r="DHC2351" s="1"/>
      <c r="DHD2351" s="1"/>
      <c r="DHE2351" s="1"/>
      <c r="DHF2351" s="1"/>
      <c r="DHG2351" s="1"/>
      <c r="DHH2351" s="1"/>
      <c r="DHI2351" s="1"/>
      <c r="DHJ2351" s="1"/>
      <c r="DHK2351" s="1"/>
      <c r="DHL2351" s="1"/>
      <c r="DHM2351" s="1"/>
      <c r="DHN2351" s="1"/>
      <c r="DHO2351" s="1"/>
      <c r="DHP2351" s="1"/>
      <c r="DHQ2351" s="1"/>
      <c r="DHR2351" s="1"/>
      <c r="DHS2351" s="1"/>
      <c r="DHT2351" s="1"/>
      <c r="DHU2351" s="1"/>
      <c r="DHV2351" s="1"/>
      <c r="DHW2351" s="1"/>
      <c r="DHX2351" s="1"/>
      <c r="DHY2351" s="1"/>
      <c r="DHZ2351" s="1"/>
      <c r="DIA2351" s="1"/>
      <c r="DIB2351" s="1"/>
      <c r="DIC2351" s="1"/>
      <c r="DID2351" s="1"/>
      <c r="DIE2351" s="1"/>
      <c r="DIF2351" s="1"/>
      <c r="DIG2351" s="1"/>
      <c r="DIH2351" s="1"/>
      <c r="DII2351" s="1"/>
      <c r="DIJ2351" s="1"/>
      <c r="DIK2351" s="1"/>
      <c r="DIL2351" s="1"/>
      <c r="DIM2351" s="1"/>
      <c r="DIN2351" s="1"/>
      <c r="DIO2351" s="1"/>
      <c r="DIP2351" s="1"/>
      <c r="DIQ2351" s="1"/>
      <c r="DIR2351" s="1"/>
      <c r="DIS2351" s="1"/>
      <c r="DIT2351" s="1"/>
      <c r="DIU2351" s="1"/>
      <c r="DIV2351" s="1"/>
      <c r="DIW2351" s="1"/>
      <c r="DIX2351" s="1"/>
      <c r="DIY2351" s="1"/>
      <c r="DIZ2351" s="1"/>
      <c r="DJA2351" s="1"/>
      <c r="DJB2351" s="1"/>
      <c r="DJC2351" s="1"/>
      <c r="DJD2351" s="1"/>
      <c r="DJE2351" s="1"/>
      <c r="DJF2351" s="1"/>
      <c r="DJG2351" s="1"/>
      <c r="DJH2351" s="1"/>
      <c r="DJI2351" s="1"/>
      <c r="DJJ2351" s="1"/>
      <c r="DJK2351" s="1"/>
      <c r="DJL2351" s="1"/>
      <c r="DJM2351" s="1"/>
      <c r="DJN2351" s="1"/>
      <c r="DJO2351" s="1"/>
      <c r="DJP2351" s="1"/>
      <c r="DJQ2351" s="1"/>
      <c r="DJR2351" s="1"/>
      <c r="DJS2351" s="1"/>
      <c r="DJT2351" s="1"/>
      <c r="DJU2351" s="1"/>
      <c r="DJV2351" s="1"/>
      <c r="DJW2351" s="1"/>
      <c r="DJX2351" s="1"/>
      <c r="DJY2351" s="1"/>
      <c r="DJZ2351" s="1"/>
      <c r="DKA2351" s="1"/>
      <c r="DKB2351" s="1"/>
      <c r="DKC2351" s="1"/>
      <c r="DKD2351" s="1"/>
      <c r="DKE2351" s="1"/>
      <c r="DKF2351" s="1"/>
      <c r="DKG2351" s="1"/>
      <c r="DKH2351" s="1"/>
      <c r="DKI2351" s="1"/>
      <c r="DKJ2351" s="1"/>
      <c r="DKK2351" s="1"/>
      <c r="DKL2351" s="1"/>
      <c r="DKM2351" s="1"/>
      <c r="DKN2351" s="1"/>
      <c r="DKO2351" s="1"/>
      <c r="DKP2351" s="1"/>
      <c r="DKQ2351" s="1"/>
      <c r="DKR2351" s="1"/>
      <c r="DKS2351" s="1"/>
      <c r="DKT2351" s="1"/>
      <c r="DKU2351" s="1"/>
      <c r="DKV2351" s="1"/>
      <c r="DKW2351" s="1"/>
      <c r="DKX2351" s="1"/>
      <c r="DKY2351" s="1"/>
      <c r="DKZ2351" s="1"/>
      <c r="DLA2351" s="1"/>
      <c r="DLB2351" s="1"/>
      <c r="DLC2351" s="1"/>
      <c r="DLD2351" s="1"/>
      <c r="DLE2351" s="1"/>
      <c r="DLF2351" s="1"/>
      <c r="DLG2351" s="1"/>
      <c r="DLH2351" s="1"/>
      <c r="DLI2351" s="1"/>
      <c r="DLJ2351" s="1"/>
      <c r="DLK2351" s="1"/>
      <c r="DLL2351" s="1"/>
      <c r="DLM2351" s="1"/>
      <c r="DLN2351" s="1"/>
      <c r="DLO2351" s="1"/>
      <c r="DLP2351" s="1"/>
      <c r="DLQ2351" s="1"/>
      <c r="DLR2351" s="1"/>
      <c r="DLS2351" s="1"/>
      <c r="DLT2351" s="1"/>
      <c r="DLU2351" s="1"/>
      <c r="DLV2351" s="1"/>
      <c r="DLW2351" s="1"/>
      <c r="DLX2351" s="1"/>
      <c r="DLY2351" s="1"/>
      <c r="DLZ2351" s="1"/>
      <c r="DMA2351" s="1"/>
      <c r="DMB2351" s="1"/>
      <c r="DMC2351" s="1"/>
      <c r="DMD2351" s="1"/>
      <c r="DME2351" s="1"/>
      <c r="DMF2351" s="1"/>
      <c r="DMG2351" s="1"/>
      <c r="DMH2351" s="1"/>
      <c r="DMI2351" s="1"/>
      <c r="DMJ2351" s="1"/>
      <c r="DMK2351" s="1"/>
      <c r="DML2351" s="1"/>
      <c r="DMM2351" s="1"/>
      <c r="DMN2351" s="1"/>
      <c r="DMO2351" s="1"/>
      <c r="DMP2351" s="1"/>
      <c r="DMQ2351" s="1"/>
      <c r="DMR2351" s="1"/>
      <c r="DMS2351" s="1"/>
      <c r="DMT2351" s="1"/>
      <c r="DMU2351" s="1"/>
      <c r="DMV2351" s="1"/>
      <c r="DMW2351" s="1"/>
      <c r="DMX2351" s="1"/>
      <c r="DMY2351" s="1"/>
      <c r="DMZ2351" s="1"/>
      <c r="DNA2351" s="1"/>
      <c r="DNB2351" s="1"/>
      <c r="DNC2351" s="1"/>
      <c r="DND2351" s="1"/>
      <c r="DNE2351" s="1"/>
      <c r="DNF2351" s="1"/>
      <c r="DNG2351" s="1"/>
      <c r="DNH2351" s="1"/>
      <c r="DNI2351" s="1"/>
      <c r="DNJ2351" s="1"/>
      <c r="DNK2351" s="1"/>
      <c r="DNL2351" s="1"/>
      <c r="DNM2351" s="1"/>
      <c r="DNN2351" s="1"/>
      <c r="DNO2351" s="1"/>
      <c r="DNP2351" s="1"/>
      <c r="DNQ2351" s="1"/>
      <c r="DNR2351" s="1"/>
      <c r="DNS2351" s="1"/>
      <c r="DNT2351" s="1"/>
      <c r="DNU2351" s="1"/>
      <c r="DNV2351" s="1"/>
      <c r="DNW2351" s="1"/>
      <c r="DNX2351" s="1"/>
      <c r="DNY2351" s="1"/>
      <c r="DNZ2351" s="1"/>
      <c r="DOA2351" s="1"/>
      <c r="DOB2351" s="1"/>
      <c r="DOC2351" s="1"/>
      <c r="DOD2351" s="1"/>
      <c r="DOE2351" s="1"/>
      <c r="DOF2351" s="1"/>
      <c r="DOG2351" s="1"/>
      <c r="DOH2351" s="1"/>
      <c r="DOI2351" s="1"/>
      <c r="DOJ2351" s="1"/>
      <c r="DOK2351" s="1"/>
      <c r="DOL2351" s="1"/>
      <c r="DOM2351" s="1"/>
      <c r="DON2351" s="1"/>
      <c r="DOO2351" s="1"/>
      <c r="DOP2351" s="1"/>
      <c r="DOQ2351" s="1"/>
      <c r="DOR2351" s="1"/>
      <c r="DOS2351" s="1"/>
      <c r="DOT2351" s="1"/>
      <c r="DOU2351" s="1"/>
      <c r="DOV2351" s="1"/>
      <c r="DOW2351" s="1"/>
      <c r="DOX2351" s="1"/>
      <c r="DOY2351" s="1"/>
      <c r="DOZ2351" s="1"/>
      <c r="DPA2351" s="1"/>
      <c r="DPB2351" s="1"/>
      <c r="DPC2351" s="1"/>
      <c r="DPD2351" s="1"/>
      <c r="DPE2351" s="1"/>
      <c r="DPF2351" s="1"/>
      <c r="DPG2351" s="1"/>
      <c r="DPH2351" s="1"/>
      <c r="DPI2351" s="1"/>
      <c r="DPJ2351" s="1"/>
      <c r="DPK2351" s="1"/>
      <c r="DPL2351" s="1"/>
      <c r="DPM2351" s="1"/>
      <c r="DPN2351" s="1"/>
      <c r="DPO2351" s="1"/>
      <c r="DPP2351" s="1"/>
      <c r="DPQ2351" s="1"/>
      <c r="DPR2351" s="1"/>
      <c r="DPS2351" s="1"/>
      <c r="DPT2351" s="1"/>
      <c r="DPU2351" s="1"/>
      <c r="DPV2351" s="1"/>
      <c r="DPW2351" s="1"/>
      <c r="DPX2351" s="1"/>
      <c r="DPY2351" s="1"/>
      <c r="DPZ2351" s="1"/>
      <c r="DQA2351" s="1"/>
      <c r="DQB2351" s="1"/>
      <c r="DQC2351" s="1"/>
      <c r="DQD2351" s="1"/>
      <c r="DQE2351" s="1"/>
      <c r="DQF2351" s="1"/>
      <c r="DQG2351" s="1"/>
      <c r="DQH2351" s="1"/>
      <c r="DQI2351" s="1"/>
      <c r="DQJ2351" s="1"/>
      <c r="DQK2351" s="1"/>
      <c r="DQL2351" s="1"/>
      <c r="DQM2351" s="1"/>
      <c r="DQN2351" s="1"/>
      <c r="DQO2351" s="1"/>
      <c r="DQP2351" s="1"/>
      <c r="DQQ2351" s="1"/>
      <c r="DQR2351" s="1"/>
      <c r="DQS2351" s="1"/>
      <c r="DQT2351" s="1"/>
      <c r="DQU2351" s="1"/>
      <c r="DQV2351" s="1"/>
      <c r="DQW2351" s="1"/>
      <c r="DQX2351" s="1"/>
      <c r="DQY2351" s="1"/>
      <c r="DQZ2351" s="1"/>
      <c r="DRA2351" s="1"/>
      <c r="DRB2351" s="1"/>
      <c r="DRC2351" s="1"/>
      <c r="DRD2351" s="1"/>
      <c r="DRE2351" s="1"/>
      <c r="DRF2351" s="1"/>
      <c r="DRG2351" s="1"/>
      <c r="DRH2351" s="1"/>
      <c r="DRI2351" s="1"/>
      <c r="DRJ2351" s="1"/>
      <c r="DRK2351" s="1"/>
      <c r="DRL2351" s="1"/>
      <c r="DRM2351" s="1"/>
      <c r="DRN2351" s="1"/>
      <c r="DRO2351" s="1"/>
      <c r="DRP2351" s="1"/>
      <c r="DRQ2351" s="1"/>
      <c r="DRR2351" s="1"/>
      <c r="DRS2351" s="1"/>
      <c r="DRT2351" s="1"/>
      <c r="DRU2351" s="1"/>
      <c r="DRV2351" s="1"/>
      <c r="DRW2351" s="1"/>
      <c r="DRX2351" s="1"/>
      <c r="DRY2351" s="1"/>
      <c r="DRZ2351" s="1"/>
      <c r="DSA2351" s="1"/>
      <c r="DSB2351" s="1"/>
      <c r="DSC2351" s="1"/>
      <c r="DSD2351" s="1"/>
      <c r="DSE2351" s="1"/>
      <c r="DSF2351" s="1"/>
      <c r="DSG2351" s="1"/>
      <c r="DSH2351" s="1"/>
      <c r="DSI2351" s="1"/>
      <c r="DSJ2351" s="1"/>
      <c r="DSK2351" s="1"/>
      <c r="DSL2351" s="1"/>
      <c r="DSM2351" s="1"/>
      <c r="DSN2351" s="1"/>
      <c r="DSO2351" s="1"/>
      <c r="DSP2351" s="1"/>
      <c r="DSQ2351" s="1"/>
      <c r="DSR2351" s="1"/>
      <c r="DSS2351" s="1"/>
      <c r="DST2351" s="1"/>
      <c r="DSU2351" s="1"/>
      <c r="DSV2351" s="1"/>
      <c r="DSW2351" s="1"/>
      <c r="DSX2351" s="1"/>
      <c r="DSY2351" s="1"/>
      <c r="DSZ2351" s="1"/>
      <c r="DTA2351" s="1"/>
      <c r="DTB2351" s="1"/>
      <c r="DTC2351" s="1"/>
      <c r="DTD2351" s="1"/>
      <c r="DTE2351" s="1"/>
      <c r="DTF2351" s="1"/>
      <c r="DTG2351" s="1"/>
      <c r="DTH2351" s="1"/>
      <c r="DTI2351" s="1"/>
      <c r="DTJ2351" s="1"/>
      <c r="DTK2351" s="1"/>
      <c r="DTL2351" s="1"/>
      <c r="DTM2351" s="1"/>
      <c r="DTN2351" s="1"/>
      <c r="DTO2351" s="1"/>
      <c r="DTP2351" s="1"/>
      <c r="DTQ2351" s="1"/>
      <c r="DTR2351" s="1"/>
      <c r="DTS2351" s="1"/>
      <c r="DTT2351" s="1"/>
      <c r="DTU2351" s="1"/>
      <c r="DTV2351" s="1"/>
      <c r="DTW2351" s="1"/>
      <c r="DTX2351" s="1"/>
      <c r="DTY2351" s="1"/>
      <c r="DTZ2351" s="1"/>
      <c r="DUA2351" s="1"/>
      <c r="DUB2351" s="1"/>
      <c r="DUC2351" s="1"/>
      <c r="DUD2351" s="1"/>
      <c r="DUE2351" s="1"/>
      <c r="DUF2351" s="1"/>
      <c r="DUG2351" s="1"/>
      <c r="DUH2351" s="1"/>
      <c r="DUI2351" s="1"/>
      <c r="DUJ2351" s="1"/>
      <c r="DUK2351" s="1"/>
      <c r="DUL2351" s="1"/>
      <c r="DUM2351" s="1"/>
      <c r="DUN2351" s="1"/>
      <c r="DUO2351" s="1"/>
      <c r="DUP2351" s="1"/>
      <c r="DUQ2351" s="1"/>
      <c r="DUR2351" s="1"/>
      <c r="DUS2351" s="1"/>
      <c r="DUT2351" s="1"/>
      <c r="DUU2351" s="1"/>
      <c r="DUV2351" s="1"/>
      <c r="DUW2351" s="1"/>
      <c r="DUX2351" s="1"/>
      <c r="DUY2351" s="1"/>
      <c r="DUZ2351" s="1"/>
      <c r="DVA2351" s="1"/>
      <c r="DVB2351" s="1"/>
      <c r="DVC2351" s="1"/>
      <c r="DVD2351" s="1"/>
      <c r="DVE2351" s="1"/>
      <c r="DVF2351" s="1"/>
      <c r="DVG2351" s="1"/>
      <c r="DVH2351" s="1"/>
      <c r="DVI2351" s="1"/>
      <c r="DVJ2351" s="1"/>
      <c r="DVK2351" s="1"/>
      <c r="DVL2351" s="1"/>
      <c r="DVM2351" s="1"/>
      <c r="DVN2351" s="1"/>
      <c r="DVO2351" s="1"/>
      <c r="DVP2351" s="1"/>
      <c r="DVQ2351" s="1"/>
      <c r="DVR2351" s="1"/>
      <c r="DVS2351" s="1"/>
      <c r="DVT2351" s="1"/>
      <c r="DVU2351" s="1"/>
      <c r="DVV2351" s="1"/>
      <c r="DVW2351" s="1"/>
      <c r="DVX2351" s="1"/>
      <c r="DVY2351" s="1"/>
      <c r="DVZ2351" s="1"/>
      <c r="DWA2351" s="1"/>
      <c r="DWB2351" s="1"/>
      <c r="DWC2351" s="1"/>
      <c r="DWD2351" s="1"/>
      <c r="DWE2351" s="1"/>
      <c r="DWF2351" s="1"/>
      <c r="DWG2351" s="1"/>
      <c r="DWH2351" s="1"/>
      <c r="DWI2351" s="1"/>
      <c r="DWJ2351" s="1"/>
      <c r="DWK2351" s="1"/>
      <c r="DWL2351" s="1"/>
      <c r="DWM2351" s="1"/>
      <c r="DWN2351" s="1"/>
      <c r="DWO2351" s="1"/>
      <c r="DWP2351" s="1"/>
      <c r="DWQ2351" s="1"/>
      <c r="DWR2351" s="1"/>
      <c r="DWS2351" s="1"/>
      <c r="DWT2351" s="1"/>
      <c r="DWU2351" s="1"/>
      <c r="DWV2351" s="1"/>
      <c r="DWW2351" s="1"/>
      <c r="DWX2351" s="1"/>
      <c r="DWY2351" s="1"/>
      <c r="DWZ2351" s="1"/>
      <c r="DXA2351" s="1"/>
      <c r="DXB2351" s="1"/>
      <c r="DXC2351" s="1"/>
      <c r="DXD2351" s="1"/>
      <c r="DXE2351" s="1"/>
      <c r="DXF2351" s="1"/>
      <c r="DXG2351" s="1"/>
      <c r="DXH2351" s="1"/>
      <c r="DXI2351" s="1"/>
      <c r="DXJ2351" s="1"/>
      <c r="DXK2351" s="1"/>
      <c r="DXL2351" s="1"/>
      <c r="DXM2351" s="1"/>
      <c r="DXN2351" s="1"/>
      <c r="DXO2351" s="1"/>
      <c r="DXP2351" s="1"/>
      <c r="DXQ2351" s="1"/>
      <c r="DXR2351" s="1"/>
      <c r="DXS2351" s="1"/>
      <c r="DXT2351" s="1"/>
      <c r="DXU2351" s="1"/>
      <c r="DXV2351" s="1"/>
      <c r="DXW2351" s="1"/>
      <c r="DXX2351" s="1"/>
      <c r="DXY2351" s="1"/>
      <c r="DXZ2351" s="1"/>
      <c r="DYA2351" s="1"/>
      <c r="DYB2351" s="1"/>
      <c r="DYC2351" s="1"/>
      <c r="DYD2351" s="1"/>
      <c r="DYE2351" s="1"/>
      <c r="DYF2351" s="1"/>
      <c r="DYG2351" s="1"/>
      <c r="DYH2351" s="1"/>
      <c r="DYI2351" s="1"/>
      <c r="DYJ2351" s="1"/>
      <c r="DYK2351" s="1"/>
      <c r="DYL2351" s="1"/>
      <c r="DYM2351" s="1"/>
      <c r="DYN2351" s="1"/>
      <c r="DYO2351" s="1"/>
      <c r="DYP2351" s="1"/>
      <c r="DYQ2351" s="1"/>
      <c r="DYR2351" s="1"/>
      <c r="DYS2351" s="1"/>
      <c r="DYT2351" s="1"/>
      <c r="DYU2351" s="1"/>
      <c r="DYV2351" s="1"/>
      <c r="DYW2351" s="1"/>
      <c r="DYX2351" s="1"/>
      <c r="DYY2351" s="1"/>
      <c r="DYZ2351" s="1"/>
      <c r="DZA2351" s="1"/>
      <c r="DZB2351" s="1"/>
      <c r="DZC2351" s="1"/>
      <c r="DZD2351" s="1"/>
      <c r="DZE2351" s="1"/>
      <c r="DZF2351" s="1"/>
      <c r="DZG2351" s="1"/>
      <c r="DZH2351" s="1"/>
      <c r="DZI2351" s="1"/>
      <c r="DZJ2351" s="1"/>
      <c r="DZK2351" s="1"/>
      <c r="DZL2351" s="1"/>
      <c r="DZM2351" s="1"/>
      <c r="DZN2351" s="1"/>
      <c r="DZO2351" s="1"/>
      <c r="DZP2351" s="1"/>
      <c r="DZQ2351" s="1"/>
      <c r="DZR2351" s="1"/>
      <c r="DZS2351" s="1"/>
      <c r="DZT2351" s="1"/>
      <c r="DZU2351" s="1"/>
      <c r="DZV2351" s="1"/>
      <c r="DZW2351" s="1"/>
      <c r="DZX2351" s="1"/>
      <c r="DZY2351" s="1"/>
      <c r="DZZ2351" s="1"/>
      <c r="EAA2351" s="1"/>
      <c r="EAB2351" s="1"/>
      <c r="EAC2351" s="1"/>
      <c r="EAD2351" s="1"/>
      <c r="EAE2351" s="1"/>
      <c r="EAF2351" s="1"/>
      <c r="EAG2351" s="1"/>
      <c r="EAH2351" s="1"/>
      <c r="EAI2351" s="1"/>
      <c r="EAJ2351" s="1"/>
      <c r="EAK2351" s="1"/>
      <c r="EAL2351" s="1"/>
      <c r="EAM2351" s="1"/>
      <c r="EAN2351" s="1"/>
      <c r="EAO2351" s="1"/>
      <c r="EAP2351" s="1"/>
      <c r="EAQ2351" s="1"/>
      <c r="EAR2351" s="1"/>
      <c r="EAS2351" s="1"/>
      <c r="EAT2351" s="1"/>
      <c r="EAU2351" s="1"/>
      <c r="EAV2351" s="1"/>
      <c r="EAW2351" s="1"/>
      <c r="EAX2351" s="1"/>
      <c r="EAY2351" s="1"/>
      <c r="EAZ2351" s="1"/>
      <c r="EBA2351" s="1"/>
      <c r="EBB2351" s="1"/>
      <c r="EBC2351" s="1"/>
      <c r="EBD2351" s="1"/>
      <c r="EBE2351" s="1"/>
      <c r="EBF2351" s="1"/>
      <c r="EBG2351" s="1"/>
      <c r="EBH2351" s="1"/>
      <c r="EBI2351" s="1"/>
      <c r="EBJ2351" s="1"/>
      <c r="EBK2351" s="1"/>
      <c r="EBL2351" s="1"/>
      <c r="EBM2351" s="1"/>
      <c r="EBN2351" s="1"/>
      <c r="EBO2351" s="1"/>
      <c r="EBP2351" s="1"/>
      <c r="EBQ2351" s="1"/>
      <c r="EBR2351" s="1"/>
      <c r="EBS2351" s="1"/>
      <c r="EBT2351" s="1"/>
      <c r="EBU2351" s="1"/>
      <c r="EBV2351" s="1"/>
      <c r="EBW2351" s="1"/>
      <c r="EBX2351" s="1"/>
      <c r="EBY2351" s="1"/>
      <c r="EBZ2351" s="1"/>
      <c r="ECA2351" s="1"/>
      <c r="ECB2351" s="1"/>
      <c r="ECC2351" s="1"/>
      <c r="ECD2351" s="1"/>
      <c r="ECE2351" s="1"/>
      <c r="ECF2351" s="1"/>
      <c r="ECG2351" s="1"/>
      <c r="ECH2351" s="1"/>
      <c r="ECI2351" s="1"/>
      <c r="ECJ2351" s="1"/>
      <c r="ECK2351" s="1"/>
      <c r="ECL2351" s="1"/>
      <c r="ECM2351" s="1"/>
      <c r="ECN2351" s="1"/>
      <c r="ECO2351" s="1"/>
      <c r="ECP2351" s="1"/>
      <c r="ECQ2351" s="1"/>
      <c r="ECR2351" s="1"/>
      <c r="ECS2351" s="1"/>
      <c r="ECT2351" s="1"/>
      <c r="ECU2351" s="1"/>
      <c r="ECV2351" s="1"/>
      <c r="ECW2351" s="1"/>
      <c r="ECX2351" s="1"/>
      <c r="ECY2351" s="1"/>
      <c r="ECZ2351" s="1"/>
      <c r="EDA2351" s="1"/>
      <c r="EDB2351" s="1"/>
      <c r="EDC2351" s="1"/>
      <c r="EDD2351" s="1"/>
      <c r="EDE2351" s="1"/>
      <c r="EDF2351" s="1"/>
      <c r="EDG2351" s="1"/>
      <c r="EDH2351" s="1"/>
      <c r="EDI2351" s="1"/>
      <c r="EDJ2351" s="1"/>
      <c r="EDK2351" s="1"/>
      <c r="EDL2351" s="1"/>
      <c r="EDM2351" s="1"/>
      <c r="EDN2351" s="1"/>
      <c r="EDO2351" s="1"/>
      <c r="EDP2351" s="1"/>
      <c r="EDQ2351" s="1"/>
      <c r="EDR2351" s="1"/>
      <c r="EDS2351" s="1"/>
      <c r="EDT2351" s="1"/>
      <c r="EDU2351" s="1"/>
      <c r="EDV2351" s="1"/>
      <c r="EDW2351" s="1"/>
      <c r="EDX2351" s="1"/>
      <c r="EDY2351" s="1"/>
      <c r="EDZ2351" s="1"/>
      <c r="EEA2351" s="1"/>
      <c r="EEB2351" s="1"/>
      <c r="EEC2351" s="1"/>
      <c r="EED2351" s="1"/>
      <c r="EEE2351" s="1"/>
      <c r="EEF2351" s="1"/>
      <c r="EEG2351" s="1"/>
      <c r="EEH2351" s="1"/>
      <c r="EEI2351" s="1"/>
      <c r="EEJ2351" s="1"/>
      <c r="EEK2351" s="1"/>
      <c r="EEL2351" s="1"/>
      <c r="EEM2351" s="1"/>
      <c r="EEN2351" s="1"/>
      <c r="EEO2351" s="1"/>
      <c r="EEP2351" s="1"/>
      <c r="EEQ2351" s="1"/>
      <c r="EER2351" s="1"/>
      <c r="EES2351" s="1"/>
      <c r="EET2351" s="1"/>
      <c r="EEU2351" s="1"/>
      <c r="EEV2351" s="1"/>
      <c r="EEW2351" s="1"/>
      <c r="EEX2351" s="1"/>
      <c r="EEY2351" s="1"/>
      <c r="EEZ2351" s="1"/>
      <c r="EFA2351" s="1"/>
      <c r="EFB2351" s="1"/>
      <c r="EFC2351" s="1"/>
      <c r="EFD2351" s="1"/>
      <c r="EFE2351" s="1"/>
      <c r="EFF2351" s="1"/>
      <c r="EFG2351" s="1"/>
      <c r="EFH2351" s="1"/>
      <c r="EFI2351" s="1"/>
      <c r="EFJ2351" s="1"/>
      <c r="EFK2351" s="1"/>
      <c r="EFL2351" s="1"/>
      <c r="EFM2351" s="1"/>
      <c r="EFN2351" s="1"/>
      <c r="EFO2351" s="1"/>
      <c r="EFP2351" s="1"/>
      <c r="EFQ2351" s="1"/>
      <c r="EFR2351" s="1"/>
      <c r="EFS2351" s="1"/>
      <c r="EFT2351" s="1"/>
      <c r="EFU2351" s="1"/>
      <c r="EFV2351" s="1"/>
      <c r="EFW2351" s="1"/>
      <c r="EFX2351" s="1"/>
      <c r="EFY2351" s="1"/>
      <c r="EFZ2351" s="1"/>
      <c r="EGA2351" s="1"/>
      <c r="EGB2351" s="1"/>
      <c r="EGC2351" s="1"/>
      <c r="EGD2351" s="1"/>
      <c r="EGE2351" s="1"/>
      <c r="EGF2351" s="1"/>
      <c r="EGG2351" s="1"/>
      <c r="EGH2351" s="1"/>
      <c r="EGI2351" s="1"/>
      <c r="EGJ2351" s="1"/>
      <c r="EGK2351" s="1"/>
      <c r="EGL2351" s="1"/>
      <c r="EGM2351" s="1"/>
      <c r="EGN2351" s="1"/>
      <c r="EGO2351" s="1"/>
      <c r="EGP2351" s="1"/>
      <c r="EGQ2351" s="1"/>
      <c r="EGR2351" s="1"/>
      <c r="EGS2351" s="1"/>
      <c r="EGT2351" s="1"/>
      <c r="EGU2351" s="1"/>
      <c r="EGV2351" s="1"/>
      <c r="EGW2351" s="1"/>
      <c r="EGX2351" s="1"/>
      <c r="EGY2351" s="1"/>
      <c r="EGZ2351" s="1"/>
      <c r="EHA2351" s="1"/>
      <c r="EHB2351" s="1"/>
      <c r="EHC2351" s="1"/>
      <c r="EHD2351" s="1"/>
      <c r="EHE2351" s="1"/>
      <c r="EHF2351" s="1"/>
      <c r="EHG2351" s="1"/>
      <c r="EHH2351" s="1"/>
      <c r="EHI2351" s="1"/>
      <c r="EHJ2351" s="1"/>
      <c r="EHK2351" s="1"/>
      <c r="EHL2351" s="1"/>
      <c r="EHM2351" s="1"/>
      <c r="EHN2351" s="1"/>
      <c r="EHO2351" s="1"/>
      <c r="EHP2351" s="1"/>
      <c r="EHQ2351" s="1"/>
      <c r="EHR2351" s="1"/>
      <c r="EHS2351" s="1"/>
      <c r="EHT2351" s="1"/>
      <c r="EHU2351" s="1"/>
      <c r="EHV2351" s="1"/>
      <c r="EHW2351" s="1"/>
      <c r="EHX2351" s="1"/>
      <c r="EHY2351" s="1"/>
      <c r="EHZ2351" s="1"/>
      <c r="EIA2351" s="1"/>
      <c r="EIB2351" s="1"/>
      <c r="EIC2351" s="1"/>
      <c r="EID2351" s="1"/>
      <c r="EIE2351" s="1"/>
      <c r="EIF2351" s="1"/>
      <c r="EIG2351" s="1"/>
      <c r="EIH2351" s="1"/>
      <c r="EII2351" s="1"/>
      <c r="EIJ2351" s="1"/>
      <c r="EIK2351" s="1"/>
      <c r="EIL2351" s="1"/>
      <c r="EIM2351" s="1"/>
      <c r="EIN2351" s="1"/>
      <c r="EIO2351" s="1"/>
      <c r="EIP2351" s="1"/>
      <c r="EIQ2351" s="1"/>
      <c r="EIR2351" s="1"/>
      <c r="EIS2351" s="1"/>
      <c r="EIT2351" s="1"/>
      <c r="EIU2351" s="1"/>
      <c r="EIV2351" s="1"/>
      <c r="EIW2351" s="1"/>
      <c r="EIX2351" s="1"/>
      <c r="EIY2351" s="1"/>
      <c r="EIZ2351" s="1"/>
      <c r="EJA2351" s="1"/>
      <c r="EJB2351" s="1"/>
      <c r="EJC2351" s="1"/>
      <c r="EJD2351" s="1"/>
      <c r="EJE2351" s="1"/>
      <c r="EJF2351" s="1"/>
      <c r="EJG2351" s="1"/>
      <c r="EJH2351" s="1"/>
      <c r="EJI2351" s="1"/>
      <c r="EJJ2351" s="1"/>
      <c r="EJK2351" s="1"/>
      <c r="EJL2351" s="1"/>
      <c r="EJM2351" s="1"/>
      <c r="EJN2351" s="1"/>
      <c r="EJO2351" s="1"/>
      <c r="EJP2351" s="1"/>
      <c r="EJQ2351" s="1"/>
      <c r="EJR2351" s="1"/>
      <c r="EJS2351" s="1"/>
      <c r="EJT2351" s="1"/>
      <c r="EJU2351" s="1"/>
      <c r="EJV2351" s="1"/>
      <c r="EJW2351" s="1"/>
      <c r="EJX2351" s="1"/>
      <c r="EJY2351" s="1"/>
      <c r="EJZ2351" s="1"/>
      <c r="EKA2351" s="1"/>
      <c r="EKB2351" s="1"/>
      <c r="EKC2351" s="1"/>
      <c r="EKD2351" s="1"/>
      <c r="EKE2351" s="1"/>
      <c r="EKF2351" s="1"/>
      <c r="EKG2351" s="1"/>
      <c r="EKH2351" s="1"/>
      <c r="EKI2351" s="1"/>
      <c r="EKJ2351" s="1"/>
      <c r="EKK2351" s="1"/>
      <c r="EKL2351" s="1"/>
      <c r="EKM2351" s="1"/>
      <c r="EKN2351" s="1"/>
      <c r="EKO2351" s="1"/>
      <c r="EKP2351" s="1"/>
      <c r="EKQ2351" s="1"/>
      <c r="EKR2351" s="1"/>
      <c r="EKS2351" s="1"/>
      <c r="EKT2351" s="1"/>
      <c r="EKU2351" s="1"/>
      <c r="EKV2351" s="1"/>
      <c r="EKW2351" s="1"/>
      <c r="EKX2351" s="1"/>
      <c r="EKY2351" s="1"/>
      <c r="EKZ2351" s="1"/>
      <c r="ELA2351" s="1"/>
      <c r="ELB2351" s="1"/>
      <c r="ELC2351" s="1"/>
      <c r="ELD2351" s="1"/>
      <c r="ELE2351" s="1"/>
      <c r="ELF2351" s="1"/>
      <c r="ELG2351" s="1"/>
      <c r="ELH2351" s="1"/>
      <c r="ELI2351" s="1"/>
      <c r="ELJ2351" s="1"/>
      <c r="ELK2351" s="1"/>
      <c r="ELL2351" s="1"/>
      <c r="ELM2351" s="1"/>
      <c r="ELN2351" s="1"/>
      <c r="ELO2351" s="1"/>
      <c r="ELP2351" s="1"/>
      <c r="ELQ2351" s="1"/>
      <c r="ELR2351" s="1"/>
      <c r="ELS2351" s="1"/>
      <c r="ELT2351" s="1"/>
      <c r="ELU2351" s="1"/>
      <c r="ELV2351" s="1"/>
      <c r="ELW2351" s="1"/>
      <c r="ELX2351" s="1"/>
      <c r="ELY2351" s="1"/>
      <c r="ELZ2351" s="1"/>
      <c r="EMA2351" s="1"/>
      <c r="EMB2351" s="1"/>
      <c r="EMC2351" s="1"/>
      <c r="EMD2351" s="1"/>
      <c r="EME2351" s="1"/>
      <c r="EMF2351" s="1"/>
      <c r="EMG2351" s="1"/>
      <c r="EMH2351" s="1"/>
      <c r="EMI2351" s="1"/>
      <c r="EMJ2351" s="1"/>
      <c r="EMK2351" s="1"/>
      <c r="EML2351" s="1"/>
      <c r="EMM2351" s="1"/>
      <c r="EMN2351" s="1"/>
      <c r="EMO2351" s="1"/>
      <c r="EMP2351" s="1"/>
      <c r="EMQ2351" s="1"/>
      <c r="EMR2351" s="1"/>
      <c r="EMS2351" s="1"/>
      <c r="EMT2351" s="1"/>
      <c r="EMU2351" s="1"/>
      <c r="EMV2351" s="1"/>
      <c r="EMW2351" s="1"/>
      <c r="EMX2351" s="1"/>
      <c r="EMY2351" s="1"/>
      <c r="EMZ2351" s="1"/>
      <c r="ENA2351" s="1"/>
      <c r="ENB2351" s="1"/>
      <c r="ENC2351" s="1"/>
      <c r="END2351" s="1"/>
      <c r="ENE2351" s="1"/>
      <c r="ENF2351" s="1"/>
      <c r="ENG2351" s="1"/>
      <c r="ENH2351" s="1"/>
      <c r="ENI2351" s="1"/>
      <c r="ENJ2351" s="1"/>
      <c r="ENK2351" s="1"/>
      <c r="ENL2351" s="1"/>
      <c r="ENM2351" s="1"/>
      <c r="ENN2351" s="1"/>
      <c r="ENO2351" s="1"/>
      <c r="ENP2351" s="1"/>
      <c r="ENQ2351" s="1"/>
      <c r="ENR2351" s="1"/>
      <c r="ENS2351" s="1"/>
      <c r="ENT2351" s="1"/>
      <c r="ENU2351" s="1"/>
      <c r="ENV2351" s="1"/>
      <c r="ENW2351" s="1"/>
      <c r="ENX2351" s="1"/>
      <c r="ENY2351" s="1"/>
      <c r="ENZ2351" s="1"/>
      <c r="EOA2351" s="1"/>
      <c r="EOB2351" s="1"/>
      <c r="EOC2351" s="1"/>
      <c r="EOD2351" s="1"/>
      <c r="EOE2351" s="1"/>
      <c r="EOF2351" s="1"/>
      <c r="EOG2351" s="1"/>
      <c r="EOH2351" s="1"/>
      <c r="EOI2351" s="1"/>
      <c r="EOJ2351" s="1"/>
      <c r="EOK2351" s="1"/>
      <c r="EOL2351" s="1"/>
      <c r="EOM2351" s="1"/>
      <c r="EON2351" s="1"/>
      <c r="EOO2351" s="1"/>
      <c r="EOP2351" s="1"/>
      <c r="EOQ2351" s="1"/>
      <c r="EOR2351" s="1"/>
      <c r="EOS2351" s="1"/>
      <c r="EOT2351" s="1"/>
      <c r="EOU2351" s="1"/>
      <c r="EOV2351" s="1"/>
      <c r="EOW2351" s="1"/>
      <c r="EOX2351" s="1"/>
      <c r="EOY2351" s="1"/>
      <c r="EOZ2351" s="1"/>
      <c r="EPA2351" s="1"/>
      <c r="EPB2351" s="1"/>
      <c r="EPC2351" s="1"/>
      <c r="EPD2351" s="1"/>
      <c r="EPE2351" s="1"/>
      <c r="EPF2351" s="1"/>
      <c r="EPG2351" s="1"/>
      <c r="EPH2351" s="1"/>
      <c r="EPI2351" s="1"/>
      <c r="EPJ2351" s="1"/>
      <c r="EPK2351" s="1"/>
      <c r="EPL2351" s="1"/>
      <c r="EPM2351" s="1"/>
      <c r="EPN2351" s="1"/>
      <c r="EPO2351" s="1"/>
      <c r="EPP2351" s="1"/>
      <c r="EPQ2351" s="1"/>
      <c r="EPR2351" s="1"/>
      <c r="EPS2351" s="1"/>
      <c r="EPT2351" s="1"/>
      <c r="EPU2351" s="1"/>
      <c r="EPV2351" s="1"/>
      <c r="EPW2351" s="1"/>
      <c r="EPX2351" s="1"/>
      <c r="EPY2351" s="1"/>
      <c r="EPZ2351" s="1"/>
      <c r="EQA2351" s="1"/>
      <c r="EQB2351" s="1"/>
      <c r="EQC2351" s="1"/>
      <c r="EQD2351" s="1"/>
      <c r="EQE2351" s="1"/>
      <c r="EQF2351" s="1"/>
      <c r="EQG2351" s="1"/>
      <c r="EQH2351" s="1"/>
      <c r="EQI2351" s="1"/>
      <c r="EQJ2351" s="1"/>
      <c r="EQK2351" s="1"/>
      <c r="EQL2351" s="1"/>
      <c r="EQM2351" s="1"/>
      <c r="EQN2351" s="1"/>
      <c r="EQO2351" s="1"/>
      <c r="EQP2351" s="1"/>
      <c r="EQQ2351" s="1"/>
      <c r="EQR2351" s="1"/>
      <c r="EQS2351" s="1"/>
      <c r="EQT2351" s="1"/>
      <c r="EQU2351" s="1"/>
      <c r="EQV2351" s="1"/>
      <c r="EQW2351" s="1"/>
      <c r="EQX2351" s="1"/>
      <c r="EQY2351" s="1"/>
      <c r="EQZ2351" s="1"/>
      <c r="ERA2351" s="1"/>
      <c r="ERB2351" s="1"/>
      <c r="ERC2351" s="1"/>
      <c r="ERD2351" s="1"/>
      <c r="ERE2351" s="1"/>
      <c r="ERF2351" s="1"/>
      <c r="ERG2351" s="1"/>
      <c r="ERH2351" s="1"/>
      <c r="ERI2351" s="1"/>
      <c r="ERJ2351" s="1"/>
      <c r="ERK2351" s="1"/>
      <c r="ERL2351" s="1"/>
      <c r="ERM2351" s="1"/>
      <c r="ERN2351" s="1"/>
      <c r="ERO2351" s="1"/>
      <c r="ERP2351" s="1"/>
      <c r="ERQ2351" s="1"/>
      <c r="ERR2351" s="1"/>
      <c r="ERS2351" s="1"/>
      <c r="ERT2351" s="1"/>
      <c r="ERU2351" s="1"/>
      <c r="ERV2351" s="1"/>
      <c r="ERW2351" s="1"/>
      <c r="ERX2351" s="1"/>
      <c r="ERY2351" s="1"/>
      <c r="ERZ2351" s="1"/>
      <c r="ESA2351" s="1"/>
      <c r="ESB2351" s="1"/>
      <c r="ESC2351" s="1"/>
      <c r="ESD2351" s="1"/>
      <c r="ESE2351" s="1"/>
      <c r="ESF2351" s="1"/>
      <c r="ESG2351" s="1"/>
      <c r="ESH2351" s="1"/>
      <c r="ESI2351" s="1"/>
      <c r="ESJ2351" s="1"/>
      <c r="ESK2351" s="1"/>
      <c r="ESL2351" s="1"/>
      <c r="ESM2351" s="1"/>
      <c r="ESN2351" s="1"/>
      <c r="ESO2351" s="1"/>
      <c r="ESP2351" s="1"/>
      <c r="ESQ2351" s="1"/>
      <c r="ESR2351" s="1"/>
      <c r="ESS2351" s="1"/>
      <c r="EST2351" s="1"/>
      <c r="ESU2351" s="1"/>
      <c r="ESV2351" s="1"/>
      <c r="ESW2351" s="1"/>
      <c r="ESX2351" s="1"/>
      <c r="ESY2351" s="1"/>
      <c r="ESZ2351" s="1"/>
      <c r="ETA2351" s="1"/>
      <c r="ETB2351" s="1"/>
      <c r="ETC2351" s="1"/>
      <c r="ETD2351" s="1"/>
      <c r="ETE2351" s="1"/>
      <c r="ETF2351" s="1"/>
      <c r="ETG2351" s="1"/>
      <c r="ETH2351" s="1"/>
      <c r="ETI2351" s="1"/>
      <c r="ETJ2351" s="1"/>
      <c r="ETK2351" s="1"/>
      <c r="ETL2351" s="1"/>
      <c r="ETM2351" s="1"/>
      <c r="ETN2351" s="1"/>
      <c r="ETO2351" s="1"/>
      <c r="ETP2351" s="1"/>
      <c r="ETQ2351" s="1"/>
      <c r="ETR2351" s="1"/>
      <c r="ETS2351" s="1"/>
      <c r="ETT2351" s="1"/>
      <c r="ETU2351" s="1"/>
      <c r="ETV2351" s="1"/>
      <c r="ETW2351" s="1"/>
      <c r="ETX2351" s="1"/>
      <c r="ETY2351" s="1"/>
      <c r="ETZ2351" s="1"/>
      <c r="EUA2351" s="1"/>
      <c r="EUB2351" s="1"/>
      <c r="EUC2351" s="1"/>
      <c r="EUD2351" s="1"/>
      <c r="EUE2351" s="1"/>
      <c r="EUF2351" s="1"/>
      <c r="EUG2351" s="1"/>
      <c r="EUH2351" s="1"/>
      <c r="EUI2351" s="1"/>
      <c r="EUJ2351" s="1"/>
      <c r="EUK2351" s="1"/>
      <c r="EUL2351" s="1"/>
      <c r="EUM2351" s="1"/>
      <c r="EUN2351" s="1"/>
      <c r="EUO2351" s="1"/>
      <c r="EUP2351" s="1"/>
      <c r="EUQ2351" s="1"/>
      <c r="EUR2351" s="1"/>
      <c r="EUS2351" s="1"/>
      <c r="EUT2351" s="1"/>
      <c r="EUU2351" s="1"/>
      <c r="EUV2351" s="1"/>
      <c r="EUW2351" s="1"/>
      <c r="EUX2351" s="1"/>
      <c r="EUY2351" s="1"/>
      <c r="EUZ2351" s="1"/>
      <c r="EVA2351" s="1"/>
      <c r="EVB2351" s="1"/>
      <c r="EVC2351" s="1"/>
      <c r="EVD2351" s="1"/>
      <c r="EVE2351" s="1"/>
      <c r="EVF2351" s="1"/>
      <c r="EVG2351" s="1"/>
      <c r="EVH2351" s="1"/>
      <c r="EVI2351" s="1"/>
      <c r="EVJ2351" s="1"/>
      <c r="EVK2351" s="1"/>
      <c r="EVL2351" s="1"/>
      <c r="EVM2351" s="1"/>
      <c r="EVN2351" s="1"/>
      <c r="EVO2351" s="1"/>
      <c r="EVP2351" s="1"/>
      <c r="EVQ2351" s="1"/>
      <c r="EVR2351" s="1"/>
      <c r="EVS2351" s="1"/>
      <c r="EVT2351" s="1"/>
      <c r="EVU2351" s="1"/>
      <c r="EVV2351" s="1"/>
      <c r="EVW2351" s="1"/>
      <c r="EVX2351" s="1"/>
      <c r="EVY2351" s="1"/>
      <c r="EVZ2351" s="1"/>
      <c r="EWA2351" s="1"/>
      <c r="EWB2351" s="1"/>
      <c r="EWC2351" s="1"/>
      <c r="EWD2351" s="1"/>
      <c r="EWE2351" s="1"/>
      <c r="EWF2351" s="1"/>
      <c r="EWG2351" s="1"/>
      <c r="EWH2351" s="1"/>
      <c r="EWI2351" s="1"/>
      <c r="EWJ2351" s="1"/>
      <c r="EWK2351" s="1"/>
      <c r="EWL2351" s="1"/>
      <c r="EWM2351" s="1"/>
      <c r="EWN2351" s="1"/>
      <c r="EWO2351" s="1"/>
      <c r="EWP2351" s="1"/>
      <c r="EWQ2351" s="1"/>
      <c r="EWR2351" s="1"/>
      <c r="EWS2351" s="1"/>
      <c r="EWT2351" s="1"/>
      <c r="EWU2351" s="1"/>
      <c r="EWV2351" s="1"/>
      <c r="EWW2351" s="1"/>
      <c r="EWX2351" s="1"/>
      <c r="EWY2351" s="1"/>
      <c r="EWZ2351" s="1"/>
      <c r="EXA2351" s="1"/>
      <c r="EXB2351" s="1"/>
      <c r="EXC2351" s="1"/>
      <c r="EXD2351" s="1"/>
      <c r="EXE2351" s="1"/>
      <c r="EXF2351" s="1"/>
      <c r="EXG2351" s="1"/>
      <c r="EXH2351" s="1"/>
      <c r="EXI2351" s="1"/>
      <c r="EXJ2351" s="1"/>
      <c r="EXK2351" s="1"/>
      <c r="EXL2351" s="1"/>
      <c r="EXM2351" s="1"/>
      <c r="EXN2351" s="1"/>
      <c r="EXO2351" s="1"/>
      <c r="EXP2351" s="1"/>
      <c r="EXQ2351" s="1"/>
      <c r="EXR2351" s="1"/>
      <c r="EXS2351" s="1"/>
      <c r="EXT2351" s="1"/>
      <c r="EXU2351" s="1"/>
      <c r="EXV2351" s="1"/>
      <c r="EXW2351" s="1"/>
      <c r="EXX2351" s="1"/>
      <c r="EXY2351" s="1"/>
      <c r="EXZ2351" s="1"/>
      <c r="EYA2351" s="1"/>
      <c r="EYB2351" s="1"/>
      <c r="EYC2351" s="1"/>
      <c r="EYD2351" s="1"/>
      <c r="EYE2351" s="1"/>
      <c r="EYF2351" s="1"/>
      <c r="EYG2351" s="1"/>
      <c r="EYH2351" s="1"/>
      <c r="EYI2351" s="1"/>
      <c r="EYJ2351" s="1"/>
      <c r="EYK2351" s="1"/>
      <c r="EYL2351" s="1"/>
      <c r="EYM2351" s="1"/>
      <c r="EYN2351" s="1"/>
      <c r="EYO2351" s="1"/>
      <c r="EYP2351" s="1"/>
      <c r="EYQ2351" s="1"/>
      <c r="EYR2351" s="1"/>
      <c r="EYS2351" s="1"/>
      <c r="EYT2351" s="1"/>
      <c r="EYU2351" s="1"/>
      <c r="EYV2351" s="1"/>
      <c r="EYW2351" s="1"/>
      <c r="EYX2351" s="1"/>
      <c r="EYY2351" s="1"/>
      <c r="EYZ2351" s="1"/>
      <c r="EZA2351" s="1"/>
      <c r="EZB2351" s="1"/>
      <c r="EZC2351" s="1"/>
      <c r="EZD2351" s="1"/>
      <c r="EZE2351" s="1"/>
      <c r="EZF2351" s="1"/>
      <c r="EZG2351" s="1"/>
      <c r="EZH2351" s="1"/>
      <c r="EZI2351" s="1"/>
      <c r="EZJ2351" s="1"/>
      <c r="EZK2351" s="1"/>
      <c r="EZL2351" s="1"/>
      <c r="EZM2351" s="1"/>
      <c r="EZN2351" s="1"/>
      <c r="EZO2351" s="1"/>
      <c r="EZP2351" s="1"/>
      <c r="EZQ2351" s="1"/>
      <c r="EZR2351" s="1"/>
      <c r="EZS2351" s="1"/>
      <c r="EZT2351" s="1"/>
      <c r="EZU2351" s="1"/>
      <c r="EZV2351" s="1"/>
      <c r="EZW2351" s="1"/>
      <c r="EZX2351" s="1"/>
      <c r="EZY2351" s="1"/>
      <c r="EZZ2351" s="1"/>
      <c r="FAA2351" s="1"/>
      <c r="FAB2351" s="1"/>
      <c r="FAC2351" s="1"/>
      <c r="FAD2351" s="1"/>
      <c r="FAE2351" s="1"/>
      <c r="FAF2351" s="1"/>
      <c r="FAG2351" s="1"/>
      <c r="FAH2351" s="1"/>
      <c r="FAI2351" s="1"/>
      <c r="FAJ2351" s="1"/>
      <c r="FAK2351" s="1"/>
      <c r="FAL2351" s="1"/>
      <c r="FAM2351" s="1"/>
      <c r="FAN2351" s="1"/>
      <c r="FAO2351" s="1"/>
      <c r="FAP2351" s="1"/>
      <c r="FAQ2351" s="1"/>
      <c r="FAR2351" s="1"/>
      <c r="FAS2351" s="1"/>
      <c r="FAT2351" s="1"/>
      <c r="FAU2351" s="1"/>
      <c r="FAV2351" s="1"/>
      <c r="FAW2351" s="1"/>
      <c r="FAX2351" s="1"/>
      <c r="FAY2351" s="1"/>
      <c r="FAZ2351" s="1"/>
      <c r="FBA2351" s="1"/>
      <c r="FBB2351" s="1"/>
      <c r="FBC2351" s="1"/>
      <c r="FBD2351" s="1"/>
      <c r="FBE2351" s="1"/>
      <c r="FBF2351" s="1"/>
      <c r="FBG2351" s="1"/>
      <c r="FBH2351" s="1"/>
      <c r="FBI2351" s="1"/>
      <c r="FBJ2351" s="1"/>
      <c r="FBK2351" s="1"/>
      <c r="FBL2351" s="1"/>
      <c r="FBM2351" s="1"/>
      <c r="FBN2351" s="1"/>
      <c r="FBO2351" s="1"/>
      <c r="FBP2351" s="1"/>
      <c r="FBQ2351" s="1"/>
      <c r="FBR2351" s="1"/>
      <c r="FBS2351" s="1"/>
      <c r="FBT2351" s="1"/>
      <c r="FBU2351" s="1"/>
      <c r="FBV2351" s="1"/>
      <c r="FBW2351" s="1"/>
      <c r="FBX2351" s="1"/>
      <c r="FBY2351" s="1"/>
      <c r="FBZ2351" s="1"/>
      <c r="FCA2351" s="1"/>
      <c r="FCB2351" s="1"/>
      <c r="FCC2351" s="1"/>
      <c r="FCD2351" s="1"/>
      <c r="FCE2351" s="1"/>
      <c r="FCF2351" s="1"/>
      <c r="FCG2351" s="1"/>
      <c r="FCH2351" s="1"/>
      <c r="FCI2351" s="1"/>
      <c r="FCJ2351" s="1"/>
      <c r="FCK2351" s="1"/>
      <c r="FCL2351" s="1"/>
      <c r="FCM2351" s="1"/>
      <c r="FCN2351" s="1"/>
      <c r="FCO2351" s="1"/>
      <c r="FCP2351" s="1"/>
      <c r="FCQ2351" s="1"/>
      <c r="FCR2351" s="1"/>
      <c r="FCS2351" s="1"/>
      <c r="FCT2351" s="1"/>
      <c r="FCU2351" s="1"/>
      <c r="FCV2351" s="1"/>
      <c r="FCW2351" s="1"/>
      <c r="FCX2351" s="1"/>
      <c r="FCY2351" s="1"/>
      <c r="FCZ2351" s="1"/>
      <c r="FDA2351" s="1"/>
      <c r="FDB2351" s="1"/>
      <c r="FDC2351" s="1"/>
      <c r="FDD2351" s="1"/>
      <c r="FDE2351" s="1"/>
      <c r="FDF2351" s="1"/>
      <c r="FDG2351" s="1"/>
      <c r="FDH2351" s="1"/>
      <c r="FDI2351" s="1"/>
      <c r="FDJ2351" s="1"/>
      <c r="FDK2351" s="1"/>
      <c r="FDL2351" s="1"/>
      <c r="FDM2351" s="1"/>
      <c r="FDN2351" s="1"/>
      <c r="FDO2351" s="1"/>
      <c r="FDP2351" s="1"/>
      <c r="FDQ2351" s="1"/>
      <c r="FDR2351" s="1"/>
      <c r="FDS2351" s="1"/>
      <c r="FDT2351" s="1"/>
      <c r="FDU2351" s="1"/>
      <c r="FDV2351" s="1"/>
      <c r="FDW2351" s="1"/>
      <c r="FDX2351" s="1"/>
      <c r="FDY2351" s="1"/>
      <c r="FDZ2351" s="1"/>
      <c r="FEA2351" s="1"/>
      <c r="FEB2351" s="1"/>
      <c r="FEC2351" s="1"/>
      <c r="FED2351" s="1"/>
      <c r="FEE2351" s="1"/>
      <c r="FEF2351" s="1"/>
      <c r="FEG2351" s="1"/>
      <c r="FEH2351" s="1"/>
      <c r="FEI2351" s="1"/>
      <c r="FEJ2351" s="1"/>
      <c r="FEK2351" s="1"/>
      <c r="FEL2351" s="1"/>
      <c r="FEM2351" s="1"/>
      <c r="FEN2351" s="1"/>
      <c r="FEO2351" s="1"/>
      <c r="FEP2351" s="1"/>
      <c r="FEQ2351" s="1"/>
      <c r="FER2351" s="1"/>
      <c r="FES2351" s="1"/>
      <c r="FET2351" s="1"/>
      <c r="FEU2351" s="1"/>
      <c r="FEV2351" s="1"/>
      <c r="FEW2351" s="1"/>
      <c r="FEX2351" s="1"/>
      <c r="FEY2351" s="1"/>
      <c r="FEZ2351" s="1"/>
      <c r="FFA2351" s="1"/>
      <c r="FFB2351" s="1"/>
      <c r="FFC2351" s="1"/>
      <c r="FFD2351" s="1"/>
      <c r="FFE2351" s="1"/>
      <c r="FFF2351" s="1"/>
      <c r="FFG2351" s="1"/>
      <c r="FFH2351" s="1"/>
      <c r="FFI2351" s="1"/>
      <c r="FFJ2351" s="1"/>
      <c r="FFK2351" s="1"/>
      <c r="FFL2351" s="1"/>
      <c r="FFM2351" s="1"/>
      <c r="FFN2351" s="1"/>
      <c r="FFO2351" s="1"/>
      <c r="FFP2351" s="1"/>
      <c r="FFQ2351" s="1"/>
      <c r="FFR2351" s="1"/>
      <c r="FFS2351" s="1"/>
      <c r="FFT2351" s="1"/>
      <c r="FFU2351" s="1"/>
      <c r="FFV2351" s="1"/>
      <c r="FFW2351" s="1"/>
      <c r="FFX2351" s="1"/>
      <c r="FFY2351" s="1"/>
      <c r="FFZ2351" s="1"/>
      <c r="FGA2351" s="1"/>
      <c r="FGB2351" s="1"/>
      <c r="FGC2351" s="1"/>
      <c r="FGD2351" s="1"/>
      <c r="FGE2351" s="1"/>
      <c r="FGF2351" s="1"/>
      <c r="FGG2351" s="1"/>
      <c r="FGH2351" s="1"/>
      <c r="FGI2351" s="1"/>
      <c r="FGJ2351" s="1"/>
      <c r="FGK2351" s="1"/>
      <c r="FGL2351" s="1"/>
      <c r="FGM2351" s="1"/>
      <c r="FGN2351" s="1"/>
      <c r="FGO2351" s="1"/>
      <c r="FGP2351" s="1"/>
      <c r="FGQ2351" s="1"/>
      <c r="FGR2351" s="1"/>
      <c r="FGS2351" s="1"/>
      <c r="FGT2351" s="1"/>
      <c r="FGU2351" s="1"/>
      <c r="FGV2351" s="1"/>
      <c r="FGW2351" s="1"/>
      <c r="FGX2351" s="1"/>
      <c r="FGY2351" s="1"/>
      <c r="FGZ2351" s="1"/>
      <c r="FHA2351" s="1"/>
      <c r="FHB2351" s="1"/>
      <c r="FHC2351" s="1"/>
      <c r="FHD2351" s="1"/>
      <c r="FHE2351" s="1"/>
      <c r="FHF2351" s="1"/>
      <c r="FHG2351" s="1"/>
      <c r="FHH2351" s="1"/>
      <c r="FHI2351" s="1"/>
      <c r="FHJ2351" s="1"/>
      <c r="FHK2351" s="1"/>
      <c r="FHL2351" s="1"/>
      <c r="FHM2351" s="1"/>
      <c r="FHN2351" s="1"/>
      <c r="FHO2351" s="1"/>
      <c r="FHP2351" s="1"/>
      <c r="FHQ2351" s="1"/>
      <c r="FHR2351" s="1"/>
      <c r="FHS2351" s="1"/>
      <c r="FHT2351" s="1"/>
      <c r="FHU2351" s="1"/>
      <c r="FHV2351" s="1"/>
      <c r="FHW2351" s="1"/>
      <c r="FHX2351" s="1"/>
      <c r="FHY2351" s="1"/>
      <c r="FHZ2351" s="1"/>
      <c r="FIA2351" s="1"/>
      <c r="FIB2351" s="1"/>
      <c r="FIC2351" s="1"/>
      <c r="FID2351" s="1"/>
      <c r="FIE2351" s="1"/>
      <c r="FIF2351" s="1"/>
      <c r="FIG2351" s="1"/>
      <c r="FIH2351" s="1"/>
      <c r="FII2351" s="1"/>
      <c r="FIJ2351" s="1"/>
      <c r="FIK2351" s="1"/>
      <c r="FIL2351" s="1"/>
      <c r="FIM2351" s="1"/>
      <c r="FIN2351" s="1"/>
      <c r="FIO2351" s="1"/>
      <c r="FIP2351" s="1"/>
      <c r="FIQ2351" s="1"/>
      <c r="FIR2351" s="1"/>
      <c r="FIS2351" s="1"/>
      <c r="FIT2351" s="1"/>
      <c r="FIU2351" s="1"/>
      <c r="FIV2351" s="1"/>
      <c r="FIW2351" s="1"/>
      <c r="FIX2351" s="1"/>
      <c r="FIY2351" s="1"/>
      <c r="FIZ2351" s="1"/>
      <c r="FJA2351" s="1"/>
      <c r="FJB2351" s="1"/>
      <c r="FJC2351" s="1"/>
      <c r="FJD2351" s="1"/>
      <c r="FJE2351" s="1"/>
      <c r="FJF2351" s="1"/>
      <c r="FJG2351" s="1"/>
      <c r="FJH2351" s="1"/>
      <c r="FJI2351" s="1"/>
      <c r="FJJ2351" s="1"/>
      <c r="FJK2351" s="1"/>
      <c r="FJL2351" s="1"/>
      <c r="FJM2351" s="1"/>
      <c r="FJN2351" s="1"/>
      <c r="FJO2351" s="1"/>
      <c r="FJP2351" s="1"/>
      <c r="FJQ2351" s="1"/>
      <c r="FJR2351" s="1"/>
      <c r="FJS2351" s="1"/>
      <c r="FJT2351" s="1"/>
      <c r="FJU2351" s="1"/>
      <c r="FJV2351" s="1"/>
      <c r="FJW2351" s="1"/>
      <c r="FJX2351" s="1"/>
      <c r="FJY2351" s="1"/>
      <c r="FJZ2351" s="1"/>
      <c r="FKA2351" s="1"/>
      <c r="FKB2351" s="1"/>
      <c r="FKC2351" s="1"/>
      <c r="FKD2351" s="1"/>
      <c r="FKE2351" s="1"/>
      <c r="FKF2351" s="1"/>
      <c r="FKG2351" s="1"/>
      <c r="FKH2351" s="1"/>
      <c r="FKI2351" s="1"/>
      <c r="FKJ2351" s="1"/>
      <c r="FKK2351" s="1"/>
      <c r="FKL2351" s="1"/>
      <c r="FKM2351" s="1"/>
      <c r="FKN2351" s="1"/>
      <c r="FKO2351" s="1"/>
      <c r="FKP2351" s="1"/>
      <c r="FKQ2351" s="1"/>
      <c r="FKR2351" s="1"/>
      <c r="FKS2351" s="1"/>
      <c r="FKT2351" s="1"/>
      <c r="FKU2351" s="1"/>
      <c r="FKV2351" s="1"/>
      <c r="FKW2351" s="1"/>
      <c r="FKX2351" s="1"/>
      <c r="FKY2351" s="1"/>
      <c r="FKZ2351" s="1"/>
      <c r="FLA2351" s="1"/>
      <c r="FLB2351" s="1"/>
      <c r="FLC2351" s="1"/>
      <c r="FLD2351" s="1"/>
      <c r="FLE2351" s="1"/>
      <c r="FLF2351" s="1"/>
      <c r="FLG2351" s="1"/>
      <c r="FLH2351" s="1"/>
      <c r="FLI2351" s="1"/>
      <c r="FLJ2351" s="1"/>
      <c r="FLK2351" s="1"/>
      <c r="FLL2351" s="1"/>
      <c r="FLM2351" s="1"/>
      <c r="FLN2351" s="1"/>
      <c r="FLO2351" s="1"/>
      <c r="FLP2351" s="1"/>
      <c r="FLQ2351" s="1"/>
      <c r="FLR2351" s="1"/>
      <c r="FLS2351" s="1"/>
      <c r="FLT2351" s="1"/>
      <c r="FLU2351" s="1"/>
      <c r="FLV2351" s="1"/>
      <c r="FLW2351" s="1"/>
      <c r="FLX2351" s="1"/>
      <c r="FLY2351" s="1"/>
      <c r="FLZ2351" s="1"/>
      <c r="FMA2351" s="1"/>
      <c r="FMB2351" s="1"/>
      <c r="FMC2351" s="1"/>
      <c r="FMD2351" s="1"/>
      <c r="FME2351" s="1"/>
      <c r="FMF2351" s="1"/>
      <c r="FMG2351" s="1"/>
      <c r="FMH2351" s="1"/>
      <c r="FMI2351" s="1"/>
      <c r="FMJ2351" s="1"/>
      <c r="FMK2351" s="1"/>
      <c r="FML2351" s="1"/>
      <c r="FMM2351" s="1"/>
      <c r="FMN2351" s="1"/>
      <c r="FMO2351" s="1"/>
      <c r="FMP2351" s="1"/>
      <c r="FMQ2351" s="1"/>
      <c r="FMR2351" s="1"/>
      <c r="FMS2351" s="1"/>
      <c r="FMT2351" s="1"/>
      <c r="FMU2351" s="1"/>
      <c r="FMV2351" s="1"/>
      <c r="FMW2351" s="1"/>
      <c r="FMX2351" s="1"/>
      <c r="FMY2351" s="1"/>
      <c r="FMZ2351" s="1"/>
      <c r="FNA2351" s="1"/>
      <c r="FNB2351" s="1"/>
      <c r="FNC2351" s="1"/>
      <c r="FND2351" s="1"/>
      <c r="FNE2351" s="1"/>
      <c r="FNF2351" s="1"/>
      <c r="FNG2351" s="1"/>
      <c r="FNH2351" s="1"/>
      <c r="FNI2351" s="1"/>
      <c r="FNJ2351" s="1"/>
      <c r="FNK2351" s="1"/>
      <c r="FNL2351" s="1"/>
      <c r="FNM2351" s="1"/>
      <c r="FNN2351" s="1"/>
      <c r="FNO2351" s="1"/>
      <c r="FNP2351" s="1"/>
      <c r="FNQ2351" s="1"/>
      <c r="FNR2351" s="1"/>
      <c r="FNS2351" s="1"/>
      <c r="FNT2351" s="1"/>
      <c r="FNU2351" s="1"/>
      <c r="FNV2351" s="1"/>
      <c r="FNW2351" s="1"/>
      <c r="FNX2351" s="1"/>
      <c r="FNY2351" s="1"/>
      <c r="FNZ2351" s="1"/>
      <c r="FOA2351" s="1"/>
      <c r="FOB2351" s="1"/>
      <c r="FOC2351" s="1"/>
      <c r="FOD2351" s="1"/>
      <c r="FOE2351" s="1"/>
      <c r="FOF2351" s="1"/>
      <c r="FOG2351" s="1"/>
      <c r="FOH2351" s="1"/>
      <c r="FOI2351" s="1"/>
      <c r="FOJ2351" s="1"/>
      <c r="FOK2351" s="1"/>
      <c r="FOL2351" s="1"/>
      <c r="FOM2351" s="1"/>
      <c r="FON2351" s="1"/>
      <c r="FOO2351" s="1"/>
      <c r="FOP2351" s="1"/>
      <c r="FOQ2351" s="1"/>
      <c r="FOR2351" s="1"/>
      <c r="FOS2351" s="1"/>
      <c r="FOT2351" s="1"/>
      <c r="FOU2351" s="1"/>
      <c r="FOV2351" s="1"/>
      <c r="FOW2351" s="1"/>
      <c r="FOX2351" s="1"/>
      <c r="FOY2351" s="1"/>
      <c r="FOZ2351" s="1"/>
      <c r="FPA2351" s="1"/>
      <c r="FPB2351" s="1"/>
      <c r="FPC2351" s="1"/>
      <c r="FPD2351" s="1"/>
      <c r="FPE2351" s="1"/>
      <c r="FPF2351" s="1"/>
      <c r="FPG2351" s="1"/>
      <c r="FPH2351" s="1"/>
      <c r="FPI2351" s="1"/>
      <c r="FPJ2351" s="1"/>
      <c r="FPK2351" s="1"/>
      <c r="FPL2351" s="1"/>
      <c r="FPM2351" s="1"/>
      <c r="FPN2351" s="1"/>
      <c r="FPO2351" s="1"/>
      <c r="FPP2351" s="1"/>
      <c r="FPQ2351" s="1"/>
      <c r="FPR2351" s="1"/>
      <c r="FPS2351" s="1"/>
      <c r="FPT2351" s="1"/>
      <c r="FPU2351" s="1"/>
      <c r="FPV2351" s="1"/>
      <c r="FPW2351" s="1"/>
      <c r="FPX2351" s="1"/>
      <c r="FPY2351" s="1"/>
      <c r="FPZ2351" s="1"/>
      <c r="FQA2351" s="1"/>
      <c r="FQB2351" s="1"/>
      <c r="FQC2351" s="1"/>
      <c r="FQD2351" s="1"/>
      <c r="FQE2351" s="1"/>
      <c r="FQF2351" s="1"/>
      <c r="FQG2351" s="1"/>
      <c r="FQH2351" s="1"/>
      <c r="FQI2351" s="1"/>
      <c r="FQJ2351" s="1"/>
      <c r="FQK2351" s="1"/>
      <c r="FQL2351" s="1"/>
      <c r="FQM2351" s="1"/>
      <c r="FQN2351" s="1"/>
      <c r="FQO2351" s="1"/>
      <c r="FQP2351" s="1"/>
      <c r="FQQ2351" s="1"/>
      <c r="FQR2351" s="1"/>
      <c r="FQS2351" s="1"/>
      <c r="FQT2351" s="1"/>
      <c r="FQU2351" s="1"/>
      <c r="FQV2351" s="1"/>
      <c r="FQW2351" s="1"/>
      <c r="FQX2351" s="1"/>
      <c r="FQY2351" s="1"/>
      <c r="FQZ2351" s="1"/>
      <c r="FRA2351" s="1"/>
      <c r="FRB2351" s="1"/>
      <c r="FRC2351" s="1"/>
      <c r="FRD2351" s="1"/>
      <c r="FRE2351" s="1"/>
      <c r="FRF2351" s="1"/>
      <c r="FRG2351" s="1"/>
      <c r="FRH2351" s="1"/>
      <c r="FRI2351" s="1"/>
      <c r="FRJ2351" s="1"/>
      <c r="FRK2351" s="1"/>
      <c r="FRL2351" s="1"/>
      <c r="FRM2351" s="1"/>
      <c r="FRN2351" s="1"/>
      <c r="FRO2351" s="1"/>
      <c r="FRP2351" s="1"/>
      <c r="FRQ2351" s="1"/>
      <c r="FRR2351" s="1"/>
      <c r="FRS2351" s="1"/>
      <c r="FRT2351" s="1"/>
      <c r="FRU2351" s="1"/>
      <c r="FRV2351" s="1"/>
      <c r="FRW2351" s="1"/>
      <c r="FRX2351" s="1"/>
      <c r="FRY2351" s="1"/>
      <c r="FRZ2351" s="1"/>
      <c r="FSA2351" s="1"/>
      <c r="FSB2351" s="1"/>
      <c r="FSC2351" s="1"/>
      <c r="FSD2351" s="1"/>
      <c r="FSE2351" s="1"/>
      <c r="FSF2351" s="1"/>
      <c r="FSG2351" s="1"/>
      <c r="FSH2351" s="1"/>
      <c r="FSI2351" s="1"/>
      <c r="FSJ2351" s="1"/>
      <c r="FSK2351" s="1"/>
      <c r="FSL2351" s="1"/>
      <c r="FSM2351" s="1"/>
      <c r="FSN2351" s="1"/>
      <c r="FSO2351" s="1"/>
      <c r="FSP2351" s="1"/>
      <c r="FSQ2351" s="1"/>
      <c r="FSR2351" s="1"/>
      <c r="FSS2351" s="1"/>
      <c r="FST2351" s="1"/>
      <c r="FSU2351" s="1"/>
      <c r="FSV2351" s="1"/>
      <c r="FSW2351" s="1"/>
      <c r="FSX2351" s="1"/>
      <c r="FSY2351" s="1"/>
      <c r="FSZ2351" s="1"/>
      <c r="FTA2351" s="1"/>
      <c r="FTB2351" s="1"/>
      <c r="FTC2351" s="1"/>
      <c r="FTD2351" s="1"/>
      <c r="FTE2351" s="1"/>
      <c r="FTF2351" s="1"/>
      <c r="FTG2351" s="1"/>
      <c r="FTH2351" s="1"/>
      <c r="FTI2351" s="1"/>
      <c r="FTJ2351" s="1"/>
      <c r="FTK2351" s="1"/>
      <c r="FTL2351" s="1"/>
      <c r="FTM2351" s="1"/>
      <c r="FTN2351" s="1"/>
      <c r="FTO2351" s="1"/>
      <c r="FTP2351" s="1"/>
      <c r="FTQ2351" s="1"/>
      <c r="FTR2351" s="1"/>
      <c r="FTS2351" s="1"/>
      <c r="FTT2351" s="1"/>
      <c r="FTU2351" s="1"/>
      <c r="FTV2351" s="1"/>
      <c r="FTW2351" s="1"/>
      <c r="FTX2351" s="1"/>
      <c r="FTY2351" s="1"/>
      <c r="FTZ2351" s="1"/>
      <c r="FUA2351" s="1"/>
      <c r="FUB2351" s="1"/>
      <c r="FUC2351" s="1"/>
      <c r="FUD2351" s="1"/>
      <c r="FUE2351" s="1"/>
      <c r="FUF2351" s="1"/>
      <c r="FUG2351" s="1"/>
      <c r="FUH2351" s="1"/>
      <c r="FUI2351" s="1"/>
      <c r="FUJ2351" s="1"/>
      <c r="FUK2351" s="1"/>
      <c r="FUL2351" s="1"/>
      <c r="FUM2351" s="1"/>
      <c r="FUN2351" s="1"/>
      <c r="FUO2351" s="1"/>
      <c r="FUP2351" s="1"/>
      <c r="FUQ2351" s="1"/>
      <c r="FUR2351" s="1"/>
      <c r="FUS2351" s="1"/>
      <c r="FUT2351" s="1"/>
      <c r="FUU2351" s="1"/>
      <c r="FUV2351" s="1"/>
      <c r="FUW2351" s="1"/>
      <c r="FUX2351" s="1"/>
      <c r="FUY2351" s="1"/>
      <c r="FUZ2351" s="1"/>
      <c r="FVA2351" s="1"/>
      <c r="FVB2351" s="1"/>
      <c r="FVC2351" s="1"/>
      <c r="FVD2351" s="1"/>
      <c r="FVE2351" s="1"/>
      <c r="FVF2351" s="1"/>
      <c r="FVG2351" s="1"/>
      <c r="FVH2351" s="1"/>
      <c r="FVI2351" s="1"/>
      <c r="FVJ2351" s="1"/>
      <c r="FVK2351" s="1"/>
      <c r="FVL2351" s="1"/>
      <c r="FVM2351" s="1"/>
      <c r="FVN2351" s="1"/>
      <c r="FVO2351" s="1"/>
      <c r="FVP2351" s="1"/>
      <c r="FVQ2351" s="1"/>
      <c r="FVR2351" s="1"/>
      <c r="FVS2351" s="1"/>
      <c r="FVT2351" s="1"/>
      <c r="FVU2351" s="1"/>
      <c r="FVV2351" s="1"/>
      <c r="FVW2351" s="1"/>
      <c r="FVX2351" s="1"/>
      <c r="FVY2351" s="1"/>
      <c r="FVZ2351" s="1"/>
      <c r="FWA2351" s="1"/>
      <c r="FWB2351" s="1"/>
      <c r="FWC2351" s="1"/>
      <c r="FWD2351" s="1"/>
      <c r="FWE2351" s="1"/>
      <c r="FWF2351" s="1"/>
      <c r="FWG2351" s="1"/>
      <c r="FWH2351" s="1"/>
      <c r="FWI2351" s="1"/>
      <c r="FWJ2351" s="1"/>
      <c r="FWK2351" s="1"/>
      <c r="FWL2351" s="1"/>
      <c r="FWM2351" s="1"/>
      <c r="FWN2351" s="1"/>
      <c r="FWO2351" s="1"/>
      <c r="FWP2351" s="1"/>
      <c r="FWQ2351" s="1"/>
      <c r="FWR2351" s="1"/>
      <c r="FWS2351" s="1"/>
      <c r="FWT2351" s="1"/>
      <c r="FWU2351" s="1"/>
      <c r="FWV2351" s="1"/>
      <c r="FWW2351" s="1"/>
      <c r="FWX2351" s="1"/>
      <c r="FWY2351" s="1"/>
      <c r="FWZ2351" s="1"/>
      <c r="FXA2351" s="1"/>
      <c r="FXB2351" s="1"/>
      <c r="FXC2351" s="1"/>
      <c r="FXD2351" s="1"/>
      <c r="FXE2351" s="1"/>
      <c r="FXF2351" s="1"/>
      <c r="FXG2351" s="1"/>
      <c r="FXH2351" s="1"/>
      <c r="FXI2351" s="1"/>
      <c r="FXJ2351" s="1"/>
      <c r="FXK2351" s="1"/>
      <c r="FXL2351" s="1"/>
      <c r="FXM2351" s="1"/>
      <c r="FXN2351" s="1"/>
      <c r="FXO2351" s="1"/>
      <c r="FXP2351" s="1"/>
      <c r="FXQ2351" s="1"/>
      <c r="FXR2351" s="1"/>
      <c r="FXS2351" s="1"/>
      <c r="FXT2351" s="1"/>
      <c r="FXU2351" s="1"/>
      <c r="FXV2351" s="1"/>
      <c r="FXW2351" s="1"/>
      <c r="FXX2351" s="1"/>
      <c r="FXY2351" s="1"/>
      <c r="FXZ2351" s="1"/>
      <c r="FYA2351" s="1"/>
      <c r="FYB2351" s="1"/>
      <c r="FYC2351" s="1"/>
      <c r="FYD2351" s="1"/>
      <c r="FYE2351" s="1"/>
      <c r="FYF2351" s="1"/>
      <c r="FYG2351" s="1"/>
      <c r="FYH2351" s="1"/>
      <c r="FYI2351" s="1"/>
      <c r="FYJ2351" s="1"/>
      <c r="FYK2351" s="1"/>
      <c r="FYL2351" s="1"/>
      <c r="FYM2351" s="1"/>
      <c r="FYN2351" s="1"/>
      <c r="FYO2351" s="1"/>
      <c r="FYP2351" s="1"/>
      <c r="FYQ2351" s="1"/>
      <c r="FYR2351" s="1"/>
      <c r="FYS2351" s="1"/>
      <c r="FYT2351" s="1"/>
      <c r="FYU2351" s="1"/>
      <c r="FYV2351" s="1"/>
      <c r="FYW2351" s="1"/>
      <c r="FYX2351" s="1"/>
      <c r="FYY2351" s="1"/>
      <c r="FYZ2351" s="1"/>
      <c r="FZA2351" s="1"/>
      <c r="FZB2351" s="1"/>
      <c r="FZC2351" s="1"/>
      <c r="FZD2351" s="1"/>
      <c r="FZE2351" s="1"/>
      <c r="FZF2351" s="1"/>
      <c r="FZG2351" s="1"/>
      <c r="FZH2351" s="1"/>
      <c r="FZI2351" s="1"/>
      <c r="FZJ2351" s="1"/>
      <c r="FZK2351" s="1"/>
      <c r="FZL2351" s="1"/>
      <c r="FZM2351" s="1"/>
      <c r="FZN2351" s="1"/>
      <c r="FZO2351" s="1"/>
      <c r="FZP2351" s="1"/>
      <c r="FZQ2351" s="1"/>
      <c r="FZR2351" s="1"/>
      <c r="FZS2351" s="1"/>
      <c r="FZT2351" s="1"/>
      <c r="FZU2351" s="1"/>
      <c r="FZV2351" s="1"/>
      <c r="FZW2351" s="1"/>
      <c r="FZX2351" s="1"/>
      <c r="FZY2351" s="1"/>
      <c r="FZZ2351" s="1"/>
      <c r="GAA2351" s="1"/>
      <c r="GAB2351" s="1"/>
      <c r="GAC2351" s="1"/>
      <c r="GAD2351" s="1"/>
      <c r="GAE2351" s="1"/>
      <c r="GAF2351" s="1"/>
      <c r="GAG2351" s="1"/>
      <c r="GAH2351" s="1"/>
      <c r="GAI2351" s="1"/>
      <c r="GAJ2351" s="1"/>
      <c r="GAK2351" s="1"/>
      <c r="GAL2351" s="1"/>
      <c r="GAM2351" s="1"/>
      <c r="GAN2351" s="1"/>
      <c r="GAO2351" s="1"/>
      <c r="GAP2351" s="1"/>
      <c r="GAQ2351" s="1"/>
      <c r="GAR2351" s="1"/>
      <c r="GAS2351" s="1"/>
      <c r="GAT2351" s="1"/>
      <c r="GAU2351" s="1"/>
      <c r="GAV2351" s="1"/>
      <c r="GAW2351" s="1"/>
      <c r="GAX2351" s="1"/>
      <c r="GAY2351" s="1"/>
      <c r="GAZ2351" s="1"/>
      <c r="GBA2351" s="1"/>
      <c r="GBB2351" s="1"/>
      <c r="GBC2351" s="1"/>
      <c r="GBD2351" s="1"/>
      <c r="GBE2351" s="1"/>
      <c r="GBF2351" s="1"/>
      <c r="GBG2351" s="1"/>
      <c r="GBH2351" s="1"/>
      <c r="GBI2351" s="1"/>
      <c r="GBJ2351" s="1"/>
      <c r="GBK2351" s="1"/>
      <c r="GBL2351" s="1"/>
      <c r="GBM2351" s="1"/>
      <c r="GBN2351" s="1"/>
      <c r="GBO2351" s="1"/>
      <c r="GBP2351" s="1"/>
      <c r="GBQ2351" s="1"/>
      <c r="GBR2351" s="1"/>
      <c r="GBS2351" s="1"/>
      <c r="GBT2351" s="1"/>
      <c r="GBU2351" s="1"/>
      <c r="GBV2351" s="1"/>
      <c r="GBW2351" s="1"/>
      <c r="GBX2351" s="1"/>
      <c r="GBY2351" s="1"/>
      <c r="GBZ2351" s="1"/>
      <c r="GCA2351" s="1"/>
      <c r="GCB2351" s="1"/>
      <c r="GCC2351" s="1"/>
      <c r="GCD2351" s="1"/>
      <c r="GCE2351" s="1"/>
      <c r="GCF2351" s="1"/>
      <c r="GCG2351" s="1"/>
      <c r="GCH2351" s="1"/>
      <c r="GCI2351" s="1"/>
      <c r="GCJ2351" s="1"/>
      <c r="GCK2351" s="1"/>
      <c r="GCL2351" s="1"/>
      <c r="GCM2351" s="1"/>
      <c r="GCN2351" s="1"/>
      <c r="GCO2351" s="1"/>
      <c r="GCP2351" s="1"/>
      <c r="GCQ2351" s="1"/>
      <c r="GCR2351" s="1"/>
      <c r="GCS2351" s="1"/>
      <c r="GCT2351" s="1"/>
      <c r="GCU2351" s="1"/>
      <c r="GCV2351" s="1"/>
      <c r="GCW2351" s="1"/>
      <c r="GCX2351" s="1"/>
      <c r="GCY2351" s="1"/>
      <c r="GCZ2351" s="1"/>
      <c r="GDA2351" s="1"/>
      <c r="GDB2351" s="1"/>
      <c r="GDC2351" s="1"/>
      <c r="GDD2351" s="1"/>
      <c r="GDE2351" s="1"/>
      <c r="GDF2351" s="1"/>
      <c r="GDG2351" s="1"/>
      <c r="GDH2351" s="1"/>
      <c r="GDI2351" s="1"/>
      <c r="GDJ2351" s="1"/>
      <c r="GDK2351" s="1"/>
      <c r="GDL2351" s="1"/>
      <c r="GDM2351" s="1"/>
      <c r="GDN2351" s="1"/>
      <c r="GDO2351" s="1"/>
      <c r="GDP2351" s="1"/>
      <c r="GDQ2351" s="1"/>
      <c r="GDR2351" s="1"/>
      <c r="GDS2351" s="1"/>
      <c r="GDT2351" s="1"/>
      <c r="GDU2351" s="1"/>
      <c r="GDV2351" s="1"/>
      <c r="GDW2351" s="1"/>
      <c r="GDX2351" s="1"/>
      <c r="GDY2351" s="1"/>
      <c r="GDZ2351" s="1"/>
      <c r="GEA2351" s="1"/>
      <c r="GEB2351" s="1"/>
      <c r="GEC2351" s="1"/>
      <c r="GED2351" s="1"/>
      <c r="GEE2351" s="1"/>
      <c r="GEF2351" s="1"/>
      <c r="GEG2351" s="1"/>
      <c r="GEH2351" s="1"/>
      <c r="GEI2351" s="1"/>
      <c r="GEJ2351" s="1"/>
      <c r="GEK2351" s="1"/>
      <c r="GEL2351" s="1"/>
      <c r="GEM2351" s="1"/>
      <c r="GEN2351" s="1"/>
      <c r="GEO2351" s="1"/>
      <c r="GEP2351" s="1"/>
      <c r="GEQ2351" s="1"/>
      <c r="GER2351" s="1"/>
      <c r="GES2351" s="1"/>
      <c r="GET2351" s="1"/>
      <c r="GEU2351" s="1"/>
      <c r="GEV2351" s="1"/>
      <c r="GEW2351" s="1"/>
      <c r="GEX2351" s="1"/>
      <c r="GEY2351" s="1"/>
      <c r="GEZ2351" s="1"/>
      <c r="GFA2351" s="1"/>
      <c r="GFB2351" s="1"/>
      <c r="GFC2351" s="1"/>
      <c r="GFD2351" s="1"/>
      <c r="GFE2351" s="1"/>
      <c r="GFF2351" s="1"/>
      <c r="GFG2351" s="1"/>
      <c r="GFH2351" s="1"/>
      <c r="GFI2351" s="1"/>
      <c r="GFJ2351" s="1"/>
      <c r="GFK2351" s="1"/>
      <c r="GFL2351" s="1"/>
      <c r="GFM2351" s="1"/>
      <c r="GFN2351" s="1"/>
      <c r="GFO2351" s="1"/>
      <c r="GFP2351" s="1"/>
      <c r="GFQ2351" s="1"/>
      <c r="GFR2351" s="1"/>
      <c r="GFS2351" s="1"/>
      <c r="GFT2351" s="1"/>
      <c r="GFU2351" s="1"/>
      <c r="GFV2351" s="1"/>
      <c r="GFW2351" s="1"/>
      <c r="GFX2351" s="1"/>
      <c r="GFY2351" s="1"/>
      <c r="GFZ2351" s="1"/>
      <c r="GGA2351" s="1"/>
      <c r="GGB2351" s="1"/>
      <c r="GGC2351" s="1"/>
      <c r="GGD2351" s="1"/>
      <c r="GGE2351" s="1"/>
      <c r="GGF2351" s="1"/>
      <c r="GGG2351" s="1"/>
      <c r="GGH2351" s="1"/>
      <c r="GGI2351" s="1"/>
      <c r="GGJ2351" s="1"/>
      <c r="GGK2351" s="1"/>
      <c r="GGL2351" s="1"/>
      <c r="GGM2351" s="1"/>
      <c r="GGN2351" s="1"/>
      <c r="GGO2351" s="1"/>
      <c r="GGP2351" s="1"/>
      <c r="GGQ2351" s="1"/>
      <c r="GGR2351" s="1"/>
      <c r="GGS2351" s="1"/>
      <c r="GGT2351" s="1"/>
      <c r="GGU2351" s="1"/>
      <c r="GGV2351" s="1"/>
      <c r="GGW2351" s="1"/>
      <c r="GGX2351" s="1"/>
      <c r="GGY2351" s="1"/>
      <c r="GGZ2351" s="1"/>
      <c r="GHA2351" s="1"/>
      <c r="GHB2351" s="1"/>
      <c r="GHC2351" s="1"/>
      <c r="GHD2351" s="1"/>
      <c r="GHE2351" s="1"/>
      <c r="GHF2351" s="1"/>
      <c r="GHG2351" s="1"/>
      <c r="GHH2351" s="1"/>
      <c r="GHI2351" s="1"/>
      <c r="GHJ2351" s="1"/>
      <c r="GHK2351" s="1"/>
      <c r="GHL2351" s="1"/>
      <c r="GHM2351" s="1"/>
      <c r="GHN2351" s="1"/>
      <c r="GHO2351" s="1"/>
      <c r="GHP2351" s="1"/>
      <c r="GHQ2351" s="1"/>
      <c r="GHR2351" s="1"/>
      <c r="GHS2351" s="1"/>
      <c r="GHT2351" s="1"/>
      <c r="GHU2351" s="1"/>
      <c r="GHV2351" s="1"/>
      <c r="GHW2351" s="1"/>
      <c r="GHX2351" s="1"/>
      <c r="GHY2351" s="1"/>
      <c r="GHZ2351" s="1"/>
      <c r="GIA2351" s="1"/>
      <c r="GIB2351" s="1"/>
      <c r="GIC2351" s="1"/>
      <c r="GID2351" s="1"/>
      <c r="GIE2351" s="1"/>
      <c r="GIF2351" s="1"/>
      <c r="GIG2351" s="1"/>
      <c r="GIH2351" s="1"/>
      <c r="GII2351" s="1"/>
      <c r="GIJ2351" s="1"/>
      <c r="GIK2351" s="1"/>
      <c r="GIL2351" s="1"/>
      <c r="GIM2351" s="1"/>
      <c r="GIN2351" s="1"/>
      <c r="GIO2351" s="1"/>
      <c r="GIP2351" s="1"/>
      <c r="GIQ2351" s="1"/>
      <c r="GIR2351" s="1"/>
      <c r="GIS2351" s="1"/>
      <c r="GIT2351" s="1"/>
      <c r="GIU2351" s="1"/>
      <c r="GIV2351" s="1"/>
      <c r="GIW2351" s="1"/>
      <c r="GIX2351" s="1"/>
      <c r="GIY2351" s="1"/>
      <c r="GIZ2351" s="1"/>
      <c r="GJA2351" s="1"/>
      <c r="GJB2351" s="1"/>
      <c r="GJC2351" s="1"/>
      <c r="GJD2351" s="1"/>
      <c r="GJE2351" s="1"/>
      <c r="GJF2351" s="1"/>
      <c r="GJG2351" s="1"/>
      <c r="GJH2351" s="1"/>
      <c r="GJI2351" s="1"/>
      <c r="GJJ2351" s="1"/>
      <c r="GJK2351" s="1"/>
      <c r="GJL2351" s="1"/>
      <c r="GJM2351" s="1"/>
      <c r="GJN2351" s="1"/>
      <c r="GJO2351" s="1"/>
      <c r="GJP2351" s="1"/>
      <c r="GJQ2351" s="1"/>
      <c r="GJR2351" s="1"/>
      <c r="GJS2351" s="1"/>
      <c r="GJT2351" s="1"/>
      <c r="GJU2351" s="1"/>
      <c r="GJV2351" s="1"/>
      <c r="GJW2351" s="1"/>
      <c r="GJX2351" s="1"/>
      <c r="GJY2351" s="1"/>
      <c r="GJZ2351" s="1"/>
      <c r="GKA2351" s="1"/>
      <c r="GKB2351" s="1"/>
      <c r="GKC2351" s="1"/>
      <c r="GKD2351" s="1"/>
      <c r="GKE2351" s="1"/>
      <c r="GKF2351" s="1"/>
      <c r="GKG2351" s="1"/>
      <c r="GKH2351" s="1"/>
      <c r="GKI2351" s="1"/>
      <c r="GKJ2351" s="1"/>
      <c r="GKK2351" s="1"/>
      <c r="GKL2351" s="1"/>
      <c r="GKM2351" s="1"/>
      <c r="GKN2351" s="1"/>
      <c r="GKO2351" s="1"/>
      <c r="GKP2351" s="1"/>
      <c r="GKQ2351" s="1"/>
      <c r="GKR2351" s="1"/>
      <c r="GKS2351" s="1"/>
      <c r="GKT2351" s="1"/>
      <c r="GKU2351" s="1"/>
      <c r="GKV2351" s="1"/>
      <c r="GKW2351" s="1"/>
      <c r="GKX2351" s="1"/>
      <c r="GKY2351" s="1"/>
      <c r="GKZ2351" s="1"/>
      <c r="GLA2351" s="1"/>
      <c r="GLB2351" s="1"/>
      <c r="GLC2351" s="1"/>
      <c r="GLD2351" s="1"/>
      <c r="GLE2351" s="1"/>
      <c r="GLF2351" s="1"/>
      <c r="GLG2351" s="1"/>
      <c r="GLH2351" s="1"/>
      <c r="GLI2351" s="1"/>
      <c r="GLJ2351" s="1"/>
      <c r="GLK2351" s="1"/>
      <c r="GLL2351" s="1"/>
      <c r="GLM2351" s="1"/>
      <c r="GLN2351" s="1"/>
      <c r="GLO2351" s="1"/>
      <c r="GLP2351" s="1"/>
      <c r="GLQ2351" s="1"/>
      <c r="GLR2351" s="1"/>
      <c r="GLS2351" s="1"/>
      <c r="GLT2351" s="1"/>
      <c r="GLU2351" s="1"/>
      <c r="GLV2351" s="1"/>
      <c r="GLW2351" s="1"/>
      <c r="GLX2351" s="1"/>
      <c r="GLY2351" s="1"/>
      <c r="GLZ2351" s="1"/>
      <c r="GMA2351" s="1"/>
      <c r="GMB2351" s="1"/>
      <c r="GMC2351" s="1"/>
      <c r="GMD2351" s="1"/>
      <c r="GME2351" s="1"/>
      <c r="GMF2351" s="1"/>
      <c r="GMG2351" s="1"/>
      <c r="GMH2351" s="1"/>
      <c r="GMI2351" s="1"/>
      <c r="GMJ2351" s="1"/>
      <c r="GMK2351" s="1"/>
      <c r="GML2351" s="1"/>
      <c r="GMM2351" s="1"/>
      <c r="GMN2351" s="1"/>
      <c r="GMO2351" s="1"/>
      <c r="GMP2351" s="1"/>
      <c r="GMQ2351" s="1"/>
      <c r="GMR2351" s="1"/>
      <c r="GMS2351" s="1"/>
      <c r="GMT2351" s="1"/>
      <c r="GMU2351" s="1"/>
      <c r="GMV2351" s="1"/>
      <c r="GMW2351" s="1"/>
      <c r="GMX2351" s="1"/>
      <c r="GMY2351" s="1"/>
      <c r="GMZ2351" s="1"/>
      <c r="GNA2351" s="1"/>
      <c r="GNB2351" s="1"/>
      <c r="GNC2351" s="1"/>
      <c r="GND2351" s="1"/>
      <c r="GNE2351" s="1"/>
      <c r="GNF2351" s="1"/>
      <c r="GNG2351" s="1"/>
      <c r="GNH2351" s="1"/>
      <c r="GNI2351" s="1"/>
      <c r="GNJ2351" s="1"/>
      <c r="GNK2351" s="1"/>
      <c r="GNL2351" s="1"/>
      <c r="GNM2351" s="1"/>
      <c r="GNN2351" s="1"/>
      <c r="GNO2351" s="1"/>
      <c r="GNP2351" s="1"/>
      <c r="GNQ2351" s="1"/>
      <c r="GNR2351" s="1"/>
      <c r="GNS2351" s="1"/>
      <c r="GNT2351" s="1"/>
      <c r="GNU2351" s="1"/>
      <c r="GNV2351" s="1"/>
      <c r="GNW2351" s="1"/>
      <c r="GNX2351" s="1"/>
      <c r="GNY2351" s="1"/>
      <c r="GNZ2351" s="1"/>
      <c r="GOA2351" s="1"/>
      <c r="GOB2351" s="1"/>
      <c r="GOC2351" s="1"/>
      <c r="GOD2351" s="1"/>
      <c r="GOE2351" s="1"/>
      <c r="GOF2351" s="1"/>
      <c r="GOG2351" s="1"/>
      <c r="GOH2351" s="1"/>
      <c r="GOI2351" s="1"/>
      <c r="GOJ2351" s="1"/>
      <c r="GOK2351" s="1"/>
      <c r="GOL2351" s="1"/>
      <c r="GOM2351" s="1"/>
      <c r="GON2351" s="1"/>
      <c r="GOO2351" s="1"/>
      <c r="GOP2351" s="1"/>
      <c r="GOQ2351" s="1"/>
      <c r="GOR2351" s="1"/>
      <c r="GOS2351" s="1"/>
      <c r="GOT2351" s="1"/>
      <c r="GOU2351" s="1"/>
      <c r="GOV2351" s="1"/>
      <c r="GOW2351" s="1"/>
      <c r="GOX2351" s="1"/>
      <c r="GOY2351" s="1"/>
      <c r="GOZ2351" s="1"/>
      <c r="GPA2351" s="1"/>
      <c r="GPB2351" s="1"/>
      <c r="GPC2351" s="1"/>
      <c r="GPD2351" s="1"/>
      <c r="GPE2351" s="1"/>
      <c r="GPF2351" s="1"/>
      <c r="GPG2351" s="1"/>
      <c r="GPH2351" s="1"/>
      <c r="GPI2351" s="1"/>
      <c r="GPJ2351" s="1"/>
      <c r="GPK2351" s="1"/>
      <c r="GPL2351" s="1"/>
      <c r="GPM2351" s="1"/>
      <c r="GPN2351" s="1"/>
      <c r="GPO2351" s="1"/>
      <c r="GPP2351" s="1"/>
      <c r="GPQ2351" s="1"/>
      <c r="GPR2351" s="1"/>
      <c r="GPS2351" s="1"/>
      <c r="GPT2351" s="1"/>
      <c r="GPU2351" s="1"/>
      <c r="GPV2351" s="1"/>
      <c r="GPW2351" s="1"/>
      <c r="GPX2351" s="1"/>
      <c r="GPY2351" s="1"/>
      <c r="GPZ2351" s="1"/>
      <c r="GQA2351" s="1"/>
      <c r="GQB2351" s="1"/>
      <c r="GQC2351" s="1"/>
      <c r="GQD2351" s="1"/>
      <c r="GQE2351" s="1"/>
      <c r="GQF2351" s="1"/>
      <c r="GQG2351" s="1"/>
      <c r="GQH2351" s="1"/>
      <c r="GQI2351" s="1"/>
      <c r="GQJ2351" s="1"/>
      <c r="GQK2351" s="1"/>
      <c r="GQL2351" s="1"/>
      <c r="GQM2351" s="1"/>
      <c r="GQN2351" s="1"/>
      <c r="GQO2351" s="1"/>
      <c r="GQP2351" s="1"/>
      <c r="GQQ2351" s="1"/>
      <c r="GQR2351" s="1"/>
      <c r="GQS2351" s="1"/>
      <c r="GQT2351" s="1"/>
      <c r="GQU2351" s="1"/>
      <c r="GQV2351" s="1"/>
      <c r="GQW2351" s="1"/>
      <c r="GQX2351" s="1"/>
      <c r="GQY2351" s="1"/>
      <c r="GQZ2351" s="1"/>
      <c r="GRA2351" s="1"/>
      <c r="GRB2351" s="1"/>
      <c r="GRC2351" s="1"/>
      <c r="GRD2351" s="1"/>
      <c r="GRE2351" s="1"/>
      <c r="GRF2351" s="1"/>
      <c r="GRG2351" s="1"/>
      <c r="GRH2351" s="1"/>
      <c r="GRI2351" s="1"/>
      <c r="GRJ2351" s="1"/>
      <c r="GRK2351" s="1"/>
      <c r="GRL2351" s="1"/>
      <c r="GRM2351" s="1"/>
      <c r="GRN2351" s="1"/>
      <c r="GRO2351" s="1"/>
      <c r="GRP2351" s="1"/>
      <c r="GRQ2351" s="1"/>
      <c r="GRR2351" s="1"/>
      <c r="GRS2351" s="1"/>
      <c r="GRT2351" s="1"/>
      <c r="GRU2351" s="1"/>
      <c r="GRV2351" s="1"/>
      <c r="GRW2351" s="1"/>
      <c r="GRX2351" s="1"/>
      <c r="GRY2351" s="1"/>
      <c r="GRZ2351" s="1"/>
      <c r="GSA2351" s="1"/>
      <c r="GSB2351" s="1"/>
      <c r="GSC2351" s="1"/>
      <c r="GSD2351" s="1"/>
      <c r="GSE2351" s="1"/>
      <c r="GSF2351" s="1"/>
      <c r="GSG2351" s="1"/>
      <c r="GSH2351" s="1"/>
      <c r="GSI2351" s="1"/>
      <c r="GSJ2351" s="1"/>
      <c r="GSK2351" s="1"/>
      <c r="GSL2351" s="1"/>
      <c r="GSM2351" s="1"/>
      <c r="GSN2351" s="1"/>
      <c r="GSO2351" s="1"/>
      <c r="GSP2351" s="1"/>
      <c r="GSQ2351" s="1"/>
      <c r="GSR2351" s="1"/>
      <c r="GSS2351" s="1"/>
      <c r="GST2351" s="1"/>
      <c r="GSU2351" s="1"/>
      <c r="GSV2351" s="1"/>
      <c r="GSW2351" s="1"/>
      <c r="GSX2351" s="1"/>
      <c r="GSY2351" s="1"/>
      <c r="GSZ2351" s="1"/>
      <c r="GTA2351" s="1"/>
      <c r="GTB2351" s="1"/>
      <c r="GTC2351" s="1"/>
      <c r="GTD2351" s="1"/>
      <c r="GTE2351" s="1"/>
      <c r="GTF2351" s="1"/>
      <c r="GTG2351" s="1"/>
      <c r="GTH2351" s="1"/>
      <c r="GTI2351" s="1"/>
      <c r="GTJ2351" s="1"/>
      <c r="GTK2351" s="1"/>
      <c r="GTL2351" s="1"/>
      <c r="GTM2351" s="1"/>
      <c r="GTN2351" s="1"/>
      <c r="GTO2351" s="1"/>
      <c r="GTP2351" s="1"/>
      <c r="GTQ2351" s="1"/>
      <c r="GTR2351" s="1"/>
      <c r="GTS2351" s="1"/>
      <c r="GTT2351" s="1"/>
      <c r="GTU2351" s="1"/>
      <c r="GTV2351" s="1"/>
      <c r="GTW2351" s="1"/>
      <c r="GTX2351" s="1"/>
      <c r="GTY2351" s="1"/>
      <c r="GTZ2351" s="1"/>
      <c r="GUA2351" s="1"/>
      <c r="GUB2351" s="1"/>
      <c r="GUC2351" s="1"/>
      <c r="GUD2351" s="1"/>
      <c r="GUE2351" s="1"/>
      <c r="GUF2351" s="1"/>
      <c r="GUG2351" s="1"/>
      <c r="GUH2351" s="1"/>
      <c r="GUI2351" s="1"/>
      <c r="GUJ2351" s="1"/>
      <c r="GUK2351" s="1"/>
      <c r="GUL2351" s="1"/>
      <c r="GUM2351" s="1"/>
      <c r="GUN2351" s="1"/>
      <c r="GUO2351" s="1"/>
      <c r="GUP2351" s="1"/>
      <c r="GUQ2351" s="1"/>
      <c r="GUR2351" s="1"/>
      <c r="GUS2351" s="1"/>
      <c r="GUT2351" s="1"/>
      <c r="GUU2351" s="1"/>
      <c r="GUV2351" s="1"/>
      <c r="GUW2351" s="1"/>
      <c r="GUX2351" s="1"/>
      <c r="GUY2351" s="1"/>
      <c r="GUZ2351" s="1"/>
      <c r="GVA2351" s="1"/>
      <c r="GVB2351" s="1"/>
      <c r="GVC2351" s="1"/>
      <c r="GVD2351" s="1"/>
      <c r="GVE2351" s="1"/>
      <c r="GVF2351" s="1"/>
      <c r="GVG2351" s="1"/>
      <c r="GVH2351" s="1"/>
      <c r="GVI2351" s="1"/>
      <c r="GVJ2351" s="1"/>
      <c r="GVK2351" s="1"/>
      <c r="GVL2351" s="1"/>
      <c r="GVM2351" s="1"/>
      <c r="GVN2351" s="1"/>
      <c r="GVO2351" s="1"/>
      <c r="GVP2351" s="1"/>
      <c r="GVQ2351" s="1"/>
      <c r="GVR2351" s="1"/>
      <c r="GVS2351" s="1"/>
      <c r="GVT2351" s="1"/>
      <c r="GVU2351" s="1"/>
      <c r="GVV2351" s="1"/>
      <c r="GVW2351" s="1"/>
      <c r="GVX2351" s="1"/>
      <c r="GVY2351" s="1"/>
      <c r="GVZ2351" s="1"/>
      <c r="GWA2351" s="1"/>
      <c r="GWB2351" s="1"/>
      <c r="GWC2351" s="1"/>
      <c r="GWD2351" s="1"/>
      <c r="GWE2351" s="1"/>
      <c r="GWF2351" s="1"/>
      <c r="GWG2351" s="1"/>
      <c r="GWH2351" s="1"/>
      <c r="GWI2351" s="1"/>
      <c r="GWJ2351" s="1"/>
      <c r="GWK2351" s="1"/>
      <c r="GWL2351" s="1"/>
      <c r="GWM2351" s="1"/>
      <c r="GWN2351" s="1"/>
      <c r="GWO2351" s="1"/>
      <c r="GWP2351" s="1"/>
      <c r="GWQ2351" s="1"/>
      <c r="GWR2351" s="1"/>
      <c r="GWS2351" s="1"/>
      <c r="GWT2351" s="1"/>
      <c r="GWU2351" s="1"/>
      <c r="GWV2351" s="1"/>
      <c r="GWW2351" s="1"/>
      <c r="GWX2351" s="1"/>
      <c r="GWY2351" s="1"/>
      <c r="GWZ2351" s="1"/>
      <c r="GXA2351" s="1"/>
      <c r="GXB2351" s="1"/>
      <c r="GXC2351" s="1"/>
      <c r="GXD2351" s="1"/>
      <c r="GXE2351" s="1"/>
      <c r="GXF2351" s="1"/>
      <c r="GXG2351" s="1"/>
      <c r="GXH2351" s="1"/>
      <c r="GXI2351" s="1"/>
      <c r="GXJ2351" s="1"/>
      <c r="GXK2351" s="1"/>
      <c r="GXL2351" s="1"/>
      <c r="GXM2351" s="1"/>
      <c r="GXN2351" s="1"/>
      <c r="GXO2351" s="1"/>
      <c r="GXP2351" s="1"/>
      <c r="GXQ2351" s="1"/>
      <c r="GXR2351" s="1"/>
      <c r="GXS2351" s="1"/>
      <c r="GXT2351" s="1"/>
      <c r="GXU2351" s="1"/>
      <c r="GXV2351" s="1"/>
      <c r="GXW2351" s="1"/>
      <c r="GXX2351" s="1"/>
      <c r="GXY2351" s="1"/>
      <c r="GXZ2351" s="1"/>
      <c r="GYA2351" s="1"/>
      <c r="GYB2351" s="1"/>
      <c r="GYC2351" s="1"/>
      <c r="GYD2351" s="1"/>
      <c r="GYE2351" s="1"/>
      <c r="GYF2351" s="1"/>
      <c r="GYG2351" s="1"/>
      <c r="GYH2351" s="1"/>
      <c r="GYI2351" s="1"/>
      <c r="GYJ2351" s="1"/>
      <c r="GYK2351" s="1"/>
      <c r="GYL2351" s="1"/>
      <c r="GYM2351" s="1"/>
      <c r="GYN2351" s="1"/>
      <c r="GYO2351" s="1"/>
      <c r="GYP2351" s="1"/>
      <c r="GYQ2351" s="1"/>
      <c r="GYR2351" s="1"/>
      <c r="GYS2351" s="1"/>
      <c r="GYT2351" s="1"/>
      <c r="GYU2351" s="1"/>
      <c r="GYV2351" s="1"/>
      <c r="GYW2351" s="1"/>
      <c r="GYX2351" s="1"/>
      <c r="GYY2351" s="1"/>
      <c r="GYZ2351" s="1"/>
      <c r="GZA2351" s="1"/>
      <c r="GZB2351" s="1"/>
      <c r="GZC2351" s="1"/>
      <c r="GZD2351" s="1"/>
      <c r="GZE2351" s="1"/>
      <c r="GZF2351" s="1"/>
      <c r="GZG2351" s="1"/>
      <c r="GZH2351" s="1"/>
      <c r="GZI2351" s="1"/>
      <c r="GZJ2351" s="1"/>
      <c r="GZK2351" s="1"/>
      <c r="GZL2351" s="1"/>
      <c r="GZM2351" s="1"/>
      <c r="GZN2351" s="1"/>
      <c r="GZO2351" s="1"/>
      <c r="GZP2351" s="1"/>
      <c r="GZQ2351" s="1"/>
      <c r="GZR2351" s="1"/>
      <c r="GZS2351" s="1"/>
      <c r="GZT2351" s="1"/>
      <c r="GZU2351" s="1"/>
      <c r="GZV2351" s="1"/>
      <c r="GZW2351" s="1"/>
      <c r="GZX2351" s="1"/>
      <c r="GZY2351" s="1"/>
      <c r="GZZ2351" s="1"/>
      <c r="HAA2351" s="1"/>
      <c r="HAB2351" s="1"/>
      <c r="HAC2351" s="1"/>
      <c r="HAD2351" s="1"/>
      <c r="HAE2351" s="1"/>
      <c r="HAF2351" s="1"/>
      <c r="HAG2351" s="1"/>
      <c r="HAH2351" s="1"/>
      <c r="HAI2351" s="1"/>
      <c r="HAJ2351" s="1"/>
      <c r="HAK2351" s="1"/>
      <c r="HAL2351" s="1"/>
      <c r="HAM2351" s="1"/>
      <c r="HAN2351" s="1"/>
      <c r="HAO2351" s="1"/>
      <c r="HAP2351" s="1"/>
      <c r="HAQ2351" s="1"/>
      <c r="HAR2351" s="1"/>
      <c r="HAS2351" s="1"/>
      <c r="HAT2351" s="1"/>
      <c r="HAU2351" s="1"/>
      <c r="HAV2351" s="1"/>
      <c r="HAW2351" s="1"/>
      <c r="HAX2351" s="1"/>
      <c r="HAY2351" s="1"/>
      <c r="HAZ2351" s="1"/>
      <c r="HBA2351" s="1"/>
      <c r="HBB2351" s="1"/>
      <c r="HBC2351" s="1"/>
      <c r="HBD2351" s="1"/>
      <c r="HBE2351" s="1"/>
      <c r="HBF2351" s="1"/>
      <c r="HBG2351" s="1"/>
      <c r="HBH2351" s="1"/>
      <c r="HBI2351" s="1"/>
      <c r="HBJ2351" s="1"/>
      <c r="HBK2351" s="1"/>
      <c r="HBL2351" s="1"/>
      <c r="HBM2351" s="1"/>
      <c r="HBN2351" s="1"/>
      <c r="HBO2351" s="1"/>
      <c r="HBP2351" s="1"/>
      <c r="HBQ2351" s="1"/>
      <c r="HBR2351" s="1"/>
      <c r="HBS2351" s="1"/>
      <c r="HBT2351" s="1"/>
      <c r="HBU2351" s="1"/>
      <c r="HBV2351" s="1"/>
      <c r="HBW2351" s="1"/>
      <c r="HBX2351" s="1"/>
      <c r="HBY2351" s="1"/>
      <c r="HBZ2351" s="1"/>
      <c r="HCA2351" s="1"/>
      <c r="HCB2351" s="1"/>
      <c r="HCC2351" s="1"/>
      <c r="HCD2351" s="1"/>
      <c r="HCE2351" s="1"/>
      <c r="HCF2351" s="1"/>
      <c r="HCG2351" s="1"/>
      <c r="HCH2351" s="1"/>
      <c r="HCI2351" s="1"/>
      <c r="HCJ2351" s="1"/>
      <c r="HCK2351" s="1"/>
      <c r="HCL2351" s="1"/>
      <c r="HCM2351" s="1"/>
      <c r="HCN2351" s="1"/>
      <c r="HCO2351" s="1"/>
      <c r="HCP2351" s="1"/>
      <c r="HCQ2351" s="1"/>
      <c r="HCR2351" s="1"/>
      <c r="HCS2351" s="1"/>
      <c r="HCT2351" s="1"/>
      <c r="HCU2351" s="1"/>
      <c r="HCV2351" s="1"/>
      <c r="HCW2351" s="1"/>
      <c r="HCX2351" s="1"/>
      <c r="HCY2351" s="1"/>
      <c r="HCZ2351" s="1"/>
      <c r="HDA2351" s="1"/>
      <c r="HDB2351" s="1"/>
      <c r="HDC2351" s="1"/>
      <c r="HDD2351" s="1"/>
      <c r="HDE2351" s="1"/>
      <c r="HDF2351" s="1"/>
      <c r="HDG2351" s="1"/>
      <c r="HDH2351" s="1"/>
      <c r="HDI2351" s="1"/>
      <c r="HDJ2351" s="1"/>
      <c r="HDK2351" s="1"/>
      <c r="HDL2351" s="1"/>
      <c r="HDM2351" s="1"/>
      <c r="HDN2351" s="1"/>
      <c r="HDO2351" s="1"/>
      <c r="HDP2351" s="1"/>
      <c r="HDQ2351" s="1"/>
      <c r="HDR2351" s="1"/>
      <c r="HDS2351" s="1"/>
      <c r="HDT2351" s="1"/>
      <c r="HDU2351" s="1"/>
      <c r="HDV2351" s="1"/>
      <c r="HDW2351" s="1"/>
      <c r="HDX2351" s="1"/>
      <c r="HDY2351" s="1"/>
      <c r="HDZ2351" s="1"/>
      <c r="HEA2351" s="1"/>
      <c r="HEB2351" s="1"/>
      <c r="HEC2351" s="1"/>
      <c r="HED2351" s="1"/>
      <c r="HEE2351" s="1"/>
      <c r="HEF2351" s="1"/>
      <c r="HEG2351" s="1"/>
      <c r="HEH2351" s="1"/>
      <c r="HEI2351" s="1"/>
      <c r="HEJ2351" s="1"/>
      <c r="HEK2351" s="1"/>
      <c r="HEL2351" s="1"/>
      <c r="HEM2351" s="1"/>
      <c r="HEN2351" s="1"/>
      <c r="HEO2351" s="1"/>
      <c r="HEP2351" s="1"/>
      <c r="HEQ2351" s="1"/>
      <c r="HER2351" s="1"/>
      <c r="HES2351" s="1"/>
      <c r="HET2351" s="1"/>
      <c r="HEU2351" s="1"/>
      <c r="HEV2351" s="1"/>
      <c r="HEW2351" s="1"/>
      <c r="HEX2351" s="1"/>
      <c r="HEY2351" s="1"/>
      <c r="HEZ2351" s="1"/>
      <c r="HFA2351" s="1"/>
      <c r="HFB2351" s="1"/>
      <c r="HFC2351" s="1"/>
      <c r="HFD2351" s="1"/>
      <c r="HFE2351" s="1"/>
      <c r="HFF2351" s="1"/>
      <c r="HFG2351" s="1"/>
      <c r="HFH2351" s="1"/>
      <c r="HFI2351" s="1"/>
      <c r="HFJ2351" s="1"/>
      <c r="HFK2351" s="1"/>
      <c r="HFL2351" s="1"/>
      <c r="HFM2351" s="1"/>
      <c r="HFN2351" s="1"/>
      <c r="HFO2351" s="1"/>
      <c r="HFP2351" s="1"/>
      <c r="HFQ2351" s="1"/>
      <c r="HFR2351" s="1"/>
      <c r="HFS2351" s="1"/>
      <c r="HFT2351" s="1"/>
      <c r="HFU2351" s="1"/>
      <c r="HFV2351" s="1"/>
      <c r="HFW2351" s="1"/>
      <c r="HFX2351" s="1"/>
      <c r="HFY2351" s="1"/>
      <c r="HFZ2351" s="1"/>
      <c r="HGA2351" s="1"/>
      <c r="HGB2351" s="1"/>
      <c r="HGC2351" s="1"/>
      <c r="HGD2351" s="1"/>
      <c r="HGE2351" s="1"/>
      <c r="HGF2351" s="1"/>
      <c r="HGG2351" s="1"/>
      <c r="HGH2351" s="1"/>
      <c r="HGI2351" s="1"/>
      <c r="HGJ2351" s="1"/>
      <c r="HGK2351" s="1"/>
      <c r="HGL2351" s="1"/>
      <c r="HGM2351" s="1"/>
      <c r="HGN2351" s="1"/>
      <c r="HGO2351" s="1"/>
      <c r="HGP2351" s="1"/>
      <c r="HGQ2351" s="1"/>
      <c r="HGR2351" s="1"/>
      <c r="HGS2351" s="1"/>
      <c r="HGT2351" s="1"/>
      <c r="HGU2351" s="1"/>
      <c r="HGV2351" s="1"/>
      <c r="HGW2351" s="1"/>
      <c r="HGX2351" s="1"/>
      <c r="HGY2351" s="1"/>
      <c r="HGZ2351" s="1"/>
      <c r="HHA2351" s="1"/>
      <c r="HHB2351" s="1"/>
      <c r="HHC2351" s="1"/>
      <c r="HHD2351" s="1"/>
      <c r="HHE2351" s="1"/>
      <c r="HHF2351" s="1"/>
      <c r="HHG2351" s="1"/>
      <c r="HHH2351" s="1"/>
      <c r="HHI2351" s="1"/>
      <c r="HHJ2351" s="1"/>
      <c r="HHK2351" s="1"/>
      <c r="HHL2351" s="1"/>
      <c r="HHM2351" s="1"/>
      <c r="HHN2351" s="1"/>
      <c r="HHO2351" s="1"/>
      <c r="HHP2351" s="1"/>
      <c r="HHQ2351" s="1"/>
      <c r="HHR2351" s="1"/>
      <c r="HHS2351" s="1"/>
      <c r="HHT2351" s="1"/>
      <c r="HHU2351" s="1"/>
      <c r="HHV2351" s="1"/>
      <c r="HHW2351" s="1"/>
      <c r="HHX2351" s="1"/>
      <c r="HHY2351" s="1"/>
      <c r="HHZ2351" s="1"/>
      <c r="HIA2351" s="1"/>
      <c r="HIB2351" s="1"/>
      <c r="HIC2351" s="1"/>
      <c r="HID2351" s="1"/>
      <c r="HIE2351" s="1"/>
      <c r="HIF2351" s="1"/>
      <c r="HIG2351" s="1"/>
      <c r="HIH2351" s="1"/>
      <c r="HII2351" s="1"/>
      <c r="HIJ2351" s="1"/>
      <c r="HIK2351" s="1"/>
      <c r="HIL2351" s="1"/>
      <c r="HIM2351" s="1"/>
      <c r="HIN2351" s="1"/>
      <c r="HIO2351" s="1"/>
      <c r="HIP2351" s="1"/>
      <c r="HIQ2351" s="1"/>
      <c r="HIR2351" s="1"/>
      <c r="HIS2351" s="1"/>
      <c r="HIT2351" s="1"/>
      <c r="HIU2351" s="1"/>
      <c r="HIV2351" s="1"/>
      <c r="HIW2351" s="1"/>
      <c r="HIX2351" s="1"/>
      <c r="HIY2351" s="1"/>
      <c r="HIZ2351" s="1"/>
      <c r="HJA2351" s="1"/>
      <c r="HJB2351" s="1"/>
      <c r="HJC2351" s="1"/>
      <c r="HJD2351" s="1"/>
      <c r="HJE2351" s="1"/>
      <c r="HJF2351" s="1"/>
      <c r="HJG2351" s="1"/>
      <c r="HJH2351" s="1"/>
      <c r="HJI2351" s="1"/>
      <c r="HJJ2351" s="1"/>
      <c r="HJK2351" s="1"/>
      <c r="HJL2351" s="1"/>
      <c r="HJM2351" s="1"/>
      <c r="HJN2351" s="1"/>
      <c r="HJO2351" s="1"/>
      <c r="HJP2351" s="1"/>
      <c r="HJQ2351" s="1"/>
      <c r="HJR2351" s="1"/>
      <c r="HJS2351" s="1"/>
      <c r="HJT2351" s="1"/>
      <c r="HJU2351" s="1"/>
      <c r="HJV2351" s="1"/>
      <c r="HJW2351" s="1"/>
      <c r="HJX2351" s="1"/>
      <c r="HJY2351" s="1"/>
      <c r="HJZ2351" s="1"/>
      <c r="HKA2351" s="1"/>
      <c r="HKB2351" s="1"/>
      <c r="HKC2351" s="1"/>
      <c r="HKD2351" s="1"/>
      <c r="HKE2351" s="1"/>
      <c r="HKF2351" s="1"/>
      <c r="HKG2351" s="1"/>
      <c r="HKH2351" s="1"/>
      <c r="HKI2351" s="1"/>
      <c r="HKJ2351" s="1"/>
      <c r="HKK2351" s="1"/>
      <c r="HKL2351" s="1"/>
      <c r="HKM2351" s="1"/>
      <c r="HKN2351" s="1"/>
      <c r="HKO2351" s="1"/>
      <c r="HKP2351" s="1"/>
      <c r="HKQ2351" s="1"/>
      <c r="HKR2351" s="1"/>
      <c r="HKS2351" s="1"/>
      <c r="HKT2351" s="1"/>
      <c r="HKU2351" s="1"/>
      <c r="HKV2351" s="1"/>
      <c r="HKW2351" s="1"/>
      <c r="HKX2351" s="1"/>
      <c r="HKY2351" s="1"/>
      <c r="HKZ2351" s="1"/>
      <c r="HLA2351" s="1"/>
      <c r="HLB2351" s="1"/>
      <c r="HLC2351" s="1"/>
      <c r="HLD2351" s="1"/>
      <c r="HLE2351" s="1"/>
      <c r="HLF2351" s="1"/>
      <c r="HLG2351" s="1"/>
      <c r="HLH2351" s="1"/>
      <c r="HLI2351" s="1"/>
      <c r="HLJ2351" s="1"/>
      <c r="HLK2351" s="1"/>
      <c r="HLL2351" s="1"/>
      <c r="HLM2351" s="1"/>
      <c r="HLN2351" s="1"/>
      <c r="HLO2351" s="1"/>
      <c r="HLP2351" s="1"/>
      <c r="HLQ2351" s="1"/>
      <c r="HLR2351" s="1"/>
      <c r="HLS2351" s="1"/>
      <c r="HLT2351" s="1"/>
      <c r="HLU2351" s="1"/>
      <c r="HLV2351" s="1"/>
      <c r="HLW2351" s="1"/>
      <c r="HLX2351" s="1"/>
      <c r="HLY2351" s="1"/>
      <c r="HLZ2351" s="1"/>
      <c r="HMA2351" s="1"/>
      <c r="HMB2351" s="1"/>
      <c r="HMC2351" s="1"/>
      <c r="HMD2351" s="1"/>
      <c r="HME2351" s="1"/>
      <c r="HMF2351" s="1"/>
      <c r="HMG2351" s="1"/>
      <c r="HMH2351" s="1"/>
      <c r="HMI2351" s="1"/>
      <c r="HMJ2351" s="1"/>
      <c r="HMK2351" s="1"/>
      <c r="HML2351" s="1"/>
      <c r="HMM2351" s="1"/>
      <c r="HMN2351" s="1"/>
      <c r="HMO2351" s="1"/>
      <c r="HMP2351" s="1"/>
      <c r="HMQ2351" s="1"/>
      <c r="HMR2351" s="1"/>
      <c r="HMS2351" s="1"/>
      <c r="HMT2351" s="1"/>
      <c r="HMU2351" s="1"/>
      <c r="HMV2351" s="1"/>
      <c r="HMW2351" s="1"/>
      <c r="HMX2351" s="1"/>
      <c r="HMY2351" s="1"/>
      <c r="HMZ2351" s="1"/>
      <c r="HNA2351" s="1"/>
      <c r="HNB2351" s="1"/>
      <c r="HNC2351" s="1"/>
      <c r="HND2351" s="1"/>
      <c r="HNE2351" s="1"/>
      <c r="HNF2351" s="1"/>
      <c r="HNG2351" s="1"/>
      <c r="HNH2351" s="1"/>
      <c r="HNI2351" s="1"/>
      <c r="HNJ2351" s="1"/>
      <c r="HNK2351" s="1"/>
      <c r="HNL2351" s="1"/>
      <c r="HNM2351" s="1"/>
      <c r="HNN2351" s="1"/>
      <c r="HNO2351" s="1"/>
      <c r="HNP2351" s="1"/>
      <c r="HNQ2351" s="1"/>
      <c r="HNR2351" s="1"/>
      <c r="HNS2351" s="1"/>
      <c r="HNT2351" s="1"/>
      <c r="HNU2351" s="1"/>
      <c r="HNV2351" s="1"/>
      <c r="HNW2351" s="1"/>
      <c r="HNX2351" s="1"/>
      <c r="HNY2351" s="1"/>
      <c r="HNZ2351" s="1"/>
      <c r="HOA2351" s="1"/>
      <c r="HOB2351" s="1"/>
      <c r="HOC2351" s="1"/>
      <c r="HOD2351" s="1"/>
      <c r="HOE2351" s="1"/>
      <c r="HOF2351" s="1"/>
      <c r="HOG2351" s="1"/>
      <c r="HOH2351" s="1"/>
      <c r="HOI2351" s="1"/>
      <c r="HOJ2351" s="1"/>
      <c r="HOK2351" s="1"/>
      <c r="HOL2351" s="1"/>
      <c r="HOM2351" s="1"/>
      <c r="HON2351" s="1"/>
      <c r="HOO2351" s="1"/>
      <c r="HOP2351" s="1"/>
      <c r="HOQ2351" s="1"/>
      <c r="HOR2351" s="1"/>
      <c r="HOS2351" s="1"/>
      <c r="HOT2351" s="1"/>
      <c r="HOU2351" s="1"/>
      <c r="HOV2351" s="1"/>
      <c r="HOW2351" s="1"/>
      <c r="HOX2351" s="1"/>
      <c r="HOY2351" s="1"/>
      <c r="HOZ2351" s="1"/>
      <c r="HPA2351" s="1"/>
      <c r="HPB2351" s="1"/>
      <c r="HPC2351" s="1"/>
      <c r="HPD2351" s="1"/>
      <c r="HPE2351" s="1"/>
      <c r="HPF2351" s="1"/>
      <c r="HPG2351" s="1"/>
      <c r="HPH2351" s="1"/>
      <c r="HPI2351" s="1"/>
      <c r="HPJ2351" s="1"/>
      <c r="HPK2351" s="1"/>
      <c r="HPL2351" s="1"/>
      <c r="HPM2351" s="1"/>
      <c r="HPN2351" s="1"/>
      <c r="HPO2351" s="1"/>
      <c r="HPP2351" s="1"/>
      <c r="HPQ2351" s="1"/>
      <c r="HPR2351" s="1"/>
      <c r="HPS2351" s="1"/>
      <c r="HPT2351" s="1"/>
      <c r="HPU2351" s="1"/>
      <c r="HPV2351" s="1"/>
      <c r="HPW2351" s="1"/>
      <c r="HPX2351" s="1"/>
      <c r="HPY2351" s="1"/>
      <c r="HPZ2351" s="1"/>
      <c r="HQA2351" s="1"/>
      <c r="HQB2351" s="1"/>
      <c r="HQC2351" s="1"/>
      <c r="HQD2351" s="1"/>
      <c r="HQE2351" s="1"/>
      <c r="HQF2351" s="1"/>
      <c r="HQG2351" s="1"/>
      <c r="HQH2351" s="1"/>
      <c r="HQI2351" s="1"/>
      <c r="HQJ2351" s="1"/>
      <c r="HQK2351" s="1"/>
      <c r="HQL2351" s="1"/>
      <c r="HQM2351" s="1"/>
      <c r="HQN2351" s="1"/>
      <c r="HQO2351" s="1"/>
      <c r="HQP2351" s="1"/>
      <c r="HQQ2351" s="1"/>
      <c r="HQR2351" s="1"/>
      <c r="HQS2351" s="1"/>
      <c r="HQT2351" s="1"/>
      <c r="HQU2351" s="1"/>
      <c r="HQV2351" s="1"/>
      <c r="HQW2351" s="1"/>
      <c r="HQX2351" s="1"/>
      <c r="HQY2351" s="1"/>
      <c r="HQZ2351" s="1"/>
      <c r="HRA2351" s="1"/>
      <c r="HRB2351" s="1"/>
      <c r="HRC2351" s="1"/>
      <c r="HRD2351" s="1"/>
      <c r="HRE2351" s="1"/>
      <c r="HRF2351" s="1"/>
      <c r="HRG2351" s="1"/>
      <c r="HRH2351" s="1"/>
      <c r="HRI2351" s="1"/>
      <c r="HRJ2351" s="1"/>
      <c r="HRK2351" s="1"/>
      <c r="HRL2351" s="1"/>
      <c r="HRM2351" s="1"/>
      <c r="HRN2351" s="1"/>
      <c r="HRO2351" s="1"/>
      <c r="HRP2351" s="1"/>
      <c r="HRQ2351" s="1"/>
      <c r="HRR2351" s="1"/>
      <c r="HRS2351" s="1"/>
      <c r="HRT2351" s="1"/>
      <c r="HRU2351" s="1"/>
      <c r="HRV2351" s="1"/>
      <c r="HRW2351" s="1"/>
      <c r="HRX2351" s="1"/>
      <c r="HRY2351" s="1"/>
      <c r="HRZ2351" s="1"/>
      <c r="HSA2351" s="1"/>
      <c r="HSB2351" s="1"/>
      <c r="HSC2351" s="1"/>
      <c r="HSD2351" s="1"/>
      <c r="HSE2351" s="1"/>
      <c r="HSF2351" s="1"/>
      <c r="HSG2351" s="1"/>
      <c r="HSH2351" s="1"/>
      <c r="HSI2351" s="1"/>
      <c r="HSJ2351" s="1"/>
      <c r="HSK2351" s="1"/>
      <c r="HSL2351" s="1"/>
      <c r="HSM2351" s="1"/>
      <c r="HSN2351" s="1"/>
      <c r="HSO2351" s="1"/>
      <c r="HSP2351" s="1"/>
      <c r="HSQ2351" s="1"/>
      <c r="HSR2351" s="1"/>
      <c r="HSS2351" s="1"/>
      <c r="HST2351" s="1"/>
      <c r="HSU2351" s="1"/>
      <c r="HSV2351" s="1"/>
      <c r="HSW2351" s="1"/>
      <c r="HSX2351" s="1"/>
      <c r="HSY2351" s="1"/>
      <c r="HSZ2351" s="1"/>
      <c r="HTA2351" s="1"/>
      <c r="HTB2351" s="1"/>
      <c r="HTC2351" s="1"/>
      <c r="HTD2351" s="1"/>
      <c r="HTE2351" s="1"/>
      <c r="HTF2351" s="1"/>
      <c r="HTG2351" s="1"/>
      <c r="HTH2351" s="1"/>
      <c r="HTI2351" s="1"/>
      <c r="HTJ2351" s="1"/>
      <c r="HTK2351" s="1"/>
      <c r="HTL2351" s="1"/>
      <c r="HTM2351" s="1"/>
      <c r="HTN2351" s="1"/>
      <c r="HTO2351" s="1"/>
      <c r="HTP2351" s="1"/>
      <c r="HTQ2351" s="1"/>
      <c r="HTR2351" s="1"/>
      <c r="HTS2351" s="1"/>
      <c r="HTT2351" s="1"/>
      <c r="HTU2351" s="1"/>
      <c r="HTV2351" s="1"/>
      <c r="HTW2351" s="1"/>
      <c r="HTX2351" s="1"/>
      <c r="HTY2351" s="1"/>
      <c r="HTZ2351" s="1"/>
      <c r="HUA2351" s="1"/>
      <c r="HUB2351" s="1"/>
      <c r="HUC2351" s="1"/>
      <c r="HUD2351" s="1"/>
      <c r="HUE2351" s="1"/>
      <c r="HUF2351" s="1"/>
      <c r="HUG2351" s="1"/>
      <c r="HUH2351" s="1"/>
      <c r="HUI2351" s="1"/>
      <c r="HUJ2351" s="1"/>
      <c r="HUK2351" s="1"/>
      <c r="HUL2351" s="1"/>
      <c r="HUM2351" s="1"/>
      <c r="HUN2351" s="1"/>
      <c r="HUO2351" s="1"/>
      <c r="HUP2351" s="1"/>
      <c r="HUQ2351" s="1"/>
      <c r="HUR2351" s="1"/>
      <c r="HUS2351" s="1"/>
      <c r="HUT2351" s="1"/>
      <c r="HUU2351" s="1"/>
      <c r="HUV2351" s="1"/>
      <c r="HUW2351" s="1"/>
      <c r="HUX2351" s="1"/>
      <c r="HUY2351" s="1"/>
      <c r="HUZ2351" s="1"/>
      <c r="HVA2351" s="1"/>
      <c r="HVB2351" s="1"/>
      <c r="HVC2351" s="1"/>
      <c r="HVD2351" s="1"/>
      <c r="HVE2351" s="1"/>
      <c r="HVF2351" s="1"/>
      <c r="HVG2351" s="1"/>
      <c r="HVH2351" s="1"/>
      <c r="HVI2351" s="1"/>
      <c r="HVJ2351" s="1"/>
      <c r="HVK2351" s="1"/>
      <c r="HVL2351" s="1"/>
      <c r="HVM2351" s="1"/>
      <c r="HVN2351" s="1"/>
      <c r="HVO2351" s="1"/>
      <c r="HVP2351" s="1"/>
      <c r="HVQ2351" s="1"/>
      <c r="HVR2351" s="1"/>
      <c r="HVS2351" s="1"/>
      <c r="HVT2351" s="1"/>
      <c r="HVU2351" s="1"/>
      <c r="HVV2351" s="1"/>
      <c r="HVW2351" s="1"/>
      <c r="HVX2351" s="1"/>
      <c r="HVY2351" s="1"/>
      <c r="HVZ2351" s="1"/>
      <c r="HWA2351" s="1"/>
      <c r="HWB2351" s="1"/>
      <c r="HWC2351" s="1"/>
      <c r="HWD2351" s="1"/>
      <c r="HWE2351" s="1"/>
      <c r="HWF2351" s="1"/>
      <c r="HWG2351" s="1"/>
      <c r="HWH2351" s="1"/>
      <c r="HWI2351" s="1"/>
      <c r="HWJ2351" s="1"/>
      <c r="HWK2351" s="1"/>
      <c r="HWL2351" s="1"/>
      <c r="HWM2351" s="1"/>
      <c r="HWN2351" s="1"/>
      <c r="HWO2351" s="1"/>
      <c r="HWP2351" s="1"/>
      <c r="HWQ2351" s="1"/>
      <c r="HWR2351" s="1"/>
      <c r="HWS2351" s="1"/>
      <c r="HWT2351" s="1"/>
      <c r="HWU2351" s="1"/>
      <c r="HWV2351" s="1"/>
      <c r="HWW2351" s="1"/>
      <c r="HWX2351" s="1"/>
      <c r="HWY2351" s="1"/>
      <c r="HWZ2351" s="1"/>
      <c r="HXA2351" s="1"/>
      <c r="HXB2351" s="1"/>
      <c r="HXC2351" s="1"/>
      <c r="HXD2351" s="1"/>
      <c r="HXE2351" s="1"/>
      <c r="HXF2351" s="1"/>
      <c r="HXG2351" s="1"/>
      <c r="HXH2351" s="1"/>
      <c r="HXI2351" s="1"/>
      <c r="HXJ2351" s="1"/>
      <c r="HXK2351" s="1"/>
      <c r="HXL2351" s="1"/>
      <c r="HXM2351" s="1"/>
      <c r="HXN2351" s="1"/>
      <c r="HXO2351" s="1"/>
      <c r="HXP2351" s="1"/>
      <c r="HXQ2351" s="1"/>
      <c r="HXR2351" s="1"/>
      <c r="HXS2351" s="1"/>
      <c r="HXT2351" s="1"/>
      <c r="HXU2351" s="1"/>
      <c r="HXV2351" s="1"/>
      <c r="HXW2351" s="1"/>
      <c r="HXX2351" s="1"/>
      <c r="HXY2351" s="1"/>
      <c r="HXZ2351" s="1"/>
      <c r="HYA2351" s="1"/>
      <c r="HYB2351" s="1"/>
      <c r="HYC2351" s="1"/>
      <c r="HYD2351" s="1"/>
      <c r="HYE2351" s="1"/>
      <c r="HYF2351" s="1"/>
      <c r="HYG2351" s="1"/>
      <c r="HYH2351" s="1"/>
      <c r="HYI2351" s="1"/>
      <c r="HYJ2351" s="1"/>
      <c r="HYK2351" s="1"/>
      <c r="HYL2351" s="1"/>
      <c r="HYM2351" s="1"/>
      <c r="HYN2351" s="1"/>
      <c r="HYO2351" s="1"/>
      <c r="HYP2351" s="1"/>
      <c r="HYQ2351" s="1"/>
      <c r="HYR2351" s="1"/>
      <c r="HYS2351" s="1"/>
      <c r="HYT2351" s="1"/>
      <c r="HYU2351" s="1"/>
      <c r="HYV2351" s="1"/>
      <c r="HYW2351" s="1"/>
      <c r="HYX2351" s="1"/>
      <c r="HYY2351" s="1"/>
      <c r="HYZ2351" s="1"/>
      <c r="HZA2351" s="1"/>
      <c r="HZB2351" s="1"/>
      <c r="HZC2351" s="1"/>
      <c r="HZD2351" s="1"/>
      <c r="HZE2351" s="1"/>
      <c r="HZF2351" s="1"/>
      <c r="HZG2351" s="1"/>
      <c r="HZH2351" s="1"/>
      <c r="HZI2351" s="1"/>
      <c r="HZJ2351" s="1"/>
      <c r="HZK2351" s="1"/>
      <c r="HZL2351" s="1"/>
      <c r="HZM2351" s="1"/>
      <c r="HZN2351" s="1"/>
      <c r="HZO2351" s="1"/>
      <c r="HZP2351" s="1"/>
      <c r="HZQ2351" s="1"/>
      <c r="HZR2351" s="1"/>
      <c r="HZS2351" s="1"/>
      <c r="HZT2351" s="1"/>
      <c r="HZU2351" s="1"/>
      <c r="HZV2351" s="1"/>
      <c r="HZW2351" s="1"/>
      <c r="HZX2351" s="1"/>
      <c r="HZY2351" s="1"/>
      <c r="HZZ2351" s="1"/>
      <c r="IAA2351" s="1"/>
      <c r="IAB2351" s="1"/>
      <c r="IAC2351" s="1"/>
      <c r="IAD2351" s="1"/>
      <c r="IAE2351" s="1"/>
      <c r="IAF2351" s="1"/>
      <c r="IAG2351" s="1"/>
      <c r="IAH2351" s="1"/>
      <c r="IAI2351" s="1"/>
      <c r="IAJ2351" s="1"/>
      <c r="IAK2351" s="1"/>
      <c r="IAL2351" s="1"/>
      <c r="IAM2351" s="1"/>
      <c r="IAN2351" s="1"/>
      <c r="IAO2351" s="1"/>
      <c r="IAP2351" s="1"/>
      <c r="IAQ2351" s="1"/>
      <c r="IAR2351" s="1"/>
      <c r="IAS2351" s="1"/>
      <c r="IAT2351" s="1"/>
      <c r="IAU2351" s="1"/>
      <c r="IAV2351" s="1"/>
      <c r="IAW2351" s="1"/>
      <c r="IAX2351" s="1"/>
      <c r="IAY2351" s="1"/>
      <c r="IAZ2351" s="1"/>
      <c r="IBA2351" s="1"/>
      <c r="IBB2351" s="1"/>
      <c r="IBC2351" s="1"/>
      <c r="IBD2351" s="1"/>
      <c r="IBE2351" s="1"/>
      <c r="IBF2351" s="1"/>
      <c r="IBG2351" s="1"/>
      <c r="IBH2351" s="1"/>
      <c r="IBI2351" s="1"/>
      <c r="IBJ2351" s="1"/>
      <c r="IBK2351" s="1"/>
      <c r="IBL2351" s="1"/>
      <c r="IBM2351" s="1"/>
      <c r="IBN2351" s="1"/>
      <c r="IBO2351" s="1"/>
      <c r="IBP2351" s="1"/>
      <c r="IBQ2351" s="1"/>
      <c r="IBR2351" s="1"/>
      <c r="IBS2351" s="1"/>
      <c r="IBT2351" s="1"/>
      <c r="IBU2351" s="1"/>
      <c r="IBV2351" s="1"/>
      <c r="IBW2351" s="1"/>
      <c r="IBX2351" s="1"/>
      <c r="IBY2351" s="1"/>
      <c r="IBZ2351" s="1"/>
      <c r="ICA2351" s="1"/>
      <c r="ICB2351" s="1"/>
      <c r="ICC2351" s="1"/>
      <c r="ICD2351" s="1"/>
      <c r="ICE2351" s="1"/>
      <c r="ICF2351" s="1"/>
      <c r="ICG2351" s="1"/>
      <c r="ICH2351" s="1"/>
      <c r="ICI2351" s="1"/>
      <c r="ICJ2351" s="1"/>
      <c r="ICK2351" s="1"/>
      <c r="ICL2351" s="1"/>
      <c r="ICM2351" s="1"/>
      <c r="ICN2351" s="1"/>
      <c r="ICO2351" s="1"/>
      <c r="ICP2351" s="1"/>
      <c r="ICQ2351" s="1"/>
      <c r="ICR2351" s="1"/>
      <c r="ICS2351" s="1"/>
      <c r="ICT2351" s="1"/>
      <c r="ICU2351" s="1"/>
      <c r="ICV2351" s="1"/>
      <c r="ICW2351" s="1"/>
      <c r="ICX2351" s="1"/>
      <c r="ICY2351" s="1"/>
      <c r="ICZ2351" s="1"/>
      <c r="IDA2351" s="1"/>
      <c r="IDB2351" s="1"/>
      <c r="IDC2351" s="1"/>
      <c r="IDD2351" s="1"/>
      <c r="IDE2351" s="1"/>
      <c r="IDF2351" s="1"/>
      <c r="IDG2351" s="1"/>
      <c r="IDH2351" s="1"/>
      <c r="IDI2351" s="1"/>
      <c r="IDJ2351" s="1"/>
      <c r="IDK2351" s="1"/>
      <c r="IDL2351" s="1"/>
      <c r="IDM2351" s="1"/>
      <c r="IDN2351" s="1"/>
      <c r="IDO2351" s="1"/>
      <c r="IDP2351" s="1"/>
      <c r="IDQ2351" s="1"/>
      <c r="IDR2351" s="1"/>
      <c r="IDS2351" s="1"/>
      <c r="IDT2351" s="1"/>
      <c r="IDU2351" s="1"/>
      <c r="IDV2351" s="1"/>
      <c r="IDW2351" s="1"/>
      <c r="IDX2351" s="1"/>
      <c r="IDY2351" s="1"/>
      <c r="IDZ2351" s="1"/>
      <c r="IEA2351" s="1"/>
      <c r="IEB2351" s="1"/>
      <c r="IEC2351" s="1"/>
      <c r="IED2351" s="1"/>
      <c r="IEE2351" s="1"/>
      <c r="IEF2351" s="1"/>
      <c r="IEG2351" s="1"/>
      <c r="IEH2351" s="1"/>
      <c r="IEI2351" s="1"/>
      <c r="IEJ2351" s="1"/>
      <c r="IEK2351" s="1"/>
      <c r="IEL2351" s="1"/>
      <c r="IEM2351" s="1"/>
      <c r="IEN2351" s="1"/>
      <c r="IEO2351" s="1"/>
      <c r="IEP2351" s="1"/>
      <c r="IEQ2351" s="1"/>
      <c r="IER2351" s="1"/>
      <c r="IES2351" s="1"/>
      <c r="IET2351" s="1"/>
      <c r="IEU2351" s="1"/>
      <c r="IEV2351" s="1"/>
      <c r="IEW2351" s="1"/>
      <c r="IEX2351" s="1"/>
      <c r="IEY2351" s="1"/>
      <c r="IEZ2351" s="1"/>
      <c r="IFA2351" s="1"/>
      <c r="IFB2351" s="1"/>
      <c r="IFC2351" s="1"/>
      <c r="IFD2351" s="1"/>
      <c r="IFE2351" s="1"/>
      <c r="IFF2351" s="1"/>
      <c r="IFG2351" s="1"/>
      <c r="IFH2351" s="1"/>
      <c r="IFI2351" s="1"/>
      <c r="IFJ2351" s="1"/>
      <c r="IFK2351" s="1"/>
      <c r="IFL2351" s="1"/>
      <c r="IFM2351" s="1"/>
      <c r="IFN2351" s="1"/>
      <c r="IFO2351" s="1"/>
      <c r="IFP2351" s="1"/>
      <c r="IFQ2351" s="1"/>
      <c r="IFR2351" s="1"/>
      <c r="IFS2351" s="1"/>
      <c r="IFT2351" s="1"/>
      <c r="IFU2351" s="1"/>
      <c r="IFV2351" s="1"/>
      <c r="IFW2351" s="1"/>
      <c r="IFX2351" s="1"/>
      <c r="IFY2351" s="1"/>
      <c r="IFZ2351" s="1"/>
      <c r="IGA2351" s="1"/>
      <c r="IGB2351" s="1"/>
      <c r="IGC2351" s="1"/>
      <c r="IGD2351" s="1"/>
      <c r="IGE2351" s="1"/>
      <c r="IGF2351" s="1"/>
      <c r="IGG2351" s="1"/>
      <c r="IGH2351" s="1"/>
      <c r="IGI2351" s="1"/>
      <c r="IGJ2351" s="1"/>
      <c r="IGK2351" s="1"/>
      <c r="IGL2351" s="1"/>
      <c r="IGM2351" s="1"/>
      <c r="IGN2351" s="1"/>
      <c r="IGO2351" s="1"/>
      <c r="IGP2351" s="1"/>
      <c r="IGQ2351" s="1"/>
      <c r="IGR2351" s="1"/>
      <c r="IGS2351" s="1"/>
      <c r="IGT2351" s="1"/>
      <c r="IGU2351" s="1"/>
      <c r="IGV2351" s="1"/>
      <c r="IGW2351" s="1"/>
      <c r="IGX2351" s="1"/>
      <c r="IGY2351" s="1"/>
      <c r="IGZ2351" s="1"/>
      <c r="IHA2351" s="1"/>
      <c r="IHB2351" s="1"/>
      <c r="IHC2351" s="1"/>
      <c r="IHD2351" s="1"/>
      <c r="IHE2351" s="1"/>
      <c r="IHF2351" s="1"/>
      <c r="IHG2351" s="1"/>
      <c r="IHH2351" s="1"/>
      <c r="IHI2351" s="1"/>
      <c r="IHJ2351" s="1"/>
      <c r="IHK2351" s="1"/>
      <c r="IHL2351" s="1"/>
      <c r="IHM2351" s="1"/>
      <c r="IHN2351" s="1"/>
      <c r="IHO2351" s="1"/>
      <c r="IHP2351" s="1"/>
      <c r="IHQ2351" s="1"/>
      <c r="IHR2351" s="1"/>
      <c r="IHS2351" s="1"/>
      <c r="IHT2351" s="1"/>
      <c r="IHU2351" s="1"/>
      <c r="IHV2351" s="1"/>
      <c r="IHW2351" s="1"/>
      <c r="IHX2351" s="1"/>
      <c r="IHY2351" s="1"/>
      <c r="IHZ2351" s="1"/>
      <c r="IIA2351" s="1"/>
      <c r="IIB2351" s="1"/>
      <c r="IIC2351" s="1"/>
      <c r="IID2351" s="1"/>
      <c r="IIE2351" s="1"/>
      <c r="IIF2351" s="1"/>
      <c r="IIG2351" s="1"/>
      <c r="IIH2351" s="1"/>
      <c r="III2351" s="1"/>
      <c r="IIJ2351" s="1"/>
      <c r="IIK2351" s="1"/>
      <c r="IIL2351" s="1"/>
      <c r="IIM2351" s="1"/>
      <c r="IIN2351" s="1"/>
      <c r="IIO2351" s="1"/>
      <c r="IIP2351" s="1"/>
      <c r="IIQ2351" s="1"/>
      <c r="IIR2351" s="1"/>
      <c r="IIS2351" s="1"/>
      <c r="IIT2351" s="1"/>
      <c r="IIU2351" s="1"/>
      <c r="IIV2351" s="1"/>
      <c r="IIW2351" s="1"/>
      <c r="IIX2351" s="1"/>
      <c r="IIY2351" s="1"/>
      <c r="IIZ2351" s="1"/>
      <c r="IJA2351" s="1"/>
      <c r="IJB2351" s="1"/>
      <c r="IJC2351" s="1"/>
      <c r="IJD2351" s="1"/>
      <c r="IJE2351" s="1"/>
      <c r="IJF2351" s="1"/>
      <c r="IJG2351" s="1"/>
      <c r="IJH2351" s="1"/>
      <c r="IJI2351" s="1"/>
      <c r="IJJ2351" s="1"/>
      <c r="IJK2351" s="1"/>
      <c r="IJL2351" s="1"/>
      <c r="IJM2351" s="1"/>
      <c r="IJN2351" s="1"/>
      <c r="IJO2351" s="1"/>
      <c r="IJP2351" s="1"/>
      <c r="IJQ2351" s="1"/>
      <c r="IJR2351" s="1"/>
      <c r="IJS2351" s="1"/>
      <c r="IJT2351" s="1"/>
      <c r="IJU2351" s="1"/>
      <c r="IJV2351" s="1"/>
      <c r="IJW2351" s="1"/>
      <c r="IJX2351" s="1"/>
      <c r="IJY2351" s="1"/>
      <c r="IJZ2351" s="1"/>
      <c r="IKA2351" s="1"/>
      <c r="IKB2351" s="1"/>
      <c r="IKC2351" s="1"/>
      <c r="IKD2351" s="1"/>
      <c r="IKE2351" s="1"/>
      <c r="IKF2351" s="1"/>
      <c r="IKG2351" s="1"/>
      <c r="IKH2351" s="1"/>
      <c r="IKI2351" s="1"/>
      <c r="IKJ2351" s="1"/>
      <c r="IKK2351" s="1"/>
      <c r="IKL2351" s="1"/>
      <c r="IKM2351" s="1"/>
      <c r="IKN2351" s="1"/>
      <c r="IKO2351" s="1"/>
      <c r="IKP2351" s="1"/>
      <c r="IKQ2351" s="1"/>
      <c r="IKR2351" s="1"/>
      <c r="IKS2351" s="1"/>
      <c r="IKT2351" s="1"/>
      <c r="IKU2351" s="1"/>
      <c r="IKV2351" s="1"/>
      <c r="IKW2351" s="1"/>
      <c r="IKX2351" s="1"/>
      <c r="IKY2351" s="1"/>
      <c r="IKZ2351" s="1"/>
      <c r="ILA2351" s="1"/>
      <c r="ILB2351" s="1"/>
      <c r="ILC2351" s="1"/>
      <c r="ILD2351" s="1"/>
      <c r="ILE2351" s="1"/>
      <c r="ILF2351" s="1"/>
      <c r="ILG2351" s="1"/>
      <c r="ILH2351" s="1"/>
      <c r="ILI2351" s="1"/>
      <c r="ILJ2351" s="1"/>
      <c r="ILK2351" s="1"/>
      <c r="ILL2351" s="1"/>
      <c r="ILM2351" s="1"/>
      <c r="ILN2351" s="1"/>
      <c r="ILO2351" s="1"/>
      <c r="ILP2351" s="1"/>
      <c r="ILQ2351" s="1"/>
      <c r="ILR2351" s="1"/>
      <c r="ILS2351" s="1"/>
      <c r="ILT2351" s="1"/>
      <c r="ILU2351" s="1"/>
      <c r="ILV2351" s="1"/>
      <c r="ILW2351" s="1"/>
      <c r="ILX2351" s="1"/>
      <c r="ILY2351" s="1"/>
      <c r="ILZ2351" s="1"/>
      <c r="IMA2351" s="1"/>
      <c r="IMB2351" s="1"/>
      <c r="IMC2351" s="1"/>
      <c r="IMD2351" s="1"/>
      <c r="IME2351" s="1"/>
      <c r="IMF2351" s="1"/>
      <c r="IMG2351" s="1"/>
      <c r="IMH2351" s="1"/>
      <c r="IMI2351" s="1"/>
      <c r="IMJ2351" s="1"/>
      <c r="IMK2351" s="1"/>
      <c r="IML2351" s="1"/>
      <c r="IMM2351" s="1"/>
      <c r="IMN2351" s="1"/>
      <c r="IMO2351" s="1"/>
      <c r="IMP2351" s="1"/>
      <c r="IMQ2351" s="1"/>
      <c r="IMR2351" s="1"/>
      <c r="IMS2351" s="1"/>
      <c r="IMT2351" s="1"/>
      <c r="IMU2351" s="1"/>
      <c r="IMV2351" s="1"/>
      <c r="IMW2351" s="1"/>
      <c r="IMX2351" s="1"/>
      <c r="IMY2351" s="1"/>
      <c r="IMZ2351" s="1"/>
      <c r="INA2351" s="1"/>
      <c r="INB2351" s="1"/>
      <c r="INC2351" s="1"/>
      <c r="IND2351" s="1"/>
      <c r="INE2351" s="1"/>
      <c r="INF2351" s="1"/>
      <c r="ING2351" s="1"/>
      <c r="INH2351" s="1"/>
      <c r="INI2351" s="1"/>
      <c r="INJ2351" s="1"/>
      <c r="INK2351" s="1"/>
      <c r="INL2351" s="1"/>
      <c r="INM2351" s="1"/>
      <c r="INN2351" s="1"/>
      <c r="INO2351" s="1"/>
      <c r="INP2351" s="1"/>
      <c r="INQ2351" s="1"/>
      <c r="INR2351" s="1"/>
      <c r="INS2351" s="1"/>
      <c r="INT2351" s="1"/>
      <c r="INU2351" s="1"/>
      <c r="INV2351" s="1"/>
      <c r="INW2351" s="1"/>
      <c r="INX2351" s="1"/>
      <c r="INY2351" s="1"/>
      <c r="INZ2351" s="1"/>
      <c r="IOA2351" s="1"/>
      <c r="IOB2351" s="1"/>
      <c r="IOC2351" s="1"/>
      <c r="IOD2351" s="1"/>
      <c r="IOE2351" s="1"/>
      <c r="IOF2351" s="1"/>
      <c r="IOG2351" s="1"/>
      <c r="IOH2351" s="1"/>
      <c r="IOI2351" s="1"/>
      <c r="IOJ2351" s="1"/>
      <c r="IOK2351" s="1"/>
      <c r="IOL2351" s="1"/>
      <c r="IOM2351" s="1"/>
      <c r="ION2351" s="1"/>
      <c r="IOO2351" s="1"/>
      <c r="IOP2351" s="1"/>
      <c r="IOQ2351" s="1"/>
      <c r="IOR2351" s="1"/>
      <c r="IOS2351" s="1"/>
      <c r="IOT2351" s="1"/>
      <c r="IOU2351" s="1"/>
      <c r="IOV2351" s="1"/>
      <c r="IOW2351" s="1"/>
      <c r="IOX2351" s="1"/>
      <c r="IOY2351" s="1"/>
      <c r="IOZ2351" s="1"/>
      <c r="IPA2351" s="1"/>
      <c r="IPB2351" s="1"/>
      <c r="IPC2351" s="1"/>
      <c r="IPD2351" s="1"/>
      <c r="IPE2351" s="1"/>
      <c r="IPF2351" s="1"/>
      <c r="IPG2351" s="1"/>
      <c r="IPH2351" s="1"/>
      <c r="IPI2351" s="1"/>
      <c r="IPJ2351" s="1"/>
      <c r="IPK2351" s="1"/>
      <c r="IPL2351" s="1"/>
      <c r="IPM2351" s="1"/>
      <c r="IPN2351" s="1"/>
      <c r="IPO2351" s="1"/>
      <c r="IPP2351" s="1"/>
      <c r="IPQ2351" s="1"/>
      <c r="IPR2351" s="1"/>
      <c r="IPS2351" s="1"/>
      <c r="IPT2351" s="1"/>
      <c r="IPU2351" s="1"/>
      <c r="IPV2351" s="1"/>
      <c r="IPW2351" s="1"/>
      <c r="IPX2351" s="1"/>
      <c r="IPY2351" s="1"/>
      <c r="IPZ2351" s="1"/>
      <c r="IQA2351" s="1"/>
      <c r="IQB2351" s="1"/>
      <c r="IQC2351" s="1"/>
      <c r="IQD2351" s="1"/>
      <c r="IQE2351" s="1"/>
      <c r="IQF2351" s="1"/>
      <c r="IQG2351" s="1"/>
      <c r="IQH2351" s="1"/>
      <c r="IQI2351" s="1"/>
      <c r="IQJ2351" s="1"/>
      <c r="IQK2351" s="1"/>
      <c r="IQL2351" s="1"/>
      <c r="IQM2351" s="1"/>
      <c r="IQN2351" s="1"/>
      <c r="IQO2351" s="1"/>
      <c r="IQP2351" s="1"/>
      <c r="IQQ2351" s="1"/>
      <c r="IQR2351" s="1"/>
      <c r="IQS2351" s="1"/>
      <c r="IQT2351" s="1"/>
      <c r="IQU2351" s="1"/>
      <c r="IQV2351" s="1"/>
      <c r="IQW2351" s="1"/>
      <c r="IQX2351" s="1"/>
      <c r="IQY2351" s="1"/>
      <c r="IQZ2351" s="1"/>
      <c r="IRA2351" s="1"/>
      <c r="IRB2351" s="1"/>
      <c r="IRC2351" s="1"/>
      <c r="IRD2351" s="1"/>
      <c r="IRE2351" s="1"/>
      <c r="IRF2351" s="1"/>
      <c r="IRG2351" s="1"/>
      <c r="IRH2351" s="1"/>
      <c r="IRI2351" s="1"/>
      <c r="IRJ2351" s="1"/>
      <c r="IRK2351" s="1"/>
      <c r="IRL2351" s="1"/>
      <c r="IRM2351" s="1"/>
      <c r="IRN2351" s="1"/>
      <c r="IRO2351" s="1"/>
      <c r="IRP2351" s="1"/>
      <c r="IRQ2351" s="1"/>
      <c r="IRR2351" s="1"/>
      <c r="IRS2351" s="1"/>
      <c r="IRT2351" s="1"/>
      <c r="IRU2351" s="1"/>
      <c r="IRV2351" s="1"/>
      <c r="IRW2351" s="1"/>
      <c r="IRX2351" s="1"/>
      <c r="IRY2351" s="1"/>
      <c r="IRZ2351" s="1"/>
      <c r="ISA2351" s="1"/>
      <c r="ISB2351" s="1"/>
      <c r="ISC2351" s="1"/>
      <c r="ISD2351" s="1"/>
      <c r="ISE2351" s="1"/>
      <c r="ISF2351" s="1"/>
      <c r="ISG2351" s="1"/>
      <c r="ISH2351" s="1"/>
      <c r="ISI2351" s="1"/>
      <c r="ISJ2351" s="1"/>
      <c r="ISK2351" s="1"/>
      <c r="ISL2351" s="1"/>
      <c r="ISM2351" s="1"/>
      <c r="ISN2351" s="1"/>
      <c r="ISO2351" s="1"/>
      <c r="ISP2351" s="1"/>
      <c r="ISQ2351" s="1"/>
      <c r="ISR2351" s="1"/>
      <c r="ISS2351" s="1"/>
      <c r="IST2351" s="1"/>
      <c r="ISU2351" s="1"/>
      <c r="ISV2351" s="1"/>
      <c r="ISW2351" s="1"/>
      <c r="ISX2351" s="1"/>
      <c r="ISY2351" s="1"/>
      <c r="ISZ2351" s="1"/>
      <c r="ITA2351" s="1"/>
      <c r="ITB2351" s="1"/>
      <c r="ITC2351" s="1"/>
      <c r="ITD2351" s="1"/>
      <c r="ITE2351" s="1"/>
      <c r="ITF2351" s="1"/>
      <c r="ITG2351" s="1"/>
      <c r="ITH2351" s="1"/>
      <c r="ITI2351" s="1"/>
      <c r="ITJ2351" s="1"/>
      <c r="ITK2351" s="1"/>
      <c r="ITL2351" s="1"/>
      <c r="ITM2351" s="1"/>
      <c r="ITN2351" s="1"/>
      <c r="ITO2351" s="1"/>
      <c r="ITP2351" s="1"/>
      <c r="ITQ2351" s="1"/>
      <c r="ITR2351" s="1"/>
      <c r="ITS2351" s="1"/>
      <c r="ITT2351" s="1"/>
      <c r="ITU2351" s="1"/>
      <c r="ITV2351" s="1"/>
      <c r="ITW2351" s="1"/>
      <c r="ITX2351" s="1"/>
      <c r="ITY2351" s="1"/>
      <c r="ITZ2351" s="1"/>
      <c r="IUA2351" s="1"/>
      <c r="IUB2351" s="1"/>
      <c r="IUC2351" s="1"/>
      <c r="IUD2351" s="1"/>
      <c r="IUE2351" s="1"/>
      <c r="IUF2351" s="1"/>
      <c r="IUG2351" s="1"/>
      <c r="IUH2351" s="1"/>
      <c r="IUI2351" s="1"/>
      <c r="IUJ2351" s="1"/>
      <c r="IUK2351" s="1"/>
      <c r="IUL2351" s="1"/>
      <c r="IUM2351" s="1"/>
      <c r="IUN2351" s="1"/>
      <c r="IUO2351" s="1"/>
      <c r="IUP2351" s="1"/>
      <c r="IUQ2351" s="1"/>
      <c r="IUR2351" s="1"/>
      <c r="IUS2351" s="1"/>
      <c r="IUT2351" s="1"/>
      <c r="IUU2351" s="1"/>
      <c r="IUV2351" s="1"/>
      <c r="IUW2351" s="1"/>
      <c r="IUX2351" s="1"/>
      <c r="IUY2351" s="1"/>
      <c r="IUZ2351" s="1"/>
      <c r="IVA2351" s="1"/>
      <c r="IVB2351" s="1"/>
      <c r="IVC2351" s="1"/>
      <c r="IVD2351" s="1"/>
      <c r="IVE2351" s="1"/>
      <c r="IVF2351" s="1"/>
      <c r="IVG2351" s="1"/>
      <c r="IVH2351" s="1"/>
      <c r="IVI2351" s="1"/>
      <c r="IVJ2351" s="1"/>
      <c r="IVK2351" s="1"/>
      <c r="IVL2351" s="1"/>
      <c r="IVM2351" s="1"/>
      <c r="IVN2351" s="1"/>
      <c r="IVO2351" s="1"/>
      <c r="IVP2351" s="1"/>
      <c r="IVQ2351" s="1"/>
      <c r="IVR2351" s="1"/>
      <c r="IVS2351" s="1"/>
      <c r="IVT2351" s="1"/>
      <c r="IVU2351" s="1"/>
      <c r="IVV2351" s="1"/>
      <c r="IVW2351" s="1"/>
      <c r="IVX2351" s="1"/>
      <c r="IVY2351" s="1"/>
      <c r="IVZ2351" s="1"/>
      <c r="IWA2351" s="1"/>
      <c r="IWB2351" s="1"/>
      <c r="IWC2351" s="1"/>
      <c r="IWD2351" s="1"/>
      <c r="IWE2351" s="1"/>
      <c r="IWF2351" s="1"/>
      <c r="IWG2351" s="1"/>
      <c r="IWH2351" s="1"/>
      <c r="IWI2351" s="1"/>
      <c r="IWJ2351" s="1"/>
      <c r="IWK2351" s="1"/>
      <c r="IWL2351" s="1"/>
      <c r="IWM2351" s="1"/>
      <c r="IWN2351" s="1"/>
      <c r="IWO2351" s="1"/>
      <c r="IWP2351" s="1"/>
      <c r="IWQ2351" s="1"/>
      <c r="IWR2351" s="1"/>
      <c r="IWS2351" s="1"/>
      <c r="IWT2351" s="1"/>
      <c r="IWU2351" s="1"/>
      <c r="IWV2351" s="1"/>
      <c r="IWW2351" s="1"/>
      <c r="IWX2351" s="1"/>
      <c r="IWY2351" s="1"/>
      <c r="IWZ2351" s="1"/>
      <c r="IXA2351" s="1"/>
      <c r="IXB2351" s="1"/>
      <c r="IXC2351" s="1"/>
      <c r="IXD2351" s="1"/>
      <c r="IXE2351" s="1"/>
      <c r="IXF2351" s="1"/>
      <c r="IXG2351" s="1"/>
      <c r="IXH2351" s="1"/>
      <c r="IXI2351" s="1"/>
      <c r="IXJ2351" s="1"/>
      <c r="IXK2351" s="1"/>
      <c r="IXL2351" s="1"/>
      <c r="IXM2351" s="1"/>
      <c r="IXN2351" s="1"/>
      <c r="IXO2351" s="1"/>
      <c r="IXP2351" s="1"/>
      <c r="IXQ2351" s="1"/>
      <c r="IXR2351" s="1"/>
      <c r="IXS2351" s="1"/>
      <c r="IXT2351" s="1"/>
      <c r="IXU2351" s="1"/>
      <c r="IXV2351" s="1"/>
      <c r="IXW2351" s="1"/>
      <c r="IXX2351" s="1"/>
      <c r="IXY2351" s="1"/>
      <c r="IXZ2351" s="1"/>
      <c r="IYA2351" s="1"/>
      <c r="IYB2351" s="1"/>
      <c r="IYC2351" s="1"/>
      <c r="IYD2351" s="1"/>
      <c r="IYE2351" s="1"/>
      <c r="IYF2351" s="1"/>
      <c r="IYG2351" s="1"/>
      <c r="IYH2351" s="1"/>
      <c r="IYI2351" s="1"/>
      <c r="IYJ2351" s="1"/>
      <c r="IYK2351" s="1"/>
      <c r="IYL2351" s="1"/>
      <c r="IYM2351" s="1"/>
      <c r="IYN2351" s="1"/>
      <c r="IYO2351" s="1"/>
      <c r="IYP2351" s="1"/>
      <c r="IYQ2351" s="1"/>
      <c r="IYR2351" s="1"/>
      <c r="IYS2351" s="1"/>
      <c r="IYT2351" s="1"/>
      <c r="IYU2351" s="1"/>
      <c r="IYV2351" s="1"/>
      <c r="IYW2351" s="1"/>
      <c r="IYX2351" s="1"/>
      <c r="IYY2351" s="1"/>
      <c r="IYZ2351" s="1"/>
      <c r="IZA2351" s="1"/>
      <c r="IZB2351" s="1"/>
      <c r="IZC2351" s="1"/>
      <c r="IZD2351" s="1"/>
      <c r="IZE2351" s="1"/>
      <c r="IZF2351" s="1"/>
      <c r="IZG2351" s="1"/>
      <c r="IZH2351" s="1"/>
      <c r="IZI2351" s="1"/>
      <c r="IZJ2351" s="1"/>
      <c r="IZK2351" s="1"/>
      <c r="IZL2351" s="1"/>
      <c r="IZM2351" s="1"/>
      <c r="IZN2351" s="1"/>
      <c r="IZO2351" s="1"/>
      <c r="IZP2351" s="1"/>
      <c r="IZQ2351" s="1"/>
      <c r="IZR2351" s="1"/>
      <c r="IZS2351" s="1"/>
      <c r="IZT2351" s="1"/>
      <c r="IZU2351" s="1"/>
      <c r="IZV2351" s="1"/>
      <c r="IZW2351" s="1"/>
      <c r="IZX2351" s="1"/>
      <c r="IZY2351" s="1"/>
      <c r="IZZ2351" s="1"/>
      <c r="JAA2351" s="1"/>
      <c r="JAB2351" s="1"/>
      <c r="JAC2351" s="1"/>
      <c r="JAD2351" s="1"/>
      <c r="JAE2351" s="1"/>
      <c r="JAF2351" s="1"/>
      <c r="JAG2351" s="1"/>
      <c r="JAH2351" s="1"/>
      <c r="JAI2351" s="1"/>
      <c r="JAJ2351" s="1"/>
      <c r="JAK2351" s="1"/>
      <c r="JAL2351" s="1"/>
      <c r="JAM2351" s="1"/>
      <c r="JAN2351" s="1"/>
      <c r="JAO2351" s="1"/>
      <c r="JAP2351" s="1"/>
      <c r="JAQ2351" s="1"/>
      <c r="JAR2351" s="1"/>
      <c r="JAS2351" s="1"/>
      <c r="JAT2351" s="1"/>
      <c r="JAU2351" s="1"/>
      <c r="JAV2351" s="1"/>
      <c r="JAW2351" s="1"/>
      <c r="JAX2351" s="1"/>
      <c r="JAY2351" s="1"/>
      <c r="JAZ2351" s="1"/>
      <c r="JBA2351" s="1"/>
      <c r="JBB2351" s="1"/>
      <c r="JBC2351" s="1"/>
      <c r="JBD2351" s="1"/>
      <c r="JBE2351" s="1"/>
      <c r="JBF2351" s="1"/>
      <c r="JBG2351" s="1"/>
      <c r="JBH2351" s="1"/>
      <c r="JBI2351" s="1"/>
      <c r="JBJ2351" s="1"/>
      <c r="JBK2351" s="1"/>
      <c r="JBL2351" s="1"/>
      <c r="JBM2351" s="1"/>
      <c r="JBN2351" s="1"/>
      <c r="JBO2351" s="1"/>
      <c r="JBP2351" s="1"/>
      <c r="JBQ2351" s="1"/>
      <c r="JBR2351" s="1"/>
      <c r="JBS2351" s="1"/>
      <c r="JBT2351" s="1"/>
      <c r="JBU2351" s="1"/>
      <c r="JBV2351" s="1"/>
      <c r="JBW2351" s="1"/>
      <c r="JBX2351" s="1"/>
      <c r="JBY2351" s="1"/>
      <c r="JBZ2351" s="1"/>
      <c r="JCA2351" s="1"/>
      <c r="JCB2351" s="1"/>
      <c r="JCC2351" s="1"/>
      <c r="JCD2351" s="1"/>
      <c r="JCE2351" s="1"/>
      <c r="JCF2351" s="1"/>
      <c r="JCG2351" s="1"/>
      <c r="JCH2351" s="1"/>
      <c r="JCI2351" s="1"/>
      <c r="JCJ2351" s="1"/>
      <c r="JCK2351" s="1"/>
      <c r="JCL2351" s="1"/>
      <c r="JCM2351" s="1"/>
      <c r="JCN2351" s="1"/>
      <c r="JCO2351" s="1"/>
      <c r="JCP2351" s="1"/>
      <c r="JCQ2351" s="1"/>
      <c r="JCR2351" s="1"/>
      <c r="JCS2351" s="1"/>
      <c r="JCT2351" s="1"/>
      <c r="JCU2351" s="1"/>
      <c r="JCV2351" s="1"/>
      <c r="JCW2351" s="1"/>
      <c r="JCX2351" s="1"/>
      <c r="JCY2351" s="1"/>
      <c r="JCZ2351" s="1"/>
      <c r="JDA2351" s="1"/>
      <c r="JDB2351" s="1"/>
      <c r="JDC2351" s="1"/>
      <c r="JDD2351" s="1"/>
      <c r="JDE2351" s="1"/>
      <c r="JDF2351" s="1"/>
      <c r="JDG2351" s="1"/>
      <c r="JDH2351" s="1"/>
      <c r="JDI2351" s="1"/>
      <c r="JDJ2351" s="1"/>
      <c r="JDK2351" s="1"/>
      <c r="JDL2351" s="1"/>
      <c r="JDM2351" s="1"/>
      <c r="JDN2351" s="1"/>
      <c r="JDO2351" s="1"/>
      <c r="JDP2351" s="1"/>
      <c r="JDQ2351" s="1"/>
      <c r="JDR2351" s="1"/>
      <c r="JDS2351" s="1"/>
      <c r="JDT2351" s="1"/>
      <c r="JDU2351" s="1"/>
      <c r="JDV2351" s="1"/>
      <c r="JDW2351" s="1"/>
      <c r="JDX2351" s="1"/>
      <c r="JDY2351" s="1"/>
      <c r="JDZ2351" s="1"/>
      <c r="JEA2351" s="1"/>
      <c r="JEB2351" s="1"/>
      <c r="JEC2351" s="1"/>
      <c r="JED2351" s="1"/>
      <c r="JEE2351" s="1"/>
      <c r="JEF2351" s="1"/>
      <c r="JEG2351" s="1"/>
      <c r="JEH2351" s="1"/>
      <c r="JEI2351" s="1"/>
      <c r="JEJ2351" s="1"/>
      <c r="JEK2351" s="1"/>
      <c r="JEL2351" s="1"/>
      <c r="JEM2351" s="1"/>
      <c r="JEN2351" s="1"/>
      <c r="JEO2351" s="1"/>
      <c r="JEP2351" s="1"/>
      <c r="JEQ2351" s="1"/>
      <c r="JER2351" s="1"/>
      <c r="JES2351" s="1"/>
      <c r="JET2351" s="1"/>
      <c r="JEU2351" s="1"/>
      <c r="JEV2351" s="1"/>
      <c r="JEW2351" s="1"/>
      <c r="JEX2351" s="1"/>
      <c r="JEY2351" s="1"/>
      <c r="JEZ2351" s="1"/>
      <c r="JFA2351" s="1"/>
      <c r="JFB2351" s="1"/>
      <c r="JFC2351" s="1"/>
      <c r="JFD2351" s="1"/>
      <c r="JFE2351" s="1"/>
      <c r="JFF2351" s="1"/>
      <c r="JFG2351" s="1"/>
      <c r="JFH2351" s="1"/>
      <c r="JFI2351" s="1"/>
      <c r="JFJ2351" s="1"/>
      <c r="JFK2351" s="1"/>
      <c r="JFL2351" s="1"/>
      <c r="JFM2351" s="1"/>
      <c r="JFN2351" s="1"/>
      <c r="JFO2351" s="1"/>
      <c r="JFP2351" s="1"/>
      <c r="JFQ2351" s="1"/>
      <c r="JFR2351" s="1"/>
      <c r="JFS2351" s="1"/>
      <c r="JFT2351" s="1"/>
      <c r="JFU2351" s="1"/>
      <c r="JFV2351" s="1"/>
      <c r="JFW2351" s="1"/>
      <c r="JFX2351" s="1"/>
      <c r="JFY2351" s="1"/>
      <c r="JFZ2351" s="1"/>
      <c r="JGA2351" s="1"/>
      <c r="JGB2351" s="1"/>
      <c r="JGC2351" s="1"/>
      <c r="JGD2351" s="1"/>
      <c r="JGE2351" s="1"/>
      <c r="JGF2351" s="1"/>
      <c r="JGG2351" s="1"/>
      <c r="JGH2351" s="1"/>
      <c r="JGI2351" s="1"/>
      <c r="JGJ2351" s="1"/>
      <c r="JGK2351" s="1"/>
      <c r="JGL2351" s="1"/>
      <c r="JGM2351" s="1"/>
      <c r="JGN2351" s="1"/>
      <c r="JGO2351" s="1"/>
      <c r="JGP2351" s="1"/>
      <c r="JGQ2351" s="1"/>
      <c r="JGR2351" s="1"/>
      <c r="JGS2351" s="1"/>
      <c r="JGT2351" s="1"/>
      <c r="JGU2351" s="1"/>
      <c r="JGV2351" s="1"/>
      <c r="JGW2351" s="1"/>
      <c r="JGX2351" s="1"/>
      <c r="JGY2351" s="1"/>
      <c r="JGZ2351" s="1"/>
      <c r="JHA2351" s="1"/>
      <c r="JHB2351" s="1"/>
      <c r="JHC2351" s="1"/>
      <c r="JHD2351" s="1"/>
      <c r="JHE2351" s="1"/>
      <c r="JHF2351" s="1"/>
      <c r="JHG2351" s="1"/>
      <c r="JHH2351" s="1"/>
      <c r="JHI2351" s="1"/>
      <c r="JHJ2351" s="1"/>
      <c r="JHK2351" s="1"/>
      <c r="JHL2351" s="1"/>
      <c r="JHM2351" s="1"/>
      <c r="JHN2351" s="1"/>
      <c r="JHO2351" s="1"/>
      <c r="JHP2351" s="1"/>
      <c r="JHQ2351" s="1"/>
      <c r="JHR2351" s="1"/>
      <c r="JHS2351" s="1"/>
      <c r="JHT2351" s="1"/>
      <c r="JHU2351" s="1"/>
      <c r="JHV2351" s="1"/>
      <c r="JHW2351" s="1"/>
      <c r="JHX2351" s="1"/>
      <c r="JHY2351" s="1"/>
      <c r="JHZ2351" s="1"/>
      <c r="JIA2351" s="1"/>
      <c r="JIB2351" s="1"/>
      <c r="JIC2351" s="1"/>
      <c r="JID2351" s="1"/>
      <c r="JIE2351" s="1"/>
      <c r="JIF2351" s="1"/>
      <c r="JIG2351" s="1"/>
      <c r="JIH2351" s="1"/>
      <c r="JII2351" s="1"/>
      <c r="JIJ2351" s="1"/>
      <c r="JIK2351" s="1"/>
      <c r="JIL2351" s="1"/>
      <c r="JIM2351" s="1"/>
      <c r="JIN2351" s="1"/>
      <c r="JIO2351" s="1"/>
      <c r="JIP2351" s="1"/>
      <c r="JIQ2351" s="1"/>
      <c r="JIR2351" s="1"/>
      <c r="JIS2351" s="1"/>
      <c r="JIT2351" s="1"/>
      <c r="JIU2351" s="1"/>
      <c r="JIV2351" s="1"/>
      <c r="JIW2351" s="1"/>
      <c r="JIX2351" s="1"/>
      <c r="JIY2351" s="1"/>
      <c r="JIZ2351" s="1"/>
      <c r="JJA2351" s="1"/>
      <c r="JJB2351" s="1"/>
      <c r="JJC2351" s="1"/>
      <c r="JJD2351" s="1"/>
      <c r="JJE2351" s="1"/>
      <c r="JJF2351" s="1"/>
      <c r="JJG2351" s="1"/>
      <c r="JJH2351" s="1"/>
      <c r="JJI2351" s="1"/>
      <c r="JJJ2351" s="1"/>
      <c r="JJK2351" s="1"/>
      <c r="JJL2351" s="1"/>
      <c r="JJM2351" s="1"/>
      <c r="JJN2351" s="1"/>
      <c r="JJO2351" s="1"/>
      <c r="JJP2351" s="1"/>
      <c r="JJQ2351" s="1"/>
      <c r="JJR2351" s="1"/>
      <c r="JJS2351" s="1"/>
      <c r="JJT2351" s="1"/>
      <c r="JJU2351" s="1"/>
      <c r="JJV2351" s="1"/>
      <c r="JJW2351" s="1"/>
      <c r="JJX2351" s="1"/>
      <c r="JJY2351" s="1"/>
      <c r="JJZ2351" s="1"/>
      <c r="JKA2351" s="1"/>
      <c r="JKB2351" s="1"/>
      <c r="JKC2351" s="1"/>
      <c r="JKD2351" s="1"/>
      <c r="JKE2351" s="1"/>
      <c r="JKF2351" s="1"/>
      <c r="JKG2351" s="1"/>
      <c r="JKH2351" s="1"/>
      <c r="JKI2351" s="1"/>
      <c r="JKJ2351" s="1"/>
      <c r="JKK2351" s="1"/>
      <c r="JKL2351" s="1"/>
      <c r="JKM2351" s="1"/>
      <c r="JKN2351" s="1"/>
      <c r="JKO2351" s="1"/>
      <c r="JKP2351" s="1"/>
      <c r="JKQ2351" s="1"/>
      <c r="JKR2351" s="1"/>
      <c r="JKS2351" s="1"/>
      <c r="JKT2351" s="1"/>
      <c r="JKU2351" s="1"/>
      <c r="JKV2351" s="1"/>
      <c r="JKW2351" s="1"/>
      <c r="JKX2351" s="1"/>
      <c r="JKY2351" s="1"/>
      <c r="JKZ2351" s="1"/>
      <c r="JLA2351" s="1"/>
      <c r="JLB2351" s="1"/>
      <c r="JLC2351" s="1"/>
      <c r="JLD2351" s="1"/>
      <c r="JLE2351" s="1"/>
      <c r="JLF2351" s="1"/>
      <c r="JLG2351" s="1"/>
      <c r="JLH2351" s="1"/>
      <c r="JLI2351" s="1"/>
      <c r="JLJ2351" s="1"/>
      <c r="JLK2351" s="1"/>
      <c r="JLL2351" s="1"/>
      <c r="JLM2351" s="1"/>
      <c r="JLN2351" s="1"/>
      <c r="JLO2351" s="1"/>
      <c r="JLP2351" s="1"/>
      <c r="JLQ2351" s="1"/>
      <c r="JLR2351" s="1"/>
      <c r="JLS2351" s="1"/>
      <c r="JLT2351" s="1"/>
      <c r="JLU2351" s="1"/>
      <c r="JLV2351" s="1"/>
      <c r="JLW2351" s="1"/>
      <c r="JLX2351" s="1"/>
      <c r="JLY2351" s="1"/>
      <c r="JLZ2351" s="1"/>
      <c r="JMA2351" s="1"/>
      <c r="JMB2351" s="1"/>
      <c r="JMC2351" s="1"/>
      <c r="JMD2351" s="1"/>
      <c r="JME2351" s="1"/>
      <c r="JMF2351" s="1"/>
      <c r="JMG2351" s="1"/>
      <c r="JMH2351" s="1"/>
      <c r="JMI2351" s="1"/>
      <c r="JMJ2351" s="1"/>
      <c r="JMK2351" s="1"/>
      <c r="JML2351" s="1"/>
      <c r="JMM2351" s="1"/>
      <c r="JMN2351" s="1"/>
      <c r="JMO2351" s="1"/>
      <c r="JMP2351" s="1"/>
      <c r="JMQ2351" s="1"/>
      <c r="JMR2351" s="1"/>
      <c r="JMS2351" s="1"/>
      <c r="JMT2351" s="1"/>
      <c r="JMU2351" s="1"/>
      <c r="JMV2351" s="1"/>
      <c r="JMW2351" s="1"/>
      <c r="JMX2351" s="1"/>
      <c r="JMY2351" s="1"/>
      <c r="JMZ2351" s="1"/>
      <c r="JNA2351" s="1"/>
      <c r="JNB2351" s="1"/>
      <c r="JNC2351" s="1"/>
      <c r="JND2351" s="1"/>
      <c r="JNE2351" s="1"/>
      <c r="JNF2351" s="1"/>
      <c r="JNG2351" s="1"/>
      <c r="JNH2351" s="1"/>
      <c r="JNI2351" s="1"/>
      <c r="JNJ2351" s="1"/>
      <c r="JNK2351" s="1"/>
      <c r="JNL2351" s="1"/>
      <c r="JNM2351" s="1"/>
      <c r="JNN2351" s="1"/>
      <c r="JNO2351" s="1"/>
      <c r="JNP2351" s="1"/>
      <c r="JNQ2351" s="1"/>
      <c r="JNR2351" s="1"/>
      <c r="JNS2351" s="1"/>
      <c r="JNT2351" s="1"/>
      <c r="JNU2351" s="1"/>
      <c r="JNV2351" s="1"/>
      <c r="JNW2351" s="1"/>
      <c r="JNX2351" s="1"/>
      <c r="JNY2351" s="1"/>
      <c r="JNZ2351" s="1"/>
      <c r="JOA2351" s="1"/>
      <c r="JOB2351" s="1"/>
      <c r="JOC2351" s="1"/>
      <c r="JOD2351" s="1"/>
      <c r="JOE2351" s="1"/>
      <c r="JOF2351" s="1"/>
      <c r="JOG2351" s="1"/>
      <c r="JOH2351" s="1"/>
      <c r="JOI2351" s="1"/>
      <c r="JOJ2351" s="1"/>
      <c r="JOK2351" s="1"/>
      <c r="JOL2351" s="1"/>
      <c r="JOM2351" s="1"/>
      <c r="JON2351" s="1"/>
      <c r="JOO2351" s="1"/>
      <c r="JOP2351" s="1"/>
      <c r="JOQ2351" s="1"/>
      <c r="JOR2351" s="1"/>
      <c r="JOS2351" s="1"/>
      <c r="JOT2351" s="1"/>
      <c r="JOU2351" s="1"/>
      <c r="JOV2351" s="1"/>
      <c r="JOW2351" s="1"/>
      <c r="JOX2351" s="1"/>
      <c r="JOY2351" s="1"/>
      <c r="JOZ2351" s="1"/>
      <c r="JPA2351" s="1"/>
      <c r="JPB2351" s="1"/>
      <c r="JPC2351" s="1"/>
      <c r="JPD2351" s="1"/>
      <c r="JPE2351" s="1"/>
      <c r="JPF2351" s="1"/>
      <c r="JPG2351" s="1"/>
      <c r="JPH2351" s="1"/>
      <c r="JPI2351" s="1"/>
      <c r="JPJ2351" s="1"/>
      <c r="JPK2351" s="1"/>
      <c r="JPL2351" s="1"/>
      <c r="JPM2351" s="1"/>
      <c r="JPN2351" s="1"/>
      <c r="JPO2351" s="1"/>
      <c r="JPP2351" s="1"/>
      <c r="JPQ2351" s="1"/>
      <c r="JPR2351" s="1"/>
      <c r="JPS2351" s="1"/>
      <c r="JPT2351" s="1"/>
      <c r="JPU2351" s="1"/>
      <c r="JPV2351" s="1"/>
      <c r="JPW2351" s="1"/>
      <c r="JPX2351" s="1"/>
      <c r="JPY2351" s="1"/>
      <c r="JPZ2351" s="1"/>
      <c r="JQA2351" s="1"/>
      <c r="JQB2351" s="1"/>
      <c r="JQC2351" s="1"/>
      <c r="JQD2351" s="1"/>
      <c r="JQE2351" s="1"/>
      <c r="JQF2351" s="1"/>
      <c r="JQG2351" s="1"/>
      <c r="JQH2351" s="1"/>
      <c r="JQI2351" s="1"/>
      <c r="JQJ2351" s="1"/>
      <c r="JQK2351" s="1"/>
      <c r="JQL2351" s="1"/>
      <c r="JQM2351" s="1"/>
      <c r="JQN2351" s="1"/>
      <c r="JQO2351" s="1"/>
      <c r="JQP2351" s="1"/>
      <c r="JQQ2351" s="1"/>
      <c r="JQR2351" s="1"/>
      <c r="JQS2351" s="1"/>
      <c r="JQT2351" s="1"/>
      <c r="JQU2351" s="1"/>
      <c r="JQV2351" s="1"/>
      <c r="JQW2351" s="1"/>
      <c r="JQX2351" s="1"/>
      <c r="JQY2351" s="1"/>
      <c r="JQZ2351" s="1"/>
      <c r="JRA2351" s="1"/>
      <c r="JRB2351" s="1"/>
      <c r="JRC2351" s="1"/>
      <c r="JRD2351" s="1"/>
      <c r="JRE2351" s="1"/>
      <c r="JRF2351" s="1"/>
      <c r="JRG2351" s="1"/>
      <c r="JRH2351" s="1"/>
      <c r="JRI2351" s="1"/>
      <c r="JRJ2351" s="1"/>
      <c r="JRK2351" s="1"/>
      <c r="JRL2351" s="1"/>
      <c r="JRM2351" s="1"/>
      <c r="JRN2351" s="1"/>
      <c r="JRO2351" s="1"/>
      <c r="JRP2351" s="1"/>
      <c r="JRQ2351" s="1"/>
      <c r="JRR2351" s="1"/>
      <c r="JRS2351" s="1"/>
      <c r="JRT2351" s="1"/>
      <c r="JRU2351" s="1"/>
      <c r="JRV2351" s="1"/>
      <c r="JRW2351" s="1"/>
      <c r="JRX2351" s="1"/>
      <c r="JRY2351" s="1"/>
      <c r="JRZ2351" s="1"/>
      <c r="JSA2351" s="1"/>
      <c r="JSB2351" s="1"/>
      <c r="JSC2351" s="1"/>
      <c r="JSD2351" s="1"/>
      <c r="JSE2351" s="1"/>
      <c r="JSF2351" s="1"/>
      <c r="JSG2351" s="1"/>
      <c r="JSH2351" s="1"/>
      <c r="JSI2351" s="1"/>
      <c r="JSJ2351" s="1"/>
      <c r="JSK2351" s="1"/>
      <c r="JSL2351" s="1"/>
      <c r="JSM2351" s="1"/>
      <c r="JSN2351" s="1"/>
      <c r="JSO2351" s="1"/>
      <c r="JSP2351" s="1"/>
      <c r="JSQ2351" s="1"/>
      <c r="JSR2351" s="1"/>
      <c r="JSS2351" s="1"/>
      <c r="JST2351" s="1"/>
      <c r="JSU2351" s="1"/>
      <c r="JSV2351" s="1"/>
      <c r="JSW2351" s="1"/>
      <c r="JSX2351" s="1"/>
      <c r="JSY2351" s="1"/>
      <c r="JSZ2351" s="1"/>
      <c r="JTA2351" s="1"/>
      <c r="JTB2351" s="1"/>
      <c r="JTC2351" s="1"/>
      <c r="JTD2351" s="1"/>
      <c r="JTE2351" s="1"/>
      <c r="JTF2351" s="1"/>
      <c r="JTG2351" s="1"/>
      <c r="JTH2351" s="1"/>
      <c r="JTI2351" s="1"/>
      <c r="JTJ2351" s="1"/>
      <c r="JTK2351" s="1"/>
      <c r="JTL2351" s="1"/>
      <c r="JTM2351" s="1"/>
      <c r="JTN2351" s="1"/>
      <c r="JTO2351" s="1"/>
      <c r="JTP2351" s="1"/>
      <c r="JTQ2351" s="1"/>
      <c r="JTR2351" s="1"/>
      <c r="JTS2351" s="1"/>
      <c r="JTT2351" s="1"/>
      <c r="JTU2351" s="1"/>
      <c r="JTV2351" s="1"/>
      <c r="JTW2351" s="1"/>
      <c r="JTX2351" s="1"/>
      <c r="JTY2351" s="1"/>
      <c r="JTZ2351" s="1"/>
      <c r="JUA2351" s="1"/>
      <c r="JUB2351" s="1"/>
      <c r="JUC2351" s="1"/>
      <c r="JUD2351" s="1"/>
      <c r="JUE2351" s="1"/>
      <c r="JUF2351" s="1"/>
      <c r="JUG2351" s="1"/>
      <c r="JUH2351" s="1"/>
      <c r="JUI2351" s="1"/>
      <c r="JUJ2351" s="1"/>
      <c r="JUK2351" s="1"/>
      <c r="JUL2351" s="1"/>
      <c r="JUM2351" s="1"/>
      <c r="JUN2351" s="1"/>
      <c r="JUO2351" s="1"/>
      <c r="JUP2351" s="1"/>
      <c r="JUQ2351" s="1"/>
      <c r="JUR2351" s="1"/>
      <c r="JUS2351" s="1"/>
      <c r="JUT2351" s="1"/>
      <c r="JUU2351" s="1"/>
      <c r="JUV2351" s="1"/>
      <c r="JUW2351" s="1"/>
      <c r="JUX2351" s="1"/>
      <c r="JUY2351" s="1"/>
      <c r="JUZ2351" s="1"/>
      <c r="JVA2351" s="1"/>
      <c r="JVB2351" s="1"/>
      <c r="JVC2351" s="1"/>
      <c r="JVD2351" s="1"/>
      <c r="JVE2351" s="1"/>
      <c r="JVF2351" s="1"/>
      <c r="JVG2351" s="1"/>
      <c r="JVH2351" s="1"/>
      <c r="JVI2351" s="1"/>
      <c r="JVJ2351" s="1"/>
      <c r="JVK2351" s="1"/>
      <c r="JVL2351" s="1"/>
      <c r="JVM2351" s="1"/>
      <c r="JVN2351" s="1"/>
      <c r="JVO2351" s="1"/>
      <c r="JVP2351" s="1"/>
      <c r="JVQ2351" s="1"/>
      <c r="JVR2351" s="1"/>
      <c r="JVS2351" s="1"/>
      <c r="JVT2351" s="1"/>
      <c r="JVU2351" s="1"/>
      <c r="JVV2351" s="1"/>
      <c r="JVW2351" s="1"/>
      <c r="JVX2351" s="1"/>
      <c r="JVY2351" s="1"/>
      <c r="JVZ2351" s="1"/>
      <c r="JWA2351" s="1"/>
      <c r="JWB2351" s="1"/>
      <c r="JWC2351" s="1"/>
      <c r="JWD2351" s="1"/>
      <c r="JWE2351" s="1"/>
      <c r="JWF2351" s="1"/>
      <c r="JWG2351" s="1"/>
      <c r="JWH2351" s="1"/>
      <c r="JWI2351" s="1"/>
      <c r="JWJ2351" s="1"/>
      <c r="JWK2351" s="1"/>
      <c r="JWL2351" s="1"/>
      <c r="JWM2351" s="1"/>
      <c r="JWN2351" s="1"/>
      <c r="JWO2351" s="1"/>
      <c r="JWP2351" s="1"/>
      <c r="JWQ2351" s="1"/>
      <c r="JWR2351" s="1"/>
      <c r="JWS2351" s="1"/>
      <c r="JWT2351" s="1"/>
      <c r="JWU2351" s="1"/>
      <c r="JWV2351" s="1"/>
      <c r="JWW2351" s="1"/>
      <c r="JWX2351" s="1"/>
      <c r="JWY2351" s="1"/>
      <c r="JWZ2351" s="1"/>
      <c r="JXA2351" s="1"/>
      <c r="JXB2351" s="1"/>
      <c r="JXC2351" s="1"/>
      <c r="JXD2351" s="1"/>
      <c r="JXE2351" s="1"/>
      <c r="JXF2351" s="1"/>
      <c r="JXG2351" s="1"/>
      <c r="JXH2351" s="1"/>
      <c r="JXI2351" s="1"/>
      <c r="JXJ2351" s="1"/>
      <c r="JXK2351" s="1"/>
      <c r="JXL2351" s="1"/>
      <c r="JXM2351" s="1"/>
      <c r="JXN2351" s="1"/>
      <c r="JXO2351" s="1"/>
      <c r="JXP2351" s="1"/>
      <c r="JXQ2351" s="1"/>
      <c r="JXR2351" s="1"/>
      <c r="JXS2351" s="1"/>
      <c r="JXT2351" s="1"/>
      <c r="JXU2351" s="1"/>
      <c r="JXV2351" s="1"/>
      <c r="JXW2351" s="1"/>
      <c r="JXX2351" s="1"/>
      <c r="JXY2351" s="1"/>
      <c r="JXZ2351" s="1"/>
      <c r="JYA2351" s="1"/>
      <c r="JYB2351" s="1"/>
      <c r="JYC2351" s="1"/>
      <c r="JYD2351" s="1"/>
      <c r="JYE2351" s="1"/>
      <c r="JYF2351" s="1"/>
      <c r="JYG2351" s="1"/>
      <c r="JYH2351" s="1"/>
      <c r="JYI2351" s="1"/>
      <c r="JYJ2351" s="1"/>
      <c r="JYK2351" s="1"/>
      <c r="JYL2351" s="1"/>
      <c r="JYM2351" s="1"/>
      <c r="JYN2351" s="1"/>
      <c r="JYO2351" s="1"/>
      <c r="JYP2351" s="1"/>
      <c r="JYQ2351" s="1"/>
      <c r="JYR2351" s="1"/>
      <c r="JYS2351" s="1"/>
      <c r="JYT2351" s="1"/>
      <c r="JYU2351" s="1"/>
      <c r="JYV2351" s="1"/>
      <c r="JYW2351" s="1"/>
      <c r="JYX2351" s="1"/>
      <c r="JYY2351" s="1"/>
      <c r="JYZ2351" s="1"/>
      <c r="JZA2351" s="1"/>
      <c r="JZB2351" s="1"/>
      <c r="JZC2351" s="1"/>
      <c r="JZD2351" s="1"/>
      <c r="JZE2351" s="1"/>
      <c r="JZF2351" s="1"/>
      <c r="JZG2351" s="1"/>
      <c r="JZH2351" s="1"/>
      <c r="JZI2351" s="1"/>
      <c r="JZJ2351" s="1"/>
      <c r="JZK2351" s="1"/>
      <c r="JZL2351" s="1"/>
      <c r="JZM2351" s="1"/>
      <c r="JZN2351" s="1"/>
      <c r="JZO2351" s="1"/>
      <c r="JZP2351" s="1"/>
      <c r="JZQ2351" s="1"/>
      <c r="JZR2351" s="1"/>
      <c r="JZS2351" s="1"/>
      <c r="JZT2351" s="1"/>
      <c r="JZU2351" s="1"/>
      <c r="JZV2351" s="1"/>
      <c r="JZW2351" s="1"/>
      <c r="JZX2351" s="1"/>
      <c r="JZY2351" s="1"/>
      <c r="JZZ2351" s="1"/>
      <c r="KAA2351" s="1"/>
      <c r="KAB2351" s="1"/>
      <c r="KAC2351" s="1"/>
      <c r="KAD2351" s="1"/>
      <c r="KAE2351" s="1"/>
      <c r="KAF2351" s="1"/>
      <c r="KAG2351" s="1"/>
      <c r="KAH2351" s="1"/>
      <c r="KAI2351" s="1"/>
      <c r="KAJ2351" s="1"/>
      <c r="KAK2351" s="1"/>
      <c r="KAL2351" s="1"/>
      <c r="KAM2351" s="1"/>
      <c r="KAN2351" s="1"/>
      <c r="KAO2351" s="1"/>
      <c r="KAP2351" s="1"/>
      <c r="KAQ2351" s="1"/>
      <c r="KAR2351" s="1"/>
      <c r="KAS2351" s="1"/>
      <c r="KAT2351" s="1"/>
      <c r="KAU2351" s="1"/>
      <c r="KAV2351" s="1"/>
      <c r="KAW2351" s="1"/>
      <c r="KAX2351" s="1"/>
      <c r="KAY2351" s="1"/>
      <c r="KAZ2351" s="1"/>
      <c r="KBA2351" s="1"/>
      <c r="KBB2351" s="1"/>
      <c r="KBC2351" s="1"/>
      <c r="KBD2351" s="1"/>
      <c r="KBE2351" s="1"/>
      <c r="KBF2351" s="1"/>
      <c r="KBG2351" s="1"/>
      <c r="KBH2351" s="1"/>
      <c r="KBI2351" s="1"/>
      <c r="KBJ2351" s="1"/>
      <c r="KBK2351" s="1"/>
      <c r="KBL2351" s="1"/>
      <c r="KBM2351" s="1"/>
      <c r="KBN2351" s="1"/>
      <c r="KBO2351" s="1"/>
      <c r="KBP2351" s="1"/>
      <c r="KBQ2351" s="1"/>
      <c r="KBR2351" s="1"/>
      <c r="KBS2351" s="1"/>
      <c r="KBT2351" s="1"/>
      <c r="KBU2351" s="1"/>
      <c r="KBV2351" s="1"/>
      <c r="KBW2351" s="1"/>
      <c r="KBX2351" s="1"/>
      <c r="KBY2351" s="1"/>
      <c r="KBZ2351" s="1"/>
      <c r="KCA2351" s="1"/>
      <c r="KCB2351" s="1"/>
      <c r="KCC2351" s="1"/>
      <c r="KCD2351" s="1"/>
      <c r="KCE2351" s="1"/>
      <c r="KCF2351" s="1"/>
      <c r="KCG2351" s="1"/>
      <c r="KCH2351" s="1"/>
      <c r="KCI2351" s="1"/>
      <c r="KCJ2351" s="1"/>
      <c r="KCK2351" s="1"/>
      <c r="KCL2351" s="1"/>
      <c r="KCM2351" s="1"/>
      <c r="KCN2351" s="1"/>
      <c r="KCO2351" s="1"/>
      <c r="KCP2351" s="1"/>
      <c r="KCQ2351" s="1"/>
      <c r="KCR2351" s="1"/>
      <c r="KCS2351" s="1"/>
      <c r="KCT2351" s="1"/>
      <c r="KCU2351" s="1"/>
      <c r="KCV2351" s="1"/>
      <c r="KCW2351" s="1"/>
      <c r="KCX2351" s="1"/>
      <c r="KCY2351" s="1"/>
      <c r="KCZ2351" s="1"/>
      <c r="KDA2351" s="1"/>
      <c r="KDB2351" s="1"/>
      <c r="KDC2351" s="1"/>
      <c r="KDD2351" s="1"/>
      <c r="KDE2351" s="1"/>
      <c r="KDF2351" s="1"/>
      <c r="KDG2351" s="1"/>
      <c r="KDH2351" s="1"/>
      <c r="KDI2351" s="1"/>
      <c r="KDJ2351" s="1"/>
      <c r="KDK2351" s="1"/>
      <c r="KDL2351" s="1"/>
      <c r="KDM2351" s="1"/>
      <c r="KDN2351" s="1"/>
      <c r="KDO2351" s="1"/>
      <c r="KDP2351" s="1"/>
      <c r="KDQ2351" s="1"/>
      <c r="KDR2351" s="1"/>
      <c r="KDS2351" s="1"/>
      <c r="KDT2351" s="1"/>
      <c r="KDU2351" s="1"/>
      <c r="KDV2351" s="1"/>
      <c r="KDW2351" s="1"/>
      <c r="KDX2351" s="1"/>
      <c r="KDY2351" s="1"/>
      <c r="KDZ2351" s="1"/>
      <c r="KEA2351" s="1"/>
      <c r="KEB2351" s="1"/>
      <c r="KEC2351" s="1"/>
      <c r="KED2351" s="1"/>
      <c r="KEE2351" s="1"/>
      <c r="KEF2351" s="1"/>
      <c r="KEG2351" s="1"/>
      <c r="KEH2351" s="1"/>
      <c r="KEI2351" s="1"/>
      <c r="KEJ2351" s="1"/>
      <c r="KEK2351" s="1"/>
      <c r="KEL2351" s="1"/>
      <c r="KEM2351" s="1"/>
      <c r="KEN2351" s="1"/>
      <c r="KEO2351" s="1"/>
      <c r="KEP2351" s="1"/>
      <c r="KEQ2351" s="1"/>
      <c r="KER2351" s="1"/>
      <c r="KES2351" s="1"/>
      <c r="KET2351" s="1"/>
      <c r="KEU2351" s="1"/>
      <c r="KEV2351" s="1"/>
      <c r="KEW2351" s="1"/>
      <c r="KEX2351" s="1"/>
      <c r="KEY2351" s="1"/>
      <c r="KEZ2351" s="1"/>
      <c r="KFA2351" s="1"/>
      <c r="KFB2351" s="1"/>
      <c r="KFC2351" s="1"/>
      <c r="KFD2351" s="1"/>
      <c r="KFE2351" s="1"/>
      <c r="KFF2351" s="1"/>
      <c r="KFG2351" s="1"/>
      <c r="KFH2351" s="1"/>
      <c r="KFI2351" s="1"/>
      <c r="KFJ2351" s="1"/>
      <c r="KFK2351" s="1"/>
      <c r="KFL2351" s="1"/>
      <c r="KFM2351" s="1"/>
      <c r="KFN2351" s="1"/>
      <c r="KFO2351" s="1"/>
      <c r="KFP2351" s="1"/>
      <c r="KFQ2351" s="1"/>
      <c r="KFR2351" s="1"/>
      <c r="KFS2351" s="1"/>
      <c r="KFT2351" s="1"/>
      <c r="KFU2351" s="1"/>
      <c r="KFV2351" s="1"/>
      <c r="KFW2351" s="1"/>
      <c r="KFX2351" s="1"/>
      <c r="KFY2351" s="1"/>
      <c r="KFZ2351" s="1"/>
      <c r="KGA2351" s="1"/>
      <c r="KGB2351" s="1"/>
      <c r="KGC2351" s="1"/>
      <c r="KGD2351" s="1"/>
      <c r="KGE2351" s="1"/>
      <c r="KGF2351" s="1"/>
      <c r="KGG2351" s="1"/>
      <c r="KGH2351" s="1"/>
      <c r="KGI2351" s="1"/>
      <c r="KGJ2351" s="1"/>
      <c r="KGK2351" s="1"/>
      <c r="KGL2351" s="1"/>
      <c r="KGM2351" s="1"/>
      <c r="KGN2351" s="1"/>
      <c r="KGO2351" s="1"/>
      <c r="KGP2351" s="1"/>
      <c r="KGQ2351" s="1"/>
      <c r="KGR2351" s="1"/>
      <c r="KGS2351" s="1"/>
      <c r="KGT2351" s="1"/>
      <c r="KGU2351" s="1"/>
      <c r="KGV2351" s="1"/>
      <c r="KGW2351" s="1"/>
      <c r="KGX2351" s="1"/>
      <c r="KGY2351" s="1"/>
      <c r="KGZ2351" s="1"/>
      <c r="KHA2351" s="1"/>
      <c r="KHB2351" s="1"/>
      <c r="KHC2351" s="1"/>
      <c r="KHD2351" s="1"/>
      <c r="KHE2351" s="1"/>
      <c r="KHF2351" s="1"/>
      <c r="KHG2351" s="1"/>
      <c r="KHH2351" s="1"/>
      <c r="KHI2351" s="1"/>
      <c r="KHJ2351" s="1"/>
      <c r="KHK2351" s="1"/>
      <c r="KHL2351" s="1"/>
      <c r="KHM2351" s="1"/>
      <c r="KHN2351" s="1"/>
      <c r="KHO2351" s="1"/>
      <c r="KHP2351" s="1"/>
      <c r="KHQ2351" s="1"/>
      <c r="KHR2351" s="1"/>
      <c r="KHS2351" s="1"/>
      <c r="KHT2351" s="1"/>
      <c r="KHU2351" s="1"/>
      <c r="KHV2351" s="1"/>
      <c r="KHW2351" s="1"/>
      <c r="KHX2351" s="1"/>
      <c r="KHY2351" s="1"/>
      <c r="KHZ2351" s="1"/>
      <c r="KIA2351" s="1"/>
      <c r="KIB2351" s="1"/>
      <c r="KIC2351" s="1"/>
      <c r="KID2351" s="1"/>
      <c r="KIE2351" s="1"/>
      <c r="KIF2351" s="1"/>
      <c r="KIG2351" s="1"/>
      <c r="KIH2351" s="1"/>
      <c r="KII2351" s="1"/>
      <c r="KIJ2351" s="1"/>
      <c r="KIK2351" s="1"/>
      <c r="KIL2351" s="1"/>
      <c r="KIM2351" s="1"/>
      <c r="KIN2351" s="1"/>
      <c r="KIO2351" s="1"/>
      <c r="KIP2351" s="1"/>
      <c r="KIQ2351" s="1"/>
      <c r="KIR2351" s="1"/>
      <c r="KIS2351" s="1"/>
      <c r="KIT2351" s="1"/>
      <c r="KIU2351" s="1"/>
      <c r="KIV2351" s="1"/>
      <c r="KIW2351" s="1"/>
      <c r="KIX2351" s="1"/>
      <c r="KIY2351" s="1"/>
      <c r="KIZ2351" s="1"/>
      <c r="KJA2351" s="1"/>
      <c r="KJB2351" s="1"/>
      <c r="KJC2351" s="1"/>
      <c r="KJD2351" s="1"/>
      <c r="KJE2351" s="1"/>
      <c r="KJF2351" s="1"/>
      <c r="KJG2351" s="1"/>
      <c r="KJH2351" s="1"/>
      <c r="KJI2351" s="1"/>
      <c r="KJJ2351" s="1"/>
      <c r="KJK2351" s="1"/>
      <c r="KJL2351" s="1"/>
      <c r="KJM2351" s="1"/>
      <c r="KJN2351" s="1"/>
      <c r="KJO2351" s="1"/>
      <c r="KJP2351" s="1"/>
      <c r="KJQ2351" s="1"/>
      <c r="KJR2351" s="1"/>
      <c r="KJS2351" s="1"/>
      <c r="KJT2351" s="1"/>
      <c r="KJU2351" s="1"/>
      <c r="KJV2351" s="1"/>
      <c r="KJW2351" s="1"/>
      <c r="KJX2351" s="1"/>
      <c r="KJY2351" s="1"/>
      <c r="KJZ2351" s="1"/>
      <c r="KKA2351" s="1"/>
      <c r="KKB2351" s="1"/>
      <c r="KKC2351" s="1"/>
      <c r="KKD2351" s="1"/>
      <c r="KKE2351" s="1"/>
      <c r="KKF2351" s="1"/>
      <c r="KKG2351" s="1"/>
      <c r="KKH2351" s="1"/>
      <c r="KKI2351" s="1"/>
      <c r="KKJ2351" s="1"/>
      <c r="KKK2351" s="1"/>
      <c r="KKL2351" s="1"/>
      <c r="KKM2351" s="1"/>
      <c r="KKN2351" s="1"/>
      <c r="KKO2351" s="1"/>
      <c r="KKP2351" s="1"/>
      <c r="KKQ2351" s="1"/>
      <c r="KKR2351" s="1"/>
      <c r="KKS2351" s="1"/>
      <c r="KKT2351" s="1"/>
      <c r="KKU2351" s="1"/>
      <c r="KKV2351" s="1"/>
      <c r="KKW2351" s="1"/>
      <c r="KKX2351" s="1"/>
      <c r="KKY2351" s="1"/>
      <c r="KKZ2351" s="1"/>
      <c r="KLA2351" s="1"/>
      <c r="KLB2351" s="1"/>
      <c r="KLC2351" s="1"/>
      <c r="KLD2351" s="1"/>
      <c r="KLE2351" s="1"/>
      <c r="KLF2351" s="1"/>
      <c r="KLG2351" s="1"/>
      <c r="KLH2351" s="1"/>
      <c r="KLI2351" s="1"/>
      <c r="KLJ2351" s="1"/>
      <c r="KLK2351" s="1"/>
      <c r="KLL2351" s="1"/>
      <c r="KLM2351" s="1"/>
      <c r="KLN2351" s="1"/>
      <c r="KLO2351" s="1"/>
      <c r="KLP2351" s="1"/>
      <c r="KLQ2351" s="1"/>
      <c r="KLR2351" s="1"/>
      <c r="KLS2351" s="1"/>
      <c r="KLT2351" s="1"/>
      <c r="KLU2351" s="1"/>
      <c r="KLV2351" s="1"/>
      <c r="KLW2351" s="1"/>
      <c r="KLX2351" s="1"/>
      <c r="KLY2351" s="1"/>
      <c r="KLZ2351" s="1"/>
      <c r="KMA2351" s="1"/>
      <c r="KMB2351" s="1"/>
      <c r="KMC2351" s="1"/>
      <c r="KMD2351" s="1"/>
      <c r="KME2351" s="1"/>
      <c r="KMF2351" s="1"/>
      <c r="KMG2351" s="1"/>
      <c r="KMH2351" s="1"/>
      <c r="KMI2351" s="1"/>
      <c r="KMJ2351" s="1"/>
      <c r="KMK2351" s="1"/>
      <c r="KML2351" s="1"/>
      <c r="KMM2351" s="1"/>
      <c r="KMN2351" s="1"/>
      <c r="KMO2351" s="1"/>
      <c r="KMP2351" s="1"/>
      <c r="KMQ2351" s="1"/>
      <c r="KMR2351" s="1"/>
      <c r="KMS2351" s="1"/>
      <c r="KMT2351" s="1"/>
      <c r="KMU2351" s="1"/>
      <c r="KMV2351" s="1"/>
      <c r="KMW2351" s="1"/>
      <c r="KMX2351" s="1"/>
      <c r="KMY2351" s="1"/>
      <c r="KMZ2351" s="1"/>
      <c r="KNA2351" s="1"/>
      <c r="KNB2351" s="1"/>
      <c r="KNC2351" s="1"/>
      <c r="KND2351" s="1"/>
      <c r="KNE2351" s="1"/>
      <c r="KNF2351" s="1"/>
      <c r="KNG2351" s="1"/>
      <c r="KNH2351" s="1"/>
      <c r="KNI2351" s="1"/>
      <c r="KNJ2351" s="1"/>
      <c r="KNK2351" s="1"/>
      <c r="KNL2351" s="1"/>
      <c r="KNM2351" s="1"/>
      <c r="KNN2351" s="1"/>
      <c r="KNO2351" s="1"/>
      <c r="KNP2351" s="1"/>
      <c r="KNQ2351" s="1"/>
      <c r="KNR2351" s="1"/>
      <c r="KNS2351" s="1"/>
      <c r="KNT2351" s="1"/>
      <c r="KNU2351" s="1"/>
      <c r="KNV2351" s="1"/>
      <c r="KNW2351" s="1"/>
      <c r="KNX2351" s="1"/>
      <c r="KNY2351" s="1"/>
      <c r="KNZ2351" s="1"/>
      <c r="KOA2351" s="1"/>
      <c r="KOB2351" s="1"/>
      <c r="KOC2351" s="1"/>
      <c r="KOD2351" s="1"/>
      <c r="KOE2351" s="1"/>
      <c r="KOF2351" s="1"/>
      <c r="KOG2351" s="1"/>
      <c r="KOH2351" s="1"/>
      <c r="KOI2351" s="1"/>
      <c r="KOJ2351" s="1"/>
      <c r="KOK2351" s="1"/>
      <c r="KOL2351" s="1"/>
      <c r="KOM2351" s="1"/>
      <c r="KON2351" s="1"/>
      <c r="KOO2351" s="1"/>
      <c r="KOP2351" s="1"/>
      <c r="KOQ2351" s="1"/>
      <c r="KOR2351" s="1"/>
      <c r="KOS2351" s="1"/>
      <c r="KOT2351" s="1"/>
      <c r="KOU2351" s="1"/>
      <c r="KOV2351" s="1"/>
      <c r="KOW2351" s="1"/>
      <c r="KOX2351" s="1"/>
      <c r="KOY2351" s="1"/>
      <c r="KOZ2351" s="1"/>
      <c r="KPA2351" s="1"/>
      <c r="KPB2351" s="1"/>
      <c r="KPC2351" s="1"/>
      <c r="KPD2351" s="1"/>
      <c r="KPE2351" s="1"/>
      <c r="KPF2351" s="1"/>
      <c r="KPG2351" s="1"/>
      <c r="KPH2351" s="1"/>
      <c r="KPI2351" s="1"/>
      <c r="KPJ2351" s="1"/>
      <c r="KPK2351" s="1"/>
      <c r="KPL2351" s="1"/>
      <c r="KPM2351" s="1"/>
      <c r="KPN2351" s="1"/>
      <c r="KPO2351" s="1"/>
      <c r="KPP2351" s="1"/>
      <c r="KPQ2351" s="1"/>
      <c r="KPR2351" s="1"/>
      <c r="KPS2351" s="1"/>
      <c r="KPT2351" s="1"/>
      <c r="KPU2351" s="1"/>
      <c r="KPV2351" s="1"/>
      <c r="KPW2351" s="1"/>
      <c r="KPX2351" s="1"/>
      <c r="KPY2351" s="1"/>
      <c r="KPZ2351" s="1"/>
      <c r="KQA2351" s="1"/>
      <c r="KQB2351" s="1"/>
      <c r="KQC2351" s="1"/>
      <c r="KQD2351" s="1"/>
      <c r="KQE2351" s="1"/>
      <c r="KQF2351" s="1"/>
      <c r="KQG2351" s="1"/>
      <c r="KQH2351" s="1"/>
      <c r="KQI2351" s="1"/>
      <c r="KQJ2351" s="1"/>
      <c r="KQK2351" s="1"/>
      <c r="KQL2351" s="1"/>
      <c r="KQM2351" s="1"/>
      <c r="KQN2351" s="1"/>
      <c r="KQO2351" s="1"/>
      <c r="KQP2351" s="1"/>
      <c r="KQQ2351" s="1"/>
      <c r="KQR2351" s="1"/>
      <c r="KQS2351" s="1"/>
      <c r="KQT2351" s="1"/>
      <c r="KQU2351" s="1"/>
      <c r="KQV2351" s="1"/>
      <c r="KQW2351" s="1"/>
      <c r="KQX2351" s="1"/>
      <c r="KQY2351" s="1"/>
      <c r="KQZ2351" s="1"/>
      <c r="KRA2351" s="1"/>
      <c r="KRB2351" s="1"/>
      <c r="KRC2351" s="1"/>
      <c r="KRD2351" s="1"/>
      <c r="KRE2351" s="1"/>
      <c r="KRF2351" s="1"/>
      <c r="KRG2351" s="1"/>
      <c r="KRH2351" s="1"/>
      <c r="KRI2351" s="1"/>
      <c r="KRJ2351" s="1"/>
      <c r="KRK2351" s="1"/>
      <c r="KRL2351" s="1"/>
      <c r="KRM2351" s="1"/>
      <c r="KRN2351" s="1"/>
      <c r="KRO2351" s="1"/>
      <c r="KRP2351" s="1"/>
      <c r="KRQ2351" s="1"/>
      <c r="KRR2351" s="1"/>
      <c r="KRS2351" s="1"/>
      <c r="KRT2351" s="1"/>
      <c r="KRU2351" s="1"/>
      <c r="KRV2351" s="1"/>
      <c r="KRW2351" s="1"/>
      <c r="KRX2351" s="1"/>
      <c r="KRY2351" s="1"/>
      <c r="KRZ2351" s="1"/>
      <c r="KSA2351" s="1"/>
      <c r="KSB2351" s="1"/>
      <c r="KSC2351" s="1"/>
      <c r="KSD2351" s="1"/>
      <c r="KSE2351" s="1"/>
      <c r="KSF2351" s="1"/>
      <c r="KSG2351" s="1"/>
      <c r="KSH2351" s="1"/>
      <c r="KSI2351" s="1"/>
      <c r="KSJ2351" s="1"/>
      <c r="KSK2351" s="1"/>
      <c r="KSL2351" s="1"/>
      <c r="KSM2351" s="1"/>
      <c r="KSN2351" s="1"/>
      <c r="KSO2351" s="1"/>
      <c r="KSP2351" s="1"/>
      <c r="KSQ2351" s="1"/>
      <c r="KSR2351" s="1"/>
      <c r="KSS2351" s="1"/>
      <c r="KST2351" s="1"/>
      <c r="KSU2351" s="1"/>
      <c r="KSV2351" s="1"/>
      <c r="KSW2351" s="1"/>
      <c r="KSX2351" s="1"/>
      <c r="KSY2351" s="1"/>
      <c r="KSZ2351" s="1"/>
      <c r="KTA2351" s="1"/>
      <c r="KTB2351" s="1"/>
      <c r="KTC2351" s="1"/>
      <c r="KTD2351" s="1"/>
      <c r="KTE2351" s="1"/>
      <c r="KTF2351" s="1"/>
      <c r="KTG2351" s="1"/>
      <c r="KTH2351" s="1"/>
      <c r="KTI2351" s="1"/>
      <c r="KTJ2351" s="1"/>
      <c r="KTK2351" s="1"/>
      <c r="KTL2351" s="1"/>
      <c r="KTM2351" s="1"/>
      <c r="KTN2351" s="1"/>
      <c r="KTO2351" s="1"/>
      <c r="KTP2351" s="1"/>
      <c r="KTQ2351" s="1"/>
      <c r="KTR2351" s="1"/>
      <c r="KTS2351" s="1"/>
      <c r="KTT2351" s="1"/>
      <c r="KTU2351" s="1"/>
      <c r="KTV2351" s="1"/>
      <c r="KTW2351" s="1"/>
      <c r="KTX2351" s="1"/>
      <c r="KTY2351" s="1"/>
      <c r="KTZ2351" s="1"/>
      <c r="KUA2351" s="1"/>
      <c r="KUB2351" s="1"/>
      <c r="KUC2351" s="1"/>
      <c r="KUD2351" s="1"/>
      <c r="KUE2351" s="1"/>
      <c r="KUF2351" s="1"/>
      <c r="KUG2351" s="1"/>
      <c r="KUH2351" s="1"/>
      <c r="KUI2351" s="1"/>
      <c r="KUJ2351" s="1"/>
      <c r="KUK2351" s="1"/>
      <c r="KUL2351" s="1"/>
      <c r="KUM2351" s="1"/>
      <c r="KUN2351" s="1"/>
      <c r="KUO2351" s="1"/>
      <c r="KUP2351" s="1"/>
      <c r="KUQ2351" s="1"/>
      <c r="KUR2351" s="1"/>
      <c r="KUS2351" s="1"/>
      <c r="KUT2351" s="1"/>
      <c r="KUU2351" s="1"/>
      <c r="KUV2351" s="1"/>
      <c r="KUW2351" s="1"/>
      <c r="KUX2351" s="1"/>
      <c r="KUY2351" s="1"/>
      <c r="KUZ2351" s="1"/>
      <c r="KVA2351" s="1"/>
      <c r="KVB2351" s="1"/>
      <c r="KVC2351" s="1"/>
      <c r="KVD2351" s="1"/>
      <c r="KVE2351" s="1"/>
      <c r="KVF2351" s="1"/>
      <c r="KVG2351" s="1"/>
      <c r="KVH2351" s="1"/>
      <c r="KVI2351" s="1"/>
      <c r="KVJ2351" s="1"/>
      <c r="KVK2351" s="1"/>
      <c r="KVL2351" s="1"/>
      <c r="KVM2351" s="1"/>
      <c r="KVN2351" s="1"/>
      <c r="KVO2351" s="1"/>
      <c r="KVP2351" s="1"/>
      <c r="KVQ2351" s="1"/>
      <c r="KVR2351" s="1"/>
      <c r="KVS2351" s="1"/>
      <c r="KVT2351" s="1"/>
      <c r="KVU2351" s="1"/>
      <c r="KVV2351" s="1"/>
      <c r="KVW2351" s="1"/>
      <c r="KVX2351" s="1"/>
      <c r="KVY2351" s="1"/>
      <c r="KVZ2351" s="1"/>
      <c r="KWA2351" s="1"/>
      <c r="KWB2351" s="1"/>
      <c r="KWC2351" s="1"/>
      <c r="KWD2351" s="1"/>
      <c r="KWE2351" s="1"/>
      <c r="KWF2351" s="1"/>
      <c r="KWG2351" s="1"/>
      <c r="KWH2351" s="1"/>
      <c r="KWI2351" s="1"/>
      <c r="KWJ2351" s="1"/>
      <c r="KWK2351" s="1"/>
      <c r="KWL2351" s="1"/>
      <c r="KWM2351" s="1"/>
      <c r="KWN2351" s="1"/>
      <c r="KWO2351" s="1"/>
      <c r="KWP2351" s="1"/>
      <c r="KWQ2351" s="1"/>
      <c r="KWR2351" s="1"/>
      <c r="KWS2351" s="1"/>
      <c r="KWT2351" s="1"/>
      <c r="KWU2351" s="1"/>
      <c r="KWV2351" s="1"/>
      <c r="KWW2351" s="1"/>
      <c r="KWX2351" s="1"/>
      <c r="KWY2351" s="1"/>
      <c r="KWZ2351" s="1"/>
      <c r="KXA2351" s="1"/>
      <c r="KXB2351" s="1"/>
      <c r="KXC2351" s="1"/>
      <c r="KXD2351" s="1"/>
      <c r="KXE2351" s="1"/>
      <c r="KXF2351" s="1"/>
      <c r="KXG2351" s="1"/>
      <c r="KXH2351" s="1"/>
      <c r="KXI2351" s="1"/>
      <c r="KXJ2351" s="1"/>
      <c r="KXK2351" s="1"/>
      <c r="KXL2351" s="1"/>
      <c r="KXM2351" s="1"/>
      <c r="KXN2351" s="1"/>
      <c r="KXO2351" s="1"/>
      <c r="KXP2351" s="1"/>
      <c r="KXQ2351" s="1"/>
      <c r="KXR2351" s="1"/>
      <c r="KXS2351" s="1"/>
      <c r="KXT2351" s="1"/>
      <c r="KXU2351" s="1"/>
      <c r="KXV2351" s="1"/>
      <c r="KXW2351" s="1"/>
      <c r="KXX2351" s="1"/>
      <c r="KXY2351" s="1"/>
      <c r="KXZ2351" s="1"/>
      <c r="KYA2351" s="1"/>
      <c r="KYB2351" s="1"/>
      <c r="KYC2351" s="1"/>
      <c r="KYD2351" s="1"/>
      <c r="KYE2351" s="1"/>
      <c r="KYF2351" s="1"/>
      <c r="KYG2351" s="1"/>
      <c r="KYH2351" s="1"/>
      <c r="KYI2351" s="1"/>
      <c r="KYJ2351" s="1"/>
      <c r="KYK2351" s="1"/>
      <c r="KYL2351" s="1"/>
      <c r="KYM2351" s="1"/>
      <c r="KYN2351" s="1"/>
      <c r="KYO2351" s="1"/>
      <c r="KYP2351" s="1"/>
      <c r="KYQ2351" s="1"/>
      <c r="KYR2351" s="1"/>
      <c r="KYS2351" s="1"/>
      <c r="KYT2351" s="1"/>
      <c r="KYU2351" s="1"/>
      <c r="KYV2351" s="1"/>
      <c r="KYW2351" s="1"/>
      <c r="KYX2351" s="1"/>
      <c r="KYY2351" s="1"/>
      <c r="KYZ2351" s="1"/>
      <c r="KZA2351" s="1"/>
      <c r="KZB2351" s="1"/>
      <c r="KZC2351" s="1"/>
      <c r="KZD2351" s="1"/>
      <c r="KZE2351" s="1"/>
      <c r="KZF2351" s="1"/>
      <c r="KZG2351" s="1"/>
      <c r="KZH2351" s="1"/>
      <c r="KZI2351" s="1"/>
      <c r="KZJ2351" s="1"/>
      <c r="KZK2351" s="1"/>
      <c r="KZL2351" s="1"/>
      <c r="KZM2351" s="1"/>
      <c r="KZN2351" s="1"/>
      <c r="KZO2351" s="1"/>
      <c r="KZP2351" s="1"/>
      <c r="KZQ2351" s="1"/>
      <c r="KZR2351" s="1"/>
      <c r="KZS2351" s="1"/>
      <c r="KZT2351" s="1"/>
      <c r="KZU2351" s="1"/>
      <c r="KZV2351" s="1"/>
      <c r="KZW2351" s="1"/>
      <c r="KZX2351" s="1"/>
      <c r="KZY2351" s="1"/>
      <c r="KZZ2351" s="1"/>
      <c r="LAA2351" s="1"/>
      <c r="LAB2351" s="1"/>
      <c r="LAC2351" s="1"/>
      <c r="LAD2351" s="1"/>
      <c r="LAE2351" s="1"/>
      <c r="LAF2351" s="1"/>
      <c r="LAG2351" s="1"/>
      <c r="LAH2351" s="1"/>
      <c r="LAI2351" s="1"/>
      <c r="LAJ2351" s="1"/>
      <c r="LAK2351" s="1"/>
      <c r="LAL2351" s="1"/>
      <c r="LAM2351" s="1"/>
      <c r="LAN2351" s="1"/>
      <c r="LAO2351" s="1"/>
      <c r="LAP2351" s="1"/>
      <c r="LAQ2351" s="1"/>
      <c r="LAR2351" s="1"/>
      <c r="LAS2351" s="1"/>
      <c r="LAT2351" s="1"/>
      <c r="LAU2351" s="1"/>
      <c r="LAV2351" s="1"/>
      <c r="LAW2351" s="1"/>
      <c r="LAX2351" s="1"/>
      <c r="LAY2351" s="1"/>
      <c r="LAZ2351" s="1"/>
      <c r="LBA2351" s="1"/>
      <c r="LBB2351" s="1"/>
      <c r="LBC2351" s="1"/>
      <c r="LBD2351" s="1"/>
      <c r="LBE2351" s="1"/>
      <c r="LBF2351" s="1"/>
      <c r="LBG2351" s="1"/>
      <c r="LBH2351" s="1"/>
      <c r="LBI2351" s="1"/>
      <c r="LBJ2351" s="1"/>
      <c r="LBK2351" s="1"/>
      <c r="LBL2351" s="1"/>
      <c r="LBM2351" s="1"/>
      <c r="LBN2351" s="1"/>
      <c r="LBO2351" s="1"/>
      <c r="LBP2351" s="1"/>
      <c r="LBQ2351" s="1"/>
      <c r="LBR2351" s="1"/>
      <c r="LBS2351" s="1"/>
      <c r="LBT2351" s="1"/>
      <c r="LBU2351" s="1"/>
      <c r="LBV2351" s="1"/>
      <c r="LBW2351" s="1"/>
      <c r="LBX2351" s="1"/>
      <c r="LBY2351" s="1"/>
      <c r="LBZ2351" s="1"/>
      <c r="LCA2351" s="1"/>
      <c r="LCB2351" s="1"/>
      <c r="LCC2351" s="1"/>
      <c r="LCD2351" s="1"/>
      <c r="LCE2351" s="1"/>
      <c r="LCF2351" s="1"/>
      <c r="LCG2351" s="1"/>
      <c r="LCH2351" s="1"/>
      <c r="LCI2351" s="1"/>
      <c r="LCJ2351" s="1"/>
      <c r="LCK2351" s="1"/>
      <c r="LCL2351" s="1"/>
      <c r="LCM2351" s="1"/>
      <c r="LCN2351" s="1"/>
      <c r="LCO2351" s="1"/>
      <c r="LCP2351" s="1"/>
      <c r="LCQ2351" s="1"/>
      <c r="LCR2351" s="1"/>
      <c r="LCS2351" s="1"/>
      <c r="LCT2351" s="1"/>
      <c r="LCU2351" s="1"/>
      <c r="LCV2351" s="1"/>
      <c r="LCW2351" s="1"/>
      <c r="LCX2351" s="1"/>
      <c r="LCY2351" s="1"/>
      <c r="LCZ2351" s="1"/>
      <c r="LDA2351" s="1"/>
      <c r="LDB2351" s="1"/>
      <c r="LDC2351" s="1"/>
      <c r="LDD2351" s="1"/>
      <c r="LDE2351" s="1"/>
      <c r="LDF2351" s="1"/>
      <c r="LDG2351" s="1"/>
      <c r="LDH2351" s="1"/>
      <c r="LDI2351" s="1"/>
      <c r="LDJ2351" s="1"/>
      <c r="LDK2351" s="1"/>
      <c r="LDL2351" s="1"/>
      <c r="LDM2351" s="1"/>
      <c r="LDN2351" s="1"/>
      <c r="LDO2351" s="1"/>
      <c r="LDP2351" s="1"/>
      <c r="LDQ2351" s="1"/>
      <c r="LDR2351" s="1"/>
      <c r="LDS2351" s="1"/>
      <c r="LDT2351" s="1"/>
      <c r="LDU2351" s="1"/>
      <c r="LDV2351" s="1"/>
      <c r="LDW2351" s="1"/>
      <c r="LDX2351" s="1"/>
      <c r="LDY2351" s="1"/>
      <c r="LDZ2351" s="1"/>
      <c r="LEA2351" s="1"/>
      <c r="LEB2351" s="1"/>
      <c r="LEC2351" s="1"/>
      <c r="LED2351" s="1"/>
      <c r="LEE2351" s="1"/>
      <c r="LEF2351" s="1"/>
      <c r="LEG2351" s="1"/>
      <c r="LEH2351" s="1"/>
      <c r="LEI2351" s="1"/>
      <c r="LEJ2351" s="1"/>
      <c r="LEK2351" s="1"/>
      <c r="LEL2351" s="1"/>
      <c r="LEM2351" s="1"/>
      <c r="LEN2351" s="1"/>
      <c r="LEO2351" s="1"/>
      <c r="LEP2351" s="1"/>
      <c r="LEQ2351" s="1"/>
      <c r="LER2351" s="1"/>
      <c r="LES2351" s="1"/>
      <c r="LET2351" s="1"/>
      <c r="LEU2351" s="1"/>
      <c r="LEV2351" s="1"/>
      <c r="LEW2351" s="1"/>
      <c r="LEX2351" s="1"/>
      <c r="LEY2351" s="1"/>
      <c r="LEZ2351" s="1"/>
      <c r="LFA2351" s="1"/>
      <c r="LFB2351" s="1"/>
      <c r="LFC2351" s="1"/>
      <c r="LFD2351" s="1"/>
      <c r="LFE2351" s="1"/>
      <c r="LFF2351" s="1"/>
      <c r="LFG2351" s="1"/>
      <c r="LFH2351" s="1"/>
      <c r="LFI2351" s="1"/>
      <c r="LFJ2351" s="1"/>
      <c r="LFK2351" s="1"/>
      <c r="LFL2351" s="1"/>
      <c r="LFM2351" s="1"/>
      <c r="LFN2351" s="1"/>
      <c r="LFO2351" s="1"/>
      <c r="LFP2351" s="1"/>
      <c r="LFQ2351" s="1"/>
      <c r="LFR2351" s="1"/>
      <c r="LFS2351" s="1"/>
      <c r="LFT2351" s="1"/>
      <c r="LFU2351" s="1"/>
      <c r="LFV2351" s="1"/>
      <c r="LFW2351" s="1"/>
      <c r="LFX2351" s="1"/>
      <c r="LFY2351" s="1"/>
      <c r="LFZ2351" s="1"/>
      <c r="LGA2351" s="1"/>
      <c r="LGB2351" s="1"/>
      <c r="LGC2351" s="1"/>
      <c r="LGD2351" s="1"/>
      <c r="LGE2351" s="1"/>
      <c r="LGF2351" s="1"/>
      <c r="LGG2351" s="1"/>
      <c r="LGH2351" s="1"/>
      <c r="LGI2351" s="1"/>
      <c r="LGJ2351" s="1"/>
      <c r="LGK2351" s="1"/>
      <c r="LGL2351" s="1"/>
      <c r="LGM2351" s="1"/>
      <c r="LGN2351" s="1"/>
      <c r="LGO2351" s="1"/>
      <c r="LGP2351" s="1"/>
      <c r="LGQ2351" s="1"/>
      <c r="LGR2351" s="1"/>
      <c r="LGS2351" s="1"/>
      <c r="LGT2351" s="1"/>
      <c r="LGU2351" s="1"/>
      <c r="LGV2351" s="1"/>
      <c r="LGW2351" s="1"/>
      <c r="LGX2351" s="1"/>
      <c r="LGY2351" s="1"/>
      <c r="LGZ2351" s="1"/>
      <c r="LHA2351" s="1"/>
      <c r="LHB2351" s="1"/>
      <c r="LHC2351" s="1"/>
      <c r="LHD2351" s="1"/>
      <c r="LHE2351" s="1"/>
      <c r="LHF2351" s="1"/>
      <c r="LHG2351" s="1"/>
      <c r="LHH2351" s="1"/>
      <c r="LHI2351" s="1"/>
      <c r="LHJ2351" s="1"/>
      <c r="LHK2351" s="1"/>
      <c r="LHL2351" s="1"/>
      <c r="LHM2351" s="1"/>
      <c r="LHN2351" s="1"/>
      <c r="LHO2351" s="1"/>
      <c r="LHP2351" s="1"/>
      <c r="LHQ2351" s="1"/>
      <c r="LHR2351" s="1"/>
      <c r="LHS2351" s="1"/>
      <c r="LHT2351" s="1"/>
      <c r="LHU2351" s="1"/>
      <c r="LHV2351" s="1"/>
      <c r="LHW2351" s="1"/>
      <c r="LHX2351" s="1"/>
      <c r="LHY2351" s="1"/>
      <c r="LHZ2351" s="1"/>
      <c r="LIA2351" s="1"/>
      <c r="LIB2351" s="1"/>
      <c r="LIC2351" s="1"/>
      <c r="LID2351" s="1"/>
      <c r="LIE2351" s="1"/>
      <c r="LIF2351" s="1"/>
      <c r="LIG2351" s="1"/>
      <c r="LIH2351" s="1"/>
      <c r="LII2351" s="1"/>
      <c r="LIJ2351" s="1"/>
      <c r="LIK2351" s="1"/>
      <c r="LIL2351" s="1"/>
      <c r="LIM2351" s="1"/>
      <c r="LIN2351" s="1"/>
      <c r="LIO2351" s="1"/>
      <c r="LIP2351" s="1"/>
      <c r="LIQ2351" s="1"/>
      <c r="LIR2351" s="1"/>
      <c r="LIS2351" s="1"/>
      <c r="LIT2351" s="1"/>
      <c r="LIU2351" s="1"/>
      <c r="LIV2351" s="1"/>
      <c r="LIW2351" s="1"/>
      <c r="LIX2351" s="1"/>
      <c r="LIY2351" s="1"/>
      <c r="LIZ2351" s="1"/>
      <c r="LJA2351" s="1"/>
      <c r="LJB2351" s="1"/>
      <c r="LJC2351" s="1"/>
      <c r="LJD2351" s="1"/>
      <c r="LJE2351" s="1"/>
      <c r="LJF2351" s="1"/>
      <c r="LJG2351" s="1"/>
      <c r="LJH2351" s="1"/>
      <c r="LJI2351" s="1"/>
      <c r="LJJ2351" s="1"/>
      <c r="LJK2351" s="1"/>
      <c r="LJL2351" s="1"/>
      <c r="LJM2351" s="1"/>
      <c r="LJN2351" s="1"/>
      <c r="LJO2351" s="1"/>
      <c r="LJP2351" s="1"/>
      <c r="LJQ2351" s="1"/>
      <c r="LJR2351" s="1"/>
      <c r="LJS2351" s="1"/>
      <c r="LJT2351" s="1"/>
      <c r="LJU2351" s="1"/>
      <c r="LJV2351" s="1"/>
      <c r="LJW2351" s="1"/>
      <c r="LJX2351" s="1"/>
      <c r="LJY2351" s="1"/>
      <c r="LJZ2351" s="1"/>
      <c r="LKA2351" s="1"/>
      <c r="LKB2351" s="1"/>
      <c r="LKC2351" s="1"/>
      <c r="LKD2351" s="1"/>
      <c r="LKE2351" s="1"/>
      <c r="LKF2351" s="1"/>
      <c r="LKG2351" s="1"/>
      <c r="LKH2351" s="1"/>
      <c r="LKI2351" s="1"/>
      <c r="LKJ2351" s="1"/>
      <c r="LKK2351" s="1"/>
      <c r="LKL2351" s="1"/>
      <c r="LKM2351" s="1"/>
      <c r="LKN2351" s="1"/>
      <c r="LKO2351" s="1"/>
      <c r="LKP2351" s="1"/>
      <c r="LKQ2351" s="1"/>
      <c r="LKR2351" s="1"/>
      <c r="LKS2351" s="1"/>
      <c r="LKT2351" s="1"/>
      <c r="LKU2351" s="1"/>
      <c r="LKV2351" s="1"/>
      <c r="LKW2351" s="1"/>
      <c r="LKX2351" s="1"/>
      <c r="LKY2351" s="1"/>
      <c r="LKZ2351" s="1"/>
      <c r="LLA2351" s="1"/>
      <c r="LLB2351" s="1"/>
      <c r="LLC2351" s="1"/>
      <c r="LLD2351" s="1"/>
      <c r="LLE2351" s="1"/>
      <c r="LLF2351" s="1"/>
      <c r="LLG2351" s="1"/>
      <c r="LLH2351" s="1"/>
      <c r="LLI2351" s="1"/>
      <c r="LLJ2351" s="1"/>
      <c r="LLK2351" s="1"/>
      <c r="LLL2351" s="1"/>
      <c r="LLM2351" s="1"/>
      <c r="LLN2351" s="1"/>
      <c r="LLO2351" s="1"/>
      <c r="LLP2351" s="1"/>
      <c r="LLQ2351" s="1"/>
      <c r="LLR2351" s="1"/>
      <c r="LLS2351" s="1"/>
      <c r="LLT2351" s="1"/>
      <c r="LLU2351" s="1"/>
      <c r="LLV2351" s="1"/>
      <c r="LLW2351" s="1"/>
      <c r="LLX2351" s="1"/>
      <c r="LLY2351" s="1"/>
      <c r="LLZ2351" s="1"/>
      <c r="LMA2351" s="1"/>
      <c r="LMB2351" s="1"/>
      <c r="LMC2351" s="1"/>
      <c r="LMD2351" s="1"/>
      <c r="LME2351" s="1"/>
      <c r="LMF2351" s="1"/>
      <c r="LMG2351" s="1"/>
      <c r="LMH2351" s="1"/>
      <c r="LMI2351" s="1"/>
      <c r="LMJ2351" s="1"/>
      <c r="LMK2351" s="1"/>
      <c r="LML2351" s="1"/>
      <c r="LMM2351" s="1"/>
      <c r="LMN2351" s="1"/>
      <c r="LMO2351" s="1"/>
      <c r="LMP2351" s="1"/>
      <c r="LMQ2351" s="1"/>
      <c r="LMR2351" s="1"/>
      <c r="LMS2351" s="1"/>
      <c r="LMT2351" s="1"/>
      <c r="LMU2351" s="1"/>
      <c r="LMV2351" s="1"/>
      <c r="LMW2351" s="1"/>
      <c r="LMX2351" s="1"/>
      <c r="LMY2351" s="1"/>
      <c r="LMZ2351" s="1"/>
      <c r="LNA2351" s="1"/>
      <c r="LNB2351" s="1"/>
      <c r="LNC2351" s="1"/>
      <c r="LND2351" s="1"/>
      <c r="LNE2351" s="1"/>
      <c r="LNF2351" s="1"/>
      <c r="LNG2351" s="1"/>
      <c r="LNH2351" s="1"/>
      <c r="LNI2351" s="1"/>
      <c r="LNJ2351" s="1"/>
      <c r="LNK2351" s="1"/>
      <c r="LNL2351" s="1"/>
      <c r="LNM2351" s="1"/>
      <c r="LNN2351" s="1"/>
      <c r="LNO2351" s="1"/>
      <c r="LNP2351" s="1"/>
      <c r="LNQ2351" s="1"/>
      <c r="LNR2351" s="1"/>
      <c r="LNS2351" s="1"/>
      <c r="LNT2351" s="1"/>
      <c r="LNU2351" s="1"/>
      <c r="LNV2351" s="1"/>
      <c r="LNW2351" s="1"/>
      <c r="LNX2351" s="1"/>
      <c r="LNY2351" s="1"/>
      <c r="LNZ2351" s="1"/>
      <c r="LOA2351" s="1"/>
      <c r="LOB2351" s="1"/>
      <c r="LOC2351" s="1"/>
      <c r="LOD2351" s="1"/>
      <c r="LOE2351" s="1"/>
      <c r="LOF2351" s="1"/>
      <c r="LOG2351" s="1"/>
      <c r="LOH2351" s="1"/>
      <c r="LOI2351" s="1"/>
      <c r="LOJ2351" s="1"/>
      <c r="LOK2351" s="1"/>
      <c r="LOL2351" s="1"/>
      <c r="LOM2351" s="1"/>
      <c r="LON2351" s="1"/>
      <c r="LOO2351" s="1"/>
      <c r="LOP2351" s="1"/>
      <c r="LOQ2351" s="1"/>
      <c r="LOR2351" s="1"/>
      <c r="LOS2351" s="1"/>
      <c r="LOT2351" s="1"/>
      <c r="LOU2351" s="1"/>
      <c r="LOV2351" s="1"/>
      <c r="LOW2351" s="1"/>
      <c r="LOX2351" s="1"/>
      <c r="LOY2351" s="1"/>
      <c r="LOZ2351" s="1"/>
      <c r="LPA2351" s="1"/>
      <c r="LPB2351" s="1"/>
      <c r="LPC2351" s="1"/>
      <c r="LPD2351" s="1"/>
      <c r="LPE2351" s="1"/>
      <c r="LPF2351" s="1"/>
      <c r="LPG2351" s="1"/>
      <c r="LPH2351" s="1"/>
      <c r="LPI2351" s="1"/>
      <c r="LPJ2351" s="1"/>
      <c r="LPK2351" s="1"/>
      <c r="LPL2351" s="1"/>
      <c r="LPM2351" s="1"/>
      <c r="LPN2351" s="1"/>
      <c r="LPO2351" s="1"/>
      <c r="LPP2351" s="1"/>
      <c r="LPQ2351" s="1"/>
      <c r="LPR2351" s="1"/>
      <c r="LPS2351" s="1"/>
      <c r="LPT2351" s="1"/>
      <c r="LPU2351" s="1"/>
      <c r="LPV2351" s="1"/>
      <c r="LPW2351" s="1"/>
      <c r="LPX2351" s="1"/>
      <c r="LPY2351" s="1"/>
      <c r="LPZ2351" s="1"/>
      <c r="LQA2351" s="1"/>
      <c r="LQB2351" s="1"/>
      <c r="LQC2351" s="1"/>
      <c r="LQD2351" s="1"/>
      <c r="LQE2351" s="1"/>
      <c r="LQF2351" s="1"/>
      <c r="LQG2351" s="1"/>
      <c r="LQH2351" s="1"/>
      <c r="LQI2351" s="1"/>
      <c r="LQJ2351" s="1"/>
      <c r="LQK2351" s="1"/>
      <c r="LQL2351" s="1"/>
      <c r="LQM2351" s="1"/>
      <c r="LQN2351" s="1"/>
      <c r="LQO2351" s="1"/>
      <c r="LQP2351" s="1"/>
      <c r="LQQ2351" s="1"/>
      <c r="LQR2351" s="1"/>
      <c r="LQS2351" s="1"/>
      <c r="LQT2351" s="1"/>
      <c r="LQU2351" s="1"/>
      <c r="LQV2351" s="1"/>
      <c r="LQW2351" s="1"/>
      <c r="LQX2351" s="1"/>
      <c r="LQY2351" s="1"/>
      <c r="LQZ2351" s="1"/>
      <c r="LRA2351" s="1"/>
      <c r="LRB2351" s="1"/>
      <c r="LRC2351" s="1"/>
      <c r="LRD2351" s="1"/>
      <c r="LRE2351" s="1"/>
      <c r="LRF2351" s="1"/>
      <c r="LRG2351" s="1"/>
      <c r="LRH2351" s="1"/>
      <c r="LRI2351" s="1"/>
      <c r="LRJ2351" s="1"/>
      <c r="LRK2351" s="1"/>
      <c r="LRL2351" s="1"/>
      <c r="LRM2351" s="1"/>
      <c r="LRN2351" s="1"/>
      <c r="LRO2351" s="1"/>
      <c r="LRP2351" s="1"/>
      <c r="LRQ2351" s="1"/>
      <c r="LRR2351" s="1"/>
      <c r="LRS2351" s="1"/>
      <c r="LRT2351" s="1"/>
      <c r="LRU2351" s="1"/>
      <c r="LRV2351" s="1"/>
      <c r="LRW2351" s="1"/>
      <c r="LRX2351" s="1"/>
      <c r="LRY2351" s="1"/>
      <c r="LRZ2351" s="1"/>
      <c r="LSA2351" s="1"/>
      <c r="LSB2351" s="1"/>
      <c r="LSC2351" s="1"/>
      <c r="LSD2351" s="1"/>
      <c r="LSE2351" s="1"/>
      <c r="LSF2351" s="1"/>
      <c r="LSG2351" s="1"/>
      <c r="LSH2351" s="1"/>
      <c r="LSI2351" s="1"/>
      <c r="LSJ2351" s="1"/>
      <c r="LSK2351" s="1"/>
      <c r="LSL2351" s="1"/>
      <c r="LSM2351" s="1"/>
      <c r="LSN2351" s="1"/>
      <c r="LSO2351" s="1"/>
      <c r="LSP2351" s="1"/>
      <c r="LSQ2351" s="1"/>
      <c r="LSR2351" s="1"/>
      <c r="LSS2351" s="1"/>
      <c r="LST2351" s="1"/>
      <c r="LSU2351" s="1"/>
      <c r="LSV2351" s="1"/>
      <c r="LSW2351" s="1"/>
      <c r="LSX2351" s="1"/>
      <c r="LSY2351" s="1"/>
      <c r="LSZ2351" s="1"/>
      <c r="LTA2351" s="1"/>
      <c r="LTB2351" s="1"/>
      <c r="LTC2351" s="1"/>
      <c r="LTD2351" s="1"/>
      <c r="LTE2351" s="1"/>
      <c r="LTF2351" s="1"/>
      <c r="LTG2351" s="1"/>
      <c r="LTH2351" s="1"/>
      <c r="LTI2351" s="1"/>
      <c r="LTJ2351" s="1"/>
      <c r="LTK2351" s="1"/>
      <c r="LTL2351" s="1"/>
      <c r="LTM2351" s="1"/>
      <c r="LTN2351" s="1"/>
      <c r="LTO2351" s="1"/>
      <c r="LTP2351" s="1"/>
      <c r="LTQ2351" s="1"/>
      <c r="LTR2351" s="1"/>
      <c r="LTS2351" s="1"/>
      <c r="LTT2351" s="1"/>
      <c r="LTU2351" s="1"/>
      <c r="LTV2351" s="1"/>
      <c r="LTW2351" s="1"/>
      <c r="LTX2351" s="1"/>
      <c r="LTY2351" s="1"/>
      <c r="LTZ2351" s="1"/>
      <c r="LUA2351" s="1"/>
      <c r="LUB2351" s="1"/>
      <c r="LUC2351" s="1"/>
      <c r="LUD2351" s="1"/>
      <c r="LUE2351" s="1"/>
      <c r="LUF2351" s="1"/>
      <c r="LUG2351" s="1"/>
      <c r="LUH2351" s="1"/>
      <c r="LUI2351" s="1"/>
      <c r="LUJ2351" s="1"/>
      <c r="LUK2351" s="1"/>
      <c r="LUL2351" s="1"/>
      <c r="LUM2351" s="1"/>
      <c r="LUN2351" s="1"/>
      <c r="LUO2351" s="1"/>
      <c r="LUP2351" s="1"/>
      <c r="LUQ2351" s="1"/>
      <c r="LUR2351" s="1"/>
      <c r="LUS2351" s="1"/>
      <c r="LUT2351" s="1"/>
      <c r="LUU2351" s="1"/>
      <c r="LUV2351" s="1"/>
      <c r="LUW2351" s="1"/>
      <c r="LUX2351" s="1"/>
      <c r="LUY2351" s="1"/>
      <c r="LUZ2351" s="1"/>
      <c r="LVA2351" s="1"/>
      <c r="LVB2351" s="1"/>
      <c r="LVC2351" s="1"/>
      <c r="LVD2351" s="1"/>
      <c r="LVE2351" s="1"/>
      <c r="LVF2351" s="1"/>
      <c r="LVG2351" s="1"/>
      <c r="LVH2351" s="1"/>
      <c r="LVI2351" s="1"/>
      <c r="LVJ2351" s="1"/>
      <c r="LVK2351" s="1"/>
      <c r="LVL2351" s="1"/>
      <c r="LVM2351" s="1"/>
      <c r="LVN2351" s="1"/>
      <c r="LVO2351" s="1"/>
      <c r="LVP2351" s="1"/>
      <c r="LVQ2351" s="1"/>
      <c r="LVR2351" s="1"/>
      <c r="LVS2351" s="1"/>
      <c r="LVT2351" s="1"/>
      <c r="LVU2351" s="1"/>
      <c r="LVV2351" s="1"/>
      <c r="LVW2351" s="1"/>
      <c r="LVX2351" s="1"/>
      <c r="LVY2351" s="1"/>
      <c r="LVZ2351" s="1"/>
      <c r="LWA2351" s="1"/>
      <c r="LWB2351" s="1"/>
      <c r="LWC2351" s="1"/>
      <c r="LWD2351" s="1"/>
      <c r="LWE2351" s="1"/>
      <c r="LWF2351" s="1"/>
      <c r="LWG2351" s="1"/>
      <c r="LWH2351" s="1"/>
      <c r="LWI2351" s="1"/>
      <c r="LWJ2351" s="1"/>
      <c r="LWK2351" s="1"/>
      <c r="LWL2351" s="1"/>
      <c r="LWM2351" s="1"/>
      <c r="LWN2351" s="1"/>
      <c r="LWO2351" s="1"/>
      <c r="LWP2351" s="1"/>
      <c r="LWQ2351" s="1"/>
      <c r="LWR2351" s="1"/>
      <c r="LWS2351" s="1"/>
      <c r="LWT2351" s="1"/>
      <c r="LWU2351" s="1"/>
      <c r="LWV2351" s="1"/>
      <c r="LWW2351" s="1"/>
      <c r="LWX2351" s="1"/>
      <c r="LWY2351" s="1"/>
      <c r="LWZ2351" s="1"/>
      <c r="LXA2351" s="1"/>
      <c r="LXB2351" s="1"/>
      <c r="LXC2351" s="1"/>
      <c r="LXD2351" s="1"/>
      <c r="LXE2351" s="1"/>
      <c r="LXF2351" s="1"/>
      <c r="LXG2351" s="1"/>
      <c r="LXH2351" s="1"/>
      <c r="LXI2351" s="1"/>
      <c r="LXJ2351" s="1"/>
      <c r="LXK2351" s="1"/>
      <c r="LXL2351" s="1"/>
      <c r="LXM2351" s="1"/>
      <c r="LXN2351" s="1"/>
      <c r="LXO2351" s="1"/>
      <c r="LXP2351" s="1"/>
      <c r="LXQ2351" s="1"/>
      <c r="LXR2351" s="1"/>
      <c r="LXS2351" s="1"/>
      <c r="LXT2351" s="1"/>
      <c r="LXU2351" s="1"/>
      <c r="LXV2351" s="1"/>
      <c r="LXW2351" s="1"/>
      <c r="LXX2351" s="1"/>
      <c r="LXY2351" s="1"/>
      <c r="LXZ2351" s="1"/>
      <c r="LYA2351" s="1"/>
      <c r="LYB2351" s="1"/>
      <c r="LYC2351" s="1"/>
      <c r="LYD2351" s="1"/>
      <c r="LYE2351" s="1"/>
      <c r="LYF2351" s="1"/>
      <c r="LYG2351" s="1"/>
      <c r="LYH2351" s="1"/>
      <c r="LYI2351" s="1"/>
      <c r="LYJ2351" s="1"/>
      <c r="LYK2351" s="1"/>
      <c r="LYL2351" s="1"/>
      <c r="LYM2351" s="1"/>
      <c r="LYN2351" s="1"/>
      <c r="LYO2351" s="1"/>
      <c r="LYP2351" s="1"/>
      <c r="LYQ2351" s="1"/>
      <c r="LYR2351" s="1"/>
      <c r="LYS2351" s="1"/>
      <c r="LYT2351" s="1"/>
      <c r="LYU2351" s="1"/>
      <c r="LYV2351" s="1"/>
      <c r="LYW2351" s="1"/>
      <c r="LYX2351" s="1"/>
      <c r="LYY2351" s="1"/>
      <c r="LYZ2351" s="1"/>
      <c r="LZA2351" s="1"/>
      <c r="LZB2351" s="1"/>
      <c r="LZC2351" s="1"/>
      <c r="LZD2351" s="1"/>
      <c r="LZE2351" s="1"/>
      <c r="LZF2351" s="1"/>
      <c r="LZG2351" s="1"/>
      <c r="LZH2351" s="1"/>
      <c r="LZI2351" s="1"/>
      <c r="LZJ2351" s="1"/>
      <c r="LZK2351" s="1"/>
      <c r="LZL2351" s="1"/>
      <c r="LZM2351" s="1"/>
      <c r="LZN2351" s="1"/>
      <c r="LZO2351" s="1"/>
      <c r="LZP2351" s="1"/>
      <c r="LZQ2351" s="1"/>
      <c r="LZR2351" s="1"/>
      <c r="LZS2351" s="1"/>
      <c r="LZT2351" s="1"/>
      <c r="LZU2351" s="1"/>
      <c r="LZV2351" s="1"/>
      <c r="LZW2351" s="1"/>
      <c r="LZX2351" s="1"/>
      <c r="LZY2351" s="1"/>
      <c r="LZZ2351" s="1"/>
      <c r="MAA2351" s="1"/>
      <c r="MAB2351" s="1"/>
      <c r="MAC2351" s="1"/>
      <c r="MAD2351" s="1"/>
      <c r="MAE2351" s="1"/>
      <c r="MAF2351" s="1"/>
      <c r="MAG2351" s="1"/>
      <c r="MAH2351" s="1"/>
      <c r="MAI2351" s="1"/>
      <c r="MAJ2351" s="1"/>
      <c r="MAK2351" s="1"/>
      <c r="MAL2351" s="1"/>
      <c r="MAM2351" s="1"/>
      <c r="MAN2351" s="1"/>
      <c r="MAO2351" s="1"/>
      <c r="MAP2351" s="1"/>
      <c r="MAQ2351" s="1"/>
      <c r="MAR2351" s="1"/>
      <c r="MAS2351" s="1"/>
      <c r="MAT2351" s="1"/>
      <c r="MAU2351" s="1"/>
      <c r="MAV2351" s="1"/>
      <c r="MAW2351" s="1"/>
      <c r="MAX2351" s="1"/>
      <c r="MAY2351" s="1"/>
      <c r="MAZ2351" s="1"/>
      <c r="MBA2351" s="1"/>
      <c r="MBB2351" s="1"/>
      <c r="MBC2351" s="1"/>
      <c r="MBD2351" s="1"/>
      <c r="MBE2351" s="1"/>
      <c r="MBF2351" s="1"/>
      <c r="MBG2351" s="1"/>
      <c r="MBH2351" s="1"/>
      <c r="MBI2351" s="1"/>
      <c r="MBJ2351" s="1"/>
      <c r="MBK2351" s="1"/>
      <c r="MBL2351" s="1"/>
      <c r="MBM2351" s="1"/>
      <c r="MBN2351" s="1"/>
      <c r="MBO2351" s="1"/>
      <c r="MBP2351" s="1"/>
      <c r="MBQ2351" s="1"/>
      <c r="MBR2351" s="1"/>
      <c r="MBS2351" s="1"/>
      <c r="MBT2351" s="1"/>
      <c r="MBU2351" s="1"/>
      <c r="MBV2351" s="1"/>
      <c r="MBW2351" s="1"/>
      <c r="MBX2351" s="1"/>
      <c r="MBY2351" s="1"/>
      <c r="MBZ2351" s="1"/>
      <c r="MCA2351" s="1"/>
      <c r="MCB2351" s="1"/>
      <c r="MCC2351" s="1"/>
      <c r="MCD2351" s="1"/>
      <c r="MCE2351" s="1"/>
      <c r="MCF2351" s="1"/>
      <c r="MCG2351" s="1"/>
      <c r="MCH2351" s="1"/>
      <c r="MCI2351" s="1"/>
      <c r="MCJ2351" s="1"/>
      <c r="MCK2351" s="1"/>
      <c r="MCL2351" s="1"/>
      <c r="MCM2351" s="1"/>
      <c r="MCN2351" s="1"/>
      <c r="MCO2351" s="1"/>
      <c r="MCP2351" s="1"/>
      <c r="MCQ2351" s="1"/>
      <c r="MCR2351" s="1"/>
      <c r="MCS2351" s="1"/>
      <c r="MCT2351" s="1"/>
      <c r="MCU2351" s="1"/>
      <c r="MCV2351" s="1"/>
      <c r="MCW2351" s="1"/>
      <c r="MCX2351" s="1"/>
      <c r="MCY2351" s="1"/>
      <c r="MCZ2351" s="1"/>
      <c r="MDA2351" s="1"/>
      <c r="MDB2351" s="1"/>
      <c r="MDC2351" s="1"/>
      <c r="MDD2351" s="1"/>
      <c r="MDE2351" s="1"/>
      <c r="MDF2351" s="1"/>
      <c r="MDG2351" s="1"/>
      <c r="MDH2351" s="1"/>
      <c r="MDI2351" s="1"/>
      <c r="MDJ2351" s="1"/>
      <c r="MDK2351" s="1"/>
      <c r="MDL2351" s="1"/>
      <c r="MDM2351" s="1"/>
      <c r="MDN2351" s="1"/>
      <c r="MDO2351" s="1"/>
      <c r="MDP2351" s="1"/>
      <c r="MDQ2351" s="1"/>
      <c r="MDR2351" s="1"/>
      <c r="MDS2351" s="1"/>
      <c r="MDT2351" s="1"/>
      <c r="MDU2351" s="1"/>
      <c r="MDV2351" s="1"/>
      <c r="MDW2351" s="1"/>
      <c r="MDX2351" s="1"/>
      <c r="MDY2351" s="1"/>
      <c r="MDZ2351" s="1"/>
      <c r="MEA2351" s="1"/>
      <c r="MEB2351" s="1"/>
      <c r="MEC2351" s="1"/>
      <c r="MED2351" s="1"/>
      <c r="MEE2351" s="1"/>
      <c r="MEF2351" s="1"/>
      <c r="MEG2351" s="1"/>
      <c r="MEH2351" s="1"/>
      <c r="MEI2351" s="1"/>
      <c r="MEJ2351" s="1"/>
      <c r="MEK2351" s="1"/>
      <c r="MEL2351" s="1"/>
      <c r="MEM2351" s="1"/>
      <c r="MEN2351" s="1"/>
      <c r="MEO2351" s="1"/>
      <c r="MEP2351" s="1"/>
      <c r="MEQ2351" s="1"/>
      <c r="MER2351" s="1"/>
      <c r="MES2351" s="1"/>
      <c r="MET2351" s="1"/>
      <c r="MEU2351" s="1"/>
      <c r="MEV2351" s="1"/>
      <c r="MEW2351" s="1"/>
      <c r="MEX2351" s="1"/>
      <c r="MEY2351" s="1"/>
      <c r="MEZ2351" s="1"/>
      <c r="MFA2351" s="1"/>
      <c r="MFB2351" s="1"/>
      <c r="MFC2351" s="1"/>
      <c r="MFD2351" s="1"/>
      <c r="MFE2351" s="1"/>
      <c r="MFF2351" s="1"/>
      <c r="MFG2351" s="1"/>
      <c r="MFH2351" s="1"/>
      <c r="MFI2351" s="1"/>
      <c r="MFJ2351" s="1"/>
      <c r="MFK2351" s="1"/>
      <c r="MFL2351" s="1"/>
      <c r="MFM2351" s="1"/>
      <c r="MFN2351" s="1"/>
      <c r="MFO2351" s="1"/>
      <c r="MFP2351" s="1"/>
      <c r="MFQ2351" s="1"/>
      <c r="MFR2351" s="1"/>
      <c r="MFS2351" s="1"/>
      <c r="MFT2351" s="1"/>
      <c r="MFU2351" s="1"/>
      <c r="MFV2351" s="1"/>
      <c r="MFW2351" s="1"/>
      <c r="MFX2351" s="1"/>
      <c r="MFY2351" s="1"/>
      <c r="MFZ2351" s="1"/>
      <c r="MGA2351" s="1"/>
      <c r="MGB2351" s="1"/>
      <c r="MGC2351" s="1"/>
      <c r="MGD2351" s="1"/>
      <c r="MGE2351" s="1"/>
      <c r="MGF2351" s="1"/>
      <c r="MGG2351" s="1"/>
      <c r="MGH2351" s="1"/>
      <c r="MGI2351" s="1"/>
      <c r="MGJ2351" s="1"/>
      <c r="MGK2351" s="1"/>
      <c r="MGL2351" s="1"/>
      <c r="MGM2351" s="1"/>
      <c r="MGN2351" s="1"/>
      <c r="MGO2351" s="1"/>
      <c r="MGP2351" s="1"/>
      <c r="MGQ2351" s="1"/>
      <c r="MGR2351" s="1"/>
      <c r="MGS2351" s="1"/>
      <c r="MGT2351" s="1"/>
      <c r="MGU2351" s="1"/>
      <c r="MGV2351" s="1"/>
      <c r="MGW2351" s="1"/>
      <c r="MGX2351" s="1"/>
      <c r="MGY2351" s="1"/>
      <c r="MGZ2351" s="1"/>
      <c r="MHA2351" s="1"/>
      <c r="MHB2351" s="1"/>
      <c r="MHC2351" s="1"/>
      <c r="MHD2351" s="1"/>
      <c r="MHE2351" s="1"/>
      <c r="MHF2351" s="1"/>
      <c r="MHG2351" s="1"/>
      <c r="MHH2351" s="1"/>
      <c r="MHI2351" s="1"/>
      <c r="MHJ2351" s="1"/>
      <c r="MHK2351" s="1"/>
      <c r="MHL2351" s="1"/>
      <c r="MHM2351" s="1"/>
      <c r="MHN2351" s="1"/>
      <c r="MHO2351" s="1"/>
      <c r="MHP2351" s="1"/>
      <c r="MHQ2351" s="1"/>
      <c r="MHR2351" s="1"/>
      <c r="MHS2351" s="1"/>
      <c r="MHT2351" s="1"/>
      <c r="MHU2351" s="1"/>
      <c r="MHV2351" s="1"/>
      <c r="MHW2351" s="1"/>
      <c r="MHX2351" s="1"/>
      <c r="MHY2351" s="1"/>
      <c r="MHZ2351" s="1"/>
      <c r="MIA2351" s="1"/>
      <c r="MIB2351" s="1"/>
      <c r="MIC2351" s="1"/>
      <c r="MID2351" s="1"/>
      <c r="MIE2351" s="1"/>
      <c r="MIF2351" s="1"/>
      <c r="MIG2351" s="1"/>
      <c r="MIH2351" s="1"/>
      <c r="MII2351" s="1"/>
      <c r="MIJ2351" s="1"/>
      <c r="MIK2351" s="1"/>
      <c r="MIL2351" s="1"/>
      <c r="MIM2351" s="1"/>
      <c r="MIN2351" s="1"/>
      <c r="MIO2351" s="1"/>
      <c r="MIP2351" s="1"/>
      <c r="MIQ2351" s="1"/>
      <c r="MIR2351" s="1"/>
      <c r="MIS2351" s="1"/>
      <c r="MIT2351" s="1"/>
      <c r="MIU2351" s="1"/>
      <c r="MIV2351" s="1"/>
      <c r="MIW2351" s="1"/>
      <c r="MIX2351" s="1"/>
      <c r="MIY2351" s="1"/>
      <c r="MIZ2351" s="1"/>
      <c r="MJA2351" s="1"/>
      <c r="MJB2351" s="1"/>
      <c r="MJC2351" s="1"/>
      <c r="MJD2351" s="1"/>
      <c r="MJE2351" s="1"/>
      <c r="MJF2351" s="1"/>
      <c r="MJG2351" s="1"/>
      <c r="MJH2351" s="1"/>
      <c r="MJI2351" s="1"/>
      <c r="MJJ2351" s="1"/>
      <c r="MJK2351" s="1"/>
      <c r="MJL2351" s="1"/>
      <c r="MJM2351" s="1"/>
      <c r="MJN2351" s="1"/>
      <c r="MJO2351" s="1"/>
      <c r="MJP2351" s="1"/>
      <c r="MJQ2351" s="1"/>
      <c r="MJR2351" s="1"/>
      <c r="MJS2351" s="1"/>
      <c r="MJT2351" s="1"/>
      <c r="MJU2351" s="1"/>
      <c r="MJV2351" s="1"/>
      <c r="MJW2351" s="1"/>
      <c r="MJX2351" s="1"/>
      <c r="MJY2351" s="1"/>
      <c r="MJZ2351" s="1"/>
      <c r="MKA2351" s="1"/>
      <c r="MKB2351" s="1"/>
      <c r="MKC2351" s="1"/>
      <c r="MKD2351" s="1"/>
      <c r="MKE2351" s="1"/>
      <c r="MKF2351" s="1"/>
      <c r="MKG2351" s="1"/>
      <c r="MKH2351" s="1"/>
      <c r="MKI2351" s="1"/>
      <c r="MKJ2351" s="1"/>
      <c r="MKK2351" s="1"/>
      <c r="MKL2351" s="1"/>
      <c r="MKM2351" s="1"/>
      <c r="MKN2351" s="1"/>
      <c r="MKO2351" s="1"/>
      <c r="MKP2351" s="1"/>
      <c r="MKQ2351" s="1"/>
      <c r="MKR2351" s="1"/>
      <c r="MKS2351" s="1"/>
      <c r="MKT2351" s="1"/>
      <c r="MKU2351" s="1"/>
      <c r="MKV2351" s="1"/>
      <c r="MKW2351" s="1"/>
      <c r="MKX2351" s="1"/>
      <c r="MKY2351" s="1"/>
      <c r="MKZ2351" s="1"/>
      <c r="MLA2351" s="1"/>
      <c r="MLB2351" s="1"/>
      <c r="MLC2351" s="1"/>
      <c r="MLD2351" s="1"/>
      <c r="MLE2351" s="1"/>
      <c r="MLF2351" s="1"/>
      <c r="MLG2351" s="1"/>
      <c r="MLH2351" s="1"/>
      <c r="MLI2351" s="1"/>
      <c r="MLJ2351" s="1"/>
      <c r="MLK2351" s="1"/>
      <c r="MLL2351" s="1"/>
      <c r="MLM2351" s="1"/>
      <c r="MLN2351" s="1"/>
      <c r="MLO2351" s="1"/>
      <c r="MLP2351" s="1"/>
      <c r="MLQ2351" s="1"/>
      <c r="MLR2351" s="1"/>
      <c r="MLS2351" s="1"/>
      <c r="MLT2351" s="1"/>
      <c r="MLU2351" s="1"/>
      <c r="MLV2351" s="1"/>
      <c r="MLW2351" s="1"/>
      <c r="MLX2351" s="1"/>
      <c r="MLY2351" s="1"/>
      <c r="MLZ2351" s="1"/>
      <c r="MMA2351" s="1"/>
      <c r="MMB2351" s="1"/>
      <c r="MMC2351" s="1"/>
      <c r="MMD2351" s="1"/>
      <c r="MME2351" s="1"/>
      <c r="MMF2351" s="1"/>
      <c r="MMG2351" s="1"/>
      <c r="MMH2351" s="1"/>
      <c r="MMI2351" s="1"/>
      <c r="MMJ2351" s="1"/>
      <c r="MMK2351" s="1"/>
      <c r="MML2351" s="1"/>
      <c r="MMM2351" s="1"/>
      <c r="MMN2351" s="1"/>
      <c r="MMO2351" s="1"/>
      <c r="MMP2351" s="1"/>
      <c r="MMQ2351" s="1"/>
      <c r="MMR2351" s="1"/>
      <c r="MMS2351" s="1"/>
      <c r="MMT2351" s="1"/>
      <c r="MMU2351" s="1"/>
      <c r="MMV2351" s="1"/>
      <c r="MMW2351" s="1"/>
      <c r="MMX2351" s="1"/>
      <c r="MMY2351" s="1"/>
      <c r="MMZ2351" s="1"/>
      <c r="MNA2351" s="1"/>
      <c r="MNB2351" s="1"/>
      <c r="MNC2351" s="1"/>
      <c r="MND2351" s="1"/>
      <c r="MNE2351" s="1"/>
      <c r="MNF2351" s="1"/>
      <c r="MNG2351" s="1"/>
      <c r="MNH2351" s="1"/>
      <c r="MNI2351" s="1"/>
      <c r="MNJ2351" s="1"/>
      <c r="MNK2351" s="1"/>
      <c r="MNL2351" s="1"/>
      <c r="MNM2351" s="1"/>
      <c r="MNN2351" s="1"/>
      <c r="MNO2351" s="1"/>
      <c r="MNP2351" s="1"/>
      <c r="MNQ2351" s="1"/>
      <c r="MNR2351" s="1"/>
      <c r="MNS2351" s="1"/>
      <c r="MNT2351" s="1"/>
      <c r="MNU2351" s="1"/>
      <c r="MNV2351" s="1"/>
      <c r="MNW2351" s="1"/>
      <c r="MNX2351" s="1"/>
      <c r="MNY2351" s="1"/>
      <c r="MNZ2351" s="1"/>
      <c r="MOA2351" s="1"/>
      <c r="MOB2351" s="1"/>
      <c r="MOC2351" s="1"/>
      <c r="MOD2351" s="1"/>
      <c r="MOE2351" s="1"/>
      <c r="MOF2351" s="1"/>
      <c r="MOG2351" s="1"/>
      <c r="MOH2351" s="1"/>
      <c r="MOI2351" s="1"/>
      <c r="MOJ2351" s="1"/>
      <c r="MOK2351" s="1"/>
      <c r="MOL2351" s="1"/>
      <c r="MOM2351" s="1"/>
      <c r="MON2351" s="1"/>
      <c r="MOO2351" s="1"/>
      <c r="MOP2351" s="1"/>
      <c r="MOQ2351" s="1"/>
      <c r="MOR2351" s="1"/>
      <c r="MOS2351" s="1"/>
      <c r="MOT2351" s="1"/>
      <c r="MOU2351" s="1"/>
      <c r="MOV2351" s="1"/>
      <c r="MOW2351" s="1"/>
      <c r="MOX2351" s="1"/>
      <c r="MOY2351" s="1"/>
      <c r="MOZ2351" s="1"/>
      <c r="MPA2351" s="1"/>
      <c r="MPB2351" s="1"/>
      <c r="MPC2351" s="1"/>
      <c r="MPD2351" s="1"/>
      <c r="MPE2351" s="1"/>
      <c r="MPF2351" s="1"/>
      <c r="MPG2351" s="1"/>
      <c r="MPH2351" s="1"/>
      <c r="MPI2351" s="1"/>
      <c r="MPJ2351" s="1"/>
      <c r="MPK2351" s="1"/>
      <c r="MPL2351" s="1"/>
      <c r="MPM2351" s="1"/>
      <c r="MPN2351" s="1"/>
      <c r="MPO2351" s="1"/>
      <c r="MPP2351" s="1"/>
      <c r="MPQ2351" s="1"/>
      <c r="MPR2351" s="1"/>
      <c r="MPS2351" s="1"/>
      <c r="MPT2351" s="1"/>
      <c r="MPU2351" s="1"/>
      <c r="MPV2351" s="1"/>
      <c r="MPW2351" s="1"/>
      <c r="MPX2351" s="1"/>
      <c r="MPY2351" s="1"/>
      <c r="MPZ2351" s="1"/>
      <c r="MQA2351" s="1"/>
      <c r="MQB2351" s="1"/>
      <c r="MQC2351" s="1"/>
      <c r="MQD2351" s="1"/>
      <c r="MQE2351" s="1"/>
      <c r="MQF2351" s="1"/>
      <c r="MQG2351" s="1"/>
      <c r="MQH2351" s="1"/>
      <c r="MQI2351" s="1"/>
      <c r="MQJ2351" s="1"/>
      <c r="MQK2351" s="1"/>
      <c r="MQL2351" s="1"/>
      <c r="MQM2351" s="1"/>
      <c r="MQN2351" s="1"/>
      <c r="MQO2351" s="1"/>
      <c r="MQP2351" s="1"/>
      <c r="MQQ2351" s="1"/>
      <c r="MQR2351" s="1"/>
      <c r="MQS2351" s="1"/>
      <c r="MQT2351" s="1"/>
      <c r="MQU2351" s="1"/>
      <c r="MQV2351" s="1"/>
      <c r="MQW2351" s="1"/>
      <c r="MQX2351" s="1"/>
      <c r="MQY2351" s="1"/>
      <c r="MQZ2351" s="1"/>
      <c r="MRA2351" s="1"/>
      <c r="MRB2351" s="1"/>
      <c r="MRC2351" s="1"/>
      <c r="MRD2351" s="1"/>
      <c r="MRE2351" s="1"/>
      <c r="MRF2351" s="1"/>
      <c r="MRG2351" s="1"/>
      <c r="MRH2351" s="1"/>
      <c r="MRI2351" s="1"/>
      <c r="MRJ2351" s="1"/>
      <c r="MRK2351" s="1"/>
      <c r="MRL2351" s="1"/>
      <c r="MRM2351" s="1"/>
      <c r="MRN2351" s="1"/>
      <c r="MRO2351" s="1"/>
      <c r="MRP2351" s="1"/>
      <c r="MRQ2351" s="1"/>
      <c r="MRR2351" s="1"/>
      <c r="MRS2351" s="1"/>
      <c r="MRT2351" s="1"/>
      <c r="MRU2351" s="1"/>
      <c r="MRV2351" s="1"/>
      <c r="MRW2351" s="1"/>
      <c r="MRX2351" s="1"/>
      <c r="MRY2351" s="1"/>
      <c r="MRZ2351" s="1"/>
      <c r="MSA2351" s="1"/>
      <c r="MSB2351" s="1"/>
      <c r="MSC2351" s="1"/>
      <c r="MSD2351" s="1"/>
      <c r="MSE2351" s="1"/>
      <c r="MSF2351" s="1"/>
      <c r="MSG2351" s="1"/>
      <c r="MSH2351" s="1"/>
      <c r="MSI2351" s="1"/>
      <c r="MSJ2351" s="1"/>
      <c r="MSK2351" s="1"/>
      <c r="MSL2351" s="1"/>
      <c r="MSM2351" s="1"/>
      <c r="MSN2351" s="1"/>
      <c r="MSO2351" s="1"/>
      <c r="MSP2351" s="1"/>
      <c r="MSQ2351" s="1"/>
      <c r="MSR2351" s="1"/>
      <c r="MSS2351" s="1"/>
      <c r="MST2351" s="1"/>
      <c r="MSU2351" s="1"/>
      <c r="MSV2351" s="1"/>
      <c r="MSW2351" s="1"/>
      <c r="MSX2351" s="1"/>
      <c r="MSY2351" s="1"/>
      <c r="MSZ2351" s="1"/>
      <c r="MTA2351" s="1"/>
      <c r="MTB2351" s="1"/>
      <c r="MTC2351" s="1"/>
      <c r="MTD2351" s="1"/>
      <c r="MTE2351" s="1"/>
      <c r="MTF2351" s="1"/>
      <c r="MTG2351" s="1"/>
      <c r="MTH2351" s="1"/>
      <c r="MTI2351" s="1"/>
      <c r="MTJ2351" s="1"/>
      <c r="MTK2351" s="1"/>
      <c r="MTL2351" s="1"/>
      <c r="MTM2351" s="1"/>
      <c r="MTN2351" s="1"/>
      <c r="MTO2351" s="1"/>
      <c r="MTP2351" s="1"/>
      <c r="MTQ2351" s="1"/>
      <c r="MTR2351" s="1"/>
      <c r="MTS2351" s="1"/>
      <c r="MTT2351" s="1"/>
      <c r="MTU2351" s="1"/>
      <c r="MTV2351" s="1"/>
      <c r="MTW2351" s="1"/>
      <c r="MTX2351" s="1"/>
      <c r="MTY2351" s="1"/>
      <c r="MTZ2351" s="1"/>
      <c r="MUA2351" s="1"/>
      <c r="MUB2351" s="1"/>
      <c r="MUC2351" s="1"/>
      <c r="MUD2351" s="1"/>
      <c r="MUE2351" s="1"/>
      <c r="MUF2351" s="1"/>
      <c r="MUG2351" s="1"/>
      <c r="MUH2351" s="1"/>
      <c r="MUI2351" s="1"/>
      <c r="MUJ2351" s="1"/>
      <c r="MUK2351" s="1"/>
      <c r="MUL2351" s="1"/>
      <c r="MUM2351" s="1"/>
      <c r="MUN2351" s="1"/>
      <c r="MUO2351" s="1"/>
      <c r="MUP2351" s="1"/>
      <c r="MUQ2351" s="1"/>
      <c r="MUR2351" s="1"/>
      <c r="MUS2351" s="1"/>
      <c r="MUT2351" s="1"/>
      <c r="MUU2351" s="1"/>
      <c r="MUV2351" s="1"/>
      <c r="MUW2351" s="1"/>
      <c r="MUX2351" s="1"/>
      <c r="MUY2351" s="1"/>
      <c r="MUZ2351" s="1"/>
      <c r="MVA2351" s="1"/>
      <c r="MVB2351" s="1"/>
      <c r="MVC2351" s="1"/>
      <c r="MVD2351" s="1"/>
      <c r="MVE2351" s="1"/>
      <c r="MVF2351" s="1"/>
      <c r="MVG2351" s="1"/>
      <c r="MVH2351" s="1"/>
      <c r="MVI2351" s="1"/>
      <c r="MVJ2351" s="1"/>
      <c r="MVK2351" s="1"/>
      <c r="MVL2351" s="1"/>
      <c r="MVM2351" s="1"/>
      <c r="MVN2351" s="1"/>
      <c r="MVO2351" s="1"/>
      <c r="MVP2351" s="1"/>
      <c r="MVQ2351" s="1"/>
      <c r="MVR2351" s="1"/>
      <c r="MVS2351" s="1"/>
      <c r="MVT2351" s="1"/>
      <c r="MVU2351" s="1"/>
      <c r="MVV2351" s="1"/>
      <c r="MVW2351" s="1"/>
      <c r="MVX2351" s="1"/>
      <c r="MVY2351" s="1"/>
      <c r="MVZ2351" s="1"/>
      <c r="MWA2351" s="1"/>
      <c r="MWB2351" s="1"/>
      <c r="MWC2351" s="1"/>
      <c r="MWD2351" s="1"/>
      <c r="MWE2351" s="1"/>
      <c r="MWF2351" s="1"/>
      <c r="MWG2351" s="1"/>
      <c r="MWH2351" s="1"/>
      <c r="MWI2351" s="1"/>
      <c r="MWJ2351" s="1"/>
      <c r="MWK2351" s="1"/>
      <c r="MWL2351" s="1"/>
      <c r="MWM2351" s="1"/>
      <c r="MWN2351" s="1"/>
      <c r="MWO2351" s="1"/>
      <c r="MWP2351" s="1"/>
      <c r="MWQ2351" s="1"/>
      <c r="MWR2351" s="1"/>
      <c r="MWS2351" s="1"/>
      <c r="MWT2351" s="1"/>
      <c r="MWU2351" s="1"/>
      <c r="MWV2351" s="1"/>
      <c r="MWW2351" s="1"/>
      <c r="MWX2351" s="1"/>
      <c r="MWY2351" s="1"/>
      <c r="MWZ2351" s="1"/>
      <c r="MXA2351" s="1"/>
      <c r="MXB2351" s="1"/>
      <c r="MXC2351" s="1"/>
      <c r="MXD2351" s="1"/>
      <c r="MXE2351" s="1"/>
      <c r="MXF2351" s="1"/>
      <c r="MXG2351" s="1"/>
      <c r="MXH2351" s="1"/>
      <c r="MXI2351" s="1"/>
      <c r="MXJ2351" s="1"/>
      <c r="MXK2351" s="1"/>
      <c r="MXL2351" s="1"/>
      <c r="MXM2351" s="1"/>
      <c r="MXN2351" s="1"/>
      <c r="MXO2351" s="1"/>
      <c r="MXP2351" s="1"/>
      <c r="MXQ2351" s="1"/>
      <c r="MXR2351" s="1"/>
      <c r="MXS2351" s="1"/>
      <c r="MXT2351" s="1"/>
      <c r="MXU2351" s="1"/>
      <c r="MXV2351" s="1"/>
      <c r="MXW2351" s="1"/>
      <c r="MXX2351" s="1"/>
      <c r="MXY2351" s="1"/>
      <c r="MXZ2351" s="1"/>
      <c r="MYA2351" s="1"/>
      <c r="MYB2351" s="1"/>
      <c r="MYC2351" s="1"/>
      <c r="MYD2351" s="1"/>
      <c r="MYE2351" s="1"/>
      <c r="MYF2351" s="1"/>
      <c r="MYG2351" s="1"/>
      <c r="MYH2351" s="1"/>
      <c r="MYI2351" s="1"/>
      <c r="MYJ2351" s="1"/>
      <c r="MYK2351" s="1"/>
      <c r="MYL2351" s="1"/>
      <c r="MYM2351" s="1"/>
      <c r="MYN2351" s="1"/>
      <c r="MYO2351" s="1"/>
      <c r="MYP2351" s="1"/>
      <c r="MYQ2351" s="1"/>
      <c r="MYR2351" s="1"/>
      <c r="MYS2351" s="1"/>
      <c r="MYT2351" s="1"/>
      <c r="MYU2351" s="1"/>
      <c r="MYV2351" s="1"/>
      <c r="MYW2351" s="1"/>
      <c r="MYX2351" s="1"/>
      <c r="MYY2351" s="1"/>
      <c r="MYZ2351" s="1"/>
      <c r="MZA2351" s="1"/>
      <c r="MZB2351" s="1"/>
      <c r="MZC2351" s="1"/>
      <c r="MZD2351" s="1"/>
      <c r="MZE2351" s="1"/>
      <c r="MZF2351" s="1"/>
      <c r="MZG2351" s="1"/>
      <c r="MZH2351" s="1"/>
      <c r="MZI2351" s="1"/>
      <c r="MZJ2351" s="1"/>
      <c r="MZK2351" s="1"/>
      <c r="MZL2351" s="1"/>
      <c r="MZM2351" s="1"/>
      <c r="MZN2351" s="1"/>
      <c r="MZO2351" s="1"/>
      <c r="MZP2351" s="1"/>
      <c r="MZQ2351" s="1"/>
      <c r="MZR2351" s="1"/>
      <c r="MZS2351" s="1"/>
      <c r="MZT2351" s="1"/>
      <c r="MZU2351" s="1"/>
      <c r="MZV2351" s="1"/>
      <c r="MZW2351" s="1"/>
      <c r="MZX2351" s="1"/>
      <c r="MZY2351" s="1"/>
      <c r="MZZ2351" s="1"/>
      <c r="NAA2351" s="1"/>
      <c r="NAB2351" s="1"/>
      <c r="NAC2351" s="1"/>
      <c r="NAD2351" s="1"/>
      <c r="NAE2351" s="1"/>
      <c r="NAF2351" s="1"/>
      <c r="NAG2351" s="1"/>
      <c r="NAH2351" s="1"/>
      <c r="NAI2351" s="1"/>
      <c r="NAJ2351" s="1"/>
      <c r="NAK2351" s="1"/>
      <c r="NAL2351" s="1"/>
      <c r="NAM2351" s="1"/>
      <c r="NAN2351" s="1"/>
      <c r="NAO2351" s="1"/>
      <c r="NAP2351" s="1"/>
      <c r="NAQ2351" s="1"/>
      <c r="NAR2351" s="1"/>
      <c r="NAS2351" s="1"/>
      <c r="NAT2351" s="1"/>
      <c r="NAU2351" s="1"/>
      <c r="NAV2351" s="1"/>
      <c r="NAW2351" s="1"/>
      <c r="NAX2351" s="1"/>
      <c r="NAY2351" s="1"/>
      <c r="NAZ2351" s="1"/>
      <c r="NBA2351" s="1"/>
      <c r="NBB2351" s="1"/>
      <c r="NBC2351" s="1"/>
      <c r="NBD2351" s="1"/>
      <c r="NBE2351" s="1"/>
      <c r="NBF2351" s="1"/>
      <c r="NBG2351" s="1"/>
      <c r="NBH2351" s="1"/>
      <c r="NBI2351" s="1"/>
      <c r="NBJ2351" s="1"/>
      <c r="NBK2351" s="1"/>
      <c r="NBL2351" s="1"/>
      <c r="NBM2351" s="1"/>
      <c r="NBN2351" s="1"/>
      <c r="NBO2351" s="1"/>
      <c r="NBP2351" s="1"/>
      <c r="NBQ2351" s="1"/>
      <c r="NBR2351" s="1"/>
      <c r="NBS2351" s="1"/>
      <c r="NBT2351" s="1"/>
      <c r="NBU2351" s="1"/>
      <c r="NBV2351" s="1"/>
      <c r="NBW2351" s="1"/>
      <c r="NBX2351" s="1"/>
      <c r="NBY2351" s="1"/>
      <c r="NBZ2351" s="1"/>
      <c r="NCA2351" s="1"/>
      <c r="NCB2351" s="1"/>
      <c r="NCC2351" s="1"/>
      <c r="NCD2351" s="1"/>
      <c r="NCE2351" s="1"/>
      <c r="NCF2351" s="1"/>
      <c r="NCG2351" s="1"/>
      <c r="NCH2351" s="1"/>
      <c r="NCI2351" s="1"/>
      <c r="NCJ2351" s="1"/>
      <c r="NCK2351" s="1"/>
      <c r="NCL2351" s="1"/>
      <c r="NCM2351" s="1"/>
      <c r="NCN2351" s="1"/>
      <c r="NCO2351" s="1"/>
      <c r="NCP2351" s="1"/>
      <c r="NCQ2351" s="1"/>
      <c r="NCR2351" s="1"/>
      <c r="NCS2351" s="1"/>
      <c r="NCT2351" s="1"/>
      <c r="NCU2351" s="1"/>
      <c r="NCV2351" s="1"/>
      <c r="NCW2351" s="1"/>
      <c r="NCX2351" s="1"/>
      <c r="NCY2351" s="1"/>
      <c r="NCZ2351" s="1"/>
      <c r="NDA2351" s="1"/>
      <c r="NDB2351" s="1"/>
      <c r="NDC2351" s="1"/>
      <c r="NDD2351" s="1"/>
      <c r="NDE2351" s="1"/>
      <c r="NDF2351" s="1"/>
      <c r="NDG2351" s="1"/>
      <c r="NDH2351" s="1"/>
      <c r="NDI2351" s="1"/>
      <c r="NDJ2351" s="1"/>
      <c r="NDK2351" s="1"/>
      <c r="NDL2351" s="1"/>
      <c r="NDM2351" s="1"/>
      <c r="NDN2351" s="1"/>
      <c r="NDO2351" s="1"/>
      <c r="NDP2351" s="1"/>
      <c r="NDQ2351" s="1"/>
      <c r="NDR2351" s="1"/>
      <c r="NDS2351" s="1"/>
      <c r="NDT2351" s="1"/>
      <c r="NDU2351" s="1"/>
      <c r="NDV2351" s="1"/>
      <c r="NDW2351" s="1"/>
      <c r="NDX2351" s="1"/>
      <c r="NDY2351" s="1"/>
      <c r="NDZ2351" s="1"/>
      <c r="NEA2351" s="1"/>
      <c r="NEB2351" s="1"/>
      <c r="NEC2351" s="1"/>
      <c r="NED2351" s="1"/>
      <c r="NEE2351" s="1"/>
      <c r="NEF2351" s="1"/>
      <c r="NEG2351" s="1"/>
      <c r="NEH2351" s="1"/>
      <c r="NEI2351" s="1"/>
      <c r="NEJ2351" s="1"/>
      <c r="NEK2351" s="1"/>
      <c r="NEL2351" s="1"/>
      <c r="NEM2351" s="1"/>
      <c r="NEN2351" s="1"/>
      <c r="NEO2351" s="1"/>
      <c r="NEP2351" s="1"/>
      <c r="NEQ2351" s="1"/>
      <c r="NER2351" s="1"/>
      <c r="NES2351" s="1"/>
      <c r="NET2351" s="1"/>
      <c r="NEU2351" s="1"/>
      <c r="NEV2351" s="1"/>
      <c r="NEW2351" s="1"/>
      <c r="NEX2351" s="1"/>
      <c r="NEY2351" s="1"/>
      <c r="NEZ2351" s="1"/>
      <c r="NFA2351" s="1"/>
      <c r="NFB2351" s="1"/>
      <c r="NFC2351" s="1"/>
      <c r="NFD2351" s="1"/>
      <c r="NFE2351" s="1"/>
      <c r="NFF2351" s="1"/>
      <c r="NFG2351" s="1"/>
      <c r="NFH2351" s="1"/>
      <c r="NFI2351" s="1"/>
      <c r="NFJ2351" s="1"/>
      <c r="NFK2351" s="1"/>
      <c r="NFL2351" s="1"/>
      <c r="NFM2351" s="1"/>
      <c r="NFN2351" s="1"/>
      <c r="NFO2351" s="1"/>
      <c r="NFP2351" s="1"/>
      <c r="NFQ2351" s="1"/>
      <c r="NFR2351" s="1"/>
      <c r="NFS2351" s="1"/>
      <c r="NFT2351" s="1"/>
      <c r="NFU2351" s="1"/>
      <c r="NFV2351" s="1"/>
      <c r="NFW2351" s="1"/>
      <c r="NFX2351" s="1"/>
      <c r="NFY2351" s="1"/>
      <c r="NFZ2351" s="1"/>
      <c r="NGA2351" s="1"/>
      <c r="NGB2351" s="1"/>
      <c r="NGC2351" s="1"/>
      <c r="NGD2351" s="1"/>
      <c r="NGE2351" s="1"/>
      <c r="NGF2351" s="1"/>
      <c r="NGG2351" s="1"/>
      <c r="NGH2351" s="1"/>
      <c r="NGI2351" s="1"/>
      <c r="NGJ2351" s="1"/>
      <c r="NGK2351" s="1"/>
      <c r="NGL2351" s="1"/>
      <c r="NGM2351" s="1"/>
      <c r="NGN2351" s="1"/>
      <c r="NGO2351" s="1"/>
      <c r="NGP2351" s="1"/>
      <c r="NGQ2351" s="1"/>
      <c r="NGR2351" s="1"/>
      <c r="NGS2351" s="1"/>
      <c r="NGT2351" s="1"/>
      <c r="NGU2351" s="1"/>
      <c r="NGV2351" s="1"/>
      <c r="NGW2351" s="1"/>
      <c r="NGX2351" s="1"/>
      <c r="NGY2351" s="1"/>
      <c r="NGZ2351" s="1"/>
      <c r="NHA2351" s="1"/>
      <c r="NHB2351" s="1"/>
      <c r="NHC2351" s="1"/>
      <c r="NHD2351" s="1"/>
      <c r="NHE2351" s="1"/>
      <c r="NHF2351" s="1"/>
      <c r="NHG2351" s="1"/>
      <c r="NHH2351" s="1"/>
      <c r="NHI2351" s="1"/>
      <c r="NHJ2351" s="1"/>
      <c r="NHK2351" s="1"/>
      <c r="NHL2351" s="1"/>
      <c r="NHM2351" s="1"/>
      <c r="NHN2351" s="1"/>
      <c r="NHO2351" s="1"/>
      <c r="NHP2351" s="1"/>
      <c r="NHQ2351" s="1"/>
      <c r="NHR2351" s="1"/>
      <c r="NHS2351" s="1"/>
      <c r="NHT2351" s="1"/>
      <c r="NHU2351" s="1"/>
      <c r="NHV2351" s="1"/>
      <c r="NHW2351" s="1"/>
      <c r="NHX2351" s="1"/>
      <c r="NHY2351" s="1"/>
      <c r="NHZ2351" s="1"/>
      <c r="NIA2351" s="1"/>
      <c r="NIB2351" s="1"/>
      <c r="NIC2351" s="1"/>
      <c r="NID2351" s="1"/>
      <c r="NIE2351" s="1"/>
      <c r="NIF2351" s="1"/>
      <c r="NIG2351" s="1"/>
      <c r="NIH2351" s="1"/>
      <c r="NII2351" s="1"/>
      <c r="NIJ2351" s="1"/>
      <c r="NIK2351" s="1"/>
      <c r="NIL2351" s="1"/>
      <c r="NIM2351" s="1"/>
      <c r="NIN2351" s="1"/>
      <c r="NIO2351" s="1"/>
      <c r="NIP2351" s="1"/>
      <c r="NIQ2351" s="1"/>
      <c r="NIR2351" s="1"/>
      <c r="NIS2351" s="1"/>
      <c r="NIT2351" s="1"/>
      <c r="NIU2351" s="1"/>
      <c r="NIV2351" s="1"/>
      <c r="NIW2351" s="1"/>
      <c r="NIX2351" s="1"/>
      <c r="NIY2351" s="1"/>
      <c r="NIZ2351" s="1"/>
      <c r="NJA2351" s="1"/>
      <c r="NJB2351" s="1"/>
      <c r="NJC2351" s="1"/>
      <c r="NJD2351" s="1"/>
      <c r="NJE2351" s="1"/>
      <c r="NJF2351" s="1"/>
      <c r="NJG2351" s="1"/>
      <c r="NJH2351" s="1"/>
      <c r="NJI2351" s="1"/>
      <c r="NJJ2351" s="1"/>
      <c r="NJK2351" s="1"/>
      <c r="NJL2351" s="1"/>
      <c r="NJM2351" s="1"/>
      <c r="NJN2351" s="1"/>
      <c r="NJO2351" s="1"/>
      <c r="NJP2351" s="1"/>
      <c r="NJQ2351" s="1"/>
      <c r="NJR2351" s="1"/>
      <c r="NJS2351" s="1"/>
      <c r="NJT2351" s="1"/>
      <c r="NJU2351" s="1"/>
      <c r="NJV2351" s="1"/>
      <c r="NJW2351" s="1"/>
      <c r="NJX2351" s="1"/>
      <c r="NJY2351" s="1"/>
      <c r="NJZ2351" s="1"/>
      <c r="NKA2351" s="1"/>
      <c r="NKB2351" s="1"/>
      <c r="NKC2351" s="1"/>
      <c r="NKD2351" s="1"/>
      <c r="NKE2351" s="1"/>
      <c r="NKF2351" s="1"/>
      <c r="NKG2351" s="1"/>
      <c r="NKH2351" s="1"/>
      <c r="NKI2351" s="1"/>
      <c r="NKJ2351" s="1"/>
      <c r="NKK2351" s="1"/>
      <c r="NKL2351" s="1"/>
      <c r="NKM2351" s="1"/>
      <c r="NKN2351" s="1"/>
      <c r="NKO2351" s="1"/>
      <c r="NKP2351" s="1"/>
      <c r="NKQ2351" s="1"/>
      <c r="NKR2351" s="1"/>
      <c r="NKS2351" s="1"/>
      <c r="NKT2351" s="1"/>
      <c r="NKU2351" s="1"/>
      <c r="NKV2351" s="1"/>
      <c r="NKW2351" s="1"/>
      <c r="NKX2351" s="1"/>
      <c r="NKY2351" s="1"/>
      <c r="NKZ2351" s="1"/>
      <c r="NLA2351" s="1"/>
      <c r="NLB2351" s="1"/>
      <c r="NLC2351" s="1"/>
      <c r="NLD2351" s="1"/>
      <c r="NLE2351" s="1"/>
      <c r="NLF2351" s="1"/>
      <c r="NLG2351" s="1"/>
      <c r="NLH2351" s="1"/>
      <c r="NLI2351" s="1"/>
      <c r="NLJ2351" s="1"/>
      <c r="NLK2351" s="1"/>
      <c r="NLL2351" s="1"/>
      <c r="NLM2351" s="1"/>
      <c r="NLN2351" s="1"/>
      <c r="NLO2351" s="1"/>
      <c r="NLP2351" s="1"/>
      <c r="NLQ2351" s="1"/>
      <c r="NLR2351" s="1"/>
      <c r="NLS2351" s="1"/>
      <c r="NLT2351" s="1"/>
      <c r="NLU2351" s="1"/>
      <c r="NLV2351" s="1"/>
      <c r="NLW2351" s="1"/>
      <c r="NLX2351" s="1"/>
      <c r="NLY2351" s="1"/>
      <c r="NLZ2351" s="1"/>
      <c r="NMA2351" s="1"/>
      <c r="NMB2351" s="1"/>
      <c r="NMC2351" s="1"/>
      <c r="NMD2351" s="1"/>
      <c r="NME2351" s="1"/>
      <c r="NMF2351" s="1"/>
      <c r="NMG2351" s="1"/>
      <c r="NMH2351" s="1"/>
      <c r="NMI2351" s="1"/>
      <c r="NMJ2351" s="1"/>
      <c r="NMK2351" s="1"/>
      <c r="NML2351" s="1"/>
      <c r="NMM2351" s="1"/>
      <c r="NMN2351" s="1"/>
      <c r="NMO2351" s="1"/>
      <c r="NMP2351" s="1"/>
      <c r="NMQ2351" s="1"/>
      <c r="NMR2351" s="1"/>
      <c r="NMS2351" s="1"/>
      <c r="NMT2351" s="1"/>
      <c r="NMU2351" s="1"/>
      <c r="NMV2351" s="1"/>
      <c r="NMW2351" s="1"/>
      <c r="NMX2351" s="1"/>
      <c r="NMY2351" s="1"/>
      <c r="NMZ2351" s="1"/>
      <c r="NNA2351" s="1"/>
      <c r="NNB2351" s="1"/>
      <c r="NNC2351" s="1"/>
      <c r="NND2351" s="1"/>
      <c r="NNE2351" s="1"/>
      <c r="NNF2351" s="1"/>
      <c r="NNG2351" s="1"/>
      <c r="NNH2351" s="1"/>
      <c r="NNI2351" s="1"/>
      <c r="NNJ2351" s="1"/>
      <c r="NNK2351" s="1"/>
      <c r="NNL2351" s="1"/>
      <c r="NNM2351" s="1"/>
      <c r="NNN2351" s="1"/>
      <c r="NNO2351" s="1"/>
      <c r="NNP2351" s="1"/>
      <c r="NNQ2351" s="1"/>
      <c r="NNR2351" s="1"/>
      <c r="NNS2351" s="1"/>
      <c r="NNT2351" s="1"/>
      <c r="NNU2351" s="1"/>
      <c r="NNV2351" s="1"/>
      <c r="NNW2351" s="1"/>
      <c r="NNX2351" s="1"/>
      <c r="NNY2351" s="1"/>
      <c r="NNZ2351" s="1"/>
      <c r="NOA2351" s="1"/>
      <c r="NOB2351" s="1"/>
      <c r="NOC2351" s="1"/>
      <c r="NOD2351" s="1"/>
      <c r="NOE2351" s="1"/>
      <c r="NOF2351" s="1"/>
      <c r="NOG2351" s="1"/>
      <c r="NOH2351" s="1"/>
      <c r="NOI2351" s="1"/>
      <c r="NOJ2351" s="1"/>
      <c r="NOK2351" s="1"/>
      <c r="NOL2351" s="1"/>
      <c r="NOM2351" s="1"/>
      <c r="NON2351" s="1"/>
      <c r="NOO2351" s="1"/>
      <c r="NOP2351" s="1"/>
      <c r="NOQ2351" s="1"/>
      <c r="NOR2351" s="1"/>
      <c r="NOS2351" s="1"/>
      <c r="NOT2351" s="1"/>
      <c r="NOU2351" s="1"/>
      <c r="NOV2351" s="1"/>
      <c r="NOW2351" s="1"/>
      <c r="NOX2351" s="1"/>
      <c r="NOY2351" s="1"/>
      <c r="NOZ2351" s="1"/>
      <c r="NPA2351" s="1"/>
      <c r="NPB2351" s="1"/>
      <c r="NPC2351" s="1"/>
      <c r="NPD2351" s="1"/>
      <c r="NPE2351" s="1"/>
      <c r="NPF2351" s="1"/>
      <c r="NPG2351" s="1"/>
      <c r="NPH2351" s="1"/>
      <c r="NPI2351" s="1"/>
      <c r="NPJ2351" s="1"/>
      <c r="NPK2351" s="1"/>
      <c r="NPL2351" s="1"/>
      <c r="NPM2351" s="1"/>
      <c r="NPN2351" s="1"/>
      <c r="NPO2351" s="1"/>
      <c r="NPP2351" s="1"/>
      <c r="NPQ2351" s="1"/>
      <c r="NPR2351" s="1"/>
      <c r="NPS2351" s="1"/>
      <c r="NPT2351" s="1"/>
      <c r="NPU2351" s="1"/>
      <c r="NPV2351" s="1"/>
      <c r="NPW2351" s="1"/>
      <c r="NPX2351" s="1"/>
      <c r="NPY2351" s="1"/>
      <c r="NPZ2351" s="1"/>
      <c r="NQA2351" s="1"/>
      <c r="NQB2351" s="1"/>
      <c r="NQC2351" s="1"/>
      <c r="NQD2351" s="1"/>
      <c r="NQE2351" s="1"/>
      <c r="NQF2351" s="1"/>
      <c r="NQG2351" s="1"/>
      <c r="NQH2351" s="1"/>
      <c r="NQI2351" s="1"/>
      <c r="NQJ2351" s="1"/>
      <c r="NQK2351" s="1"/>
      <c r="NQL2351" s="1"/>
      <c r="NQM2351" s="1"/>
      <c r="NQN2351" s="1"/>
      <c r="NQO2351" s="1"/>
      <c r="NQP2351" s="1"/>
      <c r="NQQ2351" s="1"/>
      <c r="NQR2351" s="1"/>
      <c r="NQS2351" s="1"/>
      <c r="NQT2351" s="1"/>
      <c r="NQU2351" s="1"/>
      <c r="NQV2351" s="1"/>
      <c r="NQW2351" s="1"/>
      <c r="NQX2351" s="1"/>
      <c r="NQY2351" s="1"/>
      <c r="NQZ2351" s="1"/>
      <c r="NRA2351" s="1"/>
      <c r="NRB2351" s="1"/>
      <c r="NRC2351" s="1"/>
      <c r="NRD2351" s="1"/>
      <c r="NRE2351" s="1"/>
      <c r="NRF2351" s="1"/>
      <c r="NRG2351" s="1"/>
      <c r="NRH2351" s="1"/>
      <c r="NRI2351" s="1"/>
      <c r="NRJ2351" s="1"/>
      <c r="NRK2351" s="1"/>
      <c r="NRL2351" s="1"/>
      <c r="NRM2351" s="1"/>
      <c r="NRN2351" s="1"/>
      <c r="NRO2351" s="1"/>
      <c r="NRP2351" s="1"/>
      <c r="NRQ2351" s="1"/>
      <c r="NRR2351" s="1"/>
      <c r="NRS2351" s="1"/>
      <c r="NRT2351" s="1"/>
      <c r="NRU2351" s="1"/>
      <c r="NRV2351" s="1"/>
      <c r="NRW2351" s="1"/>
      <c r="NRX2351" s="1"/>
      <c r="NRY2351" s="1"/>
      <c r="NRZ2351" s="1"/>
      <c r="NSA2351" s="1"/>
      <c r="NSB2351" s="1"/>
      <c r="NSC2351" s="1"/>
      <c r="NSD2351" s="1"/>
      <c r="NSE2351" s="1"/>
      <c r="NSF2351" s="1"/>
      <c r="NSG2351" s="1"/>
      <c r="NSH2351" s="1"/>
      <c r="NSI2351" s="1"/>
      <c r="NSJ2351" s="1"/>
      <c r="NSK2351" s="1"/>
      <c r="NSL2351" s="1"/>
      <c r="NSM2351" s="1"/>
      <c r="NSN2351" s="1"/>
      <c r="NSO2351" s="1"/>
      <c r="NSP2351" s="1"/>
      <c r="NSQ2351" s="1"/>
      <c r="NSR2351" s="1"/>
      <c r="NSS2351" s="1"/>
      <c r="NST2351" s="1"/>
      <c r="NSU2351" s="1"/>
      <c r="NSV2351" s="1"/>
      <c r="NSW2351" s="1"/>
      <c r="NSX2351" s="1"/>
      <c r="NSY2351" s="1"/>
      <c r="NSZ2351" s="1"/>
      <c r="NTA2351" s="1"/>
      <c r="NTB2351" s="1"/>
      <c r="NTC2351" s="1"/>
      <c r="NTD2351" s="1"/>
      <c r="NTE2351" s="1"/>
      <c r="NTF2351" s="1"/>
      <c r="NTG2351" s="1"/>
      <c r="NTH2351" s="1"/>
      <c r="NTI2351" s="1"/>
      <c r="NTJ2351" s="1"/>
      <c r="NTK2351" s="1"/>
      <c r="NTL2351" s="1"/>
      <c r="NTM2351" s="1"/>
      <c r="NTN2351" s="1"/>
      <c r="NTO2351" s="1"/>
      <c r="NTP2351" s="1"/>
      <c r="NTQ2351" s="1"/>
      <c r="NTR2351" s="1"/>
      <c r="NTS2351" s="1"/>
      <c r="NTT2351" s="1"/>
      <c r="NTU2351" s="1"/>
      <c r="NTV2351" s="1"/>
      <c r="NTW2351" s="1"/>
      <c r="NTX2351" s="1"/>
      <c r="NTY2351" s="1"/>
      <c r="NTZ2351" s="1"/>
      <c r="NUA2351" s="1"/>
      <c r="NUB2351" s="1"/>
      <c r="NUC2351" s="1"/>
      <c r="NUD2351" s="1"/>
      <c r="NUE2351" s="1"/>
      <c r="NUF2351" s="1"/>
      <c r="NUG2351" s="1"/>
      <c r="NUH2351" s="1"/>
      <c r="NUI2351" s="1"/>
      <c r="NUJ2351" s="1"/>
      <c r="NUK2351" s="1"/>
      <c r="NUL2351" s="1"/>
      <c r="NUM2351" s="1"/>
      <c r="NUN2351" s="1"/>
      <c r="NUO2351" s="1"/>
      <c r="NUP2351" s="1"/>
      <c r="NUQ2351" s="1"/>
      <c r="NUR2351" s="1"/>
      <c r="NUS2351" s="1"/>
      <c r="NUT2351" s="1"/>
      <c r="NUU2351" s="1"/>
      <c r="NUV2351" s="1"/>
      <c r="NUW2351" s="1"/>
      <c r="NUX2351" s="1"/>
      <c r="NUY2351" s="1"/>
      <c r="NUZ2351" s="1"/>
      <c r="NVA2351" s="1"/>
      <c r="NVB2351" s="1"/>
      <c r="NVC2351" s="1"/>
      <c r="NVD2351" s="1"/>
      <c r="NVE2351" s="1"/>
      <c r="NVF2351" s="1"/>
      <c r="NVG2351" s="1"/>
      <c r="NVH2351" s="1"/>
      <c r="NVI2351" s="1"/>
      <c r="NVJ2351" s="1"/>
      <c r="NVK2351" s="1"/>
      <c r="NVL2351" s="1"/>
      <c r="NVM2351" s="1"/>
      <c r="NVN2351" s="1"/>
      <c r="NVO2351" s="1"/>
      <c r="NVP2351" s="1"/>
      <c r="NVQ2351" s="1"/>
      <c r="NVR2351" s="1"/>
      <c r="NVS2351" s="1"/>
      <c r="NVT2351" s="1"/>
      <c r="NVU2351" s="1"/>
      <c r="NVV2351" s="1"/>
      <c r="NVW2351" s="1"/>
      <c r="NVX2351" s="1"/>
      <c r="NVY2351" s="1"/>
      <c r="NVZ2351" s="1"/>
      <c r="NWA2351" s="1"/>
      <c r="NWB2351" s="1"/>
      <c r="NWC2351" s="1"/>
      <c r="NWD2351" s="1"/>
      <c r="NWE2351" s="1"/>
      <c r="NWF2351" s="1"/>
      <c r="NWG2351" s="1"/>
      <c r="NWH2351" s="1"/>
      <c r="NWI2351" s="1"/>
      <c r="NWJ2351" s="1"/>
      <c r="NWK2351" s="1"/>
      <c r="NWL2351" s="1"/>
      <c r="NWM2351" s="1"/>
      <c r="NWN2351" s="1"/>
      <c r="NWO2351" s="1"/>
      <c r="NWP2351" s="1"/>
      <c r="NWQ2351" s="1"/>
      <c r="NWR2351" s="1"/>
      <c r="NWS2351" s="1"/>
      <c r="NWT2351" s="1"/>
      <c r="NWU2351" s="1"/>
      <c r="NWV2351" s="1"/>
      <c r="NWW2351" s="1"/>
      <c r="NWX2351" s="1"/>
      <c r="NWY2351" s="1"/>
      <c r="NWZ2351" s="1"/>
      <c r="NXA2351" s="1"/>
      <c r="NXB2351" s="1"/>
      <c r="NXC2351" s="1"/>
      <c r="NXD2351" s="1"/>
      <c r="NXE2351" s="1"/>
      <c r="NXF2351" s="1"/>
      <c r="NXG2351" s="1"/>
      <c r="NXH2351" s="1"/>
      <c r="NXI2351" s="1"/>
      <c r="NXJ2351" s="1"/>
      <c r="NXK2351" s="1"/>
      <c r="NXL2351" s="1"/>
      <c r="NXM2351" s="1"/>
      <c r="NXN2351" s="1"/>
      <c r="NXO2351" s="1"/>
      <c r="NXP2351" s="1"/>
      <c r="NXQ2351" s="1"/>
      <c r="NXR2351" s="1"/>
      <c r="NXS2351" s="1"/>
      <c r="NXT2351" s="1"/>
      <c r="NXU2351" s="1"/>
      <c r="NXV2351" s="1"/>
      <c r="NXW2351" s="1"/>
      <c r="NXX2351" s="1"/>
      <c r="NXY2351" s="1"/>
      <c r="NXZ2351" s="1"/>
      <c r="NYA2351" s="1"/>
      <c r="NYB2351" s="1"/>
      <c r="NYC2351" s="1"/>
      <c r="NYD2351" s="1"/>
      <c r="NYE2351" s="1"/>
      <c r="NYF2351" s="1"/>
      <c r="NYG2351" s="1"/>
      <c r="NYH2351" s="1"/>
      <c r="NYI2351" s="1"/>
      <c r="NYJ2351" s="1"/>
      <c r="NYK2351" s="1"/>
      <c r="NYL2351" s="1"/>
      <c r="NYM2351" s="1"/>
      <c r="NYN2351" s="1"/>
      <c r="NYO2351" s="1"/>
      <c r="NYP2351" s="1"/>
      <c r="NYQ2351" s="1"/>
      <c r="NYR2351" s="1"/>
      <c r="NYS2351" s="1"/>
      <c r="NYT2351" s="1"/>
      <c r="NYU2351" s="1"/>
      <c r="NYV2351" s="1"/>
      <c r="NYW2351" s="1"/>
      <c r="NYX2351" s="1"/>
      <c r="NYY2351" s="1"/>
      <c r="NYZ2351" s="1"/>
      <c r="NZA2351" s="1"/>
      <c r="NZB2351" s="1"/>
      <c r="NZC2351" s="1"/>
      <c r="NZD2351" s="1"/>
      <c r="NZE2351" s="1"/>
      <c r="NZF2351" s="1"/>
      <c r="NZG2351" s="1"/>
      <c r="NZH2351" s="1"/>
      <c r="NZI2351" s="1"/>
      <c r="NZJ2351" s="1"/>
      <c r="NZK2351" s="1"/>
      <c r="NZL2351" s="1"/>
      <c r="NZM2351" s="1"/>
      <c r="NZN2351" s="1"/>
      <c r="NZO2351" s="1"/>
      <c r="NZP2351" s="1"/>
      <c r="NZQ2351" s="1"/>
      <c r="NZR2351" s="1"/>
      <c r="NZS2351" s="1"/>
      <c r="NZT2351" s="1"/>
      <c r="NZU2351" s="1"/>
      <c r="NZV2351" s="1"/>
      <c r="NZW2351" s="1"/>
      <c r="NZX2351" s="1"/>
      <c r="NZY2351" s="1"/>
      <c r="NZZ2351" s="1"/>
      <c r="OAA2351" s="1"/>
      <c r="OAB2351" s="1"/>
      <c r="OAC2351" s="1"/>
      <c r="OAD2351" s="1"/>
      <c r="OAE2351" s="1"/>
      <c r="OAF2351" s="1"/>
      <c r="OAG2351" s="1"/>
      <c r="OAH2351" s="1"/>
      <c r="OAI2351" s="1"/>
      <c r="OAJ2351" s="1"/>
      <c r="OAK2351" s="1"/>
      <c r="OAL2351" s="1"/>
      <c r="OAM2351" s="1"/>
      <c r="OAN2351" s="1"/>
      <c r="OAO2351" s="1"/>
      <c r="OAP2351" s="1"/>
      <c r="OAQ2351" s="1"/>
      <c r="OAR2351" s="1"/>
      <c r="OAS2351" s="1"/>
      <c r="OAT2351" s="1"/>
      <c r="OAU2351" s="1"/>
      <c r="OAV2351" s="1"/>
      <c r="OAW2351" s="1"/>
      <c r="OAX2351" s="1"/>
      <c r="OAY2351" s="1"/>
      <c r="OAZ2351" s="1"/>
      <c r="OBA2351" s="1"/>
      <c r="OBB2351" s="1"/>
      <c r="OBC2351" s="1"/>
      <c r="OBD2351" s="1"/>
      <c r="OBE2351" s="1"/>
      <c r="OBF2351" s="1"/>
      <c r="OBG2351" s="1"/>
      <c r="OBH2351" s="1"/>
      <c r="OBI2351" s="1"/>
      <c r="OBJ2351" s="1"/>
      <c r="OBK2351" s="1"/>
      <c r="OBL2351" s="1"/>
      <c r="OBM2351" s="1"/>
      <c r="OBN2351" s="1"/>
      <c r="OBO2351" s="1"/>
      <c r="OBP2351" s="1"/>
      <c r="OBQ2351" s="1"/>
      <c r="OBR2351" s="1"/>
      <c r="OBS2351" s="1"/>
      <c r="OBT2351" s="1"/>
      <c r="OBU2351" s="1"/>
      <c r="OBV2351" s="1"/>
      <c r="OBW2351" s="1"/>
      <c r="OBX2351" s="1"/>
      <c r="OBY2351" s="1"/>
      <c r="OBZ2351" s="1"/>
      <c r="OCA2351" s="1"/>
      <c r="OCB2351" s="1"/>
      <c r="OCC2351" s="1"/>
      <c r="OCD2351" s="1"/>
      <c r="OCE2351" s="1"/>
      <c r="OCF2351" s="1"/>
      <c r="OCG2351" s="1"/>
      <c r="OCH2351" s="1"/>
      <c r="OCI2351" s="1"/>
      <c r="OCJ2351" s="1"/>
      <c r="OCK2351" s="1"/>
      <c r="OCL2351" s="1"/>
      <c r="OCM2351" s="1"/>
      <c r="OCN2351" s="1"/>
      <c r="OCO2351" s="1"/>
      <c r="OCP2351" s="1"/>
      <c r="OCQ2351" s="1"/>
      <c r="OCR2351" s="1"/>
      <c r="OCS2351" s="1"/>
      <c r="OCT2351" s="1"/>
      <c r="OCU2351" s="1"/>
      <c r="OCV2351" s="1"/>
      <c r="OCW2351" s="1"/>
      <c r="OCX2351" s="1"/>
      <c r="OCY2351" s="1"/>
      <c r="OCZ2351" s="1"/>
      <c r="ODA2351" s="1"/>
      <c r="ODB2351" s="1"/>
      <c r="ODC2351" s="1"/>
      <c r="ODD2351" s="1"/>
      <c r="ODE2351" s="1"/>
      <c r="ODF2351" s="1"/>
      <c r="ODG2351" s="1"/>
      <c r="ODH2351" s="1"/>
      <c r="ODI2351" s="1"/>
      <c r="ODJ2351" s="1"/>
      <c r="ODK2351" s="1"/>
      <c r="ODL2351" s="1"/>
      <c r="ODM2351" s="1"/>
      <c r="ODN2351" s="1"/>
      <c r="ODO2351" s="1"/>
      <c r="ODP2351" s="1"/>
      <c r="ODQ2351" s="1"/>
      <c r="ODR2351" s="1"/>
      <c r="ODS2351" s="1"/>
      <c r="ODT2351" s="1"/>
      <c r="ODU2351" s="1"/>
      <c r="ODV2351" s="1"/>
      <c r="ODW2351" s="1"/>
      <c r="ODX2351" s="1"/>
      <c r="ODY2351" s="1"/>
      <c r="ODZ2351" s="1"/>
      <c r="OEA2351" s="1"/>
      <c r="OEB2351" s="1"/>
      <c r="OEC2351" s="1"/>
      <c r="OED2351" s="1"/>
      <c r="OEE2351" s="1"/>
      <c r="OEF2351" s="1"/>
      <c r="OEG2351" s="1"/>
      <c r="OEH2351" s="1"/>
      <c r="OEI2351" s="1"/>
      <c r="OEJ2351" s="1"/>
      <c r="OEK2351" s="1"/>
      <c r="OEL2351" s="1"/>
      <c r="OEM2351" s="1"/>
      <c r="OEN2351" s="1"/>
      <c r="OEO2351" s="1"/>
      <c r="OEP2351" s="1"/>
      <c r="OEQ2351" s="1"/>
      <c r="OER2351" s="1"/>
      <c r="OES2351" s="1"/>
      <c r="OET2351" s="1"/>
      <c r="OEU2351" s="1"/>
      <c r="OEV2351" s="1"/>
      <c r="OEW2351" s="1"/>
      <c r="OEX2351" s="1"/>
      <c r="OEY2351" s="1"/>
      <c r="OEZ2351" s="1"/>
      <c r="OFA2351" s="1"/>
      <c r="OFB2351" s="1"/>
      <c r="OFC2351" s="1"/>
      <c r="OFD2351" s="1"/>
      <c r="OFE2351" s="1"/>
      <c r="OFF2351" s="1"/>
      <c r="OFG2351" s="1"/>
      <c r="OFH2351" s="1"/>
      <c r="OFI2351" s="1"/>
      <c r="OFJ2351" s="1"/>
      <c r="OFK2351" s="1"/>
      <c r="OFL2351" s="1"/>
      <c r="OFM2351" s="1"/>
      <c r="OFN2351" s="1"/>
      <c r="OFO2351" s="1"/>
      <c r="OFP2351" s="1"/>
      <c r="OFQ2351" s="1"/>
      <c r="OFR2351" s="1"/>
      <c r="OFS2351" s="1"/>
      <c r="OFT2351" s="1"/>
      <c r="OFU2351" s="1"/>
      <c r="OFV2351" s="1"/>
      <c r="OFW2351" s="1"/>
      <c r="OFX2351" s="1"/>
      <c r="OFY2351" s="1"/>
      <c r="OFZ2351" s="1"/>
      <c r="OGA2351" s="1"/>
      <c r="OGB2351" s="1"/>
      <c r="OGC2351" s="1"/>
      <c r="OGD2351" s="1"/>
      <c r="OGE2351" s="1"/>
      <c r="OGF2351" s="1"/>
      <c r="OGG2351" s="1"/>
      <c r="OGH2351" s="1"/>
      <c r="OGI2351" s="1"/>
      <c r="OGJ2351" s="1"/>
      <c r="OGK2351" s="1"/>
      <c r="OGL2351" s="1"/>
      <c r="OGM2351" s="1"/>
      <c r="OGN2351" s="1"/>
      <c r="OGO2351" s="1"/>
      <c r="OGP2351" s="1"/>
      <c r="OGQ2351" s="1"/>
      <c r="OGR2351" s="1"/>
      <c r="OGS2351" s="1"/>
      <c r="OGT2351" s="1"/>
      <c r="OGU2351" s="1"/>
      <c r="OGV2351" s="1"/>
      <c r="OGW2351" s="1"/>
      <c r="OGX2351" s="1"/>
      <c r="OGY2351" s="1"/>
      <c r="OGZ2351" s="1"/>
      <c r="OHA2351" s="1"/>
      <c r="OHB2351" s="1"/>
      <c r="OHC2351" s="1"/>
      <c r="OHD2351" s="1"/>
      <c r="OHE2351" s="1"/>
      <c r="OHF2351" s="1"/>
      <c r="OHG2351" s="1"/>
      <c r="OHH2351" s="1"/>
      <c r="OHI2351" s="1"/>
      <c r="OHJ2351" s="1"/>
      <c r="OHK2351" s="1"/>
      <c r="OHL2351" s="1"/>
      <c r="OHM2351" s="1"/>
      <c r="OHN2351" s="1"/>
      <c r="OHO2351" s="1"/>
      <c r="OHP2351" s="1"/>
      <c r="OHQ2351" s="1"/>
      <c r="OHR2351" s="1"/>
      <c r="OHS2351" s="1"/>
      <c r="OHT2351" s="1"/>
      <c r="OHU2351" s="1"/>
      <c r="OHV2351" s="1"/>
      <c r="OHW2351" s="1"/>
      <c r="OHX2351" s="1"/>
      <c r="OHY2351" s="1"/>
      <c r="OHZ2351" s="1"/>
      <c r="OIA2351" s="1"/>
      <c r="OIB2351" s="1"/>
      <c r="OIC2351" s="1"/>
      <c r="OID2351" s="1"/>
      <c r="OIE2351" s="1"/>
      <c r="OIF2351" s="1"/>
      <c r="OIG2351" s="1"/>
      <c r="OIH2351" s="1"/>
      <c r="OII2351" s="1"/>
      <c r="OIJ2351" s="1"/>
      <c r="OIK2351" s="1"/>
      <c r="OIL2351" s="1"/>
      <c r="OIM2351" s="1"/>
      <c r="OIN2351" s="1"/>
      <c r="OIO2351" s="1"/>
      <c r="OIP2351" s="1"/>
      <c r="OIQ2351" s="1"/>
      <c r="OIR2351" s="1"/>
      <c r="OIS2351" s="1"/>
      <c r="OIT2351" s="1"/>
      <c r="OIU2351" s="1"/>
      <c r="OIV2351" s="1"/>
      <c r="OIW2351" s="1"/>
      <c r="OIX2351" s="1"/>
      <c r="OIY2351" s="1"/>
      <c r="OIZ2351" s="1"/>
      <c r="OJA2351" s="1"/>
      <c r="OJB2351" s="1"/>
      <c r="OJC2351" s="1"/>
      <c r="OJD2351" s="1"/>
      <c r="OJE2351" s="1"/>
      <c r="OJF2351" s="1"/>
      <c r="OJG2351" s="1"/>
      <c r="OJH2351" s="1"/>
      <c r="OJI2351" s="1"/>
      <c r="OJJ2351" s="1"/>
      <c r="OJK2351" s="1"/>
      <c r="OJL2351" s="1"/>
      <c r="OJM2351" s="1"/>
      <c r="OJN2351" s="1"/>
      <c r="OJO2351" s="1"/>
      <c r="OJP2351" s="1"/>
      <c r="OJQ2351" s="1"/>
      <c r="OJR2351" s="1"/>
      <c r="OJS2351" s="1"/>
      <c r="OJT2351" s="1"/>
      <c r="OJU2351" s="1"/>
      <c r="OJV2351" s="1"/>
      <c r="OJW2351" s="1"/>
      <c r="OJX2351" s="1"/>
      <c r="OJY2351" s="1"/>
      <c r="OJZ2351" s="1"/>
      <c r="OKA2351" s="1"/>
      <c r="OKB2351" s="1"/>
      <c r="OKC2351" s="1"/>
      <c r="OKD2351" s="1"/>
      <c r="OKE2351" s="1"/>
      <c r="OKF2351" s="1"/>
      <c r="OKG2351" s="1"/>
      <c r="OKH2351" s="1"/>
      <c r="OKI2351" s="1"/>
      <c r="OKJ2351" s="1"/>
      <c r="OKK2351" s="1"/>
      <c r="OKL2351" s="1"/>
      <c r="OKM2351" s="1"/>
      <c r="OKN2351" s="1"/>
      <c r="OKO2351" s="1"/>
      <c r="OKP2351" s="1"/>
      <c r="OKQ2351" s="1"/>
      <c r="OKR2351" s="1"/>
      <c r="OKS2351" s="1"/>
      <c r="OKT2351" s="1"/>
      <c r="OKU2351" s="1"/>
      <c r="OKV2351" s="1"/>
      <c r="OKW2351" s="1"/>
      <c r="OKX2351" s="1"/>
      <c r="OKY2351" s="1"/>
      <c r="OKZ2351" s="1"/>
      <c r="OLA2351" s="1"/>
      <c r="OLB2351" s="1"/>
      <c r="OLC2351" s="1"/>
      <c r="OLD2351" s="1"/>
      <c r="OLE2351" s="1"/>
      <c r="OLF2351" s="1"/>
      <c r="OLG2351" s="1"/>
      <c r="OLH2351" s="1"/>
      <c r="OLI2351" s="1"/>
      <c r="OLJ2351" s="1"/>
      <c r="OLK2351" s="1"/>
      <c r="OLL2351" s="1"/>
      <c r="OLM2351" s="1"/>
      <c r="OLN2351" s="1"/>
      <c r="OLO2351" s="1"/>
      <c r="OLP2351" s="1"/>
      <c r="OLQ2351" s="1"/>
      <c r="OLR2351" s="1"/>
      <c r="OLS2351" s="1"/>
      <c r="OLT2351" s="1"/>
      <c r="OLU2351" s="1"/>
      <c r="OLV2351" s="1"/>
      <c r="OLW2351" s="1"/>
      <c r="OLX2351" s="1"/>
      <c r="OLY2351" s="1"/>
      <c r="OLZ2351" s="1"/>
      <c r="OMA2351" s="1"/>
      <c r="OMB2351" s="1"/>
      <c r="OMC2351" s="1"/>
      <c r="OMD2351" s="1"/>
      <c r="OME2351" s="1"/>
      <c r="OMF2351" s="1"/>
      <c r="OMG2351" s="1"/>
      <c r="OMH2351" s="1"/>
      <c r="OMI2351" s="1"/>
      <c r="OMJ2351" s="1"/>
      <c r="OMK2351" s="1"/>
      <c r="OML2351" s="1"/>
      <c r="OMM2351" s="1"/>
      <c r="OMN2351" s="1"/>
      <c r="OMO2351" s="1"/>
      <c r="OMP2351" s="1"/>
      <c r="OMQ2351" s="1"/>
      <c r="OMR2351" s="1"/>
      <c r="OMS2351" s="1"/>
      <c r="OMT2351" s="1"/>
      <c r="OMU2351" s="1"/>
      <c r="OMV2351" s="1"/>
      <c r="OMW2351" s="1"/>
      <c r="OMX2351" s="1"/>
      <c r="OMY2351" s="1"/>
      <c r="OMZ2351" s="1"/>
      <c r="ONA2351" s="1"/>
      <c r="ONB2351" s="1"/>
      <c r="ONC2351" s="1"/>
      <c r="OND2351" s="1"/>
      <c r="ONE2351" s="1"/>
      <c r="ONF2351" s="1"/>
      <c r="ONG2351" s="1"/>
      <c r="ONH2351" s="1"/>
      <c r="ONI2351" s="1"/>
      <c r="ONJ2351" s="1"/>
      <c r="ONK2351" s="1"/>
      <c r="ONL2351" s="1"/>
      <c r="ONM2351" s="1"/>
      <c r="ONN2351" s="1"/>
      <c r="ONO2351" s="1"/>
      <c r="ONP2351" s="1"/>
      <c r="ONQ2351" s="1"/>
      <c r="ONR2351" s="1"/>
      <c r="ONS2351" s="1"/>
      <c r="ONT2351" s="1"/>
      <c r="ONU2351" s="1"/>
      <c r="ONV2351" s="1"/>
      <c r="ONW2351" s="1"/>
      <c r="ONX2351" s="1"/>
      <c r="ONY2351" s="1"/>
      <c r="ONZ2351" s="1"/>
      <c r="OOA2351" s="1"/>
      <c r="OOB2351" s="1"/>
      <c r="OOC2351" s="1"/>
      <c r="OOD2351" s="1"/>
      <c r="OOE2351" s="1"/>
      <c r="OOF2351" s="1"/>
      <c r="OOG2351" s="1"/>
      <c r="OOH2351" s="1"/>
      <c r="OOI2351" s="1"/>
      <c r="OOJ2351" s="1"/>
      <c r="OOK2351" s="1"/>
      <c r="OOL2351" s="1"/>
      <c r="OOM2351" s="1"/>
      <c r="OON2351" s="1"/>
      <c r="OOO2351" s="1"/>
      <c r="OOP2351" s="1"/>
      <c r="OOQ2351" s="1"/>
      <c r="OOR2351" s="1"/>
      <c r="OOS2351" s="1"/>
      <c r="OOT2351" s="1"/>
      <c r="OOU2351" s="1"/>
      <c r="OOV2351" s="1"/>
      <c r="OOW2351" s="1"/>
      <c r="OOX2351" s="1"/>
      <c r="OOY2351" s="1"/>
      <c r="OOZ2351" s="1"/>
      <c r="OPA2351" s="1"/>
      <c r="OPB2351" s="1"/>
      <c r="OPC2351" s="1"/>
      <c r="OPD2351" s="1"/>
      <c r="OPE2351" s="1"/>
      <c r="OPF2351" s="1"/>
      <c r="OPG2351" s="1"/>
      <c r="OPH2351" s="1"/>
      <c r="OPI2351" s="1"/>
      <c r="OPJ2351" s="1"/>
      <c r="OPK2351" s="1"/>
      <c r="OPL2351" s="1"/>
      <c r="OPM2351" s="1"/>
      <c r="OPN2351" s="1"/>
      <c r="OPO2351" s="1"/>
      <c r="OPP2351" s="1"/>
      <c r="OPQ2351" s="1"/>
      <c r="OPR2351" s="1"/>
      <c r="OPS2351" s="1"/>
      <c r="OPT2351" s="1"/>
      <c r="OPU2351" s="1"/>
      <c r="OPV2351" s="1"/>
      <c r="OPW2351" s="1"/>
      <c r="OPX2351" s="1"/>
      <c r="OPY2351" s="1"/>
      <c r="OPZ2351" s="1"/>
      <c r="OQA2351" s="1"/>
      <c r="OQB2351" s="1"/>
      <c r="OQC2351" s="1"/>
      <c r="OQD2351" s="1"/>
      <c r="OQE2351" s="1"/>
      <c r="OQF2351" s="1"/>
      <c r="OQG2351" s="1"/>
      <c r="OQH2351" s="1"/>
      <c r="OQI2351" s="1"/>
      <c r="OQJ2351" s="1"/>
      <c r="OQK2351" s="1"/>
      <c r="OQL2351" s="1"/>
      <c r="OQM2351" s="1"/>
      <c r="OQN2351" s="1"/>
      <c r="OQO2351" s="1"/>
      <c r="OQP2351" s="1"/>
      <c r="OQQ2351" s="1"/>
      <c r="OQR2351" s="1"/>
      <c r="OQS2351" s="1"/>
      <c r="OQT2351" s="1"/>
      <c r="OQU2351" s="1"/>
      <c r="OQV2351" s="1"/>
      <c r="OQW2351" s="1"/>
      <c r="OQX2351" s="1"/>
      <c r="OQY2351" s="1"/>
      <c r="OQZ2351" s="1"/>
      <c r="ORA2351" s="1"/>
      <c r="ORB2351" s="1"/>
      <c r="ORC2351" s="1"/>
      <c r="ORD2351" s="1"/>
      <c r="ORE2351" s="1"/>
      <c r="ORF2351" s="1"/>
      <c r="ORG2351" s="1"/>
      <c r="ORH2351" s="1"/>
      <c r="ORI2351" s="1"/>
      <c r="ORJ2351" s="1"/>
      <c r="ORK2351" s="1"/>
      <c r="ORL2351" s="1"/>
      <c r="ORM2351" s="1"/>
      <c r="ORN2351" s="1"/>
      <c r="ORO2351" s="1"/>
      <c r="ORP2351" s="1"/>
      <c r="ORQ2351" s="1"/>
      <c r="ORR2351" s="1"/>
      <c r="ORS2351" s="1"/>
      <c r="ORT2351" s="1"/>
      <c r="ORU2351" s="1"/>
      <c r="ORV2351" s="1"/>
      <c r="ORW2351" s="1"/>
      <c r="ORX2351" s="1"/>
      <c r="ORY2351" s="1"/>
      <c r="ORZ2351" s="1"/>
      <c r="OSA2351" s="1"/>
      <c r="OSB2351" s="1"/>
      <c r="OSC2351" s="1"/>
      <c r="OSD2351" s="1"/>
      <c r="OSE2351" s="1"/>
      <c r="OSF2351" s="1"/>
      <c r="OSG2351" s="1"/>
      <c r="OSH2351" s="1"/>
      <c r="OSI2351" s="1"/>
      <c r="OSJ2351" s="1"/>
      <c r="OSK2351" s="1"/>
      <c r="OSL2351" s="1"/>
      <c r="OSM2351" s="1"/>
      <c r="OSN2351" s="1"/>
      <c r="OSO2351" s="1"/>
      <c r="OSP2351" s="1"/>
      <c r="OSQ2351" s="1"/>
      <c r="OSR2351" s="1"/>
      <c r="OSS2351" s="1"/>
      <c r="OST2351" s="1"/>
      <c r="OSU2351" s="1"/>
      <c r="OSV2351" s="1"/>
      <c r="OSW2351" s="1"/>
      <c r="OSX2351" s="1"/>
      <c r="OSY2351" s="1"/>
      <c r="OSZ2351" s="1"/>
      <c r="OTA2351" s="1"/>
      <c r="OTB2351" s="1"/>
      <c r="OTC2351" s="1"/>
      <c r="OTD2351" s="1"/>
      <c r="OTE2351" s="1"/>
      <c r="OTF2351" s="1"/>
      <c r="OTG2351" s="1"/>
      <c r="OTH2351" s="1"/>
      <c r="OTI2351" s="1"/>
      <c r="OTJ2351" s="1"/>
      <c r="OTK2351" s="1"/>
      <c r="OTL2351" s="1"/>
      <c r="OTM2351" s="1"/>
      <c r="OTN2351" s="1"/>
      <c r="OTO2351" s="1"/>
      <c r="OTP2351" s="1"/>
      <c r="OTQ2351" s="1"/>
      <c r="OTR2351" s="1"/>
      <c r="OTS2351" s="1"/>
      <c r="OTT2351" s="1"/>
      <c r="OTU2351" s="1"/>
      <c r="OTV2351" s="1"/>
      <c r="OTW2351" s="1"/>
      <c r="OTX2351" s="1"/>
      <c r="OTY2351" s="1"/>
      <c r="OTZ2351" s="1"/>
      <c r="OUA2351" s="1"/>
      <c r="OUB2351" s="1"/>
      <c r="OUC2351" s="1"/>
      <c r="OUD2351" s="1"/>
      <c r="OUE2351" s="1"/>
      <c r="OUF2351" s="1"/>
      <c r="OUG2351" s="1"/>
      <c r="OUH2351" s="1"/>
      <c r="OUI2351" s="1"/>
      <c r="OUJ2351" s="1"/>
      <c r="OUK2351" s="1"/>
      <c r="OUL2351" s="1"/>
      <c r="OUM2351" s="1"/>
      <c r="OUN2351" s="1"/>
      <c r="OUO2351" s="1"/>
      <c r="OUP2351" s="1"/>
      <c r="OUQ2351" s="1"/>
      <c r="OUR2351" s="1"/>
      <c r="OUS2351" s="1"/>
      <c r="OUT2351" s="1"/>
      <c r="OUU2351" s="1"/>
      <c r="OUV2351" s="1"/>
      <c r="OUW2351" s="1"/>
      <c r="OUX2351" s="1"/>
      <c r="OUY2351" s="1"/>
      <c r="OUZ2351" s="1"/>
      <c r="OVA2351" s="1"/>
      <c r="OVB2351" s="1"/>
      <c r="OVC2351" s="1"/>
      <c r="OVD2351" s="1"/>
      <c r="OVE2351" s="1"/>
      <c r="OVF2351" s="1"/>
      <c r="OVG2351" s="1"/>
      <c r="OVH2351" s="1"/>
      <c r="OVI2351" s="1"/>
      <c r="OVJ2351" s="1"/>
      <c r="OVK2351" s="1"/>
      <c r="OVL2351" s="1"/>
      <c r="OVM2351" s="1"/>
      <c r="OVN2351" s="1"/>
      <c r="OVO2351" s="1"/>
      <c r="OVP2351" s="1"/>
      <c r="OVQ2351" s="1"/>
      <c r="OVR2351" s="1"/>
      <c r="OVS2351" s="1"/>
      <c r="OVT2351" s="1"/>
      <c r="OVU2351" s="1"/>
      <c r="OVV2351" s="1"/>
      <c r="OVW2351" s="1"/>
      <c r="OVX2351" s="1"/>
      <c r="OVY2351" s="1"/>
      <c r="OVZ2351" s="1"/>
      <c r="OWA2351" s="1"/>
      <c r="OWB2351" s="1"/>
      <c r="OWC2351" s="1"/>
      <c r="OWD2351" s="1"/>
      <c r="OWE2351" s="1"/>
      <c r="OWF2351" s="1"/>
      <c r="OWG2351" s="1"/>
      <c r="OWH2351" s="1"/>
      <c r="OWI2351" s="1"/>
      <c r="OWJ2351" s="1"/>
      <c r="OWK2351" s="1"/>
      <c r="OWL2351" s="1"/>
      <c r="OWM2351" s="1"/>
      <c r="OWN2351" s="1"/>
      <c r="OWO2351" s="1"/>
      <c r="OWP2351" s="1"/>
      <c r="OWQ2351" s="1"/>
      <c r="OWR2351" s="1"/>
      <c r="OWS2351" s="1"/>
      <c r="OWT2351" s="1"/>
      <c r="OWU2351" s="1"/>
      <c r="OWV2351" s="1"/>
      <c r="OWW2351" s="1"/>
      <c r="OWX2351" s="1"/>
      <c r="OWY2351" s="1"/>
      <c r="OWZ2351" s="1"/>
      <c r="OXA2351" s="1"/>
      <c r="OXB2351" s="1"/>
      <c r="OXC2351" s="1"/>
      <c r="OXD2351" s="1"/>
      <c r="OXE2351" s="1"/>
      <c r="OXF2351" s="1"/>
      <c r="OXG2351" s="1"/>
      <c r="OXH2351" s="1"/>
      <c r="OXI2351" s="1"/>
      <c r="OXJ2351" s="1"/>
      <c r="OXK2351" s="1"/>
      <c r="OXL2351" s="1"/>
      <c r="OXM2351" s="1"/>
      <c r="OXN2351" s="1"/>
      <c r="OXO2351" s="1"/>
      <c r="OXP2351" s="1"/>
      <c r="OXQ2351" s="1"/>
      <c r="OXR2351" s="1"/>
      <c r="OXS2351" s="1"/>
      <c r="OXT2351" s="1"/>
      <c r="OXU2351" s="1"/>
      <c r="OXV2351" s="1"/>
      <c r="OXW2351" s="1"/>
      <c r="OXX2351" s="1"/>
      <c r="OXY2351" s="1"/>
      <c r="OXZ2351" s="1"/>
      <c r="OYA2351" s="1"/>
      <c r="OYB2351" s="1"/>
      <c r="OYC2351" s="1"/>
      <c r="OYD2351" s="1"/>
      <c r="OYE2351" s="1"/>
      <c r="OYF2351" s="1"/>
      <c r="OYG2351" s="1"/>
      <c r="OYH2351" s="1"/>
      <c r="OYI2351" s="1"/>
      <c r="OYJ2351" s="1"/>
      <c r="OYK2351" s="1"/>
      <c r="OYL2351" s="1"/>
      <c r="OYM2351" s="1"/>
      <c r="OYN2351" s="1"/>
      <c r="OYO2351" s="1"/>
      <c r="OYP2351" s="1"/>
      <c r="OYQ2351" s="1"/>
      <c r="OYR2351" s="1"/>
      <c r="OYS2351" s="1"/>
      <c r="OYT2351" s="1"/>
      <c r="OYU2351" s="1"/>
      <c r="OYV2351" s="1"/>
      <c r="OYW2351" s="1"/>
      <c r="OYX2351" s="1"/>
      <c r="OYY2351" s="1"/>
      <c r="OYZ2351" s="1"/>
      <c r="OZA2351" s="1"/>
      <c r="OZB2351" s="1"/>
      <c r="OZC2351" s="1"/>
      <c r="OZD2351" s="1"/>
      <c r="OZE2351" s="1"/>
      <c r="OZF2351" s="1"/>
      <c r="OZG2351" s="1"/>
      <c r="OZH2351" s="1"/>
      <c r="OZI2351" s="1"/>
      <c r="OZJ2351" s="1"/>
      <c r="OZK2351" s="1"/>
      <c r="OZL2351" s="1"/>
      <c r="OZM2351" s="1"/>
      <c r="OZN2351" s="1"/>
      <c r="OZO2351" s="1"/>
      <c r="OZP2351" s="1"/>
      <c r="OZQ2351" s="1"/>
      <c r="OZR2351" s="1"/>
      <c r="OZS2351" s="1"/>
      <c r="OZT2351" s="1"/>
      <c r="OZU2351" s="1"/>
      <c r="OZV2351" s="1"/>
      <c r="OZW2351" s="1"/>
      <c r="OZX2351" s="1"/>
      <c r="OZY2351" s="1"/>
      <c r="OZZ2351" s="1"/>
      <c r="PAA2351" s="1"/>
      <c r="PAB2351" s="1"/>
      <c r="PAC2351" s="1"/>
      <c r="PAD2351" s="1"/>
      <c r="PAE2351" s="1"/>
      <c r="PAF2351" s="1"/>
      <c r="PAG2351" s="1"/>
      <c r="PAH2351" s="1"/>
      <c r="PAI2351" s="1"/>
      <c r="PAJ2351" s="1"/>
      <c r="PAK2351" s="1"/>
      <c r="PAL2351" s="1"/>
      <c r="PAM2351" s="1"/>
      <c r="PAN2351" s="1"/>
      <c r="PAO2351" s="1"/>
      <c r="PAP2351" s="1"/>
      <c r="PAQ2351" s="1"/>
      <c r="PAR2351" s="1"/>
      <c r="PAS2351" s="1"/>
      <c r="PAT2351" s="1"/>
      <c r="PAU2351" s="1"/>
      <c r="PAV2351" s="1"/>
      <c r="PAW2351" s="1"/>
      <c r="PAX2351" s="1"/>
      <c r="PAY2351" s="1"/>
      <c r="PAZ2351" s="1"/>
      <c r="PBA2351" s="1"/>
      <c r="PBB2351" s="1"/>
      <c r="PBC2351" s="1"/>
      <c r="PBD2351" s="1"/>
      <c r="PBE2351" s="1"/>
      <c r="PBF2351" s="1"/>
      <c r="PBG2351" s="1"/>
      <c r="PBH2351" s="1"/>
      <c r="PBI2351" s="1"/>
      <c r="PBJ2351" s="1"/>
      <c r="PBK2351" s="1"/>
      <c r="PBL2351" s="1"/>
      <c r="PBM2351" s="1"/>
      <c r="PBN2351" s="1"/>
      <c r="PBO2351" s="1"/>
      <c r="PBP2351" s="1"/>
      <c r="PBQ2351" s="1"/>
      <c r="PBR2351" s="1"/>
      <c r="PBS2351" s="1"/>
      <c r="PBT2351" s="1"/>
      <c r="PBU2351" s="1"/>
      <c r="PBV2351" s="1"/>
      <c r="PBW2351" s="1"/>
      <c r="PBX2351" s="1"/>
      <c r="PBY2351" s="1"/>
      <c r="PBZ2351" s="1"/>
      <c r="PCA2351" s="1"/>
      <c r="PCB2351" s="1"/>
      <c r="PCC2351" s="1"/>
      <c r="PCD2351" s="1"/>
      <c r="PCE2351" s="1"/>
      <c r="PCF2351" s="1"/>
      <c r="PCG2351" s="1"/>
      <c r="PCH2351" s="1"/>
      <c r="PCI2351" s="1"/>
      <c r="PCJ2351" s="1"/>
      <c r="PCK2351" s="1"/>
      <c r="PCL2351" s="1"/>
      <c r="PCM2351" s="1"/>
      <c r="PCN2351" s="1"/>
      <c r="PCO2351" s="1"/>
      <c r="PCP2351" s="1"/>
      <c r="PCQ2351" s="1"/>
      <c r="PCR2351" s="1"/>
      <c r="PCS2351" s="1"/>
      <c r="PCT2351" s="1"/>
      <c r="PCU2351" s="1"/>
      <c r="PCV2351" s="1"/>
      <c r="PCW2351" s="1"/>
      <c r="PCX2351" s="1"/>
      <c r="PCY2351" s="1"/>
      <c r="PCZ2351" s="1"/>
      <c r="PDA2351" s="1"/>
      <c r="PDB2351" s="1"/>
      <c r="PDC2351" s="1"/>
      <c r="PDD2351" s="1"/>
      <c r="PDE2351" s="1"/>
      <c r="PDF2351" s="1"/>
      <c r="PDG2351" s="1"/>
      <c r="PDH2351" s="1"/>
      <c r="PDI2351" s="1"/>
      <c r="PDJ2351" s="1"/>
      <c r="PDK2351" s="1"/>
      <c r="PDL2351" s="1"/>
      <c r="PDM2351" s="1"/>
      <c r="PDN2351" s="1"/>
      <c r="PDO2351" s="1"/>
      <c r="PDP2351" s="1"/>
      <c r="PDQ2351" s="1"/>
      <c r="PDR2351" s="1"/>
      <c r="PDS2351" s="1"/>
      <c r="PDT2351" s="1"/>
      <c r="PDU2351" s="1"/>
      <c r="PDV2351" s="1"/>
      <c r="PDW2351" s="1"/>
      <c r="PDX2351" s="1"/>
      <c r="PDY2351" s="1"/>
      <c r="PDZ2351" s="1"/>
      <c r="PEA2351" s="1"/>
      <c r="PEB2351" s="1"/>
      <c r="PEC2351" s="1"/>
      <c r="PED2351" s="1"/>
      <c r="PEE2351" s="1"/>
      <c r="PEF2351" s="1"/>
      <c r="PEG2351" s="1"/>
      <c r="PEH2351" s="1"/>
      <c r="PEI2351" s="1"/>
      <c r="PEJ2351" s="1"/>
      <c r="PEK2351" s="1"/>
      <c r="PEL2351" s="1"/>
      <c r="PEM2351" s="1"/>
      <c r="PEN2351" s="1"/>
      <c r="PEO2351" s="1"/>
      <c r="PEP2351" s="1"/>
      <c r="PEQ2351" s="1"/>
      <c r="PER2351" s="1"/>
      <c r="PES2351" s="1"/>
      <c r="PET2351" s="1"/>
      <c r="PEU2351" s="1"/>
      <c r="PEV2351" s="1"/>
      <c r="PEW2351" s="1"/>
      <c r="PEX2351" s="1"/>
      <c r="PEY2351" s="1"/>
      <c r="PEZ2351" s="1"/>
      <c r="PFA2351" s="1"/>
      <c r="PFB2351" s="1"/>
      <c r="PFC2351" s="1"/>
      <c r="PFD2351" s="1"/>
      <c r="PFE2351" s="1"/>
      <c r="PFF2351" s="1"/>
      <c r="PFG2351" s="1"/>
      <c r="PFH2351" s="1"/>
      <c r="PFI2351" s="1"/>
      <c r="PFJ2351" s="1"/>
      <c r="PFK2351" s="1"/>
      <c r="PFL2351" s="1"/>
      <c r="PFM2351" s="1"/>
      <c r="PFN2351" s="1"/>
      <c r="PFO2351" s="1"/>
      <c r="PFP2351" s="1"/>
      <c r="PFQ2351" s="1"/>
      <c r="PFR2351" s="1"/>
      <c r="PFS2351" s="1"/>
      <c r="PFT2351" s="1"/>
      <c r="PFU2351" s="1"/>
      <c r="PFV2351" s="1"/>
      <c r="PFW2351" s="1"/>
      <c r="PFX2351" s="1"/>
      <c r="PFY2351" s="1"/>
      <c r="PFZ2351" s="1"/>
      <c r="PGA2351" s="1"/>
      <c r="PGB2351" s="1"/>
      <c r="PGC2351" s="1"/>
      <c r="PGD2351" s="1"/>
      <c r="PGE2351" s="1"/>
      <c r="PGF2351" s="1"/>
      <c r="PGG2351" s="1"/>
      <c r="PGH2351" s="1"/>
      <c r="PGI2351" s="1"/>
      <c r="PGJ2351" s="1"/>
      <c r="PGK2351" s="1"/>
      <c r="PGL2351" s="1"/>
      <c r="PGM2351" s="1"/>
      <c r="PGN2351" s="1"/>
      <c r="PGO2351" s="1"/>
      <c r="PGP2351" s="1"/>
      <c r="PGQ2351" s="1"/>
      <c r="PGR2351" s="1"/>
      <c r="PGS2351" s="1"/>
      <c r="PGT2351" s="1"/>
      <c r="PGU2351" s="1"/>
      <c r="PGV2351" s="1"/>
      <c r="PGW2351" s="1"/>
      <c r="PGX2351" s="1"/>
      <c r="PGY2351" s="1"/>
      <c r="PGZ2351" s="1"/>
      <c r="PHA2351" s="1"/>
      <c r="PHB2351" s="1"/>
      <c r="PHC2351" s="1"/>
      <c r="PHD2351" s="1"/>
      <c r="PHE2351" s="1"/>
      <c r="PHF2351" s="1"/>
      <c r="PHG2351" s="1"/>
      <c r="PHH2351" s="1"/>
      <c r="PHI2351" s="1"/>
      <c r="PHJ2351" s="1"/>
      <c r="PHK2351" s="1"/>
      <c r="PHL2351" s="1"/>
      <c r="PHM2351" s="1"/>
      <c r="PHN2351" s="1"/>
      <c r="PHO2351" s="1"/>
      <c r="PHP2351" s="1"/>
      <c r="PHQ2351" s="1"/>
      <c r="PHR2351" s="1"/>
      <c r="PHS2351" s="1"/>
      <c r="PHT2351" s="1"/>
      <c r="PHU2351" s="1"/>
      <c r="PHV2351" s="1"/>
      <c r="PHW2351" s="1"/>
      <c r="PHX2351" s="1"/>
      <c r="PHY2351" s="1"/>
      <c r="PHZ2351" s="1"/>
      <c r="PIA2351" s="1"/>
      <c r="PIB2351" s="1"/>
      <c r="PIC2351" s="1"/>
      <c r="PID2351" s="1"/>
      <c r="PIE2351" s="1"/>
      <c r="PIF2351" s="1"/>
      <c r="PIG2351" s="1"/>
      <c r="PIH2351" s="1"/>
      <c r="PII2351" s="1"/>
      <c r="PIJ2351" s="1"/>
      <c r="PIK2351" s="1"/>
      <c r="PIL2351" s="1"/>
      <c r="PIM2351" s="1"/>
      <c r="PIN2351" s="1"/>
      <c r="PIO2351" s="1"/>
      <c r="PIP2351" s="1"/>
      <c r="PIQ2351" s="1"/>
      <c r="PIR2351" s="1"/>
      <c r="PIS2351" s="1"/>
      <c r="PIT2351" s="1"/>
      <c r="PIU2351" s="1"/>
      <c r="PIV2351" s="1"/>
      <c r="PIW2351" s="1"/>
      <c r="PIX2351" s="1"/>
      <c r="PIY2351" s="1"/>
      <c r="PIZ2351" s="1"/>
      <c r="PJA2351" s="1"/>
      <c r="PJB2351" s="1"/>
      <c r="PJC2351" s="1"/>
      <c r="PJD2351" s="1"/>
      <c r="PJE2351" s="1"/>
      <c r="PJF2351" s="1"/>
      <c r="PJG2351" s="1"/>
      <c r="PJH2351" s="1"/>
      <c r="PJI2351" s="1"/>
      <c r="PJJ2351" s="1"/>
      <c r="PJK2351" s="1"/>
      <c r="PJL2351" s="1"/>
      <c r="PJM2351" s="1"/>
      <c r="PJN2351" s="1"/>
      <c r="PJO2351" s="1"/>
      <c r="PJP2351" s="1"/>
      <c r="PJQ2351" s="1"/>
      <c r="PJR2351" s="1"/>
      <c r="PJS2351" s="1"/>
      <c r="PJT2351" s="1"/>
      <c r="PJU2351" s="1"/>
      <c r="PJV2351" s="1"/>
      <c r="PJW2351" s="1"/>
      <c r="PJX2351" s="1"/>
      <c r="PJY2351" s="1"/>
      <c r="PJZ2351" s="1"/>
      <c r="PKA2351" s="1"/>
      <c r="PKB2351" s="1"/>
      <c r="PKC2351" s="1"/>
      <c r="PKD2351" s="1"/>
      <c r="PKE2351" s="1"/>
      <c r="PKF2351" s="1"/>
      <c r="PKG2351" s="1"/>
      <c r="PKH2351" s="1"/>
      <c r="PKI2351" s="1"/>
      <c r="PKJ2351" s="1"/>
      <c r="PKK2351" s="1"/>
      <c r="PKL2351" s="1"/>
      <c r="PKM2351" s="1"/>
      <c r="PKN2351" s="1"/>
      <c r="PKO2351" s="1"/>
      <c r="PKP2351" s="1"/>
      <c r="PKQ2351" s="1"/>
      <c r="PKR2351" s="1"/>
      <c r="PKS2351" s="1"/>
      <c r="PKT2351" s="1"/>
      <c r="PKU2351" s="1"/>
      <c r="PKV2351" s="1"/>
      <c r="PKW2351" s="1"/>
      <c r="PKX2351" s="1"/>
      <c r="PKY2351" s="1"/>
      <c r="PKZ2351" s="1"/>
      <c r="PLA2351" s="1"/>
      <c r="PLB2351" s="1"/>
      <c r="PLC2351" s="1"/>
      <c r="PLD2351" s="1"/>
      <c r="PLE2351" s="1"/>
      <c r="PLF2351" s="1"/>
      <c r="PLG2351" s="1"/>
      <c r="PLH2351" s="1"/>
      <c r="PLI2351" s="1"/>
      <c r="PLJ2351" s="1"/>
      <c r="PLK2351" s="1"/>
      <c r="PLL2351" s="1"/>
      <c r="PLM2351" s="1"/>
      <c r="PLN2351" s="1"/>
      <c r="PLO2351" s="1"/>
      <c r="PLP2351" s="1"/>
      <c r="PLQ2351" s="1"/>
      <c r="PLR2351" s="1"/>
      <c r="PLS2351" s="1"/>
      <c r="PLT2351" s="1"/>
      <c r="PLU2351" s="1"/>
      <c r="PLV2351" s="1"/>
      <c r="PLW2351" s="1"/>
      <c r="PLX2351" s="1"/>
      <c r="PLY2351" s="1"/>
      <c r="PLZ2351" s="1"/>
      <c r="PMA2351" s="1"/>
      <c r="PMB2351" s="1"/>
      <c r="PMC2351" s="1"/>
      <c r="PMD2351" s="1"/>
      <c r="PME2351" s="1"/>
      <c r="PMF2351" s="1"/>
      <c r="PMG2351" s="1"/>
      <c r="PMH2351" s="1"/>
      <c r="PMI2351" s="1"/>
      <c r="PMJ2351" s="1"/>
      <c r="PMK2351" s="1"/>
      <c r="PML2351" s="1"/>
      <c r="PMM2351" s="1"/>
      <c r="PMN2351" s="1"/>
      <c r="PMO2351" s="1"/>
      <c r="PMP2351" s="1"/>
      <c r="PMQ2351" s="1"/>
      <c r="PMR2351" s="1"/>
      <c r="PMS2351" s="1"/>
      <c r="PMT2351" s="1"/>
      <c r="PMU2351" s="1"/>
      <c r="PMV2351" s="1"/>
      <c r="PMW2351" s="1"/>
      <c r="PMX2351" s="1"/>
      <c r="PMY2351" s="1"/>
      <c r="PMZ2351" s="1"/>
      <c r="PNA2351" s="1"/>
      <c r="PNB2351" s="1"/>
      <c r="PNC2351" s="1"/>
      <c r="PND2351" s="1"/>
      <c r="PNE2351" s="1"/>
      <c r="PNF2351" s="1"/>
      <c r="PNG2351" s="1"/>
      <c r="PNH2351" s="1"/>
      <c r="PNI2351" s="1"/>
      <c r="PNJ2351" s="1"/>
      <c r="PNK2351" s="1"/>
      <c r="PNL2351" s="1"/>
      <c r="PNM2351" s="1"/>
      <c r="PNN2351" s="1"/>
      <c r="PNO2351" s="1"/>
      <c r="PNP2351" s="1"/>
      <c r="PNQ2351" s="1"/>
      <c r="PNR2351" s="1"/>
      <c r="PNS2351" s="1"/>
      <c r="PNT2351" s="1"/>
      <c r="PNU2351" s="1"/>
      <c r="PNV2351" s="1"/>
      <c r="PNW2351" s="1"/>
      <c r="PNX2351" s="1"/>
      <c r="PNY2351" s="1"/>
      <c r="PNZ2351" s="1"/>
      <c r="POA2351" s="1"/>
      <c r="POB2351" s="1"/>
      <c r="POC2351" s="1"/>
      <c r="POD2351" s="1"/>
      <c r="POE2351" s="1"/>
      <c r="POF2351" s="1"/>
      <c r="POG2351" s="1"/>
      <c r="POH2351" s="1"/>
      <c r="POI2351" s="1"/>
      <c r="POJ2351" s="1"/>
      <c r="POK2351" s="1"/>
      <c r="POL2351" s="1"/>
      <c r="POM2351" s="1"/>
      <c r="PON2351" s="1"/>
      <c r="POO2351" s="1"/>
      <c r="POP2351" s="1"/>
      <c r="POQ2351" s="1"/>
      <c r="POR2351" s="1"/>
      <c r="POS2351" s="1"/>
      <c r="POT2351" s="1"/>
      <c r="POU2351" s="1"/>
      <c r="POV2351" s="1"/>
      <c r="POW2351" s="1"/>
      <c r="POX2351" s="1"/>
      <c r="POY2351" s="1"/>
      <c r="POZ2351" s="1"/>
      <c r="PPA2351" s="1"/>
      <c r="PPB2351" s="1"/>
      <c r="PPC2351" s="1"/>
      <c r="PPD2351" s="1"/>
      <c r="PPE2351" s="1"/>
      <c r="PPF2351" s="1"/>
      <c r="PPG2351" s="1"/>
      <c r="PPH2351" s="1"/>
      <c r="PPI2351" s="1"/>
      <c r="PPJ2351" s="1"/>
      <c r="PPK2351" s="1"/>
      <c r="PPL2351" s="1"/>
      <c r="PPM2351" s="1"/>
      <c r="PPN2351" s="1"/>
      <c r="PPO2351" s="1"/>
      <c r="PPP2351" s="1"/>
      <c r="PPQ2351" s="1"/>
      <c r="PPR2351" s="1"/>
      <c r="PPS2351" s="1"/>
      <c r="PPT2351" s="1"/>
      <c r="PPU2351" s="1"/>
      <c r="PPV2351" s="1"/>
      <c r="PPW2351" s="1"/>
      <c r="PPX2351" s="1"/>
      <c r="PPY2351" s="1"/>
      <c r="PPZ2351" s="1"/>
      <c r="PQA2351" s="1"/>
      <c r="PQB2351" s="1"/>
      <c r="PQC2351" s="1"/>
      <c r="PQD2351" s="1"/>
      <c r="PQE2351" s="1"/>
      <c r="PQF2351" s="1"/>
      <c r="PQG2351" s="1"/>
      <c r="PQH2351" s="1"/>
      <c r="PQI2351" s="1"/>
      <c r="PQJ2351" s="1"/>
      <c r="PQK2351" s="1"/>
      <c r="PQL2351" s="1"/>
      <c r="PQM2351" s="1"/>
      <c r="PQN2351" s="1"/>
      <c r="PQO2351" s="1"/>
      <c r="PQP2351" s="1"/>
      <c r="PQQ2351" s="1"/>
      <c r="PQR2351" s="1"/>
      <c r="PQS2351" s="1"/>
      <c r="PQT2351" s="1"/>
      <c r="PQU2351" s="1"/>
      <c r="PQV2351" s="1"/>
      <c r="PQW2351" s="1"/>
      <c r="PQX2351" s="1"/>
      <c r="PQY2351" s="1"/>
      <c r="PQZ2351" s="1"/>
      <c r="PRA2351" s="1"/>
      <c r="PRB2351" s="1"/>
      <c r="PRC2351" s="1"/>
      <c r="PRD2351" s="1"/>
      <c r="PRE2351" s="1"/>
      <c r="PRF2351" s="1"/>
      <c r="PRG2351" s="1"/>
      <c r="PRH2351" s="1"/>
      <c r="PRI2351" s="1"/>
      <c r="PRJ2351" s="1"/>
      <c r="PRK2351" s="1"/>
      <c r="PRL2351" s="1"/>
      <c r="PRM2351" s="1"/>
      <c r="PRN2351" s="1"/>
      <c r="PRO2351" s="1"/>
      <c r="PRP2351" s="1"/>
      <c r="PRQ2351" s="1"/>
      <c r="PRR2351" s="1"/>
      <c r="PRS2351" s="1"/>
      <c r="PRT2351" s="1"/>
      <c r="PRU2351" s="1"/>
      <c r="PRV2351" s="1"/>
      <c r="PRW2351" s="1"/>
      <c r="PRX2351" s="1"/>
      <c r="PRY2351" s="1"/>
      <c r="PRZ2351" s="1"/>
      <c r="PSA2351" s="1"/>
      <c r="PSB2351" s="1"/>
      <c r="PSC2351" s="1"/>
      <c r="PSD2351" s="1"/>
      <c r="PSE2351" s="1"/>
      <c r="PSF2351" s="1"/>
      <c r="PSG2351" s="1"/>
      <c r="PSH2351" s="1"/>
      <c r="PSI2351" s="1"/>
      <c r="PSJ2351" s="1"/>
      <c r="PSK2351" s="1"/>
      <c r="PSL2351" s="1"/>
      <c r="PSM2351" s="1"/>
      <c r="PSN2351" s="1"/>
      <c r="PSO2351" s="1"/>
      <c r="PSP2351" s="1"/>
      <c r="PSQ2351" s="1"/>
      <c r="PSR2351" s="1"/>
      <c r="PSS2351" s="1"/>
      <c r="PST2351" s="1"/>
      <c r="PSU2351" s="1"/>
      <c r="PSV2351" s="1"/>
      <c r="PSW2351" s="1"/>
      <c r="PSX2351" s="1"/>
      <c r="PSY2351" s="1"/>
      <c r="PSZ2351" s="1"/>
      <c r="PTA2351" s="1"/>
      <c r="PTB2351" s="1"/>
      <c r="PTC2351" s="1"/>
      <c r="PTD2351" s="1"/>
      <c r="PTE2351" s="1"/>
      <c r="PTF2351" s="1"/>
      <c r="PTG2351" s="1"/>
      <c r="PTH2351" s="1"/>
      <c r="PTI2351" s="1"/>
      <c r="PTJ2351" s="1"/>
      <c r="PTK2351" s="1"/>
      <c r="PTL2351" s="1"/>
      <c r="PTM2351" s="1"/>
      <c r="PTN2351" s="1"/>
      <c r="PTO2351" s="1"/>
      <c r="PTP2351" s="1"/>
      <c r="PTQ2351" s="1"/>
      <c r="PTR2351" s="1"/>
      <c r="PTS2351" s="1"/>
      <c r="PTT2351" s="1"/>
      <c r="PTU2351" s="1"/>
      <c r="PTV2351" s="1"/>
      <c r="PTW2351" s="1"/>
      <c r="PTX2351" s="1"/>
      <c r="PTY2351" s="1"/>
      <c r="PTZ2351" s="1"/>
      <c r="PUA2351" s="1"/>
      <c r="PUB2351" s="1"/>
      <c r="PUC2351" s="1"/>
      <c r="PUD2351" s="1"/>
      <c r="PUE2351" s="1"/>
      <c r="PUF2351" s="1"/>
      <c r="PUG2351" s="1"/>
      <c r="PUH2351" s="1"/>
      <c r="PUI2351" s="1"/>
      <c r="PUJ2351" s="1"/>
      <c r="PUK2351" s="1"/>
      <c r="PUL2351" s="1"/>
      <c r="PUM2351" s="1"/>
      <c r="PUN2351" s="1"/>
      <c r="PUO2351" s="1"/>
      <c r="PUP2351" s="1"/>
      <c r="PUQ2351" s="1"/>
      <c r="PUR2351" s="1"/>
      <c r="PUS2351" s="1"/>
      <c r="PUT2351" s="1"/>
      <c r="PUU2351" s="1"/>
      <c r="PUV2351" s="1"/>
      <c r="PUW2351" s="1"/>
      <c r="PUX2351" s="1"/>
      <c r="PUY2351" s="1"/>
      <c r="PUZ2351" s="1"/>
      <c r="PVA2351" s="1"/>
      <c r="PVB2351" s="1"/>
      <c r="PVC2351" s="1"/>
      <c r="PVD2351" s="1"/>
      <c r="PVE2351" s="1"/>
      <c r="PVF2351" s="1"/>
      <c r="PVG2351" s="1"/>
      <c r="PVH2351" s="1"/>
      <c r="PVI2351" s="1"/>
      <c r="PVJ2351" s="1"/>
      <c r="PVK2351" s="1"/>
      <c r="PVL2351" s="1"/>
      <c r="PVM2351" s="1"/>
      <c r="PVN2351" s="1"/>
      <c r="PVO2351" s="1"/>
      <c r="PVP2351" s="1"/>
      <c r="PVQ2351" s="1"/>
      <c r="PVR2351" s="1"/>
      <c r="PVS2351" s="1"/>
      <c r="PVT2351" s="1"/>
      <c r="PVU2351" s="1"/>
      <c r="PVV2351" s="1"/>
      <c r="PVW2351" s="1"/>
      <c r="PVX2351" s="1"/>
      <c r="PVY2351" s="1"/>
      <c r="PVZ2351" s="1"/>
      <c r="PWA2351" s="1"/>
      <c r="PWB2351" s="1"/>
      <c r="PWC2351" s="1"/>
      <c r="PWD2351" s="1"/>
      <c r="PWE2351" s="1"/>
      <c r="PWF2351" s="1"/>
      <c r="PWG2351" s="1"/>
      <c r="PWH2351" s="1"/>
      <c r="PWI2351" s="1"/>
      <c r="PWJ2351" s="1"/>
      <c r="PWK2351" s="1"/>
      <c r="PWL2351" s="1"/>
      <c r="PWM2351" s="1"/>
      <c r="PWN2351" s="1"/>
      <c r="PWO2351" s="1"/>
      <c r="PWP2351" s="1"/>
      <c r="PWQ2351" s="1"/>
      <c r="PWR2351" s="1"/>
      <c r="PWS2351" s="1"/>
      <c r="PWT2351" s="1"/>
      <c r="PWU2351" s="1"/>
      <c r="PWV2351" s="1"/>
      <c r="PWW2351" s="1"/>
      <c r="PWX2351" s="1"/>
      <c r="PWY2351" s="1"/>
      <c r="PWZ2351" s="1"/>
      <c r="PXA2351" s="1"/>
      <c r="PXB2351" s="1"/>
      <c r="PXC2351" s="1"/>
      <c r="PXD2351" s="1"/>
      <c r="PXE2351" s="1"/>
      <c r="PXF2351" s="1"/>
      <c r="PXG2351" s="1"/>
      <c r="PXH2351" s="1"/>
      <c r="PXI2351" s="1"/>
      <c r="PXJ2351" s="1"/>
      <c r="PXK2351" s="1"/>
      <c r="PXL2351" s="1"/>
      <c r="PXM2351" s="1"/>
      <c r="PXN2351" s="1"/>
      <c r="PXO2351" s="1"/>
      <c r="PXP2351" s="1"/>
      <c r="PXQ2351" s="1"/>
      <c r="PXR2351" s="1"/>
      <c r="PXS2351" s="1"/>
      <c r="PXT2351" s="1"/>
      <c r="PXU2351" s="1"/>
      <c r="PXV2351" s="1"/>
      <c r="PXW2351" s="1"/>
      <c r="PXX2351" s="1"/>
      <c r="PXY2351" s="1"/>
      <c r="PXZ2351" s="1"/>
      <c r="PYA2351" s="1"/>
      <c r="PYB2351" s="1"/>
      <c r="PYC2351" s="1"/>
      <c r="PYD2351" s="1"/>
      <c r="PYE2351" s="1"/>
      <c r="PYF2351" s="1"/>
      <c r="PYG2351" s="1"/>
      <c r="PYH2351" s="1"/>
      <c r="PYI2351" s="1"/>
      <c r="PYJ2351" s="1"/>
      <c r="PYK2351" s="1"/>
      <c r="PYL2351" s="1"/>
      <c r="PYM2351" s="1"/>
      <c r="PYN2351" s="1"/>
      <c r="PYO2351" s="1"/>
      <c r="PYP2351" s="1"/>
      <c r="PYQ2351" s="1"/>
      <c r="PYR2351" s="1"/>
      <c r="PYS2351" s="1"/>
      <c r="PYT2351" s="1"/>
      <c r="PYU2351" s="1"/>
      <c r="PYV2351" s="1"/>
      <c r="PYW2351" s="1"/>
      <c r="PYX2351" s="1"/>
      <c r="PYY2351" s="1"/>
      <c r="PYZ2351" s="1"/>
      <c r="PZA2351" s="1"/>
      <c r="PZB2351" s="1"/>
      <c r="PZC2351" s="1"/>
      <c r="PZD2351" s="1"/>
      <c r="PZE2351" s="1"/>
      <c r="PZF2351" s="1"/>
      <c r="PZG2351" s="1"/>
      <c r="PZH2351" s="1"/>
      <c r="PZI2351" s="1"/>
      <c r="PZJ2351" s="1"/>
      <c r="PZK2351" s="1"/>
      <c r="PZL2351" s="1"/>
      <c r="PZM2351" s="1"/>
      <c r="PZN2351" s="1"/>
      <c r="PZO2351" s="1"/>
      <c r="PZP2351" s="1"/>
      <c r="PZQ2351" s="1"/>
      <c r="PZR2351" s="1"/>
      <c r="PZS2351" s="1"/>
      <c r="PZT2351" s="1"/>
      <c r="PZU2351" s="1"/>
      <c r="PZV2351" s="1"/>
      <c r="PZW2351" s="1"/>
      <c r="PZX2351" s="1"/>
      <c r="PZY2351" s="1"/>
      <c r="PZZ2351" s="1"/>
      <c r="QAA2351" s="1"/>
      <c r="QAB2351" s="1"/>
      <c r="QAC2351" s="1"/>
      <c r="QAD2351" s="1"/>
      <c r="QAE2351" s="1"/>
      <c r="QAF2351" s="1"/>
      <c r="QAG2351" s="1"/>
      <c r="QAH2351" s="1"/>
      <c r="QAI2351" s="1"/>
      <c r="QAJ2351" s="1"/>
      <c r="QAK2351" s="1"/>
      <c r="QAL2351" s="1"/>
      <c r="QAM2351" s="1"/>
      <c r="QAN2351" s="1"/>
      <c r="QAO2351" s="1"/>
      <c r="QAP2351" s="1"/>
      <c r="QAQ2351" s="1"/>
      <c r="QAR2351" s="1"/>
      <c r="QAS2351" s="1"/>
      <c r="QAT2351" s="1"/>
      <c r="QAU2351" s="1"/>
      <c r="QAV2351" s="1"/>
      <c r="QAW2351" s="1"/>
      <c r="QAX2351" s="1"/>
      <c r="QAY2351" s="1"/>
      <c r="QAZ2351" s="1"/>
      <c r="QBA2351" s="1"/>
      <c r="QBB2351" s="1"/>
      <c r="QBC2351" s="1"/>
      <c r="QBD2351" s="1"/>
      <c r="QBE2351" s="1"/>
      <c r="QBF2351" s="1"/>
      <c r="QBG2351" s="1"/>
      <c r="QBH2351" s="1"/>
      <c r="QBI2351" s="1"/>
      <c r="QBJ2351" s="1"/>
      <c r="QBK2351" s="1"/>
      <c r="QBL2351" s="1"/>
      <c r="QBM2351" s="1"/>
      <c r="QBN2351" s="1"/>
      <c r="QBO2351" s="1"/>
      <c r="QBP2351" s="1"/>
      <c r="QBQ2351" s="1"/>
      <c r="QBR2351" s="1"/>
      <c r="QBS2351" s="1"/>
      <c r="QBT2351" s="1"/>
      <c r="QBU2351" s="1"/>
      <c r="QBV2351" s="1"/>
      <c r="QBW2351" s="1"/>
      <c r="QBX2351" s="1"/>
      <c r="QBY2351" s="1"/>
      <c r="QBZ2351" s="1"/>
      <c r="QCA2351" s="1"/>
      <c r="QCB2351" s="1"/>
      <c r="QCC2351" s="1"/>
      <c r="QCD2351" s="1"/>
      <c r="QCE2351" s="1"/>
      <c r="QCF2351" s="1"/>
      <c r="QCG2351" s="1"/>
      <c r="QCH2351" s="1"/>
      <c r="QCI2351" s="1"/>
      <c r="QCJ2351" s="1"/>
      <c r="QCK2351" s="1"/>
      <c r="QCL2351" s="1"/>
      <c r="QCM2351" s="1"/>
      <c r="QCN2351" s="1"/>
      <c r="QCO2351" s="1"/>
      <c r="QCP2351" s="1"/>
      <c r="QCQ2351" s="1"/>
      <c r="QCR2351" s="1"/>
      <c r="QCS2351" s="1"/>
      <c r="QCT2351" s="1"/>
      <c r="QCU2351" s="1"/>
      <c r="QCV2351" s="1"/>
      <c r="QCW2351" s="1"/>
      <c r="QCX2351" s="1"/>
      <c r="QCY2351" s="1"/>
      <c r="QCZ2351" s="1"/>
      <c r="QDA2351" s="1"/>
      <c r="QDB2351" s="1"/>
      <c r="QDC2351" s="1"/>
      <c r="QDD2351" s="1"/>
      <c r="QDE2351" s="1"/>
      <c r="QDF2351" s="1"/>
      <c r="QDG2351" s="1"/>
      <c r="QDH2351" s="1"/>
      <c r="QDI2351" s="1"/>
      <c r="QDJ2351" s="1"/>
      <c r="QDK2351" s="1"/>
      <c r="QDL2351" s="1"/>
      <c r="QDM2351" s="1"/>
      <c r="QDN2351" s="1"/>
      <c r="QDO2351" s="1"/>
      <c r="QDP2351" s="1"/>
      <c r="QDQ2351" s="1"/>
      <c r="QDR2351" s="1"/>
      <c r="QDS2351" s="1"/>
      <c r="QDT2351" s="1"/>
      <c r="QDU2351" s="1"/>
      <c r="QDV2351" s="1"/>
      <c r="QDW2351" s="1"/>
      <c r="QDX2351" s="1"/>
      <c r="QDY2351" s="1"/>
      <c r="QDZ2351" s="1"/>
      <c r="QEA2351" s="1"/>
      <c r="QEB2351" s="1"/>
      <c r="QEC2351" s="1"/>
      <c r="QED2351" s="1"/>
      <c r="QEE2351" s="1"/>
      <c r="QEF2351" s="1"/>
      <c r="QEG2351" s="1"/>
      <c r="QEH2351" s="1"/>
      <c r="QEI2351" s="1"/>
      <c r="QEJ2351" s="1"/>
      <c r="QEK2351" s="1"/>
      <c r="QEL2351" s="1"/>
      <c r="QEM2351" s="1"/>
      <c r="QEN2351" s="1"/>
      <c r="QEO2351" s="1"/>
      <c r="QEP2351" s="1"/>
      <c r="QEQ2351" s="1"/>
      <c r="QER2351" s="1"/>
      <c r="QES2351" s="1"/>
      <c r="QET2351" s="1"/>
      <c r="QEU2351" s="1"/>
      <c r="QEV2351" s="1"/>
      <c r="QEW2351" s="1"/>
      <c r="QEX2351" s="1"/>
      <c r="QEY2351" s="1"/>
      <c r="QEZ2351" s="1"/>
      <c r="QFA2351" s="1"/>
      <c r="QFB2351" s="1"/>
      <c r="QFC2351" s="1"/>
      <c r="QFD2351" s="1"/>
      <c r="QFE2351" s="1"/>
      <c r="QFF2351" s="1"/>
      <c r="QFG2351" s="1"/>
      <c r="QFH2351" s="1"/>
      <c r="QFI2351" s="1"/>
      <c r="QFJ2351" s="1"/>
      <c r="QFK2351" s="1"/>
      <c r="QFL2351" s="1"/>
      <c r="QFM2351" s="1"/>
      <c r="QFN2351" s="1"/>
      <c r="QFO2351" s="1"/>
      <c r="QFP2351" s="1"/>
      <c r="QFQ2351" s="1"/>
      <c r="QFR2351" s="1"/>
      <c r="QFS2351" s="1"/>
      <c r="QFT2351" s="1"/>
      <c r="QFU2351" s="1"/>
      <c r="QFV2351" s="1"/>
      <c r="QFW2351" s="1"/>
      <c r="QFX2351" s="1"/>
      <c r="QFY2351" s="1"/>
      <c r="QFZ2351" s="1"/>
      <c r="QGA2351" s="1"/>
      <c r="QGB2351" s="1"/>
      <c r="QGC2351" s="1"/>
      <c r="QGD2351" s="1"/>
      <c r="QGE2351" s="1"/>
      <c r="QGF2351" s="1"/>
      <c r="QGG2351" s="1"/>
      <c r="QGH2351" s="1"/>
      <c r="QGI2351" s="1"/>
      <c r="QGJ2351" s="1"/>
      <c r="QGK2351" s="1"/>
      <c r="QGL2351" s="1"/>
      <c r="QGM2351" s="1"/>
      <c r="QGN2351" s="1"/>
      <c r="QGO2351" s="1"/>
      <c r="QGP2351" s="1"/>
      <c r="QGQ2351" s="1"/>
      <c r="QGR2351" s="1"/>
      <c r="QGS2351" s="1"/>
      <c r="QGT2351" s="1"/>
      <c r="QGU2351" s="1"/>
      <c r="QGV2351" s="1"/>
      <c r="QGW2351" s="1"/>
      <c r="QGX2351" s="1"/>
      <c r="QGY2351" s="1"/>
      <c r="QGZ2351" s="1"/>
      <c r="QHA2351" s="1"/>
      <c r="QHB2351" s="1"/>
      <c r="QHC2351" s="1"/>
      <c r="QHD2351" s="1"/>
      <c r="QHE2351" s="1"/>
      <c r="QHF2351" s="1"/>
      <c r="QHG2351" s="1"/>
      <c r="QHH2351" s="1"/>
      <c r="QHI2351" s="1"/>
      <c r="QHJ2351" s="1"/>
      <c r="QHK2351" s="1"/>
      <c r="QHL2351" s="1"/>
      <c r="QHM2351" s="1"/>
      <c r="QHN2351" s="1"/>
      <c r="QHO2351" s="1"/>
      <c r="QHP2351" s="1"/>
      <c r="QHQ2351" s="1"/>
      <c r="QHR2351" s="1"/>
      <c r="QHS2351" s="1"/>
      <c r="QHT2351" s="1"/>
      <c r="QHU2351" s="1"/>
      <c r="QHV2351" s="1"/>
      <c r="QHW2351" s="1"/>
      <c r="QHX2351" s="1"/>
      <c r="QHY2351" s="1"/>
      <c r="QHZ2351" s="1"/>
      <c r="QIA2351" s="1"/>
      <c r="QIB2351" s="1"/>
      <c r="QIC2351" s="1"/>
      <c r="QID2351" s="1"/>
      <c r="QIE2351" s="1"/>
      <c r="QIF2351" s="1"/>
      <c r="QIG2351" s="1"/>
      <c r="QIH2351" s="1"/>
      <c r="QII2351" s="1"/>
      <c r="QIJ2351" s="1"/>
      <c r="QIK2351" s="1"/>
      <c r="QIL2351" s="1"/>
      <c r="QIM2351" s="1"/>
      <c r="QIN2351" s="1"/>
      <c r="QIO2351" s="1"/>
      <c r="QIP2351" s="1"/>
      <c r="QIQ2351" s="1"/>
      <c r="QIR2351" s="1"/>
      <c r="QIS2351" s="1"/>
      <c r="QIT2351" s="1"/>
      <c r="QIU2351" s="1"/>
      <c r="QIV2351" s="1"/>
      <c r="QIW2351" s="1"/>
      <c r="QIX2351" s="1"/>
      <c r="QIY2351" s="1"/>
      <c r="QIZ2351" s="1"/>
      <c r="QJA2351" s="1"/>
      <c r="QJB2351" s="1"/>
      <c r="QJC2351" s="1"/>
      <c r="QJD2351" s="1"/>
      <c r="QJE2351" s="1"/>
      <c r="QJF2351" s="1"/>
      <c r="QJG2351" s="1"/>
      <c r="QJH2351" s="1"/>
      <c r="QJI2351" s="1"/>
      <c r="QJJ2351" s="1"/>
      <c r="QJK2351" s="1"/>
      <c r="QJL2351" s="1"/>
      <c r="QJM2351" s="1"/>
      <c r="QJN2351" s="1"/>
      <c r="QJO2351" s="1"/>
      <c r="QJP2351" s="1"/>
      <c r="QJQ2351" s="1"/>
      <c r="QJR2351" s="1"/>
      <c r="QJS2351" s="1"/>
      <c r="QJT2351" s="1"/>
      <c r="QJU2351" s="1"/>
      <c r="QJV2351" s="1"/>
      <c r="QJW2351" s="1"/>
      <c r="QJX2351" s="1"/>
      <c r="QJY2351" s="1"/>
      <c r="QJZ2351" s="1"/>
      <c r="QKA2351" s="1"/>
      <c r="QKB2351" s="1"/>
      <c r="QKC2351" s="1"/>
      <c r="QKD2351" s="1"/>
      <c r="QKE2351" s="1"/>
      <c r="QKF2351" s="1"/>
      <c r="QKG2351" s="1"/>
      <c r="QKH2351" s="1"/>
      <c r="QKI2351" s="1"/>
      <c r="QKJ2351" s="1"/>
      <c r="QKK2351" s="1"/>
      <c r="QKL2351" s="1"/>
      <c r="QKM2351" s="1"/>
      <c r="QKN2351" s="1"/>
      <c r="QKO2351" s="1"/>
      <c r="QKP2351" s="1"/>
      <c r="QKQ2351" s="1"/>
      <c r="QKR2351" s="1"/>
      <c r="QKS2351" s="1"/>
      <c r="QKT2351" s="1"/>
      <c r="QKU2351" s="1"/>
      <c r="QKV2351" s="1"/>
      <c r="QKW2351" s="1"/>
      <c r="QKX2351" s="1"/>
      <c r="QKY2351" s="1"/>
      <c r="QKZ2351" s="1"/>
      <c r="QLA2351" s="1"/>
      <c r="QLB2351" s="1"/>
      <c r="QLC2351" s="1"/>
      <c r="QLD2351" s="1"/>
      <c r="QLE2351" s="1"/>
      <c r="QLF2351" s="1"/>
      <c r="QLG2351" s="1"/>
      <c r="QLH2351" s="1"/>
      <c r="QLI2351" s="1"/>
      <c r="QLJ2351" s="1"/>
      <c r="QLK2351" s="1"/>
      <c r="QLL2351" s="1"/>
      <c r="QLM2351" s="1"/>
      <c r="QLN2351" s="1"/>
      <c r="QLO2351" s="1"/>
      <c r="QLP2351" s="1"/>
      <c r="QLQ2351" s="1"/>
      <c r="QLR2351" s="1"/>
      <c r="QLS2351" s="1"/>
      <c r="QLT2351" s="1"/>
      <c r="QLU2351" s="1"/>
      <c r="QLV2351" s="1"/>
      <c r="QLW2351" s="1"/>
      <c r="QLX2351" s="1"/>
      <c r="QLY2351" s="1"/>
      <c r="QLZ2351" s="1"/>
      <c r="QMA2351" s="1"/>
      <c r="QMB2351" s="1"/>
      <c r="QMC2351" s="1"/>
      <c r="QMD2351" s="1"/>
      <c r="QME2351" s="1"/>
      <c r="QMF2351" s="1"/>
      <c r="QMG2351" s="1"/>
      <c r="QMH2351" s="1"/>
      <c r="QMI2351" s="1"/>
      <c r="QMJ2351" s="1"/>
      <c r="QMK2351" s="1"/>
      <c r="QML2351" s="1"/>
      <c r="QMM2351" s="1"/>
      <c r="QMN2351" s="1"/>
      <c r="QMO2351" s="1"/>
      <c r="QMP2351" s="1"/>
      <c r="QMQ2351" s="1"/>
      <c r="QMR2351" s="1"/>
      <c r="QMS2351" s="1"/>
      <c r="QMT2351" s="1"/>
      <c r="QMU2351" s="1"/>
      <c r="QMV2351" s="1"/>
      <c r="QMW2351" s="1"/>
      <c r="QMX2351" s="1"/>
      <c r="QMY2351" s="1"/>
      <c r="QMZ2351" s="1"/>
      <c r="QNA2351" s="1"/>
      <c r="QNB2351" s="1"/>
      <c r="QNC2351" s="1"/>
      <c r="QND2351" s="1"/>
      <c r="QNE2351" s="1"/>
      <c r="QNF2351" s="1"/>
      <c r="QNG2351" s="1"/>
      <c r="QNH2351" s="1"/>
      <c r="QNI2351" s="1"/>
      <c r="QNJ2351" s="1"/>
      <c r="QNK2351" s="1"/>
      <c r="QNL2351" s="1"/>
      <c r="QNM2351" s="1"/>
      <c r="QNN2351" s="1"/>
      <c r="QNO2351" s="1"/>
      <c r="QNP2351" s="1"/>
      <c r="QNQ2351" s="1"/>
      <c r="QNR2351" s="1"/>
      <c r="QNS2351" s="1"/>
      <c r="QNT2351" s="1"/>
      <c r="QNU2351" s="1"/>
      <c r="QNV2351" s="1"/>
      <c r="QNW2351" s="1"/>
      <c r="QNX2351" s="1"/>
      <c r="QNY2351" s="1"/>
      <c r="QNZ2351" s="1"/>
      <c r="QOA2351" s="1"/>
      <c r="QOB2351" s="1"/>
      <c r="QOC2351" s="1"/>
      <c r="QOD2351" s="1"/>
      <c r="QOE2351" s="1"/>
      <c r="QOF2351" s="1"/>
      <c r="QOG2351" s="1"/>
      <c r="QOH2351" s="1"/>
      <c r="QOI2351" s="1"/>
      <c r="QOJ2351" s="1"/>
      <c r="QOK2351" s="1"/>
      <c r="QOL2351" s="1"/>
      <c r="QOM2351" s="1"/>
      <c r="QON2351" s="1"/>
      <c r="QOO2351" s="1"/>
      <c r="QOP2351" s="1"/>
      <c r="QOQ2351" s="1"/>
      <c r="QOR2351" s="1"/>
      <c r="QOS2351" s="1"/>
      <c r="QOT2351" s="1"/>
      <c r="QOU2351" s="1"/>
      <c r="QOV2351" s="1"/>
      <c r="QOW2351" s="1"/>
      <c r="QOX2351" s="1"/>
      <c r="QOY2351" s="1"/>
      <c r="QOZ2351" s="1"/>
      <c r="QPA2351" s="1"/>
      <c r="QPB2351" s="1"/>
      <c r="QPC2351" s="1"/>
      <c r="QPD2351" s="1"/>
      <c r="QPE2351" s="1"/>
      <c r="QPF2351" s="1"/>
      <c r="QPG2351" s="1"/>
      <c r="QPH2351" s="1"/>
      <c r="QPI2351" s="1"/>
      <c r="QPJ2351" s="1"/>
      <c r="QPK2351" s="1"/>
      <c r="QPL2351" s="1"/>
      <c r="QPM2351" s="1"/>
      <c r="QPN2351" s="1"/>
      <c r="QPO2351" s="1"/>
      <c r="QPP2351" s="1"/>
      <c r="QPQ2351" s="1"/>
      <c r="QPR2351" s="1"/>
      <c r="QPS2351" s="1"/>
      <c r="QPT2351" s="1"/>
      <c r="QPU2351" s="1"/>
      <c r="QPV2351" s="1"/>
      <c r="QPW2351" s="1"/>
      <c r="QPX2351" s="1"/>
      <c r="QPY2351" s="1"/>
      <c r="QPZ2351" s="1"/>
      <c r="QQA2351" s="1"/>
      <c r="QQB2351" s="1"/>
      <c r="QQC2351" s="1"/>
      <c r="QQD2351" s="1"/>
      <c r="QQE2351" s="1"/>
      <c r="QQF2351" s="1"/>
      <c r="QQG2351" s="1"/>
      <c r="QQH2351" s="1"/>
      <c r="QQI2351" s="1"/>
      <c r="QQJ2351" s="1"/>
      <c r="QQK2351" s="1"/>
      <c r="QQL2351" s="1"/>
      <c r="QQM2351" s="1"/>
      <c r="QQN2351" s="1"/>
      <c r="QQO2351" s="1"/>
      <c r="QQP2351" s="1"/>
      <c r="QQQ2351" s="1"/>
      <c r="QQR2351" s="1"/>
      <c r="QQS2351" s="1"/>
      <c r="QQT2351" s="1"/>
      <c r="QQU2351" s="1"/>
      <c r="QQV2351" s="1"/>
      <c r="QQW2351" s="1"/>
      <c r="QQX2351" s="1"/>
      <c r="QQY2351" s="1"/>
      <c r="QQZ2351" s="1"/>
      <c r="QRA2351" s="1"/>
      <c r="QRB2351" s="1"/>
      <c r="QRC2351" s="1"/>
      <c r="QRD2351" s="1"/>
      <c r="QRE2351" s="1"/>
      <c r="QRF2351" s="1"/>
      <c r="QRG2351" s="1"/>
      <c r="QRH2351" s="1"/>
      <c r="QRI2351" s="1"/>
      <c r="QRJ2351" s="1"/>
      <c r="QRK2351" s="1"/>
      <c r="QRL2351" s="1"/>
      <c r="QRM2351" s="1"/>
      <c r="QRN2351" s="1"/>
      <c r="QRO2351" s="1"/>
      <c r="QRP2351" s="1"/>
      <c r="QRQ2351" s="1"/>
      <c r="QRR2351" s="1"/>
      <c r="QRS2351" s="1"/>
      <c r="QRT2351" s="1"/>
      <c r="QRU2351" s="1"/>
      <c r="QRV2351" s="1"/>
      <c r="QRW2351" s="1"/>
      <c r="QRX2351" s="1"/>
      <c r="QRY2351" s="1"/>
      <c r="QRZ2351" s="1"/>
      <c r="QSA2351" s="1"/>
      <c r="QSB2351" s="1"/>
      <c r="QSC2351" s="1"/>
      <c r="QSD2351" s="1"/>
      <c r="QSE2351" s="1"/>
      <c r="QSF2351" s="1"/>
      <c r="QSG2351" s="1"/>
      <c r="QSH2351" s="1"/>
      <c r="QSI2351" s="1"/>
      <c r="QSJ2351" s="1"/>
      <c r="QSK2351" s="1"/>
      <c r="QSL2351" s="1"/>
      <c r="QSM2351" s="1"/>
      <c r="QSN2351" s="1"/>
      <c r="QSO2351" s="1"/>
      <c r="QSP2351" s="1"/>
      <c r="QSQ2351" s="1"/>
      <c r="QSR2351" s="1"/>
      <c r="QSS2351" s="1"/>
      <c r="QST2351" s="1"/>
      <c r="QSU2351" s="1"/>
      <c r="QSV2351" s="1"/>
      <c r="QSW2351" s="1"/>
      <c r="QSX2351" s="1"/>
      <c r="QSY2351" s="1"/>
      <c r="QSZ2351" s="1"/>
      <c r="QTA2351" s="1"/>
      <c r="QTB2351" s="1"/>
      <c r="QTC2351" s="1"/>
      <c r="QTD2351" s="1"/>
      <c r="QTE2351" s="1"/>
      <c r="QTF2351" s="1"/>
      <c r="QTG2351" s="1"/>
      <c r="QTH2351" s="1"/>
      <c r="QTI2351" s="1"/>
      <c r="QTJ2351" s="1"/>
      <c r="QTK2351" s="1"/>
      <c r="QTL2351" s="1"/>
      <c r="QTM2351" s="1"/>
      <c r="QTN2351" s="1"/>
      <c r="QTO2351" s="1"/>
      <c r="QTP2351" s="1"/>
      <c r="QTQ2351" s="1"/>
      <c r="QTR2351" s="1"/>
      <c r="QTS2351" s="1"/>
      <c r="QTT2351" s="1"/>
      <c r="QTU2351" s="1"/>
      <c r="QTV2351" s="1"/>
      <c r="QTW2351" s="1"/>
      <c r="QTX2351" s="1"/>
      <c r="QTY2351" s="1"/>
      <c r="QTZ2351" s="1"/>
      <c r="QUA2351" s="1"/>
      <c r="QUB2351" s="1"/>
      <c r="QUC2351" s="1"/>
      <c r="QUD2351" s="1"/>
      <c r="QUE2351" s="1"/>
      <c r="QUF2351" s="1"/>
      <c r="QUG2351" s="1"/>
      <c r="QUH2351" s="1"/>
      <c r="QUI2351" s="1"/>
      <c r="QUJ2351" s="1"/>
      <c r="QUK2351" s="1"/>
      <c r="QUL2351" s="1"/>
      <c r="QUM2351" s="1"/>
      <c r="QUN2351" s="1"/>
      <c r="QUO2351" s="1"/>
      <c r="QUP2351" s="1"/>
      <c r="QUQ2351" s="1"/>
      <c r="QUR2351" s="1"/>
      <c r="QUS2351" s="1"/>
      <c r="QUT2351" s="1"/>
      <c r="QUU2351" s="1"/>
      <c r="QUV2351" s="1"/>
      <c r="QUW2351" s="1"/>
      <c r="QUX2351" s="1"/>
      <c r="QUY2351" s="1"/>
      <c r="QUZ2351" s="1"/>
      <c r="QVA2351" s="1"/>
      <c r="QVB2351" s="1"/>
      <c r="QVC2351" s="1"/>
      <c r="QVD2351" s="1"/>
      <c r="QVE2351" s="1"/>
      <c r="QVF2351" s="1"/>
      <c r="QVG2351" s="1"/>
      <c r="QVH2351" s="1"/>
      <c r="QVI2351" s="1"/>
      <c r="QVJ2351" s="1"/>
      <c r="QVK2351" s="1"/>
      <c r="QVL2351" s="1"/>
      <c r="QVM2351" s="1"/>
      <c r="QVN2351" s="1"/>
      <c r="QVO2351" s="1"/>
      <c r="QVP2351" s="1"/>
      <c r="QVQ2351" s="1"/>
      <c r="QVR2351" s="1"/>
      <c r="QVS2351" s="1"/>
      <c r="QVT2351" s="1"/>
      <c r="QVU2351" s="1"/>
      <c r="QVV2351" s="1"/>
      <c r="QVW2351" s="1"/>
      <c r="QVX2351" s="1"/>
      <c r="QVY2351" s="1"/>
      <c r="QVZ2351" s="1"/>
      <c r="QWA2351" s="1"/>
      <c r="QWB2351" s="1"/>
      <c r="QWC2351" s="1"/>
      <c r="QWD2351" s="1"/>
      <c r="QWE2351" s="1"/>
      <c r="QWF2351" s="1"/>
      <c r="QWG2351" s="1"/>
      <c r="QWH2351" s="1"/>
      <c r="QWI2351" s="1"/>
      <c r="QWJ2351" s="1"/>
      <c r="QWK2351" s="1"/>
      <c r="QWL2351" s="1"/>
      <c r="QWM2351" s="1"/>
      <c r="QWN2351" s="1"/>
      <c r="QWO2351" s="1"/>
      <c r="QWP2351" s="1"/>
      <c r="QWQ2351" s="1"/>
      <c r="QWR2351" s="1"/>
      <c r="QWS2351" s="1"/>
      <c r="QWT2351" s="1"/>
      <c r="QWU2351" s="1"/>
      <c r="QWV2351" s="1"/>
      <c r="QWW2351" s="1"/>
      <c r="QWX2351" s="1"/>
      <c r="QWY2351" s="1"/>
      <c r="QWZ2351" s="1"/>
      <c r="QXA2351" s="1"/>
      <c r="QXB2351" s="1"/>
      <c r="QXC2351" s="1"/>
      <c r="QXD2351" s="1"/>
      <c r="QXE2351" s="1"/>
      <c r="QXF2351" s="1"/>
      <c r="QXG2351" s="1"/>
      <c r="QXH2351" s="1"/>
      <c r="QXI2351" s="1"/>
      <c r="QXJ2351" s="1"/>
      <c r="QXK2351" s="1"/>
      <c r="QXL2351" s="1"/>
      <c r="QXM2351" s="1"/>
      <c r="QXN2351" s="1"/>
      <c r="QXO2351" s="1"/>
      <c r="QXP2351" s="1"/>
      <c r="QXQ2351" s="1"/>
      <c r="QXR2351" s="1"/>
      <c r="QXS2351" s="1"/>
      <c r="QXT2351" s="1"/>
      <c r="QXU2351" s="1"/>
      <c r="QXV2351" s="1"/>
      <c r="QXW2351" s="1"/>
      <c r="QXX2351" s="1"/>
      <c r="QXY2351" s="1"/>
      <c r="QXZ2351" s="1"/>
      <c r="QYA2351" s="1"/>
      <c r="QYB2351" s="1"/>
      <c r="QYC2351" s="1"/>
      <c r="QYD2351" s="1"/>
      <c r="QYE2351" s="1"/>
      <c r="QYF2351" s="1"/>
      <c r="QYG2351" s="1"/>
      <c r="QYH2351" s="1"/>
      <c r="QYI2351" s="1"/>
      <c r="QYJ2351" s="1"/>
      <c r="QYK2351" s="1"/>
      <c r="QYL2351" s="1"/>
      <c r="QYM2351" s="1"/>
      <c r="QYN2351" s="1"/>
      <c r="QYO2351" s="1"/>
      <c r="QYP2351" s="1"/>
      <c r="QYQ2351" s="1"/>
      <c r="QYR2351" s="1"/>
      <c r="QYS2351" s="1"/>
      <c r="QYT2351" s="1"/>
      <c r="QYU2351" s="1"/>
      <c r="QYV2351" s="1"/>
      <c r="QYW2351" s="1"/>
      <c r="QYX2351" s="1"/>
      <c r="QYY2351" s="1"/>
      <c r="QYZ2351" s="1"/>
      <c r="QZA2351" s="1"/>
      <c r="QZB2351" s="1"/>
      <c r="QZC2351" s="1"/>
      <c r="QZD2351" s="1"/>
      <c r="QZE2351" s="1"/>
      <c r="QZF2351" s="1"/>
      <c r="QZG2351" s="1"/>
      <c r="QZH2351" s="1"/>
      <c r="QZI2351" s="1"/>
      <c r="QZJ2351" s="1"/>
      <c r="QZK2351" s="1"/>
      <c r="QZL2351" s="1"/>
      <c r="QZM2351" s="1"/>
      <c r="QZN2351" s="1"/>
      <c r="QZO2351" s="1"/>
      <c r="QZP2351" s="1"/>
      <c r="QZQ2351" s="1"/>
      <c r="QZR2351" s="1"/>
      <c r="QZS2351" s="1"/>
      <c r="QZT2351" s="1"/>
      <c r="QZU2351" s="1"/>
      <c r="QZV2351" s="1"/>
      <c r="QZW2351" s="1"/>
      <c r="QZX2351" s="1"/>
      <c r="QZY2351" s="1"/>
      <c r="QZZ2351" s="1"/>
      <c r="RAA2351" s="1"/>
      <c r="RAB2351" s="1"/>
      <c r="RAC2351" s="1"/>
      <c r="RAD2351" s="1"/>
      <c r="RAE2351" s="1"/>
      <c r="RAF2351" s="1"/>
      <c r="RAG2351" s="1"/>
      <c r="RAH2351" s="1"/>
      <c r="RAI2351" s="1"/>
      <c r="RAJ2351" s="1"/>
      <c r="RAK2351" s="1"/>
      <c r="RAL2351" s="1"/>
      <c r="RAM2351" s="1"/>
      <c r="RAN2351" s="1"/>
      <c r="RAO2351" s="1"/>
      <c r="RAP2351" s="1"/>
      <c r="RAQ2351" s="1"/>
      <c r="RAR2351" s="1"/>
      <c r="RAS2351" s="1"/>
      <c r="RAT2351" s="1"/>
      <c r="RAU2351" s="1"/>
      <c r="RAV2351" s="1"/>
      <c r="RAW2351" s="1"/>
      <c r="RAX2351" s="1"/>
      <c r="RAY2351" s="1"/>
      <c r="RAZ2351" s="1"/>
      <c r="RBA2351" s="1"/>
      <c r="RBB2351" s="1"/>
      <c r="RBC2351" s="1"/>
      <c r="RBD2351" s="1"/>
      <c r="RBE2351" s="1"/>
      <c r="RBF2351" s="1"/>
      <c r="RBG2351" s="1"/>
      <c r="RBH2351" s="1"/>
      <c r="RBI2351" s="1"/>
      <c r="RBJ2351" s="1"/>
      <c r="RBK2351" s="1"/>
      <c r="RBL2351" s="1"/>
      <c r="RBM2351" s="1"/>
      <c r="RBN2351" s="1"/>
      <c r="RBO2351" s="1"/>
      <c r="RBP2351" s="1"/>
      <c r="RBQ2351" s="1"/>
      <c r="RBR2351" s="1"/>
      <c r="RBS2351" s="1"/>
      <c r="RBT2351" s="1"/>
      <c r="RBU2351" s="1"/>
      <c r="RBV2351" s="1"/>
      <c r="RBW2351" s="1"/>
      <c r="RBX2351" s="1"/>
      <c r="RBY2351" s="1"/>
      <c r="RBZ2351" s="1"/>
      <c r="RCA2351" s="1"/>
      <c r="RCB2351" s="1"/>
      <c r="RCC2351" s="1"/>
      <c r="RCD2351" s="1"/>
      <c r="RCE2351" s="1"/>
      <c r="RCF2351" s="1"/>
      <c r="RCG2351" s="1"/>
      <c r="RCH2351" s="1"/>
      <c r="RCI2351" s="1"/>
      <c r="RCJ2351" s="1"/>
      <c r="RCK2351" s="1"/>
      <c r="RCL2351" s="1"/>
      <c r="RCM2351" s="1"/>
      <c r="RCN2351" s="1"/>
      <c r="RCO2351" s="1"/>
      <c r="RCP2351" s="1"/>
      <c r="RCQ2351" s="1"/>
      <c r="RCR2351" s="1"/>
      <c r="RCS2351" s="1"/>
      <c r="RCT2351" s="1"/>
      <c r="RCU2351" s="1"/>
      <c r="RCV2351" s="1"/>
      <c r="RCW2351" s="1"/>
      <c r="RCX2351" s="1"/>
      <c r="RCY2351" s="1"/>
      <c r="RCZ2351" s="1"/>
      <c r="RDA2351" s="1"/>
      <c r="RDB2351" s="1"/>
      <c r="RDC2351" s="1"/>
      <c r="RDD2351" s="1"/>
      <c r="RDE2351" s="1"/>
      <c r="RDF2351" s="1"/>
      <c r="RDG2351" s="1"/>
      <c r="RDH2351" s="1"/>
      <c r="RDI2351" s="1"/>
      <c r="RDJ2351" s="1"/>
      <c r="RDK2351" s="1"/>
      <c r="RDL2351" s="1"/>
      <c r="RDM2351" s="1"/>
      <c r="RDN2351" s="1"/>
      <c r="RDO2351" s="1"/>
      <c r="RDP2351" s="1"/>
      <c r="RDQ2351" s="1"/>
      <c r="RDR2351" s="1"/>
      <c r="RDS2351" s="1"/>
      <c r="RDT2351" s="1"/>
      <c r="RDU2351" s="1"/>
      <c r="RDV2351" s="1"/>
      <c r="RDW2351" s="1"/>
      <c r="RDX2351" s="1"/>
      <c r="RDY2351" s="1"/>
      <c r="RDZ2351" s="1"/>
      <c r="REA2351" s="1"/>
      <c r="REB2351" s="1"/>
      <c r="REC2351" s="1"/>
      <c r="RED2351" s="1"/>
      <c r="REE2351" s="1"/>
      <c r="REF2351" s="1"/>
      <c r="REG2351" s="1"/>
      <c r="REH2351" s="1"/>
      <c r="REI2351" s="1"/>
      <c r="REJ2351" s="1"/>
      <c r="REK2351" s="1"/>
      <c r="REL2351" s="1"/>
      <c r="REM2351" s="1"/>
      <c r="REN2351" s="1"/>
      <c r="REO2351" s="1"/>
      <c r="REP2351" s="1"/>
      <c r="REQ2351" s="1"/>
      <c r="RER2351" s="1"/>
      <c r="RES2351" s="1"/>
      <c r="RET2351" s="1"/>
      <c r="REU2351" s="1"/>
      <c r="REV2351" s="1"/>
      <c r="REW2351" s="1"/>
      <c r="REX2351" s="1"/>
      <c r="REY2351" s="1"/>
      <c r="REZ2351" s="1"/>
      <c r="RFA2351" s="1"/>
      <c r="RFB2351" s="1"/>
      <c r="RFC2351" s="1"/>
      <c r="RFD2351" s="1"/>
      <c r="RFE2351" s="1"/>
      <c r="RFF2351" s="1"/>
      <c r="RFG2351" s="1"/>
      <c r="RFH2351" s="1"/>
      <c r="RFI2351" s="1"/>
      <c r="RFJ2351" s="1"/>
      <c r="RFK2351" s="1"/>
      <c r="RFL2351" s="1"/>
      <c r="RFM2351" s="1"/>
      <c r="RFN2351" s="1"/>
      <c r="RFO2351" s="1"/>
      <c r="RFP2351" s="1"/>
      <c r="RFQ2351" s="1"/>
      <c r="RFR2351" s="1"/>
      <c r="RFS2351" s="1"/>
      <c r="RFT2351" s="1"/>
      <c r="RFU2351" s="1"/>
      <c r="RFV2351" s="1"/>
      <c r="RFW2351" s="1"/>
      <c r="RFX2351" s="1"/>
      <c r="RFY2351" s="1"/>
      <c r="RFZ2351" s="1"/>
      <c r="RGA2351" s="1"/>
      <c r="RGB2351" s="1"/>
      <c r="RGC2351" s="1"/>
      <c r="RGD2351" s="1"/>
      <c r="RGE2351" s="1"/>
      <c r="RGF2351" s="1"/>
      <c r="RGG2351" s="1"/>
      <c r="RGH2351" s="1"/>
      <c r="RGI2351" s="1"/>
      <c r="RGJ2351" s="1"/>
      <c r="RGK2351" s="1"/>
      <c r="RGL2351" s="1"/>
      <c r="RGM2351" s="1"/>
      <c r="RGN2351" s="1"/>
      <c r="RGO2351" s="1"/>
      <c r="RGP2351" s="1"/>
      <c r="RGQ2351" s="1"/>
      <c r="RGR2351" s="1"/>
      <c r="RGS2351" s="1"/>
      <c r="RGT2351" s="1"/>
      <c r="RGU2351" s="1"/>
      <c r="RGV2351" s="1"/>
      <c r="RGW2351" s="1"/>
      <c r="RGX2351" s="1"/>
      <c r="RGY2351" s="1"/>
      <c r="RGZ2351" s="1"/>
      <c r="RHA2351" s="1"/>
      <c r="RHB2351" s="1"/>
      <c r="RHC2351" s="1"/>
      <c r="RHD2351" s="1"/>
      <c r="RHE2351" s="1"/>
      <c r="RHF2351" s="1"/>
      <c r="RHG2351" s="1"/>
      <c r="RHH2351" s="1"/>
      <c r="RHI2351" s="1"/>
      <c r="RHJ2351" s="1"/>
      <c r="RHK2351" s="1"/>
      <c r="RHL2351" s="1"/>
      <c r="RHM2351" s="1"/>
      <c r="RHN2351" s="1"/>
      <c r="RHO2351" s="1"/>
      <c r="RHP2351" s="1"/>
      <c r="RHQ2351" s="1"/>
      <c r="RHR2351" s="1"/>
      <c r="RHS2351" s="1"/>
      <c r="RHT2351" s="1"/>
      <c r="RHU2351" s="1"/>
      <c r="RHV2351" s="1"/>
      <c r="RHW2351" s="1"/>
      <c r="RHX2351" s="1"/>
      <c r="RHY2351" s="1"/>
      <c r="RHZ2351" s="1"/>
      <c r="RIA2351" s="1"/>
      <c r="RIB2351" s="1"/>
      <c r="RIC2351" s="1"/>
      <c r="RID2351" s="1"/>
      <c r="RIE2351" s="1"/>
      <c r="RIF2351" s="1"/>
      <c r="RIG2351" s="1"/>
      <c r="RIH2351" s="1"/>
      <c r="RII2351" s="1"/>
      <c r="RIJ2351" s="1"/>
      <c r="RIK2351" s="1"/>
      <c r="RIL2351" s="1"/>
      <c r="RIM2351" s="1"/>
      <c r="RIN2351" s="1"/>
      <c r="RIO2351" s="1"/>
      <c r="RIP2351" s="1"/>
      <c r="RIQ2351" s="1"/>
      <c r="RIR2351" s="1"/>
      <c r="RIS2351" s="1"/>
      <c r="RIT2351" s="1"/>
      <c r="RIU2351" s="1"/>
      <c r="RIV2351" s="1"/>
      <c r="RIW2351" s="1"/>
      <c r="RIX2351" s="1"/>
      <c r="RIY2351" s="1"/>
      <c r="RIZ2351" s="1"/>
      <c r="RJA2351" s="1"/>
      <c r="RJB2351" s="1"/>
      <c r="RJC2351" s="1"/>
      <c r="RJD2351" s="1"/>
      <c r="RJE2351" s="1"/>
      <c r="RJF2351" s="1"/>
      <c r="RJG2351" s="1"/>
      <c r="RJH2351" s="1"/>
      <c r="RJI2351" s="1"/>
      <c r="RJJ2351" s="1"/>
      <c r="RJK2351" s="1"/>
      <c r="RJL2351" s="1"/>
      <c r="RJM2351" s="1"/>
      <c r="RJN2351" s="1"/>
      <c r="RJO2351" s="1"/>
      <c r="RJP2351" s="1"/>
      <c r="RJQ2351" s="1"/>
      <c r="RJR2351" s="1"/>
      <c r="RJS2351" s="1"/>
      <c r="RJT2351" s="1"/>
      <c r="RJU2351" s="1"/>
      <c r="RJV2351" s="1"/>
      <c r="RJW2351" s="1"/>
      <c r="RJX2351" s="1"/>
      <c r="RJY2351" s="1"/>
      <c r="RJZ2351" s="1"/>
      <c r="RKA2351" s="1"/>
      <c r="RKB2351" s="1"/>
      <c r="RKC2351" s="1"/>
      <c r="RKD2351" s="1"/>
      <c r="RKE2351" s="1"/>
      <c r="RKF2351" s="1"/>
      <c r="RKG2351" s="1"/>
      <c r="RKH2351" s="1"/>
      <c r="RKI2351" s="1"/>
      <c r="RKJ2351" s="1"/>
      <c r="RKK2351" s="1"/>
      <c r="RKL2351" s="1"/>
      <c r="RKM2351" s="1"/>
      <c r="RKN2351" s="1"/>
      <c r="RKO2351" s="1"/>
      <c r="RKP2351" s="1"/>
      <c r="RKQ2351" s="1"/>
      <c r="RKR2351" s="1"/>
      <c r="RKS2351" s="1"/>
      <c r="RKT2351" s="1"/>
      <c r="RKU2351" s="1"/>
      <c r="RKV2351" s="1"/>
      <c r="RKW2351" s="1"/>
      <c r="RKX2351" s="1"/>
      <c r="RKY2351" s="1"/>
      <c r="RKZ2351" s="1"/>
      <c r="RLA2351" s="1"/>
      <c r="RLB2351" s="1"/>
      <c r="RLC2351" s="1"/>
      <c r="RLD2351" s="1"/>
      <c r="RLE2351" s="1"/>
      <c r="RLF2351" s="1"/>
      <c r="RLG2351" s="1"/>
      <c r="RLH2351" s="1"/>
      <c r="RLI2351" s="1"/>
      <c r="RLJ2351" s="1"/>
      <c r="RLK2351" s="1"/>
      <c r="RLL2351" s="1"/>
      <c r="RLM2351" s="1"/>
      <c r="RLN2351" s="1"/>
      <c r="RLO2351" s="1"/>
      <c r="RLP2351" s="1"/>
      <c r="RLQ2351" s="1"/>
      <c r="RLR2351" s="1"/>
      <c r="RLS2351" s="1"/>
      <c r="RLT2351" s="1"/>
      <c r="RLU2351" s="1"/>
      <c r="RLV2351" s="1"/>
      <c r="RLW2351" s="1"/>
      <c r="RLX2351" s="1"/>
      <c r="RLY2351" s="1"/>
      <c r="RLZ2351" s="1"/>
      <c r="RMA2351" s="1"/>
      <c r="RMB2351" s="1"/>
      <c r="RMC2351" s="1"/>
      <c r="RMD2351" s="1"/>
      <c r="RME2351" s="1"/>
      <c r="RMF2351" s="1"/>
      <c r="RMG2351" s="1"/>
      <c r="RMH2351" s="1"/>
      <c r="RMI2351" s="1"/>
      <c r="RMJ2351" s="1"/>
      <c r="RMK2351" s="1"/>
      <c r="RML2351" s="1"/>
      <c r="RMM2351" s="1"/>
      <c r="RMN2351" s="1"/>
      <c r="RMO2351" s="1"/>
      <c r="RMP2351" s="1"/>
      <c r="RMQ2351" s="1"/>
      <c r="RMR2351" s="1"/>
      <c r="RMS2351" s="1"/>
      <c r="RMT2351" s="1"/>
      <c r="RMU2351" s="1"/>
      <c r="RMV2351" s="1"/>
      <c r="RMW2351" s="1"/>
      <c r="RMX2351" s="1"/>
      <c r="RMY2351" s="1"/>
      <c r="RMZ2351" s="1"/>
      <c r="RNA2351" s="1"/>
      <c r="RNB2351" s="1"/>
      <c r="RNC2351" s="1"/>
      <c r="RND2351" s="1"/>
      <c r="RNE2351" s="1"/>
      <c r="RNF2351" s="1"/>
      <c r="RNG2351" s="1"/>
      <c r="RNH2351" s="1"/>
      <c r="RNI2351" s="1"/>
      <c r="RNJ2351" s="1"/>
      <c r="RNK2351" s="1"/>
      <c r="RNL2351" s="1"/>
      <c r="RNM2351" s="1"/>
      <c r="RNN2351" s="1"/>
      <c r="RNO2351" s="1"/>
      <c r="RNP2351" s="1"/>
      <c r="RNQ2351" s="1"/>
      <c r="RNR2351" s="1"/>
      <c r="RNS2351" s="1"/>
      <c r="RNT2351" s="1"/>
      <c r="RNU2351" s="1"/>
      <c r="RNV2351" s="1"/>
      <c r="RNW2351" s="1"/>
      <c r="RNX2351" s="1"/>
      <c r="RNY2351" s="1"/>
      <c r="RNZ2351" s="1"/>
      <c r="ROA2351" s="1"/>
      <c r="ROB2351" s="1"/>
      <c r="ROC2351" s="1"/>
      <c r="ROD2351" s="1"/>
      <c r="ROE2351" s="1"/>
      <c r="ROF2351" s="1"/>
      <c r="ROG2351" s="1"/>
      <c r="ROH2351" s="1"/>
      <c r="ROI2351" s="1"/>
      <c r="ROJ2351" s="1"/>
      <c r="ROK2351" s="1"/>
      <c r="ROL2351" s="1"/>
      <c r="ROM2351" s="1"/>
      <c r="RON2351" s="1"/>
      <c r="ROO2351" s="1"/>
      <c r="ROP2351" s="1"/>
      <c r="ROQ2351" s="1"/>
      <c r="ROR2351" s="1"/>
      <c r="ROS2351" s="1"/>
      <c r="ROT2351" s="1"/>
      <c r="ROU2351" s="1"/>
      <c r="ROV2351" s="1"/>
      <c r="ROW2351" s="1"/>
      <c r="ROX2351" s="1"/>
      <c r="ROY2351" s="1"/>
      <c r="ROZ2351" s="1"/>
      <c r="RPA2351" s="1"/>
      <c r="RPB2351" s="1"/>
      <c r="RPC2351" s="1"/>
      <c r="RPD2351" s="1"/>
      <c r="RPE2351" s="1"/>
      <c r="RPF2351" s="1"/>
      <c r="RPG2351" s="1"/>
      <c r="RPH2351" s="1"/>
      <c r="RPI2351" s="1"/>
      <c r="RPJ2351" s="1"/>
      <c r="RPK2351" s="1"/>
      <c r="RPL2351" s="1"/>
      <c r="RPM2351" s="1"/>
      <c r="RPN2351" s="1"/>
      <c r="RPO2351" s="1"/>
      <c r="RPP2351" s="1"/>
      <c r="RPQ2351" s="1"/>
      <c r="RPR2351" s="1"/>
      <c r="RPS2351" s="1"/>
      <c r="RPT2351" s="1"/>
      <c r="RPU2351" s="1"/>
      <c r="RPV2351" s="1"/>
      <c r="RPW2351" s="1"/>
      <c r="RPX2351" s="1"/>
      <c r="RPY2351" s="1"/>
      <c r="RPZ2351" s="1"/>
      <c r="RQA2351" s="1"/>
      <c r="RQB2351" s="1"/>
      <c r="RQC2351" s="1"/>
      <c r="RQD2351" s="1"/>
      <c r="RQE2351" s="1"/>
      <c r="RQF2351" s="1"/>
      <c r="RQG2351" s="1"/>
      <c r="RQH2351" s="1"/>
      <c r="RQI2351" s="1"/>
      <c r="RQJ2351" s="1"/>
      <c r="RQK2351" s="1"/>
      <c r="RQL2351" s="1"/>
      <c r="RQM2351" s="1"/>
      <c r="RQN2351" s="1"/>
      <c r="RQO2351" s="1"/>
      <c r="RQP2351" s="1"/>
      <c r="RQQ2351" s="1"/>
      <c r="RQR2351" s="1"/>
      <c r="RQS2351" s="1"/>
      <c r="RQT2351" s="1"/>
      <c r="RQU2351" s="1"/>
      <c r="RQV2351" s="1"/>
      <c r="RQW2351" s="1"/>
      <c r="RQX2351" s="1"/>
      <c r="RQY2351" s="1"/>
      <c r="RQZ2351" s="1"/>
      <c r="RRA2351" s="1"/>
      <c r="RRB2351" s="1"/>
      <c r="RRC2351" s="1"/>
      <c r="RRD2351" s="1"/>
      <c r="RRE2351" s="1"/>
      <c r="RRF2351" s="1"/>
      <c r="RRG2351" s="1"/>
      <c r="RRH2351" s="1"/>
      <c r="RRI2351" s="1"/>
      <c r="RRJ2351" s="1"/>
      <c r="RRK2351" s="1"/>
      <c r="RRL2351" s="1"/>
      <c r="RRM2351" s="1"/>
      <c r="RRN2351" s="1"/>
      <c r="RRO2351" s="1"/>
      <c r="RRP2351" s="1"/>
      <c r="RRQ2351" s="1"/>
      <c r="RRR2351" s="1"/>
      <c r="RRS2351" s="1"/>
      <c r="RRT2351" s="1"/>
      <c r="RRU2351" s="1"/>
      <c r="RRV2351" s="1"/>
      <c r="RRW2351" s="1"/>
      <c r="RRX2351" s="1"/>
      <c r="RRY2351" s="1"/>
      <c r="RRZ2351" s="1"/>
      <c r="RSA2351" s="1"/>
      <c r="RSB2351" s="1"/>
      <c r="RSC2351" s="1"/>
      <c r="RSD2351" s="1"/>
      <c r="RSE2351" s="1"/>
      <c r="RSF2351" s="1"/>
      <c r="RSG2351" s="1"/>
      <c r="RSH2351" s="1"/>
      <c r="RSI2351" s="1"/>
      <c r="RSJ2351" s="1"/>
      <c r="RSK2351" s="1"/>
      <c r="RSL2351" s="1"/>
      <c r="RSM2351" s="1"/>
      <c r="RSN2351" s="1"/>
      <c r="RSO2351" s="1"/>
      <c r="RSP2351" s="1"/>
      <c r="RSQ2351" s="1"/>
      <c r="RSR2351" s="1"/>
      <c r="RSS2351" s="1"/>
      <c r="RST2351" s="1"/>
      <c r="RSU2351" s="1"/>
      <c r="RSV2351" s="1"/>
      <c r="RSW2351" s="1"/>
      <c r="RSX2351" s="1"/>
      <c r="RSY2351" s="1"/>
      <c r="RSZ2351" s="1"/>
      <c r="RTA2351" s="1"/>
      <c r="RTB2351" s="1"/>
      <c r="RTC2351" s="1"/>
      <c r="RTD2351" s="1"/>
      <c r="RTE2351" s="1"/>
      <c r="RTF2351" s="1"/>
      <c r="RTG2351" s="1"/>
      <c r="RTH2351" s="1"/>
      <c r="RTI2351" s="1"/>
      <c r="RTJ2351" s="1"/>
      <c r="RTK2351" s="1"/>
      <c r="RTL2351" s="1"/>
      <c r="RTM2351" s="1"/>
      <c r="RTN2351" s="1"/>
      <c r="RTO2351" s="1"/>
      <c r="RTP2351" s="1"/>
      <c r="RTQ2351" s="1"/>
      <c r="RTR2351" s="1"/>
      <c r="RTS2351" s="1"/>
      <c r="RTT2351" s="1"/>
      <c r="RTU2351" s="1"/>
      <c r="RTV2351" s="1"/>
      <c r="RTW2351" s="1"/>
      <c r="RTX2351" s="1"/>
      <c r="RTY2351" s="1"/>
      <c r="RTZ2351" s="1"/>
      <c r="RUA2351" s="1"/>
      <c r="RUB2351" s="1"/>
      <c r="RUC2351" s="1"/>
      <c r="RUD2351" s="1"/>
      <c r="RUE2351" s="1"/>
      <c r="RUF2351" s="1"/>
      <c r="RUG2351" s="1"/>
      <c r="RUH2351" s="1"/>
      <c r="RUI2351" s="1"/>
      <c r="RUJ2351" s="1"/>
      <c r="RUK2351" s="1"/>
      <c r="RUL2351" s="1"/>
      <c r="RUM2351" s="1"/>
      <c r="RUN2351" s="1"/>
      <c r="RUO2351" s="1"/>
      <c r="RUP2351" s="1"/>
      <c r="RUQ2351" s="1"/>
      <c r="RUR2351" s="1"/>
      <c r="RUS2351" s="1"/>
      <c r="RUT2351" s="1"/>
      <c r="RUU2351" s="1"/>
      <c r="RUV2351" s="1"/>
      <c r="RUW2351" s="1"/>
      <c r="RUX2351" s="1"/>
      <c r="RUY2351" s="1"/>
      <c r="RUZ2351" s="1"/>
      <c r="RVA2351" s="1"/>
      <c r="RVB2351" s="1"/>
      <c r="RVC2351" s="1"/>
      <c r="RVD2351" s="1"/>
      <c r="RVE2351" s="1"/>
      <c r="RVF2351" s="1"/>
      <c r="RVG2351" s="1"/>
      <c r="RVH2351" s="1"/>
      <c r="RVI2351" s="1"/>
      <c r="RVJ2351" s="1"/>
      <c r="RVK2351" s="1"/>
      <c r="RVL2351" s="1"/>
      <c r="RVM2351" s="1"/>
      <c r="RVN2351" s="1"/>
      <c r="RVO2351" s="1"/>
      <c r="RVP2351" s="1"/>
      <c r="RVQ2351" s="1"/>
      <c r="RVR2351" s="1"/>
      <c r="RVS2351" s="1"/>
      <c r="RVT2351" s="1"/>
      <c r="RVU2351" s="1"/>
      <c r="RVV2351" s="1"/>
      <c r="RVW2351" s="1"/>
      <c r="RVX2351" s="1"/>
      <c r="RVY2351" s="1"/>
      <c r="RVZ2351" s="1"/>
      <c r="RWA2351" s="1"/>
      <c r="RWB2351" s="1"/>
      <c r="RWC2351" s="1"/>
      <c r="RWD2351" s="1"/>
      <c r="RWE2351" s="1"/>
      <c r="RWF2351" s="1"/>
      <c r="RWG2351" s="1"/>
      <c r="RWH2351" s="1"/>
      <c r="RWI2351" s="1"/>
      <c r="RWJ2351" s="1"/>
      <c r="RWK2351" s="1"/>
      <c r="RWL2351" s="1"/>
      <c r="RWM2351" s="1"/>
      <c r="RWN2351" s="1"/>
      <c r="RWO2351" s="1"/>
      <c r="RWP2351" s="1"/>
      <c r="RWQ2351" s="1"/>
      <c r="RWR2351" s="1"/>
      <c r="RWS2351" s="1"/>
      <c r="RWT2351" s="1"/>
      <c r="RWU2351" s="1"/>
      <c r="RWV2351" s="1"/>
      <c r="RWW2351" s="1"/>
      <c r="RWX2351" s="1"/>
      <c r="RWY2351" s="1"/>
      <c r="RWZ2351" s="1"/>
      <c r="RXA2351" s="1"/>
      <c r="RXB2351" s="1"/>
      <c r="RXC2351" s="1"/>
      <c r="RXD2351" s="1"/>
      <c r="RXE2351" s="1"/>
      <c r="RXF2351" s="1"/>
      <c r="RXG2351" s="1"/>
      <c r="RXH2351" s="1"/>
      <c r="RXI2351" s="1"/>
      <c r="RXJ2351" s="1"/>
      <c r="RXK2351" s="1"/>
      <c r="RXL2351" s="1"/>
      <c r="RXM2351" s="1"/>
      <c r="RXN2351" s="1"/>
      <c r="RXO2351" s="1"/>
      <c r="RXP2351" s="1"/>
      <c r="RXQ2351" s="1"/>
      <c r="RXR2351" s="1"/>
      <c r="RXS2351" s="1"/>
      <c r="RXT2351" s="1"/>
      <c r="RXU2351" s="1"/>
      <c r="RXV2351" s="1"/>
      <c r="RXW2351" s="1"/>
      <c r="RXX2351" s="1"/>
      <c r="RXY2351" s="1"/>
      <c r="RXZ2351" s="1"/>
      <c r="RYA2351" s="1"/>
      <c r="RYB2351" s="1"/>
      <c r="RYC2351" s="1"/>
      <c r="RYD2351" s="1"/>
      <c r="RYE2351" s="1"/>
      <c r="RYF2351" s="1"/>
      <c r="RYG2351" s="1"/>
      <c r="RYH2351" s="1"/>
      <c r="RYI2351" s="1"/>
      <c r="RYJ2351" s="1"/>
      <c r="RYK2351" s="1"/>
      <c r="RYL2351" s="1"/>
      <c r="RYM2351" s="1"/>
      <c r="RYN2351" s="1"/>
      <c r="RYO2351" s="1"/>
      <c r="RYP2351" s="1"/>
      <c r="RYQ2351" s="1"/>
      <c r="RYR2351" s="1"/>
      <c r="RYS2351" s="1"/>
      <c r="RYT2351" s="1"/>
      <c r="RYU2351" s="1"/>
      <c r="RYV2351" s="1"/>
      <c r="RYW2351" s="1"/>
      <c r="RYX2351" s="1"/>
      <c r="RYY2351" s="1"/>
      <c r="RYZ2351" s="1"/>
      <c r="RZA2351" s="1"/>
      <c r="RZB2351" s="1"/>
      <c r="RZC2351" s="1"/>
      <c r="RZD2351" s="1"/>
      <c r="RZE2351" s="1"/>
      <c r="RZF2351" s="1"/>
      <c r="RZG2351" s="1"/>
      <c r="RZH2351" s="1"/>
      <c r="RZI2351" s="1"/>
      <c r="RZJ2351" s="1"/>
      <c r="RZK2351" s="1"/>
      <c r="RZL2351" s="1"/>
      <c r="RZM2351" s="1"/>
      <c r="RZN2351" s="1"/>
      <c r="RZO2351" s="1"/>
      <c r="RZP2351" s="1"/>
      <c r="RZQ2351" s="1"/>
      <c r="RZR2351" s="1"/>
      <c r="RZS2351" s="1"/>
      <c r="RZT2351" s="1"/>
      <c r="RZU2351" s="1"/>
      <c r="RZV2351" s="1"/>
      <c r="RZW2351" s="1"/>
      <c r="RZX2351" s="1"/>
      <c r="RZY2351" s="1"/>
      <c r="RZZ2351" s="1"/>
      <c r="SAA2351" s="1"/>
      <c r="SAB2351" s="1"/>
      <c r="SAC2351" s="1"/>
      <c r="SAD2351" s="1"/>
      <c r="SAE2351" s="1"/>
      <c r="SAF2351" s="1"/>
      <c r="SAG2351" s="1"/>
      <c r="SAH2351" s="1"/>
      <c r="SAI2351" s="1"/>
      <c r="SAJ2351" s="1"/>
      <c r="SAK2351" s="1"/>
      <c r="SAL2351" s="1"/>
      <c r="SAM2351" s="1"/>
      <c r="SAN2351" s="1"/>
      <c r="SAO2351" s="1"/>
      <c r="SAP2351" s="1"/>
      <c r="SAQ2351" s="1"/>
      <c r="SAR2351" s="1"/>
      <c r="SAS2351" s="1"/>
      <c r="SAT2351" s="1"/>
      <c r="SAU2351" s="1"/>
      <c r="SAV2351" s="1"/>
      <c r="SAW2351" s="1"/>
      <c r="SAX2351" s="1"/>
      <c r="SAY2351" s="1"/>
      <c r="SAZ2351" s="1"/>
      <c r="SBA2351" s="1"/>
      <c r="SBB2351" s="1"/>
      <c r="SBC2351" s="1"/>
      <c r="SBD2351" s="1"/>
      <c r="SBE2351" s="1"/>
      <c r="SBF2351" s="1"/>
      <c r="SBG2351" s="1"/>
      <c r="SBH2351" s="1"/>
      <c r="SBI2351" s="1"/>
      <c r="SBJ2351" s="1"/>
      <c r="SBK2351" s="1"/>
      <c r="SBL2351" s="1"/>
      <c r="SBM2351" s="1"/>
      <c r="SBN2351" s="1"/>
      <c r="SBO2351" s="1"/>
      <c r="SBP2351" s="1"/>
      <c r="SBQ2351" s="1"/>
      <c r="SBR2351" s="1"/>
      <c r="SBS2351" s="1"/>
      <c r="SBT2351" s="1"/>
      <c r="SBU2351" s="1"/>
      <c r="SBV2351" s="1"/>
      <c r="SBW2351" s="1"/>
      <c r="SBX2351" s="1"/>
      <c r="SBY2351" s="1"/>
      <c r="SBZ2351" s="1"/>
      <c r="SCA2351" s="1"/>
      <c r="SCB2351" s="1"/>
      <c r="SCC2351" s="1"/>
      <c r="SCD2351" s="1"/>
      <c r="SCE2351" s="1"/>
      <c r="SCF2351" s="1"/>
      <c r="SCG2351" s="1"/>
      <c r="SCH2351" s="1"/>
      <c r="SCI2351" s="1"/>
      <c r="SCJ2351" s="1"/>
      <c r="SCK2351" s="1"/>
      <c r="SCL2351" s="1"/>
      <c r="SCM2351" s="1"/>
      <c r="SCN2351" s="1"/>
      <c r="SCO2351" s="1"/>
      <c r="SCP2351" s="1"/>
      <c r="SCQ2351" s="1"/>
      <c r="SCR2351" s="1"/>
      <c r="SCS2351" s="1"/>
      <c r="SCT2351" s="1"/>
      <c r="SCU2351" s="1"/>
      <c r="SCV2351" s="1"/>
      <c r="SCW2351" s="1"/>
      <c r="SCX2351" s="1"/>
      <c r="SCY2351" s="1"/>
      <c r="SCZ2351" s="1"/>
      <c r="SDA2351" s="1"/>
      <c r="SDB2351" s="1"/>
      <c r="SDC2351" s="1"/>
      <c r="SDD2351" s="1"/>
      <c r="SDE2351" s="1"/>
      <c r="SDF2351" s="1"/>
      <c r="SDG2351" s="1"/>
      <c r="SDH2351" s="1"/>
      <c r="SDI2351" s="1"/>
      <c r="SDJ2351" s="1"/>
      <c r="SDK2351" s="1"/>
      <c r="SDL2351" s="1"/>
      <c r="SDM2351" s="1"/>
      <c r="SDN2351" s="1"/>
      <c r="SDO2351" s="1"/>
      <c r="SDP2351" s="1"/>
      <c r="SDQ2351" s="1"/>
      <c r="SDR2351" s="1"/>
      <c r="SDS2351" s="1"/>
      <c r="SDT2351" s="1"/>
      <c r="SDU2351" s="1"/>
      <c r="SDV2351" s="1"/>
      <c r="SDW2351" s="1"/>
      <c r="SDX2351" s="1"/>
      <c r="SDY2351" s="1"/>
      <c r="SDZ2351" s="1"/>
      <c r="SEA2351" s="1"/>
      <c r="SEB2351" s="1"/>
      <c r="SEC2351" s="1"/>
      <c r="SED2351" s="1"/>
      <c r="SEE2351" s="1"/>
      <c r="SEF2351" s="1"/>
      <c r="SEG2351" s="1"/>
      <c r="SEH2351" s="1"/>
      <c r="SEI2351" s="1"/>
      <c r="SEJ2351" s="1"/>
      <c r="SEK2351" s="1"/>
      <c r="SEL2351" s="1"/>
      <c r="SEM2351" s="1"/>
      <c r="SEN2351" s="1"/>
      <c r="SEO2351" s="1"/>
      <c r="SEP2351" s="1"/>
      <c r="SEQ2351" s="1"/>
      <c r="SER2351" s="1"/>
      <c r="SES2351" s="1"/>
      <c r="SET2351" s="1"/>
      <c r="SEU2351" s="1"/>
      <c r="SEV2351" s="1"/>
      <c r="SEW2351" s="1"/>
      <c r="SEX2351" s="1"/>
      <c r="SEY2351" s="1"/>
      <c r="SEZ2351" s="1"/>
      <c r="SFA2351" s="1"/>
      <c r="SFB2351" s="1"/>
      <c r="SFC2351" s="1"/>
      <c r="SFD2351" s="1"/>
      <c r="SFE2351" s="1"/>
      <c r="SFF2351" s="1"/>
      <c r="SFG2351" s="1"/>
      <c r="SFH2351" s="1"/>
      <c r="SFI2351" s="1"/>
      <c r="SFJ2351" s="1"/>
      <c r="SFK2351" s="1"/>
      <c r="SFL2351" s="1"/>
      <c r="SFM2351" s="1"/>
      <c r="SFN2351" s="1"/>
      <c r="SFO2351" s="1"/>
      <c r="SFP2351" s="1"/>
      <c r="SFQ2351" s="1"/>
      <c r="SFR2351" s="1"/>
      <c r="SFS2351" s="1"/>
      <c r="SFT2351" s="1"/>
      <c r="SFU2351" s="1"/>
      <c r="SFV2351" s="1"/>
      <c r="SFW2351" s="1"/>
      <c r="SFX2351" s="1"/>
      <c r="SFY2351" s="1"/>
      <c r="SFZ2351" s="1"/>
      <c r="SGA2351" s="1"/>
      <c r="SGB2351" s="1"/>
      <c r="SGC2351" s="1"/>
      <c r="SGD2351" s="1"/>
      <c r="SGE2351" s="1"/>
      <c r="SGF2351" s="1"/>
      <c r="SGG2351" s="1"/>
      <c r="SGH2351" s="1"/>
      <c r="SGI2351" s="1"/>
      <c r="SGJ2351" s="1"/>
      <c r="SGK2351" s="1"/>
      <c r="SGL2351" s="1"/>
      <c r="SGM2351" s="1"/>
      <c r="SGN2351" s="1"/>
      <c r="SGO2351" s="1"/>
      <c r="SGP2351" s="1"/>
      <c r="SGQ2351" s="1"/>
      <c r="SGR2351" s="1"/>
      <c r="SGS2351" s="1"/>
      <c r="SGT2351" s="1"/>
      <c r="SGU2351" s="1"/>
      <c r="SGV2351" s="1"/>
      <c r="SGW2351" s="1"/>
      <c r="SGX2351" s="1"/>
      <c r="SGY2351" s="1"/>
      <c r="SGZ2351" s="1"/>
      <c r="SHA2351" s="1"/>
      <c r="SHB2351" s="1"/>
      <c r="SHC2351" s="1"/>
      <c r="SHD2351" s="1"/>
      <c r="SHE2351" s="1"/>
      <c r="SHF2351" s="1"/>
      <c r="SHG2351" s="1"/>
      <c r="SHH2351" s="1"/>
      <c r="SHI2351" s="1"/>
      <c r="SHJ2351" s="1"/>
      <c r="SHK2351" s="1"/>
      <c r="SHL2351" s="1"/>
      <c r="SHM2351" s="1"/>
      <c r="SHN2351" s="1"/>
      <c r="SHO2351" s="1"/>
      <c r="SHP2351" s="1"/>
      <c r="SHQ2351" s="1"/>
      <c r="SHR2351" s="1"/>
      <c r="SHS2351" s="1"/>
      <c r="SHT2351" s="1"/>
      <c r="SHU2351" s="1"/>
      <c r="SHV2351" s="1"/>
      <c r="SHW2351" s="1"/>
      <c r="SHX2351" s="1"/>
      <c r="SHY2351" s="1"/>
      <c r="SHZ2351" s="1"/>
      <c r="SIA2351" s="1"/>
      <c r="SIB2351" s="1"/>
      <c r="SIC2351" s="1"/>
      <c r="SID2351" s="1"/>
      <c r="SIE2351" s="1"/>
      <c r="SIF2351" s="1"/>
      <c r="SIG2351" s="1"/>
      <c r="SIH2351" s="1"/>
      <c r="SII2351" s="1"/>
      <c r="SIJ2351" s="1"/>
      <c r="SIK2351" s="1"/>
      <c r="SIL2351" s="1"/>
      <c r="SIM2351" s="1"/>
      <c r="SIN2351" s="1"/>
      <c r="SIO2351" s="1"/>
      <c r="SIP2351" s="1"/>
      <c r="SIQ2351" s="1"/>
      <c r="SIR2351" s="1"/>
      <c r="SIS2351" s="1"/>
      <c r="SIT2351" s="1"/>
      <c r="SIU2351" s="1"/>
      <c r="SIV2351" s="1"/>
      <c r="SIW2351" s="1"/>
      <c r="SIX2351" s="1"/>
      <c r="SIY2351" s="1"/>
      <c r="SIZ2351" s="1"/>
      <c r="SJA2351" s="1"/>
      <c r="SJB2351" s="1"/>
      <c r="SJC2351" s="1"/>
      <c r="SJD2351" s="1"/>
      <c r="SJE2351" s="1"/>
      <c r="SJF2351" s="1"/>
      <c r="SJG2351" s="1"/>
      <c r="SJH2351" s="1"/>
      <c r="SJI2351" s="1"/>
      <c r="SJJ2351" s="1"/>
      <c r="SJK2351" s="1"/>
      <c r="SJL2351" s="1"/>
      <c r="SJM2351" s="1"/>
      <c r="SJN2351" s="1"/>
      <c r="SJO2351" s="1"/>
      <c r="SJP2351" s="1"/>
      <c r="SJQ2351" s="1"/>
      <c r="SJR2351" s="1"/>
      <c r="SJS2351" s="1"/>
      <c r="SJT2351" s="1"/>
      <c r="SJU2351" s="1"/>
      <c r="SJV2351" s="1"/>
      <c r="SJW2351" s="1"/>
      <c r="SJX2351" s="1"/>
      <c r="SJY2351" s="1"/>
      <c r="SJZ2351" s="1"/>
      <c r="SKA2351" s="1"/>
      <c r="SKB2351" s="1"/>
      <c r="SKC2351" s="1"/>
      <c r="SKD2351" s="1"/>
      <c r="SKE2351" s="1"/>
      <c r="SKF2351" s="1"/>
      <c r="SKG2351" s="1"/>
      <c r="SKH2351" s="1"/>
      <c r="SKI2351" s="1"/>
      <c r="SKJ2351" s="1"/>
      <c r="SKK2351" s="1"/>
      <c r="SKL2351" s="1"/>
      <c r="SKM2351" s="1"/>
      <c r="SKN2351" s="1"/>
      <c r="SKO2351" s="1"/>
      <c r="SKP2351" s="1"/>
      <c r="SKQ2351" s="1"/>
      <c r="SKR2351" s="1"/>
      <c r="SKS2351" s="1"/>
      <c r="SKT2351" s="1"/>
      <c r="SKU2351" s="1"/>
      <c r="SKV2351" s="1"/>
      <c r="SKW2351" s="1"/>
      <c r="SKX2351" s="1"/>
      <c r="SKY2351" s="1"/>
      <c r="SKZ2351" s="1"/>
      <c r="SLA2351" s="1"/>
      <c r="SLB2351" s="1"/>
      <c r="SLC2351" s="1"/>
      <c r="SLD2351" s="1"/>
      <c r="SLE2351" s="1"/>
      <c r="SLF2351" s="1"/>
      <c r="SLG2351" s="1"/>
      <c r="SLH2351" s="1"/>
      <c r="SLI2351" s="1"/>
      <c r="SLJ2351" s="1"/>
      <c r="SLK2351" s="1"/>
      <c r="SLL2351" s="1"/>
      <c r="SLM2351" s="1"/>
      <c r="SLN2351" s="1"/>
      <c r="SLO2351" s="1"/>
      <c r="SLP2351" s="1"/>
      <c r="SLQ2351" s="1"/>
      <c r="SLR2351" s="1"/>
      <c r="SLS2351" s="1"/>
      <c r="SLT2351" s="1"/>
      <c r="SLU2351" s="1"/>
      <c r="SLV2351" s="1"/>
      <c r="SLW2351" s="1"/>
      <c r="SLX2351" s="1"/>
      <c r="SLY2351" s="1"/>
      <c r="SLZ2351" s="1"/>
      <c r="SMA2351" s="1"/>
      <c r="SMB2351" s="1"/>
      <c r="SMC2351" s="1"/>
      <c r="SMD2351" s="1"/>
      <c r="SME2351" s="1"/>
      <c r="SMF2351" s="1"/>
      <c r="SMG2351" s="1"/>
      <c r="SMH2351" s="1"/>
      <c r="SMI2351" s="1"/>
      <c r="SMJ2351" s="1"/>
      <c r="SMK2351" s="1"/>
      <c r="SML2351" s="1"/>
      <c r="SMM2351" s="1"/>
      <c r="SMN2351" s="1"/>
      <c r="SMO2351" s="1"/>
      <c r="SMP2351" s="1"/>
      <c r="SMQ2351" s="1"/>
      <c r="SMR2351" s="1"/>
      <c r="SMS2351" s="1"/>
      <c r="SMT2351" s="1"/>
      <c r="SMU2351" s="1"/>
      <c r="SMV2351" s="1"/>
      <c r="SMW2351" s="1"/>
      <c r="SMX2351" s="1"/>
      <c r="SMY2351" s="1"/>
      <c r="SMZ2351" s="1"/>
      <c r="SNA2351" s="1"/>
      <c r="SNB2351" s="1"/>
      <c r="SNC2351" s="1"/>
      <c r="SND2351" s="1"/>
      <c r="SNE2351" s="1"/>
      <c r="SNF2351" s="1"/>
      <c r="SNG2351" s="1"/>
      <c r="SNH2351" s="1"/>
      <c r="SNI2351" s="1"/>
      <c r="SNJ2351" s="1"/>
      <c r="SNK2351" s="1"/>
      <c r="SNL2351" s="1"/>
      <c r="SNM2351" s="1"/>
      <c r="SNN2351" s="1"/>
      <c r="SNO2351" s="1"/>
      <c r="SNP2351" s="1"/>
      <c r="SNQ2351" s="1"/>
      <c r="SNR2351" s="1"/>
      <c r="SNS2351" s="1"/>
      <c r="SNT2351" s="1"/>
      <c r="SNU2351" s="1"/>
      <c r="SNV2351" s="1"/>
      <c r="SNW2351" s="1"/>
      <c r="SNX2351" s="1"/>
      <c r="SNY2351" s="1"/>
      <c r="SNZ2351" s="1"/>
      <c r="SOA2351" s="1"/>
      <c r="SOB2351" s="1"/>
      <c r="SOC2351" s="1"/>
      <c r="SOD2351" s="1"/>
      <c r="SOE2351" s="1"/>
      <c r="SOF2351" s="1"/>
      <c r="SOG2351" s="1"/>
      <c r="SOH2351" s="1"/>
      <c r="SOI2351" s="1"/>
      <c r="SOJ2351" s="1"/>
      <c r="SOK2351" s="1"/>
      <c r="SOL2351" s="1"/>
      <c r="SOM2351" s="1"/>
      <c r="SON2351" s="1"/>
      <c r="SOO2351" s="1"/>
      <c r="SOP2351" s="1"/>
      <c r="SOQ2351" s="1"/>
      <c r="SOR2351" s="1"/>
      <c r="SOS2351" s="1"/>
      <c r="SOT2351" s="1"/>
      <c r="SOU2351" s="1"/>
      <c r="SOV2351" s="1"/>
      <c r="SOW2351" s="1"/>
      <c r="SOX2351" s="1"/>
      <c r="SOY2351" s="1"/>
      <c r="SOZ2351" s="1"/>
      <c r="SPA2351" s="1"/>
      <c r="SPB2351" s="1"/>
      <c r="SPC2351" s="1"/>
      <c r="SPD2351" s="1"/>
      <c r="SPE2351" s="1"/>
      <c r="SPF2351" s="1"/>
      <c r="SPG2351" s="1"/>
      <c r="SPH2351" s="1"/>
      <c r="SPI2351" s="1"/>
      <c r="SPJ2351" s="1"/>
      <c r="SPK2351" s="1"/>
      <c r="SPL2351" s="1"/>
      <c r="SPM2351" s="1"/>
      <c r="SPN2351" s="1"/>
      <c r="SPO2351" s="1"/>
      <c r="SPP2351" s="1"/>
      <c r="SPQ2351" s="1"/>
      <c r="SPR2351" s="1"/>
      <c r="SPS2351" s="1"/>
      <c r="SPT2351" s="1"/>
      <c r="SPU2351" s="1"/>
      <c r="SPV2351" s="1"/>
      <c r="SPW2351" s="1"/>
      <c r="SPX2351" s="1"/>
      <c r="SPY2351" s="1"/>
      <c r="SPZ2351" s="1"/>
      <c r="SQA2351" s="1"/>
      <c r="SQB2351" s="1"/>
      <c r="SQC2351" s="1"/>
      <c r="SQD2351" s="1"/>
      <c r="SQE2351" s="1"/>
      <c r="SQF2351" s="1"/>
      <c r="SQG2351" s="1"/>
      <c r="SQH2351" s="1"/>
      <c r="SQI2351" s="1"/>
      <c r="SQJ2351" s="1"/>
      <c r="SQK2351" s="1"/>
      <c r="SQL2351" s="1"/>
      <c r="SQM2351" s="1"/>
      <c r="SQN2351" s="1"/>
      <c r="SQO2351" s="1"/>
      <c r="SQP2351" s="1"/>
      <c r="SQQ2351" s="1"/>
      <c r="SQR2351" s="1"/>
      <c r="SQS2351" s="1"/>
      <c r="SQT2351" s="1"/>
      <c r="SQU2351" s="1"/>
      <c r="SQV2351" s="1"/>
      <c r="SQW2351" s="1"/>
      <c r="SQX2351" s="1"/>
      <c r="SQY2351" s="1"/>
      <c r="SQZ2351" s="1"/>
      <c r="SRA2351" s="1"/>
      <c r="SRB2351" s="1"/>
      <c r="SRC2351" s="1"/>
      <c r="SRD2351" s="1"/>
      <c r="SRE2351" s="1"/>
      <c r="SRF2351" s="1"/>
      <c r="SRG2351" s="1"/>
      <c r="SRH2351" s="1"/>
      <c r="SRI2351" s="1"/>
      <c r="SRJ2351" s="1"/>
      <c r="SRK2351" s="1"/>
      <c r="SRL2351" s="1"/>
      <c r="SRM2351" s="1"/>
      <c r="SRN2351" s="1"/>
      <c r="SRO2351" s="1"/>
      <c r="SRP2351" s="1"/>
      <c r="SRQ2351" s="1"/>
      <c r="SRR2351" s="1"/>
      <c r="SRS2351" s="1"/>
      <c r="SRT2351" s="1"/>
      <c r="SRU2351" s="1"/>
      <c r="SRV2351" s="1"/>
      <c r="SRW2351" s="1"/>
      <c r="SRX2351" s="1"/>
      <c r="SRY2351" s="1"/>
      <c r="SRZ2351" s="1"/>
      <c r="SSA2351" s="1"/>
      <c r="SSB2351" s="1"/>
      <c r="SSC2351" s="1"/>
      <c r="SSD2351" s="1"/>
      <c r="SSE2351" s="1"/>
      <c r="SSF2351" s="1"/>
      <c r="SSG2351" s="1"/>
      <c r="SSH2351" s="1"/>
      <c r="SSI2351" s="1"/>
      <c r="SSJ2351" s="1"/>
      <c r="SSK2351" s="1"/>
      <c r="SSL2351" s="1"/>
      <c r="SSM2351" s="1"/>
      <c r="SSN2351" s="1"/>
      <c r="SSO2351" s="1"/>
      <c r="SSP2351" s="1"/>
      <c r="SSQ2351" s="1"/>
      <c r="SSR2351" s="1"/>
      <c r="SSS2351" s="1"/>
      <c r="SST2351" s="1"/>
      <c r="SSU2351" s="1"/>
      <c r="SSV2351" s="1"/>
      <c r="SSW2351" s="1"/>
      <c r="SSX2351" s="1"/>
      <c r="SSY2351" s="1"/>
      <c r="SSZ2351" s="1"/>
      <c r="STA2351" s="1"/>
      <c r="STB2351" s="1"/>
      <c r="STC2351" s="1"/>
      <c r="STD2351" s="1"/>
      <c r="STE2351" s="1"/>
      <c r="STF2351" s="1"/>
      <c r="STG2351" s="1"/>
      <c r="STH2351" s="1"/>
      <c r="STI2351" s="1"/>
      <c r="STJ2351" s="1"/>
      <c r="STK2351" s="1"/>
      <c r="STL2351" s="1"/>
      <c r="STM2351" s="1"/>
      <c r="STN2351" s="1"/>
      <c r="STO2351" s="1"/>
      <c r="STP2351" s="1"/>
      <c r="STQ2351" s="1"/>
      <c r="STR2351" s="1"/>
      <c r="STS2351" s="1"/>
      <c r="STT2351" s="1"/>
      <c r="STU2351" s="1"/>
      <c r="STV2351" s="1"/>
      <c r="STW2351" s="1"/>
      <c r="STX2351" s="1"/>
      <c r="STY2351" s="1"/>
      <c r="STZ2351" s="1"/>
      <c r="SUA2351" s="1"/>
      <c r="SUB2351" s="1"/>
      <c r="SUC2351" s="1"/>
      <c r="SUD2351" s="1"/>
      <c r="SUE2351" s="1"/>
      <c r="SUF2351" s="1"/>
      <c r="SUG2351" s="1"/>
      <c r="SUH2351" s="1"/>
      <c r="SUI2351" s="1"/>
      <c r="SUJ2351" s="1"/>
      <c r="SUK2351" s="1"/>
      <c r="SUL2351" s="1"/>
      <c r="SUM2351" s="1"/>
      <c r="SUN2351" s="1"/>
      <c r="SUO2351" s="1"/>
      <c r="SUP2351" s="1"/>
      <c r="SUQ2351" s="1"/>
      <c r="SUR2351" s="1"/>
      <c r="SUS2351" s="1"/>
      <c r="SUT2351" s="1"/>
      <c r="SUU2351" s="1"/>
      <c r="SUV2351" s="1"/>
      <c r="SUW2351" s="1"/>
      <c r="SUX2351" s="1"/>
      <c r="SUY2351" s="1"/>
      <c r="SUZ2351" s="1"/>
      <c r="SVA2351" s="1"/>
      <c r="SVB2351" s="1"/>
      <c r="SVC2351" s="1"/>
      <c r="SVD2351" s="1"/>
      <c r="SVE2351" s="1"/>
      <c r="SVF2351" s="1"/>
      <c r="SVG2351" s="1"/>
      <c r="SVH2351" s="1"/>
      <c r="SVI2351" s="1"/>
      <c r="SVJ2351" s="1"/>
      <c r="SVK2351" s="1"/>
      <c r="SVL2351" s="1"/>
      <c r="SVM2351" s="1"/>
      <c r="SVN2351" s="1"/>
      <c r="SVO2351" s="1"/>
      <c r="SVP2351" s="1"/>
      <c r="SVQ2351" s="1"/>
      <c r="SVR2351" s="1"/>
      <c r="SVS2351" s="1"/>
      <c r="SVT2351" s="1"/>
      <c r="SVU2351" s="1"/>
      <c r="SVV2351" s="1"/>
      <c r="SVW2351" s="1"/>
      <c r="SVX2351" s="1"/>
      <c r="SVY2351" s="1"/>
      <c r="SVZ2351" s="1"/>
      <c r="SWA2351" s="1"/>
      <c r="SWB2351" s="1"/>
      <c r="SWC2351" s="1"/>
      <c r="SWD2351" s="1"/>
      <c r="SWE2351" s="1"/>
      <c r="SWF2351" s="1"/>
      <c r="SWG2351" s="1"/>
      <c r="SWH2351" s="1"/>
      <c r="SWI2351" s="1"/>
      <c r="SWJ2351" s="1"/>
      <c r="SWK2351" s="1"/>
      <c r="SWL2351" s="1"/>
      <c r="SWM2351" s="1"/>
      <c r="SWN2351" s="1"/>
      <c r="SWO2351" s="1"/>
      <c r="SWP2351" s="1"/>
      <c r="SWQ2351" s="1"/>
      <c r="SWR2351" s="1"/>
      <c r="SWS2351" s="1"/>
      <c r="SWT2351" s="1"/>
      <c r="SWU2351" s="1"/>
      <c r="SWV2351" s="1"/>
      <c r="SWW2351" s="1"/>
      <c r="SWX2351" s="1"/>
      <c r="SWY2351" s="1"/>
      <c r="SWZ2351" s="1"/>
      <c r="SXA2351" s="1"/>
      <c r="SXB2351" s="1"/>
      <c r="SXC2351" s="1"/>
      <c r="SXD2351" s="1"/>
      <c r="SXE2351" s="1"/>
      <c r="SXF2351" s="1"/>
      <c r="SXG2351" s="1"/>
      <c r="SXH2351" s="1"/>
      <c r="SXI2351" s="1"/>
      <c r="SXJ2351" s="1"/>
      <c r="SXK2351" s="1"/>
      <c r="SXL2351" s="1"/>
      <c r="SXM2351" s="1"/>
      <c r="SXN2351" s="1"/>
      <c r="SXO2351" s="1"/>
      <c r="SXP2351" s="1"/>
      <c r="SXQ2351" s="1"/>
      <c r="SXR2351" s="1"/>
      <c r="SXS2351" s="1"/>
      <c r="SXT2351" s="1"/>
      <c r="SXU2351" s="1"/>
      <c r="SXV2351" s="1"/>
      <c r="SXW2351" s="1"/>
      <c r="SXX2351" s="1"/>
      <c r="SXY2351" s="1"/>
      <c r="SXZ2351" s="1"/>
      <c r="SYA2351" s="1"/>
      <c r="SYB2351" s="1"/>
      <c r="SYC2351" s="1"/>
      <c r="SYD2351" s="1"/>
      <c r="SYE2351" s="1"/>
      <c r="SYF2351" s="1"/>
      <c r="SYG2351" s="1"/>
      <c r="SYH2351" s="1"/>
      <c r="SYI2351" s="1"/>
      <c r="SYJ2351" s="1"/>
      <c r="SYK2351" s="1"/>
      <c r="SYL2351" s="1"/>
      <c r="SYM2351" s="1"/>
      <c r="SYN2351" s="1"/>
      <c r="SYO2351" s="1"/>
      <c r="SYP2351" s="1"/>
      <c r="SYQ2351" s="1"/>
      <c r="SYR2351" s="1"/>
      <c r="SYS2351" s="1"/>
      <c r="SYT2351" s="1"/>
      <c r="SYU2351" s="1"/>
      <c r="SYV2351" s="1"/>
      <c r="SYW2351" s="1"/>
      <c r="SYX2351" s="1"/>
      <c r="SYY2351" s="1"/>
      <c r="SYZ2351" s="1"/>
      <c r="SZA2351" s="1"/>
      <c r="SZB2351" s="1"/>
      <c r="SZC2351" s="1"/>
      <c r="SZD2351" s="1"/>
      <c r="SZE2351" s="1"/>
      <c r="SZF2351" s="1"/>
      <c r="SZG2351" s="1"/>
      <c r="SZH2351" s="1"/>
      <c r="SZI2351" s="1"/>
      <c r="SZJ2351" s="1"/>
      <c r="SZK2351" s="1"/>
      <c r="SZL2351" s="1"/>
      <c r="SZM2351" s="1"/>
      <c r="SZN2351" s="1"/>
      <c r="SZO2351" s="1"/>
      <c r="SZP2351" s="1"/>
      <c r="SZQ2351" s="1"/>
      <c r="SZR2351" s="1"/>
      <c r="SZS2351" s="1"/>
      <c r="SZT2351" s="1"/>
      <c r="SZU2351" s="1"/>
      <c r="SZV2351" s="1"/>
      <c r="SZW2351" s="1"/>
      <c r="SZX2351" s="1"/>
      <c r="SZY2351" s="1"/>
      <c r="SZZ2351" s="1"/>
      <c r="TAA2351" s="1"/>
      <c r="TAB2351" s="1"/>
      <c r="TAC2351" s="1"/>
      <c r="TAD2351" s="1"/>
      <c r="TAE2351" s="1"/>
      <c r="TAF2351" s="1"/>
      <c r="TAG2351" s="1"/>
      <c r="TAH2351" s="1"/>
      <c r="TAI2351" s="1"/>
      <c r="TAJ2351" s="1"/>
      <c r="TAK2351" s="1"/>
      <c r="TAL2351" s="1"/>
      <c r="TAM2351" s="1"/>
      <c r="TAN2351" s="1"/>
      <c r="TAO2351" s="1"/>
      <c r="TAP2351" s="1"/>
      <c r="TAQ2351" s="1"/>
      <c r="TAR2351" s="1"/>
      <c r="TAS2351" s="1"/>
      <c r="TAT2351" s="1"/>
      <c r="TAU2351" s="1"/>
      <c r="TAV2351" s="1"/>
      <c r="TAW2351" s="1"/>
      <c r="TAX2351" s="1"/>
      <c r="TAY2351" s="1"/>
      <c r="TAZ2351" s="1"/>
      <c r="TBA2351" s="1"/>
      <c r="TBB2351" s="1"/>
      <c r="TBC2351" s="1"/>
      <c r="TBD2351" s="1"/>
      <c r="TBE2351" s="1"/>
      <c r="TBF2351" s="1"/>
      <c r="TBG2351" s="1"/>
      <c r="TBH2351" s="1"/>
      <c r="TBI2351" s="1"/>
      <c r="TBJ2351" s="1"/>
      <c r="TBK2351" s="1"/>
      <c r="TBL2351" s="1"/>
      <c r="TBM2351" s="1"/>
      <c r="TBN2351" s="1"/>
      <c r="TBO2351" s="1"/>
      <c r="TBP2351" s="1"/>
      <c r="TBQ2351" s="1"/>
      <c r="TBR2351" s="1"/>
      <c r="TBS2351" s="1"/>
      <c r="TBT2351" s="1"/>
      <c r="TBU2351" s="1"/>
      <c r="TBV2351" s="1"/>
      <c r="TBW2351" s="1"/>
      <c r="TBX2351" s="1"/>
      <c r="TBY2351" s="1"/>
      <c r="TBZ2351" s="1"/>
      <c r="TCA2351" s="1"/>
      <c r="TCB2351" s="1"/>
      <c r="TCC2351" s="1"/>
      <c r="TCD2351" s="1"/>
      <c r="TCE2351" s="1"/>
      <c r="TCF2351" s="1"/>
      <c r="TCG2351" s="1"/>
      <c r="TCH2351" s="1"/>
      <c r="TCI2351" s="1"/>
      <c r="TCJ2351" s="1"/>
      <c r="TCK2351" s="1"/>
      <c r="TCL2351" s="1"/>
      <c r="TCM2351" s="1"/>
      <c r="TCN2351" s="1"/>
      <c r="TCO2351" s="1"/>
      <c r="TCP2351" s="1"/>
      <c r="TCQ2351" s="1"/>
      <c r="TCR2351" s="1"/>
      <c r="TCS2351" s="1"/>
      <c r="TCT2351" s="1"/>
      <c r="TCU2351" s="1"/>
      <c r="TCV2351" s="1"/>
      <c r="TCW2351" s="1"/>
      <c r="TCX2351" s="1"/>
      <c r="TCY2351" s="1"/>
      <c r="TCZ2351" s="1"/>
      <c r="TDA2351" s="1"/>
      <c r="TDB2351" s="1"/>
      <c r="TDC2351" s="1"/>
      <c r="TDD2351" s="1"/>
      <c r="TDE2351" s="1"/>
      <c r="TDF2351" s="1"/>
      <c r="TDG2351" s="1"/>
      <c r="TDH2351" s="1"/>
      <c r="TDI2351" s="1"/>
      <c r="TDJ2351" s="1"/>
      <c r="TDK2351" s="1"/>
      <c r="TDL2351" s="1"/>
      <c r="TDM2351" s="1"/>
      <c r="TDN2351" s="1"/>
      <c r="TDO2351" s="1"/>
      <c r="TDP2351" s="1"/>
      <c r="TDQ2351" s="1"/>
      <c r="TDR2351" s="1"/>
      <c r="TDS2351" s="1"/>
      <c r="TDT2351" s="1"/>
      <c r="TDU2351" s="1"/>
      <c r="TDV2351" s="1"/>
      <c r="TDW2351" s="1"/>
      <c r="TDX2351" s="1"/>
      <c r="TDY2351" s="1"/>
      <c r="TDZ2351" s="1"/>
      <c r="TEA2351" s="1"/>
      <c r="TEB2351" s="1"/>
      <c r="TEC2351" s="1"/>
      <c r="TED2351" s="1"/>
      <c r="TEE2351" s="1"/>
      <c r="TEF2351" s="1"/>
      <c r="TEG2351" s="1"/>
      <c r="TEH2351" s="1"/>
      <c r="TEI2351" s="1"/>
      <c r="TEJ2351" s="1"/>
      <c r="TEK2351" s="1"/>
      <c r="TEL2351" s="1"/>
      <c r="TEM2351" s="1"/>
      <c r="TEN2351" s="1"/>
      <c r="TEO2351" s="1"/>
      <c r="TEP2351" s="1"/>
      <c r="TEQ2351" s="1"/>
      <c r="TER2351" s="1"/>
      <c r="TES2351" s="1"/>
      <c r="TET2351" s="1"/>
      <c r="TEU2351" s="1"/>
      <c r="TEV2351" s="1"/>
      <c r="TEW2351" s="1"/>
      <c r="TEX2351" s="1"/>
      <c r="TEY2351" s="1"/>
      <c r="TEZ2351" s="1"/>
      <c r="TFA2351" s="1"/>
      <c r="TFB2351" s="1"/>
      <c r="TFC2351" s="1"/>
      <c r="TFD2351" s="1"/>
      <c r="TFE2351" s="1"/>
      <c r="TFF2351" s="1"/>
      <c r="TFG2351" s="1"/>
      <c r="TFH2351" s="1"/>
      <c r="TFI2351" s="1"/>
      <c r="TFJ2351" s="1"/>
      <c r="TFK2351" s="1"/>
      <c r="TFL2351" s="1"/>
      <c r="TFM2351" s="1"/>
      <c r="TFN2351" s="1"/>
      <c r="TFO2351" s="1"/>
      <c r="TFP2351" s="1"/>
      <c r="TFQ2351" s="1"/>
      <c r="TFR2351" s="1"/>
      <c r="TFS2351" s="1"/>
      <c r="TFT2351" s="1"/>
      <c r="TFU2351" s="1"/>
      <c r="TFV2351" s="1"/>
      <c r="TFW2351" s="1"/>
      <c r="TFX2351" s="1"/>
      <c r="TFY2351" s="1"/>
      <c r="TFZ2351" s="1"/>
      <c r="TGA2351" s="1"/>
      <c r="TGB2351" s="1"/>
      <c r="TGC2351" s="1"/>
      <c r="TGD2351" s="1"/>
      <c r="TGE2351" s="1"/>
      <c r="TGF2351" s="1"/>
      <c r="TGG2351" s="1"/>
      <c r="TGH2351" s="1"/>
      <c r="TGI2351" s="1"/>
      <c r="TGJ2351" s="1"/>
      <c r="TGK2351" s="1"/>
      <c r="TGL2351" s="1"/>
      <c r="TGM2351" s="1"/>
      <c r="TGN2351" s="1"/>
      <c r="TGO2351" s="1"/>
      <c r="TGP2351" s="1"/>
      <c r="TGQ2351" s="1"/>
      <c r="TGR2351" s="1"/>
      <c r="TGS2351" s="1"/>
      <c r="TGT2351" s="1"/>
      <c r="TGU2351" s="1"/>
      <c r="TGV2351" s="1"/>
      <c r="TGW2351" s="1"/>
      <c r="TGX2351" s="1"/>
      <c r="TGY2351" s="1"/>
      <c r="TGZ2351" s="1"/>
      <c r="THA2351" s="1"/>
      <c r="THB2351" s="1"/>
      <c r="THC2351" s="1"/>
      <c r="THD2351" s="1"/>
      <c r="THE2351" s="1"/>
      <c r="THF2351" s="1"/>
      <c r="THG2351" s="1"/>
      <c r="THH2351" s="1"/>
      <c r="THI2351" s="1"/>
      <c r="THJ2351" s="1"/>
      <c r="THK2351" s="1"/>
      <c r="THL2351" s="1"/>
      <c r="THM2351" s="1"/>
      <c r="THN2351" s="1"/>
      <c r="THO2351" s="1"/>
      <c r="THP2351" s="1"/>
      <c r="THQ2351" s="1"/>
      <c r="THR2351" s="1"/>
      <c r="THS2351" s="1"/>
      <c r="THT2351" s="1"/>
      <c r="THU2351" s="1"/>
      <c r="THV2351" s="1"/>
      <c r="THW2351" s="1"/>
      <c r="THX2351" s="1"/>
      <c r="THY2351" s="1"/>
      <c r="THZ2351" s="1"/>
      <c r="TIA2351" s="1"/>
      <c r="TIB2351" s="1"/>
      <c r="TIC2351" s="1"/>
      <c r="TID2351" s="1"/>
      <c r="TIE2351" s="1"/>
      <c r="TIF2351" s="1"/>
      <c r="TIG2351" s="1"/>
      <c r="TIH2351" s="1"/>
      <c r="TII2351" s="1"/>
      <c r="TIJ2351" s="1"/>
      <c r="TIK2351" s="1"/>
      <c r="TIL2351" s="1"/>
      <c r="TIM2351" s="1"/>
      <c r="TIN2351" s="1"/>
      <c r="TIO2351" s="1"/>
      <c r="TIP2351" s="1"/>
      <c r="TIQ2351" s="1"/>
      <c r="TIR2351" s="1"/>
      <c r="TIS2351" s="1"/>
      <c r="TIT2351" s="1"/>
      <c r="TIU2351" s="1"/>
      <c r="TIV2351" s="1"/>
      <c r="TIW2351" s="1"/>
      <c r="TIX2351" s="1"/>
      <c r="TIY2351" s="1"/>
      <c r="TIZ2351" s="1"/>
      <c r="TJA2351" s="1"/>
      <c r="TJB2351" s="1"/>
      <c r="TJC2351" s="1"/>
      <c r="TJD2351" s="1"/>
      <c r="TJE2351" s="1"/>
      <c r="TJF2351" s="1"/>
      <c r="TJG2351" s="1"/>
      <c r="TJH2351" s="1"/>
      <c r="TJI2351" s="1"/>
      <c r="TJJ2351" s="1"/>
      <c r="TJK2351" s="1"/>
      <c r="TJL2351" s="1"/>
      <c r="TJM2351" s="1"/>
      <c r="TJN2351" s="1"/>
      <c r="TJO2351" s="1"/>
      <c r="TJP2351" s="1"/>
      <c r="TJQ2351" s="1"/>
      <c r="TJR2351" s="1"/>
      <c r="TJS2351" s="1"/>
      <c r="TJT2351" s="1"/>
      <c r="TJU2351" s="1"/>
      <c r="TJV2351" s="1"/>
      <c r="TJW2351" s="1"/>
      <c r="TJX2351" s="1"/>
      <c r="TJY2351" s="1"/>
      <c r="TJZ2351" s="1"/>
      <c r="TKA2351" s="1"/>
      <c r="TKB2351" s="1"/>
      <c r="TKC2351" s="1"/>
      <c r="TKD2351" s="1"/>
      <c r="TKE2351" s="1"/>
      <c r="TKF2351" s="1"/>
      <c r="TKG2351" s="1"/>
      <c r="TKH2351" s="1"/>
      <c r="TKI2351" s="1"/>
      <c r="TKJ2351" s="1"/>
      <c r="TKK2351" s="1"/>
      <c r="TKL2351" s="1"/>
      <c r="TKM2351" s="1"/>
      <c r="TKN2351" s="1"/>
      <c r="TKO2351" s="1"/>
      <c r="TKP2351" s="1"/>
      <c r="TKQ2351" s="1"/>
      <c r="TKR2351" s="1"/>
      <c r="TKS2351" s="1"/>
      <c r="TKT2351" s="1"/>
      <c r="TKU2351" s="1"/>
      <c r="TKV2351" s="1"/>
      <c r="TKW2351" s="1"/>
      <c r="TKX2351" s="1"/>
      <c r="TKY2351" s="1"/>
      <c r="TKZ2351" s="1"/>
      <c r="TLA2351" s="1"/>
      <c r="TLB2351" s="1"/>
      <c r="TLC2351" s="1"/>
      <c r="TLD2351" s="1"/>
      <c r="TLE2351" s="1"/>
      <c r="TLF2351" s="1"/>
      <c r="TLG2351" s="1"/>
      <c r="TLH2351" s="1"/>
      <c r="TLI2351" s="1"/>
      <c r="TLJ2351" s="1"/>
      <c r="TLK2351" s="1"/>
      <c r="TLL2351" s="1"/>
      <c r="TLM2351" s="1"/>
      <c r="TLN2351" s="1"/>
      <c r="TLO2351" s="1"/>
      <c r="TLP2351" s="1"/>
      <c r="TLQ2351" s="1"/>
      <c r="TLR2351" s="1"/>
      <c r="TLS2351" s="1"/>
      <c r="TLT2351" s="1"/>
      <c r="TLU2351" s="1"/>
      <c r="TLV2351" s="1"/>
      <c r="TLW2351" s="1"/>
      <c r="TLX2351" s="1"/>
      <c r="TLY2351" s="1"/>
      <c r="TLZ2351" s="1"/>
      <c r="TMA2351" s="1"/>
      <c r="TMB2351" s="1"/>
      <c r="TMC2351" s="1"/>
      <c r="TMD2351" s="1"/>
      <c r="TME2351" s="1"/>
      <c r="TMF2351" s="1"/>
      <c r="TMG2351" s="1"/>
      <c r="TMH2351" s="1"/>
      <c r="TMI2351" s="1"/>
      <c r="TMJ2351" s="1"/>
      <c r="TMK2351" s="1"/>
      <c r="TML2351" s="1"/>
      <c r="TMM2351" s="1"/>
      <c r="TMN2351" s="1"/>
      <c r="TMO2351" s="1"/>
      <c r="TMP2351" s="1"/>
      <c r="TMQ2351" s="1"/>
      <c r="TMR2351" s="1"/>
      <c r="TMS2351" s="1"/>
      <c r="TMT2351" s="1"/>
      <c r="TMU2351" s="1"/>
      <c r="TMV2351" s="1"/>
      <c r="TMW2351" s="1"/>
      <c r="TMX2351" s="1"/>
      <c r="TMY2351" s="1"/>
      <c r="TMZ2351" s="1"/>
      <c r="TNA2351" s="1"/>
      <c r="TNB2351" s="1"/>
      <c r="TNC2351" s="1"/>
      <c r="TND2351" s="1"/>
      <c r="TNE2351" s="1"/>
      <c r="TNF2351" s="1"/>
      <c r="TNG2351" s="1"/>
      <c r="TNH2351" s="1"/>
      <c r="TNI2351" s="1"/>
      <c r="TNJ2351" s="1"/>
      <c r="TNK2351" s="1"/>
      <c r="TNL2351" s="1"/>
      <c r="TNM2351" s="1"/>
      <c r="TNN2351" s="1"/>
      <c r="TNO2351" s="1"/>
      <c r="TNP2351" s="1"/>
      <c r="TNQ2351" s="1"/>
      <c r="TNR2351" s="1"/>
      <c r="TNS2351" s="1"/>
      <c r="TNT2351" s="1"/>
      <c r="TNU2351" s="1"/>
      <c r="TNV2351" s="1"/>
      <c r="TNW2351" s="1"/>
      <c r="TNX2351" s="1"/>
      <c r="TNY2351" s="1"/>
      <c r="TNZ2351" s="1"/>
      <c r="TOA2351" s="1"/>
      <c r="TOB2351" s="1"/>
      <c r="TOC2351" s="1"/>
      <c r="TOD2351" s="1"/>
      <c r="TOE2351" s="1"/>
      <c r="TOF2351" s="1"/>
      <c r="TOG2351" s="1"/>
      <c r="TOH2351" s="1"/>
      <c r="TOI2351" s="1"/>
      <c r="TOJ2351" s="1"/>
      <c r="TOK2351" s="1"/>
      <c r="TOL2351" s="1"/>
      <c r="TOM2351" s="1"/>
      <c r="TON2351" s="1"/>
      <c r="TOO2351" s="1"/>
      <c r="TOP2351" s="1"/>
      <c r="TOQ2351" s="1"/>
      <c r="TOR2351" s="1"/>
      <c r="TOS2351" s="1"/>
      <c r="TOT2351" s="1"/>
      <c r="TOU2351" s="1"/>
      <c r="TOV2351" s="1"/>
      <c r="TOW2351" s="1"/>
      <c r="TOX2351" s="1"/>
      <c r="TOY2351" s="1"/>
      <c r="TOZ2351" s="1"/>
      <c r="TPA2351" s="1"/>
      <c r="TPB2351" s="1"/>
      <c r="TPC2351" s="1"/>
      <c r="TPD2351" s="1"/>
      <c r="TPE2351" s="1"/>
      <c r="TPF2351" s="1"/>
      <c r="TPG2351" s="1"/>
      <c r="TPH2351" s="1"/>
      <c r="TPI2351" s="1"/>
      <c r="TPJ2351" s="1"/>
      <c r="TPK2351" s="1"/>
      <c r="TPL2351" s="1"/>
      <c r="TPM2351" s="1"/>
      <c r="TPN2351" s="1"/>
      <c r="TPO2351" s="1"/>
      <c r="TPP2351" s="1"/>
      <c r="TPQ2351" s="1"/>
      <c r="TPR2351" s="1"/>
      <c r="TPS2351" s="1"/>
      <c r="TPT2351" s="1"/>
      <c r="TPU2351" s="1"/>
      <c r="TPV2351" s="1"/>
      <c r="TPW2351" s="1"/>
      <c r="TPX2351" s="1"/>
      <c r="TPY2351" s="1"/>
      <c r="TPZ2351" s="1"/>
      <c r="TQA2351" s="1"/>
      <c r="TQB2351" s="1"/>
      <c r="TQC2351" s="1"/>
      <c r="TQD2351" s="1"/>
      <c r="TQE2351" s="1"/>
      <c r="TQF2351" s="1"/>
      <c r="TQG2351" s="1"/>
      <c r="TQH2351" s="1"/>
      <c r="TQI2351" s="1"/>
      <c r="TQJ2351" s="1"/>
      <c r="TQK2351" s="1"/>
      <c r="TQL2351" s="1"/>
      <c r="TQM2351" s="1"/>
      <c r="TQN2351" s="1"/>
      <c r="TQO2351" s="1"/>
      <c r="TQP2351" s="1"/>
      <c r="TQQ2351" s="1"/>
      <c r="TQR2351" s="1"/>
      <c r="TQS2351" s="1"/>
      <c r="TQT2351" s="1"/>
      <c r="TQU2351" s="1"/>
      <c r="TQV2351" s="1"/>
      <c r="TQW2351" s="1"/>
      <c r="TQX2351" s="1"/>
      <c r="TQY2351" s="1"/>
      <c r="TQZ2351" s="1"/>
      <c r="TRA2351" s="1"/>
      <c r="TRB2351" s="1"/>
      <c r="TRC2351" s="1"/>
      <c r="TRD2351" s="1"/>
      <c r="TRE2351" s="1"/>
      <c r="TRF2351" s="1"/>
      <c r="TRG2351" s="1"/>
      <c r="TRH2351" s="1"/>
      <c r="TRI2351" s="1"/>
      <c r="TRJ2351" s="1"/>
      <c r="TRK2351" s="1"/>
      <c r="TRL2351" s="1"/>
      <c r="TRM2351" s="1"/>
      <c r="TRN2351" s="1"/>
      <c r="TRO2351" s="1"/>
      <c r="TRP2351" s="1"/>
      <c r="TRQ2351" s="1"/>
      <c r="TRR2351" s="1"/>
      <c r="TRS2351" s="1"/>
      <c r="TRT2351" s="1"/>
      <c r="TRU2351" s="1"/>
      <c r="TRV2351" s="1"/>
      <c r="TRW2351" s="1"/>
      <c r="TRX2351" s="1"/>
      <c r="TRY2351" s="1"/>
      <c r="TRZ2351" s="1"/>
      <c r="TSA2351" s="1"/>
      <c r="TSB2351" s="1"/>
      <c r="TSC2351" s="1"/>
      <c r="TSD2351" s="1"/>
      <c r="TSE2351" s="1"/>
      <c r="TSF2351" s="1"/>
      <c r="TSG2351" s="1"/>
      <c r="TSH2351" s="1"/>
      <c r="TSI2351" s="1"/>
      <c r="TSJ2351" s="1"/>
      <c r="TSK2351" s="1"/>
      <c r="TSL2351" s="1"/>
      <c r="TSM2351" s="1"/>
      <c r="TSN2351" s="1"/>
      <c r="TSO2351" s="1"/>
      <c r="TSP2351" s="1"/>
      <c r="TSQ2351" s="1"/>
      <c r="TSR2351" s="1"/>
      <c r="TSS2351" s="1"/>
      <c r="TST2351" s="1"/>
      <c r="TSU2351" s="1"/>
      <c r="TSV2351" s="1"/>
      <c r="TSW2351" s="1"/>
      <c r="TSX2351" s="1"/>
      <c r="TSY2351" s="1"/>
      <c r="TSZ2351" s="1"/>
      <c r="TTA2351" s="1"/>
      <c r="TTB2351" s="1"/>
      <c r="TTC2351" s="1"/>
      <c r="TTD2351" s="1"/>
      <c r="TTE2351" s="1"/>
      <c r="TTF2351" s="1"/>
      <c r="TTG2351" s="1"/>
      <c r="TTH2351" s="1"/>
      <c r="TTI2351" s="1"/>
      <c r="TTJ2351" s="1"/>
      <c r="TTK2351" s="1"/>
      <c r="TTL2351" s="1"/>
      <c r="TTM2351" s="1"/>
      <c r="TTN2351" s="1"/>
      <c r="TTO2351" s="1"/>
      <c r="TTP2351" s="1"/>
      <c r="TTQ2351" s="1"/>
      <c r="TTR2351" s="1"/>
      <c r="TTS2351" s="1"/>
      <c r="TTT2351" s="1"/>
      <c r="TTU2351" s="1"/>
      <c r="TTV2351" s="1"/>
      <c r="TTW2351" s="1"/>
      <c r="TTX2351" s="1"/>
      <c r="TTY2351" s="1"/>
      <c r="TTZ2351" s="1"/>
      <c r="TUA2351" s="1"/>
      <c r="TUB2351" s="1"/>
      <c r="TUC2351" s="1"/>
      <c r="TUD2351" s="1"/>
      <c r="TUE2351" s="1"/>
      <c r="TUF2351" s="1"/>
      <c r="TUG2351" s="1"/>
      <c r="TUH2351" s="1"/>
      <c r="TUI2351" s="1"/>
      <c r="TUJ2351" s="1"/>
      <c r="TUK2351" s="1"/>
      <c r="TUL2351" s="1"/>
      <c r="TUM2351" s="1"/>
      <c r="TUN2351" s="1"/>
      <c r="TUO2351" s="1"/>
      <c r="TUP2351" s="1"/>
      <c r="TUQ2351" s="1"/>
      <c r="TUR2351" s="1"/>
      <c r="TUS2351" s="1"/>
      <c r="TUT2351" s="1"/>
      <c r="TUU2351" s="1"/>
      <c r="TUV2351" s="1"/>
      <c r="TUW2351" s="1"/>
      <c r="TUX2351" s="1"/>
      <c r="TUY2351" s="1"/>
      <c r="TUZ2351" s="1"/>
      <c r="TVA2351" s="1"/>
      <c r="TVB2351" s="1"/>
      <c r="TVC2351" s="1"/>
      <c r="TVD2351" s="1"/>
      <c r="TVE2351" s="1"/>
      <c r="TVF2351" s="1"/>
      <c r="TVG2351" s="1"/>
      <c r="TVH2351" s="1"/>
      <c r="TVI2351" s="1"/>
      <c r="TVJ2351" s="1"/>
      <c r="TVK2351" s="1"/>
      <c r="TVL2351" s="1"/>
      <c r="TVM2351" s="1"/>
      <c r="TVN2351" s="1"/>
      <c r="TVO2351" s="1"/>
      <c r="TVP2351" s="1"/>
      <c r="TVQ2351" s="1"/>
      <c r="TVR2351" s="1"/>
      <c r="TVS2351" s="1"/>
      <c r="TVT2351" s="1"/>
      <c r="TVU2351" s="1"/>
      <c r="TVV2351" s="1"/>
      <c r="TVW2351" s="1"/>
      <c r="TVX2351" s="1"/>
      <c r="TVY2351" s="1"/>
      <c r="TVZ2351" s="1"/>
      <c r="TWA2351" s="1"/>
      <c r="TWB2351" s="1"/>
      <c r="TWC2351" s="1"/>
      <c r="TWD2351" s="1"/>
      <c r="TWE2351" s="1"/>
      <c r="TWF2351" s="1"/>
      <c r="TWG2351" s="1"/>
      <c r="TWH2351" s="1"/>
      <c r="TWI2351" s="1"/>
      <c r="TWJ2351" s="1"/>
      <c r="TWK2351" s="1"/>
      <c r="TWL2351" s="1"/>
      <c r="TWM2351" s="1"/>
      <c r="TWN2351" s="1"/>
      <c r="TWO2351" s="1"/>
      <c r="TWP2351" s="1"/>
      <c r="TWQ2351" s="1"/>
      <c r="TWR2351" s="1"/>
      <c r="TWS2351" s="1"/>
      <c r="TWT2351" s="1"/>
      <c r="TWU2351" s="1"/>
      <c r="TWV2351" s="1"/>
      <c r="TWW2351" s="1"/>
      <c r="TWX2351" s="1"/>
      <c r="TWY2351" s="1"/>
      <c r="TWZ2351" s="1"/>
      <c r="TXA2351" s="1"/>
      <c r="TXB2351" s="1"/>
      <c r="TXC2351" s="1"/>
      <c r="TXD2351" s="1"/>
      <c r="TXE2351" s="1"/>
      <c r="TXF2351" s="1"/>
      <c r="TXG2351" s="1"/>
      <c r="TXH2351" s="1"/>
      <c r="TXI2351" s="1"/>
      <c r="TXJ2351" s="1"/>
      <c r="TXK2351" s="1"/>
      <c r="TXL2351" s="1"/>
      <c r="TXM2351" s="1"/>
      <c r="TXN2351" s="1"/>
      <c r="TXO2351" s="1"/>
      <c r="TXP2351" s="1"/>
      <c r="TXQ2351" s="1"/>
      <c r="TXR2351" s="1"/>
      <c r="TXS2351" s="1"/>
      <c r="TXT2351" s="1"/>
      <c r="TXU2351" s="1"/>
      <c r="TXV2351" s="1"/>
      <c r="TXW2351" s="1"/>
      <c r="TXX2351" s="1"/>
      <c r="TXY2351" s="1"/>
      <c r="TXZ2351" s="1"/>
      <c r="TYA2351" s="1"/>
      <c r="TYB2351" s="1"/>
      <c r="TYC2351" s="1"/>
      <c r="TYD2351" s="1"/>
      <c r="TYE2351" s="1"/>
      <c r="TYF2351" s="1"/>
      <c r="TYG2351" s="1"/>
      <c r="TYH2351" s="1"/>
      <c r="TYI2351" s="1"/>
      <c r="TYJ2351" s="1"/>
      <c r="TYK2351" s="1"/>
      <c r="TYL2351" s="1"/>
      <c r="TYM2351" s="1"/>
      <c r="TYN2351" s="1"/>
      <c r="TYO2351" s="1"/>
      <c r="TYP2351" s="1"/>
      <c r="TYQ2351" s="1"/>
      <c r="TYR2351" s="1"/>
      <c r="TYS2351" s="1"/>
      <c r="TYT2351" s="1"/>
      <c r="TYU2351" s="1"/>
      <c r="TYV2351" s="1"/>
      <c r="TYW2351" s="1"/>
      <c r="TYX2351" s="1"/>
      <c r="TYY2351" s="1"/>
      <c r="TYZ2351" s="1"/>
      <c r="TZA2351" s="1"/>
      <c r="TZB2351" s="1"/>
      <c r="TZC2351" s="1"/>
      <c r="TZD2351" s="1"/>
      <c r="TZE2351" s="1"/>
      <c r="TZF2351" s="1"/>
      <c r="TZG2351" s="1"/>
      <c r="TZH2351" s="1"/>
      <c r="TZI2351" s="1"/>
      <c r="TZJ2351" s="1"/>
      <c r="TZK2351" s="1"/>
      <c r="TZL2351" s="1"/>
      <c r="TZM2351" s="1"/>
      <c r="TZN2351" s="1"/>
      <c r="TZO2351" s="1"/>
      <c r="TZP2351" s="1"/>
      <c r="TZQ2351" s="1"/>
      <c r="TZR2351" s="1"/>
      <c r="TZS2351" s="1"/>
      <c r="TZT2351" s="1"/>
      <c r="TZU2351" s="1"/>
      <c r="TZV2351" s="1"/>
      <c r="TZW2351" s="1"/>
      <c r="TZX2351" s="1"/>
      <c r="TZY2351" s="1"/>
      <c r="TZZ2351" s="1"/>
      <c r="UAA2351" s="1"/>
      <c r="UAB2351" s="1"/>
      <c r="UAC2351" s="1"/>
      <c r="UAD2351" s="1"/>
      <c r="UAE2351" s="1"/>
      <c r="UAF2351" s="1"/>
      <c r="UAG2351" s="1"/>
      <c r="UAH2351" s="1"/>
      <c r="UAI2351" s="1"/>
      <c r="UAJ2351" s="1"/>
      <c r="UAK2351" s="1"/>
      <c r="UAL2351" s="1"/>
      <c r="UAM2351" s="1"/>
      <c r="UAN2351" s="1"/>
      <c r="UAO2351" s="1"/>
      <c r="UAP2351" s="1"/>
      <c r="UAQ2351" s="1"/>
      <c r="UAR2351" s="1"/>
      <c r="UAS2351" s="1"/>
      <c r="UAT2351" s="1"/>
      <c r="UAU2351" s="1"/>
      <c r="UAV2351" s="1"/>
      <c r="UAW2351" s="1"/>
      <c r="UAX2351" s="1"/>
      <c r="UAY2351" s="1"/>
      <c r="UAZ2351" s="1"/>
      <c r="UBA2351" s="1"/>
      <c r="UBB2351" s="1"/>
      <c r="UBC2351" s="1"/>
      <c r="UBD2351" s="1"/>
      <c r="UBE2351" s="1"/>
      <c r="UBF2351" s="1"/>
      <c r="UBG2351" s="1"/>
      <c r="UBH2351" s="1"/>
      <c r="UBI2351" s="1"/>
      <c r="UBJ2351" s="1"/>
      <c r="UBK2351" s="1"/>
      <c r="UBL2351" s="1"/>
      <c r="UBM2351" s="1"/>
      <c r="UBN2351" s="1"/>
      <c r="UBO2351" s="1"/>
      <c r="UBP2351" s="1"/>
      <c r="UBQ2351" s="1"/>
      <c r="UBR2351" s="1"/>
      <c r="UBS2351" s="1"/>
      <c r="UBT2351" s="1"/>
      <c r="UBU2351" s="1"/>
      <c r="UBV2351" s="1"/>
      <c r="UBW2351" s="1"/>
      <c r="UBX2351" s="1"/>
      <c r="UBY2351" s="1"/>
      <c r="UBZ2351" s="1"/>
      <c r="UCA2351" s="1"/>
      <c r="UCB2351" s="1"/>
      <c r="UCC2351" s="1"/>
      <c r="UCD2351" s="1"/>
      <c r="UCE2351" s="1"/>
      <c r="UCF2351" s="1"/>
      <c r="UCG2351" s="1"/>
      <c r="UCH2351" s="1"/>
      <c r="UCI2351" s="1"/>
      <c r="UCJ2351" s="1"/>
      <c r="UCK2351" s="1"/>
      <c r="UCL2351" s="1"/>
      <c r="UCM2351" s="1"/>
      <c r="UCN2351" s="1"/>
      <c r="UCO2351" s="1"/>
      <c r="UCP2351" s="1"/>
      <c r="UCQ2351" s="1"/>
      <c r="UCR2351" s="1"/>
      <c r="UCS2351" s="1"/>
      <c r="UCT2351" s="1"/>
      <c r="UCU2351" s="1"/>
      <c r="UCV2351" s="1"/>
      <c r="UCW2351" s="1"/>
      <c r="UCX2351" s="1"/>
      <c r="UCY2351" s="1"/>
      <c r="UCZ2351" s="1"/>
      <c r="UDA2351" s="1"/>
      <c r="UDB2351" s="1"/>
      <c r="UDC2351" s="1"/>
      <c r="UDD2351" s="1"/>
      <c r="UDE2351" s="1"/>
      <c r="UDF2351" s="1"/>
      <c r="UDG2351" s="1"/>
      <c r="UDH2351" s="1"/>
      <c r="UDI2351" s="1"/>
      <c r="UDJ2351" s="1"/>
      <c r="UDK2351" s="1"/>
      <c r="UDL2351" s="1"/>
      <c r="UDM2351" s="1"/>
      <c r="UDN2351" s="1"/>
      <c r="UDO2351" s="1"/>
      <c r="UDP2351" s="1"/>
      <c r="UDQ2351" s="1"/>
      <c r="UDR2351" s="1"/>
      <c r="UDS2351" s="1"/>
      <c r="UDT2351" s="1"/>
      <c r="UDU2351" s="1"/>
      <c r="UDV2351" s="1"/>
      <c r="UDW2351" s="1"/>
      <c r="UDX2351" s="1"/>
      <c r="UDY2351" s="1"/>
      <c r="UDZ2351" s="1"/>
      <c r="UEA2351" s="1"/>
      <c r="UEB2351" s="1"/>
      <c r="UEC2351" s="1"/>
      <c r="UED2351" s="1"/>
      <c r="UEE2351" s="1"/>
      <c r="UEF2351" s="1"/>
      <c r="UEG2351" s="1"/>
      <c r="UEH2351" s="1"/>
      <c r="UEI2351" s="1"/>
      <c r="UEJ2351" s="1"/>
      <c r="UEK2351" s="1"/>
      <c r="UEL2351" s="1"/>
      <c r="UEM2351" s="1"/>
      <c r="UEN2351" s="1"/>
      <c r="UEO2351" s="1"/>
      <c r="UEP2351" s="1"/>
      <c r="UEQ2351" s="1"/>
      <c r="UER2351" s="1"/>
      <c r="UES2351" s="1"/>
      <c r="UET2351" s="1"/>
      <c r="UEU2351" s="1"/>
      <c r="UEV2351" s="1"/>
      <c r="UEW2351" s="1"/>
      <c r="UEX2351" s="1"/>
      <c r="UEY2351" s="1"/>
      <c r="UEZ2351" s="1"/>
      <c r="UFA2351" s="1"/>
      <c r="UFB2351" s="1"/>
      <c r="UFC2351" s="1"/>
      <c r="UFD2351" s="1"/>
      <c r="UFE2351" s="1"/>
      <c r="UFF2351" s="1"/>
      <c r="UFG2351" s="1"/>
      <c r="UFH2351" s="1"/>
      <c r="UFI2351" s="1"/>
      <c r="UFJ2351" s="1"/>
      <c r="UFK2351" s="1"/>
      <c r="UFL2351" s="1"/>
      <c r="UFM2351" s="1"/>
      <c r="UFN2351" s="1"/>
      <c r="UFO2351" s="1"/>
      <c r="UFP2351" s="1"/>
      <c r="UFQ2351" s="1"/>
      <c r="UFR2351" s="1"/>
      <c r="UFS2351" s="1"/>
      <c r="UFT2351" s="1"/>
      <c r="UFU2351" s="1"/>
      <c r="UFV2351" s="1"/>
      <c r="UFW2351" s="1"/>
      <c r="UFX2351" s="1"/>
      <c r="UFY2351" s="1"/>
      <c r="UFZ2351" s="1"/>
      <c r="UGA2351" s="1"/>
      <c r="UGB2351" s="1"/>
      <c r="UGC2351" s="1"/>
      <c r="UGD2351" s="1"/>
      <c r="UGE2351" s="1"/>
      <c r="UGF2351" s="1"/>
      <c r="UGG2351" s="1"/>
      <c r="UGH2351" s="1"/>
      <c r="UGI2351" s="1"/>
      <c r="UGJ2351" s="1"/>
      <c r="UGK2351" s="1"/>
      <c r="UGL2351" s="1"/>
      <c r="UGM2351" s="1"/>
      <c r="UGN2351" s="1"/>
      <c r="UGO2351" s="1"/>
      <c r="UGP2351" s="1"/>
      <c r="UGQ2351" s="1"/>
      <c r="UGR2351" s="1"/>
      <c r="UGS2351" s="1"/>
      <c r="UGT2351" s="1"/>
      <c r="UGU2351" s="1"/>
      <c r="UGV2351" s="1"/>
      <c r="UGW2351" s="1"/>
      <c r="UGX2351" s="1"/>
      <c r="UGY2351" s="1"/>
      <c r="UGZ2351" s="1"/>
      <c r="UHA2351" s="1"/>
      <c r="UHB2351" s="1"/>
      <c r="UHC2351" s="1"/>
      <c r="UHD2351" s="1"/>
      <c r="UHE2351" s="1"/>
      <c r="UHF2351" s="1"/>
      <c r="UHG2351" s="1"/>
      <c r="UHH2351" s="1"/>
      <c r="UHI2351" s="1"/>
      <c r="UHJ2351" s="1"/>
      <c r="UHK2351" s="1"/>
      <c r="UHL2351" s="1"/>
      <c r="UHM2351" s="1"/>
      <c r="UHN2351" s="1"/>
      <c r="UHO2351" s="1"/>
      <c r="UHP2351" s="1"/>
      <c r="UHQ2351" s="1"/>
      <c r="UHR2351" s="1"/>
      <c r="UHS2351" s="1"/>
      <c r="UHT2351" s="1"/>
      <c r="UHU2351" s="1"/>
      <c r="UHV2351" s="1"/>
      <c r="UHW2351" s="1"/>
      <c r="UHX2351" s="1"/>
      <c r="UHY2351" s="1"/>
      <c r="UHZ2351" s="1"/>
      <c r="UIA2351" s="1"/>
      <c r="UIB2351" s="1"/>
      <c r="UIC2351" s="1"/>
      <c r="UID2351" s="1"/>
      <c r="UIE2351" s="1"/>
      <c r="UIF2351" s="1"/>
      <c r="UIG2351" s="1"/>
      <c r="UIH2351" s="1"/>
      <c r="UII2351" s="1"/>
      <c r="UIJ2351" s="1"/>
      <c r="UIK2351" s="1"/>
      <c r="UIL2351" s="1"/>
      <c r="UIM2351" s="1"/>
      <c r="UIN2351" s="1"/>
      <c r="UIO2351" s="1"/>
      <c r="UIP2351" s="1"/>
      <c r="UIQ2351" s="1"/>
      <c r="UIR2351" s="1"/>
      <c r="UIS2351" s="1"/>
      <c r="UIT2351" s="1"/>
      <c r="UIU2351" s="1"/>
      <c r="UIV2351" s="1"/>
      <c r="UIW2351" s="1"/>
      <c r="UIX2351" s="1"/>
      <c r="UIY2351" s="1"/>
      <c r="UIZ2351" s="1"/>
      <c r="UJA2351" s="1"/>
      <c r="UJB2351" s="1"/>
      <c r="UJC2351" s="1"/>
      <c r="UJD2351" s="1"/>
      <c r="UJE2351" s="1"/>
      <c r="UJF2351" s="1"/>
      <c r="UJG2351" s="1"/>
      <c r="UJH2351" s="1"/>
      <c r="UJI2351" s="1"/>
      <c r="UJJ2351" s="1"/>
      <c r="UJK2351" s="1"/>
      <c r="UJL2351" s="1"/>
      <c r="UJM2351" s="1"/>
      <c r="UJN2351" s="1"/>
      <c r="UJO2351" s="1"/>
      <c r="UJP2351" s="1"/>
      <c r="UJQ2351" s="1"/>
      <c r="UJR2351" s="1"/>
      <c r="UJS2351" s="1"/>
      <c r="UJT2351" s="1"/>
      <c r="UJU2351" s="1"/>
      <c r="UJV2351" s="1"/>
      <c r="UJW2351" s="1"/>
      <c r="UJX2351" s="1"/>
      <c r="UJY2351" s="1"/>
      <c r="UJZ2351" s="1"/>
      <c r="UKA2351" s="1"/>
      <c r="UKB2351" s="1"/>
      <c r="UKC2351" s="1"/>
      <c r="UKD2351" s="1"/>
      <c r="UKE2351" s="1"/>
      <c r="UKF2351" s="1"/>
      <c r="UKG2351" s="1"/>
      <c r="UKH2351" s="1"/>
      <c r="UKI2351" s="1"/>
      <c r="UKJ2351" s="1"/>
      <c r="UKK2351" s="1"/>
      <c r="UKL2351" s="1"/>
      <c r="UKM2351" s="1"/>
      <c r="UKN2351" s="1"/>
      <c r="UKO2351" s="1"/>
      <c r="UKP2351" s="1"/>
      <c r="UKQ2351" s="1"/>
      <c r="UKR2351" s="1"/>
      <c r="UKS2351" s="1"/>
      <c r="UKT2351" s="1"/>
      <c r="UKU2351" s="1"/>
      <c r="UKV2351" s="1"/>
      <c r="UKW2351" s="1"/>
      <c r="UKX2351" s="1"/>
      <c r="UKY2351" s="1"/>
      <c r="UKZ2351" s="1"/>
      <c r="ULA2351" s="1"/>
      <c r="ULB2351" s="1"/>
      <c r="ULC2351" s="1"/>
      <c r="ULD2351" s="1"/>
      <c r="ULE2351" s="1"/>
      <c r="ULF2351" s="1"/>
      <c r="ULG2351" s="1"/>
      <c r="ULH2351" s="1"/>
      <c r="ULI2351" s="1"/>
      <c r="ULJ2351" s="1"/>
      <c r="ULK2351" s="1"/>
      <c r="ULL2351" s="1"/>
      <c r="ULM2351" s="1"/>
      <c r="ULN2351" s="1"/>
      <c r="ULO2351" s="1"/>
      <c r="ULP2351" s="1"/>
      <c r="ULQ2351" s="1"/>
      <c r="ULR2351" s="1"/>
      <c r="ULS2351" s="1"/>
      <c r="ULT2351" s="1"/>
      <c r="ULU2351" s="1"/>
      <c r="ULV2351" s="1"/>
      <c r="ULW2351" s="1"/>
      <c r="ULX2351" s="1"/>
      <c r="ULY2351" s="1"/>
      <c r="ULZ2351" s="1"/>
      <c r="UMA2351" s="1"/>
      <c r="UMB2351" s="1"/>
      <c r="UMC2351" s="1"/>
      <c r="UMD2351" s="1"/>
      <c r="UME2351" s="1"/>
      <c r="UMF2351" s="1"/>
      <c r="UMG2351" s="1"/>
      <c r="UMH2351" s="1"/>
      <c r="UMI2351" s="1"/>
      <c r="UMJ2351" s="1"/>
      <c r="UMK2351" s="1"/>
      <c r="UML2351" s="1"/>
      <c r="UMM2351" s="1"/>
      <c r="UMN2351" s="1"/>
      <c r="UMO2351" s="1"/>
      <c r="UMP2351" s="1"/>
      <c r="UMQ2351" s="1"/>
      <c r="UMR2351" s="1"/>
      <c r="UMS2351" s="1"/>
      <c r="UMT2351" s="1"/>
      <c r="UMU2351" s="1"/>
      <c r="UMV2351" s="1"/>
      <c r="UMW2351" s="1"/>
      <c r="UMX2351" s="1"/>
      <c r="UMY2351" s="1"/>
      <c r="UMZ2351" s="1"/>
      <c r="UNA2351" s="1"/>
      <c r="UNB2351" s="1"/>
      <c r="UNC2351" s="1"/>
      <c r="UND2351" s="1"/>
      <c r="UNE2351" s="1"/>
      <c r="UNF2351" s="1"/>
      <c r="UNG2351" s="1"/>
      <c r="UNH2351" s="1"/>
      <c r="UNI2351" s="1"/>
      <c r="UNJ2351" s="1"/>
      <c r="UNK2351" s="1"/>
      <c r="UNL2351" s="1"/>
      <c r="UNM2351" s="1"/>
      <c r="UNN2351" s="1"/>
      <c r="UNO2351" s="1"/>
      <c r="UNP2351" s="1"/>
      <c r="UNQ2351" s="1"/>
      <c r="UNR2351" s="1"/>
      <c r="UNS2351" s="1"/>
      <c r="UNT2351" s="1"/>
      <c r="UNU2351" s="1"/>
      <c r="UNV2351" s="1"/>
      <c r="UNW2351" s="1"/>
      <c r="UNX2351" s="1"/>
      <c r="UNY2351" s="1"/>
      <c r="UNZ2351" s="1"/>
      <c r="UOA2351" s="1"/>
      <c r="UOB2351" s="1"/>
      <c r="UOC2351" s="1"/>
      <c r="UOD2351" s="1"/>
      <c r="UOE2351" s="1"/>
      <c r="UOF2351" s="1"/>
      <c r="UOG2351" s="1"/>
      <c r="UOH2351" s="1"/>
      <c r="UOI2351" s="1"/>
      <c r="UOJ2351" s="1"/>
      <c r="UOK2351" s="1"/>
      <c r="UOL2351" s="1"/>
      <c r="UOM2351" s="1"/>
      <c r="UON2351" s="1"/>
      <c r="UOO2351" s="1"/>
      <c r="UOP2351" s="1"/>
      <c r="UOQ2351" s="1"/>
      <c r="UOR2351" s="1"/>
      <c r="UOS2351" s="1"/>
      <c r="UOT2351" s="1"/>
      <c r="UOU2351" s="1"/>
      <c r="UOV2351" s="1"/>
      <c r="UOW2351" s="1"/>
      <c r="UOX2351" s="1"/>
      <c r="UOY2351" s="1"/>
      <c r="UOZ2351" s="1"/>
      <c r="UPA2351" s="1"/>
      <c r="UPB2351" s="1"/>
      <c r="UPC2351" s="1"/>
      <c r="UPD2351" s="1"/>
      <c r="UPE2351" s="1"/>
      <c r="UPF2351" s="1"/>
      <c r="UPG2351" s="1"/>
      <c r="UPH2351" s="1"/>
      <c r="UPI2351" s="1"/>
      <c r="UPJ2351" s="1"/>
      <c r="UPK2351" s="1"/>
      <c r="UPL2351" s="1"/>
      <c r="UPM2351" s="1"/>
      <c r="UPN2351" s="1"/>
      <c r="UPO2351" s="1"/>
      <c r="UPP2351" s="1"/>
      <c r="UPQ2351" s="1"/>
      <c r="UPR2351" s="1"/>
      <c r="UPS2351" s="1"/>
      <c r="UPT2351" s="1"/>
      <c r="UPU2351" s="1"/>
      <c r="UPV2351" s="1"/>
      <c r="UPW2351" s="1"/>
      <c r="UPX2351" s="1"/>
      <c r="UPY2351" s="1"/>
      <c r="UPZ2351" s="1"/>
      <c r="UQA2351" s="1"/>
      <c r="UQB2351" s="1"/>
      <c r="UQC2351" s="1"/>
      <c r="UQD2351" s="1"/>
      <c r="UQE2351" s="1"/>
      <c r="UQF2351" s="1"/>
      <c r="UQG2351" s="1"/>
      <c r="UQH2351" s="1"/>
      <c r="UQI2351" s="1"/>
      <c r="UQJ2351" s="1"/>
      <c r="UQK2351" s="1"/>
      <c r="UQL2351" s="1"/>
      <c r="UQM2351" s="1"/>
      <c r="UQN2351" s="1"/>
      <c r="UQO2351" s="1"/>
      <c r="UQP2351" s="1"/>
      <c r="UQQ2351" s="1"/>
      <c r="UQR2351" s="1"/>
      <c r="UQS2351" s="1"/>
      <c r="UQT2351" s="1"/>
      <c r="UQU2351" s="1"/>
      <c r="UQV2351" s="1"/>
      <c r="UQW2351" s="1"/>
      <c r="UQX2351" s="1"/>
      <c r="UQY2351" s="1"/>
      <c r="UQZ2351" s="1"/>
      <c r="URA2351" s="1"/>
      <c r="URB2351" s="1"/>
      <c r="URC2351" s="1"/>
      <c r="URD2351" s="1"/>
      <c r="URE2351" s="1"/>
      <c r="URF2351" s="1"/>
      <c r="URG2351" s="1"/>
      <c r="URH2351" s="1"/>
      <c r="URI2351" s="1"/>
      <c r="URJ2351" s="1"/>
      <c r="URK2351" s="1"/>
      <c r="URL2351" s="1"/>
      <c r="URM2351" s="1"/>
      <c r="URN2351" s="1"/>
      <c r="URO2351" s="1"/>
      <c r="URP2351" s="1"/>
      <c r="URQ2351" s="1"/>
      <c r="URR2351" s="1"/>
      <c r="URS2351" s="1"/>
      <c r="URT2351" s="1"/>
      <c r="URU2351" s="1"/>
      <c r="URV2351" s="1"/>
      <c r="URW2351" s="1"/>
      <c r="URX2351" s="1"/>
      <c r="URY2351" s="1"/>
      <c r="URZ2351" s="1"/>
      <c r="USA2351" s="1"/>
      <c r="USB2351" s="1"/>
      <c r="USC2351" s="1"/>
      <c r="USD2351" s="1"/>
      <c r="USE2351" s="1"/>
      <c r="USF2351" s="1"/>
      <c r="USG2351" s="1"/>
      <c r="USH2351" s="1"/>
      <c r="USI2351" s="1"/>
      <c r="USJ2351" s="1"/>
      <c r="USK2351" s="1"/>
      <c r="USL2351" s="1"/>
      <c r="USM2351" s="1"/>
      <c r="USN2351" s="1"/>
      <c r="USO2351" s="1"/>
      <c r="USP2351" s="1"/>
      <c r="USQ2351" s="1"/>
      <c r="USR2351" s="1"/>
      <c r="USS2351" s="1"/>
      <c r="UST2351" s="1"/>
      <c r="USU2351" s="1"/>
      <c r="USV2351" s="1"/>
      <c r="USW2351" s="1"/>
      <c r="USX2351" s="1"/>
      <c r="USY2351" s="1"/>
      <c r="USZ2351" s="1"/>
      <c r="UTA2351" s="1"/>
      <c r="UTB2351" s="1"/>
      <c r="UTC2351" s="1"/>
      <c r="UTD2351" s="1"/>
      <c r="UTE2351" s="1"/>
      <c r="UTF2351" s="1"/>
      <c r="UTG2351" s="1"/>
      <c r="UTH2351" s="1"/>
      <c r="UTI2351" s="1"/>
      <c r="UTJ2351" s="1"/>
      <c r="UTK2351" s="1"/>
      <c r="UTL2351" s="1"/>
      <c r="UTM2351" s="1"/>
      <c r="UTN2351" s="1"/>
      <c r="UTO2351" s="1"/>
      <c r="UTP2351" s="1"/>
      <c r="UTQ2351" s="1"/>
      <c r="UTR2351" s="1"/>
      <c r="UTS2351" s="1"/>
      <c r="UTT2351" s="1"/>
      <c r="UTU2351" s="1"/>
      <c r="UTV2351" s="1"/>
      <c r="UTW2351" s="1"/>
      <c r="UTX2351" s="1"/>
      <c r="UTY2351" s="1"/>
      <c r="UTZ2351" s="1"/>
      <c r="UUA2351" s="1"/>
      <c r="UUB2351" s="1"/>
      <c r="UUC2351" s="1"/>
      <c r="UUD2351" s="1"/>
      <c r="UUE2351" s="1"/>
      <c r="UUF2351" s="1"/>
      <c r="UUG2351" s="1"/>
      <c r="UUH2351" s="1"/>
      <c r="UUI2351" s="1"/>
      <c r="UUJ2351" s="1"/>
      <c r="UUK2351" s="1"/>
      <c r="UUL2351" s="1"/>
      <c r="UUM2351" s="1"/>
      <c r="UUN2351" s="1"/>
      <c r="UUO2351" s="1"/>
      <c r="UUP2351" s="1"/>
      <c r="UUQ2351" s="1"/>
      <c r="UUR2351" s="1"/>
      <c r="UUS2351" s="1"/>
      <c r="UUT2351" s="1"/>
      <c r="UUU2351" s="1"/>
      <c r="UUV2351" s="1"/>
      <c r="UUW2351" s="1"/>
      <c r="UUX2351" s="1"/>
      <c r="UUY2351" s="1"/>
      <c r="UUZ2351" s="1"/>
      <c r="UVA2351" s="1"/>
      <c r="UVB2351" s="1"/>
      <c r="UVC2351" s="1"/>
      <c r="UVD2351" s="1"/>
      <c r="UVE2351" s="1"/>
      <c r="UVF2351" s="1"/>
      <c r="UVG2351" s="1"/>
      <c r="UVH2351" s="1"/>
      <c r="UVI2351" s="1"/>
      <c r="UVJ2351" s="1"/>
      <c r="UVK2351" s="1"/>
      <c r="UVL2351" s="1"/>
      <c r="UVM2351" s="1"/>
      <c r="UVN2351" s="1"/>
      <c r="UVO2351" s="1"/>
      <c r="UVP2351" s="1"/>
      <c r="UVQ2351" s="1"/>
      <c r="UVR2351" s="1"/>
      <c r="UVS2351" s="1"/>
      <c r="UVT2351" s="1"/>
      <c r="UVU2351" s="1"/>
      <c r="UVV2351" s="1"/>
      <c r="UVW2351" s="1"/>
      <c r="UVX2351" s="1"/>
      <c r="UVY2351" s="1"/>
      <c r="UVZ2351" s="1"/>
      <c r="UWA2351" s="1"/>
      <c r="UWB2351" s="1"/>
      <c r="UWC2351" s="1"/>
      <c r="UWD2351" s="1"/>
      <c r="UWE2351" s="1"/>
      <c r="UWF2351" s="1"/>
      <c r="UWG2351" s="1"/>
      <c r="UWH2351" s="1"/>
      <c r="UWI2351" s="1"/>
      <c r="UWJ2351" s="1"/>
      <c r="UWK2351" s="1"/>
      <c r="UWL2351" s="1"/>
      <c r="UWM2351" s="1"/>
      <c r="UWN2351" s="1"/>
      <c r="UWO2351" s="1"/>
      <c r="UWP2351" s="1"/>
      <c r="UWQ2351" s="1"/>
      <c r="UWR2351" s="1"/>
      <c r="UWS2351" s="1"/>
      <c r="UWT2351" s="1"/>
      <c r="UWU2351" s="1"/>
      <c r="UWV2351" s="1"/>
      <c r="UWW2351" s="1"/>
      <c r="UWX2351" s="1"/>
      <c r="UWY2351" s="1"/>
      <c r="UWZ2351" s="1"/>
      <c r="UXA2351" s="1"/>
      <c r="UXB2351" s="1"/>
      <c r="UXC2351" s="1"/>
      <c r="UXD2351" s="1"/>
      <c r="UXE2351" s="1"/>
      <c r="UXF2351" s="1"/>
      <c r="UXG2351" s="1"/>
      <c r="UXH2351" s="1"/>
      <c r="UXI2351" s="1"/>
      <c r="UXJ2351" s="1"/>
      <c r="UXK2351" s="1"/>
      <c r="UXL2351" s="1"/>
      <c r="UXM2351" s="1"/>
      <c r="UXN2351" s="1"/>
      <c r="UXO2351" s="1"/>
      <c r="UXP2351" s="1"/>
      <c r="UXQ2351" s="1"/>
      <c r="UXR2351" s="1"/>
      <c r="UXS2351" s="1"/>
      <c r="UXT2351" s="1"/>
      <c r="UXU2351" s="1"/>
      <c r="UXV2351" s="1"/>
      <c r="UXW2351" s="1"/>
      <c r="UXX2351" s="1"/>
      <c r="UXY2351" s="1"/>
      <c r="UXZ2351" s="1"/>
      <c r="UYA2351" s="1"/>
      <c r="UYB2351" s="1"/>
      <c r="UYC2351" s="1"/>
      <c r="UYD2351" s="1"/>
      <c r="UYE2351" s="1"/>
      <c r="UYF2351" s="1"/>
      <c r="UYG2351" s="1"/>
      <c r="UYH2351" s="1"/>
      <c r="UYI2351" s="1"/>
      <c r="UYJ2351" s="1"/>
      <c r="UYK2351" s="1"/>
      <c r="UYL2351" s="1"/>
      <c r="UYM2351" s="1"/>
      <c r="UYN2351" s="1"/>
      <c r="UYO2351" s="1"/>
      <c r="UYP2351" s="1"/>
      <c r="UYQ2351" s="1"/>
      <c r="UYR2351" s="1"/>
      <c r="UYS2351" s="1"/>
      <c r="UYT2351" s="1"/>
      <c r="UYU2351" s="1"/>
      <c r="UYV2351" s="1"/>
      <c r="UYW2351" s="1"/>
      <c r="UYX2351" s="1"/>
      <c r="UYY2351" s="1"/>
      <c r="UYZ2351" s="1"/>
      <c r="UZA2351" s="1"/>
      <c r="UZB2351" s="1"/>
      <c r="UZC2351" s="1"/>
      <c r="UZD2351" s="1"/>
      <c r="UZE2351" s="1"/>
      <c r="UZF2351" s="1"/>
      <c r="UZG2351" s="1"/>
      <c r="UZH2351" s="1"/>
      <c r="UZI2351" s="1"/>
      <c r="UZJ2351" s="1"/>
      <c r="UZK2351" s="1"/>
      <c r="UZL2351" s="1"/>
      <c r="UZM2351" s="1"/>
      <c r="UZN2351" s="1"/>
      <c r="UZO2351" s="1"/>
      <c r="UZP2351" s="1"/>
      <c r="UZQ2351" s="1"/>
      <c r="UZR2351" s="1"/>
      <c r="UZS2351" s="1"/>
      <c r="UZT2351" s="1"/>
      <c r="UZU2351" s="1"/>
      <c r="UZV2351" s="1"/>
      <c r="UZW2351" s="1"/>
      <c r="UZX2351" s="1"/>
      <c r="UZY2351" s="1"/>
      <c r="UZZ2351" s="1"/>
      <c r="VAA2351" s="1"/>
      <c r="VAB2351" s="1"/>
      <c r="VAC2351" s="1"/>
      <c r="VAD2351" s="1"/>
      <c r="VAE2351" s="1"/>
      <c r="VAF2351" s="1"/>
      <c r="VAG2351" s="1"/>
      <c r="VAH2351" s="1"/>
      <c r="VAI2351" s="1"/>
      <c r="VAJ2351" s="1"/>
      <c r="VAK2351" s="1"/>
      <c r="VAL2351" s="1"/>
      <c r="VAM2351" s="1"/>
      <c r="VAN2351" s="1"/>
      <c r="VAO2351" s="1"/>
      <c r="VAP2351" s="1"/>
      <c r="VAQ2351" s="1"/>
      <c r="VAR2351" s="1"/>
      <c r="VAS2351" s="1"/>
      <c r="VAT2351" s="1"/>
      <c r="VAU2351" s="1"/>
      <c r="VAV2351" s="1"/>
      <c r="VAW2351" s="1"/>
      <c r="VAX2351" s="1"/>
      <c r="VAY2351" s="1"/>
      <c r="VAZ2351" s="1"/>
      <c r="VBA2351" s="1"/>
      <c r="VBB2351" s="1"/>
      <c r="VBC2351" s="1"/>
      <c r="VBD2351" s="1"/>
      <c r="VBE2351" s="1"/>
      <c r="VBF2351" s="1"/>
      <c r="VBG2351" s="1"/>
      <c r="VBH2351" s="1"/>
      <c r="VBI2351" s="1"/>
      <c r="VBJ2351" s="1"/>
      <c r="VBK2351" s="1"/>
      <c r="VBL2351" s="1"/>
      <c r="VBM2351" s="1"/>
      <c r="VBN2351" s="1"/>
      <c r="VBO2351" s="1"/>
      <c r="VBP2351" s="1"/>
      <c r="VBQ2351" s="1"/>
      <c r="VBR2351" s="1"/>
      <c r="VBS2351" s="1"/>
      <c r="VBT2351" s="1"/>
      <c r="VBU2351" s="1"/>
      <c r="VBV2351" s="1"/>
      <c r="VBW2351" s="1"/>
      <c r="VBX2351" s="1"/>
      <c r="VBY2351" s="1"/>
      <c r="VBZ2351" s="1"/>
      <c r="VCA2351" s="1"/>
      <c r="VCB2351" s="1"/>
      <c r="VCC2351" s="1"/>
      <c r="VCD2351" s="1"/>
      <c r="VCE2351" s="1"/>
      <c r="VCF2351" s="1"/>
      <c r="VCG2351" s="1"/>
      <c r="VCH2351" s="1"/>
      <c r="VCI2351" s="1"/>
      <c r="VCJ2351" s="1"/>
      <c r="VCK2351" s="1"/>
      <c r="VCL2351" s="1"/>
      <c r="VCM2351" s="1"/>
      <c r="VCN2351" s="1"/>
      <c r="VCO2351" s="1"/>
      <c r="VCP2351" s="1"/>
      <c r="VCQ2351" s="1"/>
      <c r="VCR2351" s="1"/>
      <c r="VCS2351" s="1"/>
      <c r="VCT2351" s="1"/>
      <c r="VCU2351" s="1"/>
      <c r="VCV2351" s="1"/>
      <c r="VCW2351" s="1"/>
      <c r="VCX2351" s="1"/>
      <c r="VCY2351" s="1"/>
      <c r="VCZ2351" s="1"/>
      <c r="VDA2351" s="1"/>
      <c r="VDB2351" s="1"/>
      <c r="VDC2351" s="1"/>
      <c r="VDD2351" s="1"/>
      <c r="VDE2351" s="1"/>
      <c r="VDF2351" s="1"/>
      <c r="VDG2351" s="1"/>
      <c r="VDH2351" s="1"/>
      <c r="VDI2351" s="1"/>
      <c r="VDJ2351" s="1"/>
      <c r="VDK2351" s="1"/>
      <c r="VDL2351" s="1"/>
      <c r="VDM2351" s="1"/>
      <c r="VDN2351" s="1"/>
      <c r="VDO2351" s="1"/>
      <c r="VDP2351" s="1"/>
      <c r="VDQ2351" s="1"/>
      <c r="VDR2351" s="1"/>
      <c r="VDS2351" s="1"/>
      <c r="VDT2351" s="1"/>
      <c r="VDU2351" s="1"/>
      <c r="VDV2351" s="1"/>
      <c r="VDW2351" s="1"/>
      <c r="VDX2351" s="1"/>
      <c r="VDY2351" s="1"/>
      <c r="VDZ2351" s="1"/>
      <c r="VEA2351" s="1"/>
      <c r="VEB2351" s="1"/>
      <c r="VEC2351" s="1"/>
      <c r="VED2351" s="1"/>
      <c r="VEE2351" s="1"/>
      <c r="VEF2351" s="1"/>
      <c r="VEG2351" s="1"/>
      <c r="VEH2351" s="1"/>
      <c r="VEI2351" s="1"/>
      <c r="VEJ2351" s="1"/>
      <c r="VEK2351" s="1"/>
      <c r="VEL2351" s="1"/>
      <c r="VEM2351" s="1"/>
      <c r="VEN2351" s="1"/>
      <c r="VEO2351" s="1"/>
      <c r="VEP2351" s="1"/>
      <c r="VEQ2351" s="1"/>
      <c r="VER2351" s="1"/>
      <c r="VES2351" s="1"/>
      <c r="VET2351" s="1"/>
      <c r="VEU2351" s="1"/>
      <c r="VEV2351" s="1"/>
      <c r="VEW2351" s="1"/>
      <c r="VEX2351" s="1"/>
      <c r="VEY2351" s="1"/>
      <c r="VEZ2351" s="1"/>
      <c r="VFA2351" s="1"/>
      <c r="VFB2351" s="1"/>
      <c r="VFC2351" s="1"/>
      <c r="VFD2351" s="1"/>
      <c r="VFE2351" s="1"/>
      <c r="VFF2351" s="1"/>
      <c r="VFG2351" s="1"/>
      <c r="VFH2351" s="1"/>
      <c r="VFI2351" s="1"/>
      <c r="VFJ2351" s="1"/>
      <c r="VFK2351" s="1"/>
      <c r="VFL2351" s="1"/>
      <c r="VFM2351" s="1"/>
      <c r="VFN2351" s="1"/>
      <c r="VFO2351" s="1"/>
      <c r="VFP2351" s="1"/>
      <c r="VFQ2351" s="1"/>
      <c r="VFR2351" s="1"/>
      <c r="VFS2351" s="1"/>
      <c r="VFT2351" s="1"/>
      <c r="VFU2351" s="1"/>
      <c r="VFV2351" s="1"/>
      <c r="VFW2351" s="1"/>
      <c r="VFX2351" s="1"/>
      <c r="VFY2351" s="1"/>
      <c r="VFZ2351" s="1"/>
      <c r="VGA2351" s="1"/>
      <c r="VGB2351" s="1"/>
      <c r="VGC2351" s="1"/>
      <c r="VGD2351" s="1"/>
      <c r="VGE2351" s="1"/>
      <c r="VGF2351" s="1"/>
      <c r="VGG2351" s="1"/>
      <c r="VGH2351" s="1"/>
      <c r="VGI2351" s="1"/>
      <c r="VGJ2351" s="1"/>
      <c r="VGK2351" s="1"/>
      <c r="VGL2351" s="1"/>
      <c r="VGM2351" s="1"/>
      <c r="VGN2351" s="1"/>
      <c r="VGO2351" s="1"/>
      <c r="VGP2351" s="1"/>
      <c r="VGQ2351" s="1"/>
      <c r="VGR2351" s="1"/>
      <c r="VGS2351" s="1"/>
      <c r="VGT2351" s="1"/>
      <c r="VGU2351" s="1"/>
      <c r="VGV2351" s="1"/>
      <c r="VGW2351" s="1"/>
      <c r="VGX2351" s="1"/>
      <c r="VGY2351" s="1"/>
      <c r="VGZ2351" s="1"/>
      <c r="VHA2351" s="1"/>
      <c r="VHB2351" s="1"/>
      <c r="VHC2351" s="1"/>
      <c r="VHD2351" s="1"/>
      <c r="VHE2351" s="1"/>
      <c r="VHF2351" s="1"/>
      <c r="VHG2351" s="1"/>
      <c r="VHH2351" s="1"/>
      <c r="VHI2351" s="1"/>
      <c r="VHJ2351" s="1"/>
      <c r="VHK2351" s="1"/>
      <c r="VHL2351" s="1"/>
      <c r="VHM2351" s="1"/>
      <c r="VHN2351" s="1"/>
      <c r="VHO2351" s="1"/>
      <c r="VHP2351" s="1"/>
      <c r="VHQ2351" s="1"/>
      <c r="VHR2351" s="1"/>
      <c r="VHS2351" s="1"/>
      <c r="VHT2351" s="1"/>
      <c r="VHU2351" s="1"/>
      <c r="VHV2351" s="1"/>
      <c r="VHW2351" s="1"/>
      <c r="VHX2351" s="1"/>
      <c r="VHY2351" s="1"/>
      <c r="VHZ2351" s="1"/>
      <c r="VIA2351" s="1"/>
      <c r="VIB2351" s="1"/>
      <c r="VIC2351" s="1"/>
      <c r="VID2351" s="1"/>
      <c r="VIE2351" s="1"/>
      <c r="VIF2351" s="1"/>
      <c r="VIG2351" s="1"/>
      <c r="VIH2351" s="1"/>
      <c r="VII2351" s="1"/>
      <c r="VIJ2351" s="1"/>
      <c r="VIK2351" s="1"/>
      <c r="VIL2351" s="1"/>
      <c r="VIM2351" s="1"/>
      <c r="VIN2351" s="1"/>
      <c r="VIO2351" s="1"/>
      <c r="VIP2351" s="1"/>
      <c r="VIQ2351" s="1"/>
      <c r="VIR2351" s="1"/>
      <c r="VIS2351" s="1"/>
      <c r="VIT2351" s="1"/>
      <c r="VIU2351" s="1"/>
      <c r="VIV2351" s="1"/>
      <c r="VIW2351" s="1"/>
      <c r="VIX2351" s="1"/>
      <c r="VIY2351" s="1"/>
      <c r="VIZ2351" s="1"/>
      <c r="VJA2351" s="1"/>
      <c r="VJB2351" s="1"/>
      <c r="VJC2351" s="1"/>
      <c r="VJD2351" s="1"/>
      <c r="VJE2351" s="1"/>
      <c r="VJF2351" s="1"/>
      <c r="VJG2351" s="1"/>
      <c r="VJH2351" s="1"/>
      <c r="VJI2351" s="1"/>
      <c r="VJJ2351" s="1"/>
      <c r="VJK2351" s="1"/>
      <c r="VJL2351" s="1"/>
      <c r="VJM2351" s="1"/>
      <c r="VJN2351" s="1"/>
      <c r="VJO2351" s="1"/>
      <c r="VJP2351" s="1"/>
      <c r="VJQ2351" s="1"/>
      <c r="VJR2351" s="1"/>
      <c r="VJS2351" s="1"/>
      <c r="VJT2351" s="1"/>
      <c r="VJU2351" s="1"/>
      <c r="VJV2351" s="1"/>
      <c r="VJW2351" s="1"/>
      <c r="VJX2351" s="1"/>
      <c r="VJY2351" s="1"/>
      <c r="VJZ2351" s="1"/>
      <c r="VKA2351" s="1"/>
      <c r="VKB2351" s="1"/>
      <c r="VKC2351" s="1"/>
      <c r="VKD2351" s="1"/>
      <c r="VKE2351" s="1"/>
      <c r="VKF2351" s="1"/>
      <c r="VKG2351" s="1"/>
      <c r="VKH2351" s="1"/>
      <c r="VKI2351" s="1"/>
      <c r="VKJ2351" s="1"/>
      <c r="VKK2351" s="1"/>
      <c r="VKL2351" s="1"/>
      <c r="VKM2351" s="1"/>
      <c r="VKN2351" s="1"/>
      <c r="VKO2351" s="1"/>
      <c r="VKP2351" s="1"/>
      <c r="VKQ2351" s="1"/>
      <c r="VKR2351" s="1"/>
      <c r="VKS2351" s="1"/>
      <c r="VKT2351" s="1"/>
      <c r="VKU2351" s="1"/>
      <c r="VKV2351" s="1"/>
      <c r="VKW2351" s="1"/>
      <c r="VKX2351" s="1"/>
      <c r="VKY2351" s="1"/>
      <c r="VKZ2351" s="1"/>
      <c r="VLA2351" s="1"/>
      <c r="VLB2351" s="1"/>
      <c r="VLC2351" s="1"/>
      <c r="VLD2351" s="1"/>
      <c r="VLE2351" s="1"/>
      <c r="VLF2351" s="1"/>
      <c r="VLG2351" s="1"/>
      <c r="VLH2351" s="1"/>
      <c r="VLI2351" s="1"/>
      <c r="VLJ2351" s="1"/>
      <c r="VLK2351" s="1"/>
      <c r="VLL2351" s="1"/>
      <c r="VLM2351" s="1"/>
      <c r="VLN2351" s="1"/>
      <c r="VLO2351" s="1"/>
      <c r="VLP2351" s="1"/>
      <c r="VLQ2351" s="1"/>
      <c r="VLR2351" s="1"/>
      <c r="VLS2351" s="1"/>
      <c r="VLT2351" s="1"/>
      <c r="VLU2351" s="1"/>
      <c r="VLV2351" s="1"/>
      <c r="VLW2351" s="1"/>
      <c r="VLX2351" s="1"/>
      <c r="VLY2351" s="1"/>
      <c r="VLZ2351" s="1"/>
      <c r="VMA2351" s="1"/>
      <c r="VMB2351" s="1"/>
      <c r="VMC2351" s="1"/>
      <c r="VMD2351" s="1"/>
      <c r="VME2351" s="1"/>
      <c r="VMF2351" s="1"/>
      <c r="VMG2351" s="1"/>
      <c r="VMH2351" s="1"/>
      <c r="VMI2351" s="1"/>
      <c r="VMJ2351" s="1"/>
      <c r="VMK2351" s="1"/>
      <c r="VML2351" s="1"/>
      <c r="VMM2351" s="1"/>
      <c r="VMN2351" s="1"/>
      <c r="VMO2351" s="1"/>
      <c r="VMP2351" s="1"/>
      <c r="VMQ2351" s="1"/>
      <c r="VMR2351" s="1"/>
      <c r="VMS2351" s="1"/>
      <c r="VMT2351" s="1"/>
      <c r="VMU2351" s="1"/>
      <c r="VMV2351" s="1"/>
      <c r="VMW2351" s="1"/>
      <c r="VMX2351" s="1"/>
      <c r="VMY2351" s="1"/>
      <c r="VMZ2351" s="1"/>
      <c r="VNA2351" s="1"/>
      <c r="VNB2351" s="1"/>
      <c r="VNC2351" s="1"/>
      <c r="VND2351" s="1"/>
      <c r="VNE2351" s="1"/>
      <c r="VNF2351" s="1"/>
      <c r="VNG2351" s="1"/>
      <c r="VNH2351" s="1"/>
      <c r="VNI2351" s="1"/>
      <c r="VNJ2351" s="1"/>
      <c r="VNK2351" s="1"/>
      <c r="VNL2351" s="1"/>
      <c r="VNM2351" s="1"/>
      <c r="VNN2351" s="1"/>
      <c r="VNO2351" s="1"/>
      <c r="VNP2351" s="1"/>
      <c r="VNQ2351" s="1"/>
      <c r="VNR2351" s="1"/>
      <c r="VNS2351" s="1"/>
      <c r="VNT2351" s="1"/>
      <c r="VNU2351" s="1"/>
      <c r="VNV2351" s="1"/>
      <c r="VNW2351" s="1"/>
      <c r="VNX2351" s="1"/>
      <c r="VNY2351" s="1"/>
      <c r="VNZ2351" s="1"/>
      <c r="VOA2351" s="1"/>
      <c r="VOB2351" s="1"/>
      <c r="VOC2351" s="1"/>
      <c r="VOD2351" s="1"/>
      <c r="VOE2351" s="1"/>
      <c r="VOF2351" s="1"/>
      <c r="VOG2351" s="1"/>
      <c r="VOH2351" s="1"/>
      <c r="VOI2351" s="1"/>
      <c r="VOJ2351" s="1"/>
      <c r="VOK2351" s="1"/>
      <c r="VOL2351" s="1"/>
      <c r="VOM2351" s="1"/>
      <c r="VON2351" s="1"/>
      <c r="VOO2351" s="1"/>
      <c r="VOP2351" s="1"/>
      <c r="VOQ2351" s="1"/>
      <c r="VOR2351" s="1"/>
      <c r="VOS2351" s="1"/>
      <c r="VOT2351" s="1"/>
      <c r="VOU2351" s="1"/>
      <c r="VOV2351" s="1"/>
      <c r="VOW2351" s="1"/>
      <c r="VOX2351" s="1"/>
      <c r="VOY2351" s="1"/>
      <c r="VOZ2351" s="1"/>
      <c r="VPA2351" s="1"/>
      <c r="VPB2351" s="1"/>
      <c r="VPC2351" s="1"/>
      <c r="VPD2351" s="1"/>
      <c r="VPE2351" s="1"/>
      <c r="VPF2351" s="1"/>
      <c r="VPG2351" s="1"/>
      <c r="VPH2351" s="1"/>
      <c r="VPI2351" s="1"/>
      <c r="VPJ2351" s="1"/>
      <c r="VPK2351" s="1"/>
      <c r="VPL2351" s="1"/>
      <c r="VPM2351" s="1"/>
      <c r="VPN2351" s="1"/>
      <c r="VPO2351" s="1"/>
      <c r="VPP2351" s="1"/>
      <c r="VPQ2351" s="1"/>
      <c r="VPR2351" s="1"/>
      <c r="VPS2351" s="1"/>
      <c r="VPT2351" s="1"/>
      <c r="VPU2351" s="1"/>
      <c r="VPV2351" s="1"/>
      <c r="VPW2351" s="1"/>
      <c r="VPX2351" s="1"/>
      <c r="VPY2351" s="1"/>
      <c r="VPZ2351" s="1"/>
      <c r="VQA2351" s="1"/>
      <c r="VQB2351" s="1"/>
      <c r="VQC2351" s="1"/>
      <c r="VQD2351" s="1"/>
      <c r="VQE2351" s="1"/>
      <c r="VQF2351" s="1"/>
      <c r="VQG2351" s="1"/>
      <c r="VQH2351" s="1"/>
      <c r="VQI2351" s="1"/>
      <c r="VQJ2351" s="1"/>
      <c r="VQK2351" s="1"/>
      <c r="VQL2351" s="1"/>
      <c r="VQM2351" s="1"/>
      <c r="VQN2351" s="1"/>
      <c r="VQO2351" s="1"/>
      <c r="VQP2351" s="1"/>
      <c r="VQQ2351" s="1"/>
      <c r="VQR2351" s="1"/>
      <c r="VQS2351" s="1"/>
      <c r="VQT2351" s="1"/>
      <c r="VQU2351" s="1"/>
      <c r="VQV2351" s="1"/>
      <c r="VQW2351" s="1"/>
      <c r="VQX2351" s="1"/>
      <c r="VQY2351" s="1"/>
      <c r="VQZ2351" s="1"/>
      <c r="VRA2351" s="1"/>
      <c r="VRB2351" s="1"/>
      <c r="VRC2351" s="1"/>
      <c r="VRD2351" s="1"/>
      <c r="VRE2351" s="1"/>
      <c r="VRF2351" s="1"/>
      <c r="VRG2351" s="1"/>
      <c r="VRH2351" s="1"/>
      <c r="VRI2351" s="1"/>
      <c r="VRJ2351" s="1"/>
      <c r="VRK2351" s="1"/>
      <c r="VRL2351" s="1"/>
      <c r="VRM2351" s="1"/>
      <c r="VRN2351" s="1"/>
      <c r="VRO2351" s="1"/>
      <c r="VRP2351" s="1"/>
      <c r="VRQ2351" s="1"/>
      <c r="VRR2351" s="1"/>
      <c r="VRS2351" s="1"/>
      <c r="VRT2351" s="1"/>
      <c r="VRU2351" s="1"/>
      <c r="VRV2351" s="1"/>
      <c r="VRW2351" s="1"/>
      <c r="VRX2351" s="1"/>
      <c r="VRY2351" s="1"/>
      <c r="VRZ2351" s="1"/>
      <c r="VSA2351" s="1"/>
      <c r="VSB2351" s="1"/>
      <c r="VSC2351" s="1"/>
      <c r="VSD2351" s="1"/>
      <c r="VSE2351" s="1"/>
      <c r="VSF2351" s="1"/>
      <c r="VSG2351" s="1"/>
      <c r="VSH2351" s="1"/>
      <c r="VSI2351" s="1"/>
      <c r="VSJ2351" s="1"/>
      <c r="VSK2351" s="1"/>
      <c r="VSL2351" s="1"/>
      <c r="VSM2351" s="1"/>
      <c r="VSN2351" s="1"/>
      <c r="VSO2351" s="1"/>
      <c r="VSP2351" s="1"/>
      <c r="VSQ2351" s="1"/>
      <c r="VSR2351" s="1"/>
      <c r="VSS2351" s="1"/>
      <c r="VST2351" s="1"/>
      <c r="VSU2351" s="1"/>
      <c r="VSV2351" s="1"/>
      <c r="VSW2351" s="1"/>
      <c r="VSX2351" s="1"/>
      <c r="VSY2351" s="1"/>
      <c r="VSZ2351" s="1"/>
      <c r="VTA2351" s="1"/>
      <c r="VTB2351" s="1"/>
      <c r="VTC2351" s="1"/>
      <c r="VTD2351" s="1"/>
      <c r="VTE2351" s="1"/>
      <c r="VTF2351" s="1"/>
      <c r="VTG2351" s="1"/>
      <c r="VTH2351" s="1"/>
      <c r="VTI2351" s="1"/>
      <c r="VTJ2351" s="1"/>
      <c r="VTK2351" s="1"/>
      <c r="VTL2351" s="1"/>
      <c r="VTM2351" s="1"/>
      <c r="VTN2351" s="1"/>
      <c r="VTO2351" s="1"/>
      <c r="VTP2351" s="1"/>
      <c r="VTQ2351" s="1"/>
      <c r="VTR2351" s="1"/>
      <c r="VTS2351" s="1"/>
      <c r="VTT2351" s="1"/>
      <c r="VTU2351" s="1"/>
      <c r="VTV2351" s="1"/>
      <c r="VTW2351" s="1"/>
      <c r="VTX2351" s="1"/>
      <c r="VTY2351" s="1"/>
      <c r="VTZ2351" s="1"/>
      <c r="VUA2351" s="1"/>
      <c r="VUB2351" s="1"/>
      <c r="VUC2351" s="1"/>
      <c r="VUD2351" s="1"/>
      <c r="VUE2351" s="1"/>
      <c r="VUF2351" s="1"/>
      <c r="VUG2351" s="1"/>
      <c r="VUH2351" s="1"/>
      <c r="VUI2351" s="1"/>
      <c r="VUJ2351" s="1"/>
      <c r="VUK2351" s="1"/>
      <c r="VUL2351" s="1"/>
      <c r="VUM2351" s="1"/>
      <c r="VUN2351" s="1"/>
      <c r="VUO2351" s="1"/>
      <c r="VUP2351" s="1"/>
      <c r="VUQ2351" s="1"/>
      <c r="VUR2351" s="1"/>
      <c r="VUS2351" s="1"/>
      <c r="VUT2351" s="1"/>
      <c r="VUU2351" s="1"/>
      <c r="VUV2351" s="1"/>
      <c r="VUW2351" s="1"/>
      <c r="VUX2351" s="1"/>
      <c r="VUY2351" s="1"/>
      <c r="VUZ2351" s="1"/>
      <c r="VVA2351" s="1"/>
      <c r="VVB2351" s="1"/>
      <c r="VVC2351" s="1"/>
      <c r="VVD2351" s="1"/>
      <c r="VVE2351" s="1"/>
      <c r="VVF2351" s="1"/>
      <c r="VVG2351" s="1"/>
      <c r="VVH2351" s="1"/>
      <c r="VVI2351" s="1"/>
      <c r="VVJ2351" s="1"/>
      <c r="VVK2351" s="1"/>
      <c r="VVL2351" s="1"/>
      <c r="VVM2351" s="1"/>
      <c r="VVN2351" s="1"/>
      <c r="VVO2351" s="1"/>
      <c r="VVP2351" s="1"/>
      <c r="VVQ2351" s="1"/>
      <c r="VVR2351" s="1"/>
      <c r="VVS2351" s="1"/>
      <c r="VVT2351" s="1"/>
      <c r="VVU2351" s="1"/>
      <c r="VVV2351" s="1"/>
      <c r="VVW2351" s="1"/>
      <c r="VVX2351" s="1"/>
      <c r="VVY2351" s="1"/>
      <c r="VVZ2351" s="1"/>
      <c r="VWA2351" s="1"/>
      <c r="VWB2351" s="1"/>
      <c r="VWC2351" s="1"/>
      <c r="VWD2351" s="1"/>
      <c r="VWE2351" s="1"/>
      <c r="VWF2351" s="1"/>
      <c r="VWG2351" s="1"/>
      <c r="VWH2351" s="1"/>
      <c r="VWI2351" s="1"/>
      <c r="VWJ2351" s="1"/>
      <c r="VWK2351" s="1"/>
      <c r="VWL2351" s="1"/>
      <c r="VWM2351" s="1"/>
      <c r="VWN2351" s="1"/>
      <c r="VWO2351" s="1"/>
      <c r="VWP2351" s="1"/>
      <c r="VWQ2351" s="1"/>
      <c r="VWR2351" s="1"/>
      <c r="VWS2351" s="1"/>
      <c r="VWT2351" s="1"/>
      <c r="VWU2351" s="1"/>
      <c r="VWV2351" s="1"/>
      <c r="VWW2351" s="1"/>
      <c r="VWX2351" s="1"/>
      <c r="VWY2351" s="1"/>
      <c r="VWZ2351" s="1"/>
      <c r="VXA2351" s="1"/>
      <c r="VXB2351" s="1"/>
      <c r="VXC2351" s="1"/>
      <c r="VXD2351" s="1"/>
      <c r="VXE2351" s="1"/>
      <c r="VXF2351" s="1"/>
      <c r="VXG2351" s="1"/>
      <c r="VXH2351" s="1"/>
      <c r="VXI2351" s="1"/>
      <c r="VXJ2351" s="1"/>
      <c r="VXK2351" s="1"/>
      <c r="VXL2351" s="1"/>
      <c r="VXM2351" s="1"/>
      <c r="VXN2351" s="1"/>
      <c r="VXO2351" s="1"/>
      <c r="VXP2351" s="1"/>
      <c r="VXQ2351" s="1"/>
      <c r="VXR2351" s="1"/>
      <c r="VXS2351" s="1"/>
      <c r="VXT2351" s="1"/>
      <c r="VXU2351" s="1"/>
      <c r="VXV2351" s="1"/>
      <c r="VXW2351" s="1"/>
      <c r="VXX2351" s="1"/>
      <c r="VXY2351" s="1"/>
      <c r="VXZ2351" s="1"/>
      <c r="VYA2351" s="1"/>
      <c r="VYB2351" s="1"/>
      <c r="VYC2351" s="1"/>
      <c r="VYD2351" s="1"/>
      <c r="VYE2351" s="1"/>
      <c r="VYF2351" s="1"/>
      <c r="VYG2351" s="1"/>
      <c r="VYH2351" s="1"/>
      <c r="VYI2351" s="1"/>
      <c r="VYJ2351" s="1"/>
      <c r="VYK2351" s="1"/>
      <c r="VYL2351" s="1"/>
      <c r="VYM2351" s="1"/>
      <c r="VYN2351" s="1"/>
      <c r="VYO2351" s="1"/>
      <c r="VYP2351" s="1"/>
      <c r="VYQ2351" s="1"/>
      <c r="VYR2351" s="1"/>
      <c r="VYS2351" s="1"/>
      <c r="VYT2351" s="1"/>
      <c r="VYU2351" s="1"/>
      <c r="VYV2351" s="1"/>
      <c r="VYW2351" s="1"/>
      <c r="VYX2351" s="1"/>
      <c r="VYY2351" s="1"/>
      <c r="VYZ2351" s="1"/>
      <c r="VZA2351" s="1"/>
      <c r="VZB2351" s="1"/>
      <c r="VZC2351" s="1"/>
      <c r="VZD2351" s="1"/>
      <c r="VZE2351" s="1"/>
      <c r="VZF2351" s="1"/>
      <c r="VZG2351" s="1"/>
      <c r="VZH2351" s="1"/>
      <c r="VZI2351" s="1"/>
      <c r="VZJ2351" s="1"/>
      <c r="VZK2351" s="1"/>
      <c r="VZL2351" s="1"/>
      <c r="VZM2351" s="1"/>
      <c r="VZN2351" s="1"/>
      <c r="VZO2351" s="1"/>
      <c r="VZP2351" s="1"/>
      <c r="VZQ2351" s="1"/>
      <c r="VZR2351" s="1"/>
      <c r="VZS2351" s="1"/>
      <c r="VZT2351" s="1"/>
      <c r="VZU2351" s="1"/>
      <c r="VZV2351" s="1"/>
      <c r="VZW2351" s="1"/>
      <c r="VZX2351" s="1"/>
      <c r="VZY2351" s="1"/>
      <c r="VZZ2351" s="1"/>
      <c r="WAA2351" s="1"/>
      <c r="WAB2351" s="1"/>
      <c r="WAC2351" s="1"/>
      <c r="WAD2351" s="1"/>
      <c r="WAE2351" s="1"/>
      <c r="WAF2351" s="1"/>
      <c r="WAG2351" s="1"/>
      <c r="WAH2351" s="1"/>
      <c r="WAI2351" s="1"/>
      <c r="WAJ2351" s="1"/>
      <c r="WAK2351" s="1"/>
      <c r="WAL2351" s="1"/>
      <c r="WAM2351" s="1"/>
      <c r="WAN2351" s="1"/>
      <c r="WAO2351" s="1"/>
      <c r="WAP2351" s="1"/>
      <c r="WAQ2351" s="1"/>
      <c r="WAR2351" s="1"/>
      <c r="WAS2351" s="1"/>
      <c r="WAT2351" s="1"/>
      <c r="WAU2351" s="1"/>
      <c r="WAV2351" s="1"/>
      <c r="WAW2351" s="1"/>
      <c r="WAX2351" s="1"/>
      <c r="WAY2351" s="1"/>
      <c r="WAZ2351" s="1"/>
      <c r="WBA2351" s="1"/>
      <c r="WBB2351" s="1"/>
      <c r="WBC2351" s="1"/>
      <c r="WBD2351" s="1"/>
      <c r="WBE2351" s="1"/>
      <c r="WBF2351" s="1"/>
      <c r="WBG2351" s="1"/>
      <c r="WBH2351" s="1"/>
      <c r="WBI2351" s="1"/>
      <c r="WBJ2351" s="1"/>
      <c r="WBK2351" s="1"/>
      <c r="WBL2351" s="1"/>
      <c r="WBM2351" s="1"/>
      <c r="WBN2351" s="1"/>
      <c r="WBO2351" s="1"/>
      <c r="WBP2351" s="1"/>
      <c r="WBQ2351" s="1"/>
      <c r="WBR2351" s="1"/>
      <c r="WBS2351" s="1"/>
      <c r="WBT2351" s="1"/>
      <c r="WBU2351" s="1"/>
      <c r="WBV2351" s="1"/>
      <c r="WBW2351" s="1"/>
      <c r="WBX2351" s="1"/>
      <c r="WBY2351" s="1"/>
      <c r="WBZ2351" s="1"/>
      <c r="WCA2351" s="1"/>
      <c r="WCB2351" s="1"/>
      <c r="WCC2351" s="1"/>
      <c r="WCD2351" s="1"/>
      <c r="WCE2351" s="1"/>
      <c r="WCF2351" s="1"/>
      <c r="WCG2351" s="1"/>
      <c r="WCH2351" s="1"/>
      <c r="WCI2351" s="1"/>
      <c r="WCJ2351" s="1"/>
      <c r="WCK2351" s="1"/>
      <c r="WCL2351" s="1"/>
      <c r="WCM2351" s="1"/>
      <c r="WCN2351" s="1"/>
      <c r="WCO2351" s="1"/>
      <c r="WCP2351" s="1"/>
      <c r="WCQ2351" s="1"/>
      <c r="WCR2351" s="1"/>
      <c r="WCS2351" s="1"/>
      <c r="WCT2351" s="1"/>
      <c r="WCU2351" s="1"/>
      <c r="WCV2351" s="1"/>
      <c r="WCW2351" s="1"/>
      <c r="WCX2351" s="1"/>
      <c r="WCY2351" s="1"/>
      <c r="WCZ2351" s="1"/>
      <c r="WDA2351" s="1"/>
      <c r="WDB2351" s="1"/>
      <c r="WDC2351" s="1"/>
      <c r="WDD2351" s="1"/>
      <c r="WDE2351" s="1"/>
      <c r="WDF2351" s="1"/>
      <c r="WDG2351" s="1"/>
      <c r="WDH2351" s="1"/>
      <c r="WDI2351" s="1"/>
      <c r="WDJ2351" s="1"/>
      <c r="WDK2351" s="1"/>
      <c r="WDL2351" s="1"/>
      <c r="WDM2351" s="1"/>
      <c r="WDN2351" s="1"/>
      <c r="WDO2351" s="1"/>
      <c r="WDP2351" s="1"/>
      <c r="WDQ2351" s="1"/>
      <c r="WDR2351" s="1"/>
      <c r="WDS2351" s="1"/>
      <c r="WDT2351" s="1"/>
      <c r="WDU2351" s="1"/>
      <c r="WDV2351" s="1"/>
      <c r="WDW2351" s="1"/>
      <c r="WDX2351" s="1"/>
      <c r="WDY2351" s="1"/>
      <c r="WDZ2351" s="1"/>
      <c r="WEA2351" s="1"/>
      <c r="WEB2351" s="1"/>
      <c r="WEC2351" s="1"/>
      <c r="WED2351" s="1"/>
      <c r="WEE2351" s="1"/>
      <c r="WEF2351" s="1"/>
      <c r="WEG2351" s="1"/>
      <c r="WEH2351" s="1"/>
      <c r="WEI2351" s="1"/>
      <c r="WEJ2351" s="1"/>
      <c r="WEK2351" s="1"/>
      <c r="WEL2351" s="1"/>
      <c r="WEM2351" s="1"/>
      <c r="WEN2351" s="1"/>
      <c r="WEO2351" s="1"/>
      <c r="WEP2351" s="1"/>
      <c r="WEQ2351" s="1"/>
      <c r="WER2351" s="1"/>
      <c r="WES2351" s="1"/>
      <c r="WET2351" s="1"/>
      <c r="WEU2351" s="1"/>
      <c r="WEV2351" s="1"/>
      <c r="WEW2351" s="1"/>
      <c r="WEX2351" s="1"/>
      <c r="WEY2351" s="1"/>
      <c r="WEZ2351" s="1"/>
      <c r="WFA2351" s="1"/>
      <c r="WFB2351" s="1"/>
      <c r="WFC2351" s="1"/>
      <c r="WFD2351" s="1"/>
      <c r="WFE2351" s="1"/>
      <c r="WFF2351" s="1"/>
      <c r="WFG2351" s="1"/>
      <c r="WFH2351" s="1"/>
      <c r="WFI2351" s="1"/>
      <c r="WFJ2351" s="1"/>
      <c r="WFK2351" s="1"/>
      <c r="WFL2351" s="1"/>
      <c r="WFM2351" s="1"/>
      <c r="WFN2351" s="1"/>
      <c r="WFO2351" s="1"/>
      <c r="WFP2351" s="1"/>
      <c r="WFQ2351" s="1"/>
      <c r="WFR2351" s="1"/>
      <c r="WFS2351" s="1"/>
      <c r="WFT2351" s="1"/>
      <c r="WFU2351" s="1"/>
      <c r="WFV2351" s="1"/>
      <c r="WFW2351" s="1"/>
      <c r="WFX2351" s="1"/>
      <c r="WFY2351" s="1"/>
      <c r="WFZ2351" s="1"/>
      <c r="WGA2351" s="1"/>
      <c r="WGB2351" s="1"/>
      <c r="WGC2351" s="1"/>
      <c r="WGD2351" s="1"/>
      <c r="WGE2351" s="1"/>
      <c r="WGF2351" s="1"/>
      <c r="WGG2351" s="1"/>
      <c r="WGH2351" s="1"/>
      <c r="WGI2351" s="1"/>
      <c r="WGJ2351" s="1"/>
      <c r="WGK2351" s="1"/>
      <c r="WGL2351" s="1"/>
      <c r="WGM2351" s="1"/>
      <c r="WGN2351" s="1"/>
      <c r="WGO2351" s="1"/>
      <c r="WGP2351" s="1"/>
      <c r="WGQ2351" s="1"/>
      <c r="WGR2351" s="1"/>
      <c r="WGS2351" s="1"/>
      <c r="WGT2351" s="1"/>
      <c r="WGU2351" s="1"/>
      <c r="WGV2351" s="1"/>
      <c r="WGW2351" s="1"/>
      <c r="WGX2351" s="1"/>
      <c r="WGY2351" s="1"/>
      <c r="WGZ2351" s="1"/>
      <c r="WHA2351" s="1"/>
      <c r="WHB2351" s="1"/>
      <c r="WHC2351" s="1"/>
      <c r="WHD2351" s="1"/>
      <c r="WHE2351" s="1"/>
      <c r="WHF2351" s="1"/>
      <c r="WHG2351" s="1"/>
      <c r="WHH2351" s="1"/>
      <c r="WHI2351" s="1"/>
      <c r="WHJ2351" s="1"/>
      <c r="WHK2351" s="1"/>
      <c r="WHL2351" s="1"/>
      <c r="WHM2351" s="1"/>
      <c r="WHN2351" s="1"/>
      <c r="WHO2351" s="1"/>
      <c r="WHP2351" s="1"/>
      <c r="WHQ2351" s="1"/>
      <c r="WHR2351" s="1"/>
      <c r="WHS2351" s="1"/>
      <c r="WHT2351" s="1"/>
      <c r="WHU2351" s="1"/>
      <c r="WHV2351" s="1"/>
      <c r="WHW2351" s="1"/>
      <c r="WHX2351" s="1"/>
      <c r="WHY2351" s="1"/>
      <c r="WHZ2351" s="1"/>
      <c r="WIA2351" s="1"/>
      <c r="WIB2351" s="1"/>
      <c r="WIC2351" s="1"/>
      <c r="WID2351" s="1"/>
      <c r="WIE2351" s="1"/>
      <c r="WIF2351" s="1"/>
      <c r="WIG2351" s="1"/>
      <c r="WIH2351" s="1"/>
      <c r="WII2351" s="1"/>
      <c r="WIJ2351" s="1"/>
      <c r="WIK2351" s="1"/>
      <c r="WIL2351" s="1"/>
      <c r="WIM2351" s="1"/>
      <c r="WIN2351" s="1"/>
      <c r="WIO2351" s="1"/>
      <c r="WIP2351" s="1"/>
      <c r="WIQ2351" s="1"/>
      <c r="WIR2351" s="1"/>
      <c r="WIS2351" s="1"/>
      <c r="WIT2351" s="1"/>
      <c r="WIU2351" s="1"/>
      <c r="WIV2351" s="1"/>
      <c r="WIW2351" s="1"/>
      <c r="WIX2351" s="1"/>
      <c r="WIY2351" s="1"/>
      <c r="WIZ2351" s="1"/>
      <c r="WJA2351" s="1"/>
      <c r="WJB2351" s="1"/>
      <c r="WJC2351" s="1"/>
      <c r="WJD2351" s="1"/>
      <c r="WJE2351" s="1"/>
      <c r="WJF2351" s="1"/>
      <c r="WJG2351" s="1"/>
      <c r="WJH2351" s="1"/>
      <c r="WJI2351" s="1"/>
      <c r="WJJ2351" s="1"/>
      <c r="WJK2351" s="1"/>
      <c r="WJL2351" s="1"/>
      <c r="WJM2351" s="1"/>
      <c r="WJN2351" s="1"/>
      <c r="WJO2351" s="1"/>
      <c r="WJP2351" s="1"/>
      <c r="WJQ2351" s="1"/>
      <c r="WJR2351" s="1"/>
      <c r="WJS2351" s="1"/>
      <c r="WJT2351" s="1"/>
      <c r="WJU2351" s="1"/>
      <c r="WJV2351" s="1"/>
      <c r="WJW2351" s="1"/>
      <c r="WJX2351" s="1"/>
      <c r="WJY2351" s="1"/>
      <c r="WJZ2351" s="1"/>
      <c r="WKA2351" s="1"/>
      <c r="WKB2351" s="1"/>
      <c r="WKC2351" s="1"/>
      <c r="WKD2351" s="1"/>
      <c r="WKE2351" s="1"/>
      <c r="WKF2351" s="1"/>
      <c r="WKG2351" s="1"/>
      <c r="WKH2351" s="1"/>
      <c r="WKI2351" s="1"/>
      <c r="WKJ2351" s="1"/>
      <c r="WKK2351" s="1"/>
      <c r="WKL2351" s="1"/>
      <c r="WKM2351" s="1"/>
      <c r="WKN2351" s="1"/>
      <c r="WKO2351" s="1"/>
      <c r="WKP2351" s="1"/>
      <c r="WKQ2351" s="1"/>
      <c r="WKR2351" s="1"/>
      <c r="WKS2351" s="1"/>
      <c r="WKT2351" s="1"/>
      <c r="WKU2351" s="1"/>
      <c r="WKV2351" s="1"/>
      <c r="WKW2351" s="1"/>
      <c r="WKX2351" s="1"/>
      <c r="WKY2351" s="1"/>
      <c r="WKZ2351" s="1"/>
      <c r="WLA2351" s="1"/>
      <c r="WLB2351" s="1"/>
      <c r="WLC2351" s="1"/>
      <c r="WLD2351" s="1"/>
      <c r="WLE2351" s="1"/>
      <c r="WLF2351" s="1"/>
      <c r="WLG2351" s="1"/>
      <c r="WLH2351" s="1"/>
      <c r="WLI2351" s="1"/>
      <c r="WLJ2351" s="1"/>
      <c r="WLK2351" s="1"/>
      <c r="WLL2351" s="1"/>
      <c r="WLM2351" s="1"/>
      <c r="WLN2351" s="1"/>
      <c r="WLO2351" s="1"/>
      <c r="WLP2351" s="1"/>
      <c r="WLQ2351" s="1"/>
      <c r="WLR2351" s="1"/>
      <c r="WLS2351" s="1"/>
      <c r="WLT2351" s="1"/>
      <c r="WLU2351" s="1"/>
      <c r="WLV2351" s="1"/>
      <c r="WLW2351" s="1"/>
      <c r="WLX2351" s="1"/>
      <c r="WLY2351" s="1"/>
      <c r="WLZ2351" s="1"/>
      <c r="WMA2351" s="1"/>
      <c r="WMB2351" s="1"/>
      <c r="WMC2351" s="1"/>
      <c r="WMD2351" s="1"/>
      <c r="WME2351" s="1"/>
      <c r="WMF2351" s="1"/>
      <c r="WMG2351" s="1"/>
      <c r="WMH2351" s="1"/>
      <c r="WMI2351" s="1"/>
      <c r="WMJ2351" s="1"/>
      <c r="WMK2351" s="1"/>
      <c r="WML2351" s="1"/>
      <c r="WMM2351" s="1"/>
      <c r="WMN2351" s="1"/>
      <c r="WMO2351" s="1"/>
      <c r="WMP2351" s="1"/>
      <c r="WMQ2351" s="1"/>
      <c r="WMR2351" s="1"/>
      <c r="WMS2351" s="1"/>
      <c r="WMT2351" s="1"/>
      <c r="WMU2351" s="1"/>
      <c r="WMV2351" s="1"/>
      <c r="WMW2351" s="1"/>
      <c r="WMX2351" s="1"/>
      <c r="WMY2351" s="1"/>
      <c r="WMZ2351" s="1"/>
      <c r="WNA2351" s="1"/>
      <c r="WNB2351" s="1"/>
      <c r="WNC2351" s="1"/>
      <c r="WND2351" s="1"/>
      <c r="WNE2351" s="1"/>
      <c r="WNF2351" s="1"/>
      <c r="WNG2351" s="1"/>
      <c r="WNH2351" s="1"/>
      <c r="WNI2351" s="1"/>
      <c r="WNJ2351" s="1"/>
      <c r="WNK2351" s="1"/>
      <c r="WNL2351" s="1"/>
      <c r="WNM2351" s="1"/>
      <c r="WNN2351" s="1"/>
      <c r="WNO2351" s="1"/>
      <c r="WNP2351" s="1"/>
      <c r="WNQ2351" s="1"/>
      <c r="WNR2351" s="1"/>
      <c r="WNS2351" s="1"/>
      <c r="WNT2351" s="1"/>
      <c r="WNU2351" s="1"/>
      <c r="WNV2351" s="1"/>
      <c r="WNW2351" s="1"/>
      <c r="WNX2351" s="1"/>
      <c r="WNY2351" s="1"/>
      <c r="WNZ2351" s="1"/>
      <c r="WOA2351" s="1"/>
      <c r="WOB2351" s="1"/>
      <c r="WOC2351" s="1"/>
      <c r="WOD2351" s="1"/>
      <c r="WOE2351" s="1"/>
      <c r="WOF2351" s="1"/>
      <c r="WOG2351" s="1"/>
      <c r="WOH2351" s="1"/>
      <c r="WOI2351" s="1"/>
      <c r="WOJ2351" s="1"/>
      <c r="WOK2351" s="1"/>
      <c r="WOL2351" s="1"/>
      <c r="WOM2351" s="1"/>
      <c r="WON2351" s="1"/>
      <c r="WOO2351" s="1"/>
      <c r="WOP2351" s="1"/>
      <c r="WOQ2351" s="1"/>
      <c r="WOR2351" s="1"/>
      <c r="WOS2351" s="1"/>
      <c r="WOT2351" s="1"/>
      <c r="WOU2351" s="1"/>
      <c r="WOV2351" s="1"/>
      <c r="WOW2351" s="1"/>
      <c r="WOX2351" s="1"/>
      <c r="WOY2351" s="1"/>
      <c r="WOZ2351" s="1"/>
      <c r="WPA2351" s="1"/>
      <c r="WPB2351" s="1"/>
      <c r="WPC2351" s="1"/>
      <c r="WPD2351" s="1"/>
      <c r="WPE2351" s="1"/>
      <c r="WPF2351" s="1"/>
      <c r="WPG2351" s="1"/>
      <c r="WPH2351" s="1"/>
      <c r="WPI2351" s="1"/>
      <c r="WPJ2351" s="1"/>
      <c r="WPK2351" s="1"/>
      <c r="WPL2351" s="1"/>
      <c r="WPM2351" s="1"/>
      <c r="WPN2351" s="1"/>
      <c r="WPO2351" s="1"/>
      <c r="WPP2351" s="1"/>
      <c r="WPQ2351" s="1"/>
      <c r="WPR2351" s="1"/>
      <c r="WPS2351" s="1"/>
      <c r="WPT2351" s="1"/>
      <c r="WPU2351" s="1"/>
      <c r="WPV2351" s="1"/>
      <c r="WPW2351" s="1"/>
      <c r="WPX2351" s="1"/>
      <c r="WPY2351" s="1"/>
      <c r="WPZ2351" s="1"/>
      <c r="WQA2351" s="1"/>
      <c r="WQB2351" s="1"/>
      <c r="WQC2351" s="1"/>
      <c r="WQD2351" s="1"/>
      <c r="WQE2351" s="1"/>
      <c r="WQF2351" s="1"/>
      <c r="WQG2351" s="1"/>
      <c r="WQH2351" s="1"/>
      <c r="WQI2351" s="1"/>
      <c r="WQJ2351" s="1"/>
      <c r="WQK2351" s="1"/>
      <c r="WQL2351" s="1"/>
      <c r="WQM2351" s="1"/>
      <c r="WQN2351" s="1"/>
      <c r="WQO2351" s="1"/>
      <c r="WQP2351" s="1"/>
      <c r="WQQ2351" s="1"/>
      <c r="WQR2351" s="1"/>
      <c r="WQS2351" s="1"/>
      <c r="WQT2351" s="1"/>
      <c r="WQU2351" s="1"/>
      <c r="WQV2351" s="1"/>
      <c r="WQW2351" s="1"/>
      <c r="WQX2351" s="1"/>
      <c r="WQY2351" s="1"/>
      <c r="WQZ2351" s="1"/>
      <c r="WRA2351" s="1"/>
      <c r="WRB2351" s="1"/>
      <c r="WRC2351" s="1"/>
      <c r="WRD2351" s="1"/>
      <c r="WRE2351" s="1"/>
      <c r="WRF2351" s="1"/>
      <c r="WRG2351" s="1"/>
      <c r="WRH2351" s="1"/>
      <c r="WRI2351" s="1"/>
      <c r="WRJ2351" s="1"/>
      <c r="WRK2351" s="1"/>
      <c r="WRL2351" s="1"/>
      <c r="WRM2351" s="1"/>
      <c r="WRN2351" s="1"/>
      <c r="WRO2351" s="1"/>
      <c r="WRP2351" s="1"/>
      <c r="WRQ2351" s="1"/>
      <c r="WRR2351" s="1"/>
      <c r="WRS2351" s="1"/>
      <c r="WRT2351" s="1"/>
      <c r="WRU2351" s="1"/>
      <c r="WRV2351" s="1"/>
      <c r="WRW2351" s="1"/>
      <c r="WRX2351" s="1"/>
      <c r="WRY2351" s="1"/>
      <c r="WRZ2351" s="1"/>
      <c r="WSA2351" s="1"/>
      <c r="WSB2351" s="1"/>
      <c r="WSC2351" s="1"/>
      <c r="WSD2351" s="1"/>
      <c r="WSE2351" s="1"/>
      <c r="WSF2351" s="1"/>
      <c r="WSG2351" s="1"/>
      <c r="WSH2351" s="1"/>
      <c r="WSI2351" s="1"/>
      <c r="WSJ2351" s="1"/>
      <c r="WSK2351" s="1"/>
      <c r="WSL2351" s="1"/>
      <c r="WSM2351" s="1"/>
      <c r="WSN2351" s="1"/>
      <c r="WSO2351" s="1"/>
      <c r="WSP2351" s="1"/>
      <c r="WSQ2351" s="1"/>
      <c r="WSR2351" s="1"/>
      <c r="WSS2351" s="1"/>
      <c r="WST2351" s="1"/>
      <c r="WSU2351" s="1"/>
      <c r="WSV2351" s="1"/>
      <c r="WSW2351" s="1"/>
      <c r="WSX2351" s="1"/>
      <c r="WSY2351" s="1"/>
      <c r="WSZ2351" s="1"/>
      <c r="WTA2351" s="1"/>
      <c r="WTB2351" s="1"/>
      <c r="WTC2351" s="1"/>
      <c r="WTD2351" s="1"/>
      <c r="WTE2351" s="1"/>
      <c r="WTF2351" s="1"/>
      <c r="WTG2351" s="1"/>
      <c r="WTH2351" s="1"/>
      <c r="WTI2351" s="1"/>
      <c r="WTJ2351" s="1"/>
      <c r="WTK2351" s="1"/>
      <c r="WTL2351" s="1"/>
      <c r="WTM2351" s="1"/>
      <c r="WTN2351" s="1"/>
      <c r="WTO2351" s="1"/>
      <c r="WTP2351" s="1"/>
      <c r="WTQ2351" s="1"/>
      <c r="WTR2351" s="1"/>
      <c r="WTS2351" s="1"/>
      <c r="WTT2351" s="1"/>
      <c r="WTU2351" s="1"/>
      <c r="WTV2351" s="1"/>
      <c r="WTW2351" s="1"/>
      <c r="WTX2351" s="1"/>
      <c r="WTY2351" s="1"/>
      <c r="WTZ2351" s="1"/>
      <c r="WUA2351" s="1"/>
      <c r="WUB2351" s="1"/>
      <c r="WUC2351" s="1"/>
      <c r="WUD2351" s="1"/>
      <c r="WUE2351" s="1"/>
      <c r="WUF2351" s="1"/>
      <c r="WUG2351" s="1"/>
      <c r="WUH2351" s="1"/>
      <c r="WUI2351" s="1"/>
      <c r="WUJ2351" s="1"/>
      <c r="WUK2351" s="1"/>
      <c r="WUL2351" s="1"/>
      <c r="WUM2351" s="1"/>
      <c r="WUN2351" s="1"/>
      <c r="WUO2351" s="1"/>
      <c r="WUP2351" s="1"/>
      <c r="WUQ2351" s="1"/>
      <c r="WUR2351" s="1"/>
      <c r="WUS2351" s="1"/>
      <c r="WUT2351" s="1"/>
      <c r="WUU2351" s="1"/>
      <c r="WUV2351" s="1"/>
      <c r="WUW2351" s="1"/>
      <c r="WUX2351" s="1"/>
      <c r="WUY2351" s="1"/>
      <c r="WUZ2351" s="1"/>
      <c r="WVA2351" s="1"/>
      <c r="WVB2351" s="1"/>
      <c r="WVC2351" s="1"/>
      <c r="WVD2351" s="1"/>
      <c r="WVE2351" s="1"/>
      <c r="WVF2351" s="1"/>
      <c r="WVG2351" s="1"/>
      <c r="WVH2351" s="1"/>
      <c r="WVI2351" s="1"/>
      <c r="WVJ2351" s="1"/>
      <c r="WVK2351" s="1"/>
      <c r="WVL2351" s="1"/>
      <c r="WVM2351" s="1"/>
      <c r="WVN2351" s="1"/>
      <c r="WVO2351" s="1"/>
      <c r="WVP2351" s="1"/>
      <c r="WVQ2351" s="1"/>
      <c r="WVR2351" s="1"/>
      <c r="WVS2351" s="1"/>
      <c r="WVT2351" s="1"/>
      <c r="WVU2351" s="1"/>
      <c r="WVV2351" s="1"/>
      <c r="WVW2351" s="1"/>
      <c r="WVX2351" s="1"/>
      <c r="WVY2351" s="1"/>
      <c r="WVZ2351" s="1"/>
      <c r="WWA2351" s="1"/>
      <c r="WWB2351" s="1"/>
      <c r="WWC2351" s="1"/>
      <c r="WWD2351" s="1"/>
      <c r="WWE2351" s="1"/>
      <c r="WWF2351" s="1"/>
      <c r="WWG2351" s="1"/>
      <c r="WWH2351" s="1"/>
      <c r="WWI2351" s="1"/>
      <c r="WWJ2351" s="1"/>
      <c r="WWK2351" s="1"/>
      <c r="WWL2351" s="1"/>
      <c r="WWM2351" s="1"/>
      <c r="WWN2351" s="1"/>
      <c r="WWO2351" s="1"/>
      <c r="WWP2351" s="1"/>
      <c r="WWQ2351" s="1"/>
      <c r="WWR2351" s="1"/>
      <c r="WWS2351" s="1"/>
      <c r="WWT2351" s="1"/>
      <c r="WWU2351" s="1"/>
      <c r="WWV2351" s="1"/>
      <c r="WWW2351" s="1"/>
      <c r="WWX2351" s="1"/>
      <c r="WWY2351" s="1"/>
      <c r="WWZ2351" s="1"/>
      <c r="WXA2351" s="1"/>
      <c r="WXB2351" s="1"/>
      <c r="WXC2351" s="1"/>
      <c r="WXD2351" s="1"/>
      <c r="WXE2351" s="1"/>
      <c r="WXF2351" s="1"/>
      <c r="WXG2351" s="1"/>
      <c r="WXH2351" s="1"/>
      <c r="WXI2351" s="1"/>
      <c r="WXJ2351" s="1"/>
      <c r="WXK2351" s="1"/>
      <c r="WXL2351" s="1"/>
      <c r="WXM2351" s="1"/>
      <c r="WXN2351" s="1"/>
      <c r="WXO2351" s="1"/>
      <c r="WXP2351" s="1"/>
      <c r="WXQ2351" s="1"/>
      <c r="WXR2351" s="1"/>
      <c r="WXS2351" s="1"/>
      <c r="WXT2351" s="1"/>
      <c r="WXU2351" s="1"/>
      <c r="WXV2351" s="1"/>
      <c r="WXW2351" s="1"/>
      <c r="WXX2351" s="1"/>
      <c r="WXY2351" s="1"/>
      <c r="WXZ2351" s="1"/>
      <c r="WYA2351" s="1"/>
      <c r="WYB2351" s="1"/>
      <c r="WYC2351" s="1"/>
      <c r="WYD2351" s="1"/>
      <c r="WYE2351" s="1"/>
      <c r="WYF2351" s="1"/>
      <c r="WYG2351" s="1"/>
      <c r="WYH2351" s="1"/>
      <c r="WYI2351" s="1"/>
      <c r="WYJ2351" s="1"/>
      <c r="WYK2351" s="1"/>
      <c r="WYL2351" s="1"/>
      <c r="WYM2351" s="1"/>
      <c r="WYN2351" s="1"/>
      <c r="WYO2351" s="1"/>
      <c r="WYP2351" s="1"/>
      <c r="WYQ2351" s="1"/>
      <c r="WYR2351" s="1"/>
      <c r="WYS2351" s="1"/>
      <c r="WYT2351" s="1"/>
      <c r="WYU2351" s="1"/>
      <c r="WYV2351" s="1"/>
      <c r="WYW2351" s="1"/>
      <c r="WYX2351" s="1"/>
      <c r="WYY2351" s="1"/>
      <c r="WYZ2351" s="1"/>
      <c r="WZA2351" s="1"/>
      <c r="WZB2351" s="1"/>
      <c r="WZC2351" s="1"/>
      <c r="WZD2351" s="1"/>
      <c r="WZE2351" s="1"/>
      <c r="WZF2351" s="1"/>
      <c r="WZG2351" s="1"/>
      <c r="WZH2351" s="1"/>
      <c r="WZI2351" s="1"/>
      <c r="WZJ2351" s="1"/>
      <c r="WZK2351" s="1"/>
      <c r="WZL2351" s="1"/>
      <c r="WZM2351" s="1"/>
      <c r="WZN2351" s="1"/>
      <c r="WZO2351" s="1"/>
      <c r="WZP2351" s="1"/>
      <c r="WZQ2351" s="1"/>
      <c r="WZR2351" s="1"/>
      <c r="WZS2351" s="1"/>
      <c r="WZT2351" s="1"/>
      <c r="WZU2351" s="1"/>
      <c r="WZV2351" s="1"/>
      <c r="WZW2351" s="1"/>
      <c r="WZX2351" s="1"/>
      <c r="WZY2351" s="1"/>
      <c r="WZZ2351" s="1"/>
      <c r="XAA2351" s="1"/>
      <c r="XAB2351" s="1"/>
      <c r="XAC2351" s="1"/>
      <c r="XAD2351" s="1"/>
      <c r="XAE2351" s="1"/>
      <c r="XAF2351" s="1"/>
      <c r="XAG2351" s="1"/>
      <c r="XAH2351" s="1"/>
      <c r="XAI2351" s="1"/>
      <c r="XAJ2351" s="1"/>
      <c r="XAK2351" s="1"/>
      <c r="XAL2351" s="1"/>
      <c r="XAM2351" s="1"/>
      <c r="XAN2351" s="1"/>
      <c r="XAO2351" s="1"/>
      <c r="XAP2351" s="1"/>
      <c r="XAQ2351" s="1"/>
      <c r="XAR2351" s="1"/>
      <c r="XAS2351" s="1"/>
      <c r="XAT2351" s="1"/>
      <c r="XAU2351" s="1"/>
      <c r="XAV2351" s="1"/>
      <c r="XAW2351" s="1"/>
      <c r="XAX2351" s="1"/>
      <c r="XAY2351" s="1"/>
      <c r="XAZ2351" s="1"/>
      <c r="XBA2351" s="1"/>
      <c r="XBB2351" s="1"/>
      <c r="XBC2351" s="1"/>
      <c r="XBD2351" s="1"/>
      <c r="XBE2351" s="1"/>
      <c r="XBF2351" s="1"/>
      <c r="XBG2351" s="1"/>
      <c r="XBH2351" s="1"/>
      <c r="XBI2351" s="1"/>
      <c r="XBJ2351" s="1"/>
      <c r="XBK2351" s="1"/>
      <c r="XBL2351" s="1"/>
      <c r="XBM2351" s="1"/>
      <c r="XBN2351" s="1"/>
      <c r="XBO2351" s="1"/>
      <c r="XBP2351" s="1"/>
      <c r="XBQ2351" s="1"/>
      <c r="XBR2351" s="1"/>
      <c r="XBS2351" s="1"/>
      <c r="XBT2351" s="1"/>
      <c r="XBU2351" s="1"/>
      <c r="XBV2351" s="1"/>
      <c r="XBW2351" s="1"/>
      <c r="XBX2351" s="1"/>
      <c r="XBY2351" s="1"/>
      <c r="XBZ2351" s="1"/>
      <c r="XCA2351" s="1"/>
      <c r="XCB2351" s="1"/>
      <c r="XCC2351" s="1"/>
      <c r="XCD2351" s="1"/>
      <c r="XCE2351" s="1"/>
      <c r="XCF2351" s="1"/>
      <c r="XCG2351" s="1"/>
      <c r="XCH2351" s="1"/>
      <c r="XCI2351" s="1"/>
      <c r="XCJ2351" s="1"/>
      <c r="XCK2351" s="1"/>
      <c r="XCL2351" s="1"/>
      <c r="XCM2351" s="1"/>
      <c r="XCN2351" s="1"/>
      <c r="XCO2351" s="1"/>
      <c r="XCP2351" s="1"/>
      <c r="XCQ2351" s="1"/>
      <c r="XCR2351" s="1"/>
      <c r="XCS2351" s="1"/>
      <c r="XCT2351" s="1"/>
      <c r="XCU2351" s="1"/>
      <c r="XCV2351" s="1"/>
      <c r="XCW2351" s="1"/>
      <c r="XCX2351" s="1"/>
      <c r="XCY2351" s="1"/>
      <c r="XCZ2351" s="1"/>
      <c r="XDA2351" s="1"/>
      <c r="XDB2351" s="1"/>
      <c r="XDC2351" s="1"/>
      <c r="XDD2351" s="1"/>
      <c r="XDE2351" s="1"/>
      <c r="XDF2351" s="1"/>
      <c r="XDG2351" s="1"/>
      <c r="XDH2351" s="1"/>
      <c r="XDI2351" s="1"/>
      <c r="XDJ2351" s="1"/>
      <c r="XDK2351" s="1"/>
      <c r="XDL2351" s="1"/>
      <c r="XDM2351" s="1"/>
      <c r="XDN2351" s="1"/>
      <c r="XDO2351" s="1"/>
      <c r="XDP2351" s="1"/>
      <c r="XDQ2351" s="1"/>
      <c r="XDR2351" s="1"/>
      <c r="XDS2351" s="1"/>
      <c r="XDT2351" s="1"/>
      <c r="XDU2351" s="1"/>
      <c r="XDV2351" s="1"/>
      <c r="XDW2351" s="1"/>
      <c r="XDX2351" s="1"/>
      <c r="XDY2351" s="1"/>
      <c r="XDZ2351" s="1"/>
      <c r="XEA2351" s="1"/>
      <c r="XEB2351" s="1"/>
      <c r="XEC2351" s="1"/>
      <c r="XED2351" s="1"/>
      <c r="XEE2351" s="1"/>
      <c r="XEF2351" s="1"/>
      <c r="XEG2351" s="1"/>
      <c r="XEH2351" s="1"/>
      <c r="XEI2351" s="1"/>
      <c r="XEJ2351" s="1"/>
      <c r="XEK2351" s="1"/>
      <c r="XEL2351" s="1"/>
      <c r="XEM2351" s="1"/>
      <c r="XEN2351" s="1"/>
      <c r="XEO2351" s="1"/>
      <c r="XEP2351" s="1"/>
      <c r="XEQ2351" s="1"/>
      <c r="XER2351" s="1"/>
      <c r="XES2351" s="1"/>
      <c r="XET2351" s="1"/>
      <c r="XEU2351" s="1"/>
      <c r="XEV2351" s="1"/>
      <c r="XEW2351" s="1"/>
      <c r="XEX2351" s="1"/>
      <c r="XEY2351" s="1"/>
    </row>
    <row r="2352" spans="1:16379" s="1" customFormat="1" ht="83.45" customHeight="1">
      <c r="A2352" s="22">
        <f t="shared" si="155"/>
        <v>2349</v>
      </c>
      <c r="B2352" s="71" t="s">
        <v>116</v>
      </c>
      <c r="C2352" s="80" t="s">
        <v>7391</v>
      </c>
      <c r="D2352" s="3" t="s">
        <v>145</v>
      </c>
      <c r="E2352" s="4">
        <v>2538</v>
      </c>
      <c r="F2352" s="80" t="s">
        <v>7203</v>
      </c>
      <c r="G2352" s="3" t="s">
        <v>147</v>
      </c>
      <c r="H2352" s="3" t="s">
        <v>116</v>
      </c>
      <c r="I2352" s="89" t="s">
        <v>71</v>
      </c>
      <c r="J2352" s="89">
        <v>45887</v>
      </c>
      <c r="K2352" s="85" t="s">
        <v>53</v>
      </c>
      <c r="L2352" s="83" t="s">
        <v>54</v>
      </c>
      <c r="M2352" s="83" t="s">
        <v>55</v>
      </c>
      <c r="N2352" s="22" t="s">
        <v>56</v>
      </c>
      <c r="O2352" s="5"/>
      <c r="P2352" s="5"/>
      <c r="Q2352" s="5"/>
      <c r="R2352" s="5"/>
      <c r="S2352" s="5">
        <v>10</v>
      </c>
      <c r="T2352" s="5">
        <v>10</v>
      </c>
      <c r="U2352" s="5">
        <v>3</v>
      </c>
      <c r="V2352" s="5">
        <v>3</v>
      </c>
      <c r="W2352" s="5"/>
      <c r="X2352" s="5"/>
      <c r="Y2352" s="3" t="s">
        <v>7392</v>
      </c>
      <c r="Z2352" s="72"/>
      <c r="AA2352" s="77" t="s">
        <v>473</v>
      </c>
      <c r="AB2352" s="77" t="s">
        <v>7393</v>
      </c>
      <c r="AC2352" s="91"/>
      <c r="AD2352" s="18">
        <f t="shared" ca="1" si="156"/>
        <v>28</v>
      </c>
      <c r="AE2352" s="109"/>
      <c r="AF2352" s="109">
        <v>45887</v>
      </c>
      <c r="AG2352" s="109">
        <v>45887</v>
      </c>
      <c r="AH2352" s="109">
        <v>45887</v>
      </c>
      <c r="AI2352" s="110">
        <v>45938</v>
      </c>
      <c r="AJ2352" s="94">
        <f>IFERROR((((AI2352-J2352)/7)-AC2352),0)</f>
        <v>7.2857142857142856</v>
      </c>
      <c r="AK2352" s="110">
        <v>45958</v>
      </c>
      <c r="AL2352" s="94" t="s">
        <v>311</v>
      </c>
      <c r="AM2352" s="94" t="s">
        <v>484</v>
      </c>
      <c r="AN2352" s="94" t="s">
        <v>484</v>
      </c>
    </row>
    <row r="2353" spans="1:16379" s="94" customFormat="1" ht="83.45" customHeight="1">
      <c r="A2353" s="22">
        <f t="shared" si="155"/>
        <v>2350</v>
      </c>
      <c r="B2353" s="71" t="s">
        <v>7247</v>
      </c>
      <c r="C2353" s="80" t="s">
        <v>7394</v>
      </c>
      <c r="D2353" s="3" t="s">
        <v>67</v>
      </c>
      <c r="E2353" s="4">
        <v>1478</v>
      </c>
      <c r="F2353" s="80" t="s">
        <v>5770</v>
      </c>
      <c r="G2353" s="80" t="s">
        <v>109</v>
      </c>
      <c r="H2353" s="3" t="s">
        <v>62</v>
      </c>
      <c r="I2353" s="89" t="s">
        <v>52</v>
      </c>
      <c r="J2353" s="89">
        <v>45911</v>
      </c>
      <c r="K2353" s="85" t="s">
        <v>53</v>
      </c>
      <c r="L2353" s="83" t="s">
        <v>684</v>
      </c>
      <c r="M2353" s="83" t="s">
        <v>55</v>
      </c>
      <c r="N2353" s="22" t="s">
        <v>56</v>
      </c>
      <c r="O2353" s="5"/>
      <c r="P2353" s="5"/>
      <c r="Q2353" s="5"/>
      <c r="R2353" s="5"/>
      <c r="S2353" s="5">
        <v>4</v>
      </c>
      <c r="T2353" s="5">
        <v>4</v>
      </c>
      <c r="U2353" s="5">
        <v>3</v>
      </c>
      <c r="V2353" s="5">
        <v>3</v>
      </c>
      <c r="W2353" s="5">
        <v>0</v>
      </c>
      <c r="X2353" s="5">
        <v>0</v>
      </c>
      <c r="Y2353" s="3" t="s">
        <v>7395</v>
      </c>
      <c r="Z2353" s="72"/>
      <c r="AA2353" s="77" t="s">
        <v>1443</v>
      </c>
      <c r="AB2353" s="77"/>
      <c r="AC2353" s="91"/>
      <c r="AD2353" s="18">
        <f t="shared" ca="1" si="156"/>
        <v>24</v>
      </c>
      <c r="AE2353" s="109"/>
      <c r="AF2353" s="109"/>
      <c r="AG2353" s="109"/>
      <c r="AH2353" s="109"/>
      <c r="AI2353" s="110">
        <v>45937</v>
      </c>
      <c r="AJ2353" s="94">
        <f t="shared" si="157"/>
        <v>3.7142857142857144</v>
      </c>
      <c r="AK2353" s="110">
        <v>45951</v>
      </c>
      <c r="AL2353" s="94" t="s">
        <v>311</v>
      </c>
      <c r="AM2353" s="94" t="s">
        <v>484</v>
      </c>
      <c r="AN2353" s="94" t="s">
        <v>448</v>
      </c>
      <c r="AO2353" s="1"/>
      <c r="AP2353" s="1"/>
      <c r="AQ2353" s="1"/>
      <c r="AR2353" s="1"/>
      <c r="AS2353" s="1"/>
      <c r="AT2353" s="1"/>
      <c r="AU2353" s="1"/>
      <c r="AV2353" s="1"/>
    </row>
    <row r="2354" spans="1:16379" ht="83.45" customHeight="1">
      <c r="A2354" s="22">
        <f t="shared" si="155"/>
        <v>2351</v>
      </c>
      <c r="B2354" s="449" t="s">
        <v>169</v>
      </c>
      <c r="C2354" s="80" t="s">
        <v>7396</v>
      </c>
      <c r="D2354" s="3" t="s">
        <v>171</v>
      </c>
      <c r="E2354" s="4">
        <v>1078</v>
      </c>
      <c r="F2354" s="80" t="s">
        <v>172</v>
      </c>
      <c r="G2354" s="3" t="s">
        <v>173</v>
      </c>
      <c r="H2354" s="3" t="s">
        <v>116</v>
      </c>
      <c r="I2354" s="89" t="s">
        <v>52</v>
      </c>
      <c r="J2354" s="89">
        <v>45933</v>
      </c>
      <c r="K2354" s="85" t="s">
        <v>53</v>
      </c>
      <c r="L2354" s="83" t="s">
        <v>104</v>
      </c>
      <c r="M2354" s="83" t="s">
        <v>55</v>
      </c>
      <c r="N2354" s="22" t="s">
        <v>56</v>
      </c>
      <c r="O2354" s="5"/>
      <c r="P2354" s="5"/>
      <c r="Q2354" s="5"/>
      <c r="R2354" s="5"/>
      <c r="S2354" s="5">
        <v>2</v>
      </c>
      <c r="T2354" s="5">
        <v>2</v>
      </c>
      <c r="U2354" s="5">
        <v>1</v>
      </c>
      <c r="V2354" s="5">
        <v>1</v>
      </c>
      <c r="W2354" s="5">
        <v>0</v>
      </c>
      <c r="X2354" s="5">
        <v>0</v>
      </c>
      <c r="Y2354" s="3" t="s">
        <v>7397</v>
      </c>
      <c r="Z2354" s="72"/>
      <c r="AA2354" s="77" t="s">
        <v>473</v>
      </c>
      <c r="AB2354" s="77"/>
      <c r="AC2354" s="91"/>
      <c r="AD2354" s="18">
        <f t="shared" ca="1" si="156"/>
        <v>21</v>
      </c>
      <c r="AE2354" s="109"/>
      <c r="AF2354" s="109">
        <v>45933</v>
      </c>
      <c r="AG2354" s="109">
        <v>45933</v>
      </c>
      <c r="AH2354" s="109">
        <v>45933</v>
      </c>
      <c r="AI2354" s="110">
        <v>45938</v>
      </c>
      <c r="AJ2354" s="94">
        <f t="shared" si="157"/>
        <v>0.7142857142857143</v>
      </c>
      <c r="AK2354" s="110">
        <v>45965</v>
      </c>
      <c r="AL2354" s="95" t="s">
        <v>311</v>
      </c>
      <c r="AM2354" s="95" t="s">
        <v>45</v>
      </c>
      <c r="AN2354" s="95" t="s">
        <v>448</v>
      </c>
    </row>
    <row r="2355" spans="1:16379" ht="83.45" customHeight="1">
      <c r="A2355" s="22">
        <f t="shared" si="155"/>
        <v>2352</v>
      </c>
      <c r="B2355" s="449" t="s">
        <v>7398</v>
      </c>
      <c r="C2355" s="80" t="s">
        <v>7399</v>
      </c>
      <c r="D2355" s="3" t="s">
        <v>177</v>
      </c>
      <c r="E2355" s="4">
        <v>1032</v>
      </c>
      <c r="F2355" s="80" t="s">
        <v>178</v>
      </c>
      <c r="G2355" s="3" t="s">
        <v>179</v>
      </c>
      <c r="H2355" s="3" t="s">
        <v>187</v>
      </c>
      <c r="I2355" s="89" t="s">
        <v>52</v>
      </c>
      <c r="J2355" s="89">
        <v>45933</v>
      </c>
      <c r="K2355" s="85" t="s">
        <v>53</v>
      </c>
      <c r="L2355" s="83" t="s">
        <v>181</v>
      </c>
      <c r="M2355" s="83" t="s">
        <v>55</v>
      </c>
      <c r="N2355" s="22" t="s">
        <v>56</v>
      </c>
      <c r="O2355" s="5"/>
      <c r="P2355" s="5"/>
      <c r="Q2355" s="5"/>
      <c r="R2355" s="5"/>
      <c r="S2355" s="5">
        <v>3</v>
      </c>
      <c r="T2355" s="5">
        <v>3</v>
      </c>
      <c r="U2355" s="5">
        <v>1</v>
      </c>
      <c r="V2355" s="5">
        <v>1</v>
      </c>
      <c r="W2355" s="5">
        <v>0</v>
      </c>
      <c r="X2355" s="5">
        <v>0</v>
      </c>
      <c r="Y2355" s="3" t="s">
        <v>7400</v>
      </c>
      <c r="Z2355" s="72"/>
      <c r="AA2355" s="77" t="s">
        <v>473</v>
      </c>
      <c r="AB2355" s="77"/>
      <c r="AC2355" s="91"/>
      <c r="AD2355" s="18">
        <f t="shared" ca="1" si="156"/>
        <v>21</v>
      </c>
      <c r="AE2355" s="109"/>
      <c r="AF2355" s="109">
        <v>45933</v>
      </c>
      <c r="AG2355" s="109">
        <v>45933</v>
      </c>
      <c r="AH2355" s="109">
        <v>45933</v>
      </c>
      <c r="AI2355" s="113">
        <v>45940</v>
      </c>
      <c r="AJ2355" s="93">
        <f t="shared" si="157"/>
        <v>1</v>
      </c>
      <c r="AK2355" s="113">
        <v>45967</v>
      </c>
      <c r="AL2355" s="95" t="s">
        <v>311</v>
      </c>
      <c r="AM2355" s="95" t="s">
        <v>45</v>
      </c>
      <c r="AN2355" s="95" t="s">
        <v>448</v>
      </c>
    </row>
    <row r="2356" spans="1:16379" ht="83.45" customHeight="1">
      <c r="A2356" s="22">
        <f t="shared" si="155"/>
        <v>2353</v>
      </c>
      <c r="B2356" s="449" t="s">
        <v>358</v>
      </c>
      <c r="C2356" s="80" t="s">
        <v>7401</v>
      </c>
      <c r="D2356" s="3" t="s">
        <v>177</v>
      </c>
      <c r="E2356" s="4">
        <v>1032</v>
      </c>
      <c r="F2356" s="80" t="s">
        <v>4903</v>
      </c>
      <c r="G2356" s="3" t="s">
        <v>4344</v>
      </c>
      <c r="H2356" s="3" t="s">
        <v>62</v>
      </c>
      <c r="I2356" s="89" t="s">
        <v>71</v>
      </c>
      <c r="J2356" s="89">
        <v>45950</v>
      </c>
      <c r="K2356" s="85" t="s">
        <v>53</v>
      </c>
      <c r="L2356" s="83" t="s">
        <v>54</v>
      </c>
      <c r="M2356" s="83" t="s">
        <v>55</v>
      </c>
      <c r="N2356" s="22" t="s">
        <v>547</v>
      </c>
      <c r="O2356" s="5"/>
      <c r="P2356" s="5"/>
      <c r="Q2356" s="5"/>
      <c r="R2356" s="5"/>
      <c r="S2356" s="5" t="s">
        <v>406</v>
      </c>
      <c r="T2356" s="5" t="s">
        <v>406</v>
      </c>
      <c r="U2356" s="5">
        <v>1</v>
      </c>
      <c r="V2356" s="5">
        <v>1</v>
      </c>
      <c r="W2356" s="5" t="s">
        <v>406</v>
      </c>
      <c r="X2356" s="5" t="s">
        <v>406</v>
      </c>
      <c r="Y2356" s="3" t="s">
        <v>7402</v>
      </c>
      <c r="Z2356" s="72"/>
      <c r="AA2356" s="77" t="s">
        <v>473</v>
      </c>
      <c r="AB2356" s="77"/>
      <c r="AC2356" s="91"/>
      <c r="AD2356" s="18">
        <f t="shared" ca="1" si="156"/>
        <v>19</v>
      </c>
      <c r="AE2356" s="109"/>
      <c r="AF2356" s="109"/>
      <c r="AG2356" s="109"/>
      <c r="AH2356" s="109">
        <v>45950</v>
      </c>
      <c r="AI2356" s="113"/>
      <c r="AJ2356" s="93">
        <f t="shared" si="157"/>
        <v>-6564.2857142857147</v>
      </c>
      <c r="AK2356" s="113">
        <v>45951</v>
      </c>
      <c r="AL2356" s="95" t="s">
        <v>311</v>
      </c>
      <c r="AM2356" s="95" t="s">
        <v>45</v>
      </c>
      <c r="AN2356" s="95" t="s">
        <v>484</v>
      </c>
    </row>
    <row r="2357" spans="1:16379" s="1" customFormat="1" ht="83.45" customHeight="1">
      <c r="A2357" s="22">
        <f t="shared" si="155"/>
        <v>2354</v>
      </c>
      <c r="B2357" s="449" t="s">
        <v>175</v>
      </c>
      <c r="C2357" s="80" t="s">
        <v>7403</v>
      </c>
      <c r="D2357" s="3" t="s">
        <v>177</v>
      </c>
      <c r="E2357" s="4">
        <v>1032</v>
      </c>
      <c r="F2357" s="80" t="s">
        <v>178</v>
      </c>
      <c r="G2357" s="3" t="s">
        <v>179</v>
      </c>
      <c r="H2357" s="3" t="s">
        <v>180</v>
      </c>
      <c r="I2357" s="89" t="s">
        <v>52</v>
      </c>
      <c r="J2357" s="89">
        <v>45933</v>
      </c>
      <c r="K2357" s="85" t="s">
        <v>53</v>
      </c>
      <c r="L2357" s="83" t="s">
        <v>181</v>
      </c>
      <c r="M2357" s="83" t="s">
        <v>55</v>
      </c>
      <c r="N2357" s="22" t="s">
        <v>56</v>
      </c>
      <c r="O2357" s="5"/>
      <c r="P2357" s="5"/>
      <c r="Q2357" s="5"/>
      <c r="R2357" s="5"/>
      <c r="S2357" s="5">
        <v>2</v>
      </c>
      <c r="T2357" s="5">
        <v>2</v>
      </c>
      <c r="U2357" s="5"/>
      <c r="V2357" s="5"/>
      <c r="W2357" s="5"/>
      <c r="X2357" s="5"/>
      <c r="Y2357" s="3" t="s">
        <v>7404</v>
      </c>
      <c r="Z2357" s="72"/>
      <c r="AA2357" s="77" t="s">
        <v>473</v>
      </c>
      <c r="AB2357" s="77"/>
      <c r="AC2357" s="91"/>
      <c r="AD2357" s="18">
        <f t="shared" ca="1" si="156"/>
        <v>21</v>
      </c>
      <c r="AE2357" s="109"/>
      <c r="AF2357" s="109">
        <v>45933</v>
      </c>
      <c r="AG2357" s="109">
        <v>45933</v>
      </c>
      <c r="AH2357" s="109">
        <v>45933</v>
      </c>
      <c r="AI2357" s="113">
        <v>45940</v>
      </c>
      <c r="AJ2357" s="94">
        <f t="shared" si="157"/>
        <v>1</v>
      </c>
      <c r="AK2357" s="110">
        <v>45958</v>
      </c>
      <c r="AL2357" s="90" t="s">
        <v>311</v>
      </c>
      <c r="AM2357" s="90" t="s">
        <v>44</v>
      </c>
      <c r="AN2357" s="90" t="s">
        <v>448</v>
      </c>
    </row>
    <row r="2358" spans="1:16379" s="1" customFormat="1" ht="83.45" customHeight="1">
      <c r="A2358" s="22">
        <f t="shared" si="155"/>
        <v>2355</v>
      </c>
      <c r="B2358" s="449" t="s">
        <v>175</v>
      </c>
      <c r="C2358" s="80" t="s">
        <v>7405</v>
      </c>
      <c r="D2358" s="3" t="s">
        <v>177</v>
      </c>
      <c r="E2358" s="4">
        <v>1032</v>
      </c>
      <c r="F2358" s="80" t="s">
        <v>178</v>
      </c>
      <c r="G2358" s="3" t="s">
        <v>179</v>
      </c>
      <c r="H2358" s="3" t="s">
        <v>180</v>
      </c>
      <c r="I2358" s="89" t="s">
        <v>52</v>
      </c>
      <c r="J2358" s="89">
        <v>45933</v>
      </c>
      <c r="K2358" s="85" t="s">
        <v>53</v>
      </c>
      <c r="L2358" s="83" t="s">
        <v>181</v>
      </c>
      <c r="M2358" s="83" t="s">
        <v>55</v>
      </c>
      <c r="N2358" s="22" t="s">
        <v>56</v>
      </c>
      <c r="O2358" s="5"/>
      <c r="P2358" s="5"/>
      <c r="Q2358" s="5"/>
      <c r="R2358" s="5"/>
      <c r="S2358" s="5">
        <v>2</v>
      </c>
      <c r="T2358" s="5">
        <v>2</v>
      </c>
      <c r="U2358" s="5">
        <v>1</v>
      </c>
      <c r="V2358" s="5">
        <v>1</v>
      </c>
      <c r="W2358" s="5"/>
      <c r="X2358" s="5"/>
      <c r="Y2358" s="3" t="s">
        <v>7406</v>
      </c>
      <c r="Z2358" s="72"/>
      <c r="AA2358" s="77" t="s">
        <v>473</v>
      </c>
      <c r="AB2358" s="77"/>
      <c r="AC2358" s="91"/>
      <c r="AD2358" s="18">
        <f t="shared" ca="1" si="156"/>
        <v>21</v>
      </c>
      <c r="AE2358" s="109"/>
      <c r="AF2358" s="109">
        <v>45933</v>
      </c>
      <c r="AG2358" s="109">
        <v>45933</v>
      </c>
      <c r="AH2358" s="109">
        <v>45933</v>
      </c>
      <c r="AI2358" s="113">
        <v>45940</v>
      </c>
      <c r="AJ2358" s="94">
        <f t="shared" si="157"/>
        <v>1</v>
      </c>
      <c r="AK2358" s="110" t="s">
        <v>7141</v>
      </c>
      <c r="AL2358" s="90" t="s">
        <v>311</v>
      </c>
      <c r="AM2358" s="90" t="s">
        <v>44</v>
      </c>
      <c r="AN2358" s="90" t="s">
        <v>448</v>
      </c>
    </row>
    <row r="2359" spans="1:16379" ht="83.45" customHeight="1">
      <c r="A2359" s="22">
        <f t="shared" si="155"/>
        <v>2356</v>
      </c>
      <c r="B2359" s="449" t="s">
        <v>681</v>
      </c>
      <c r="C2359" s="80" t="s">
        <v>7407</v>
      </c>
      <c r="D2359" s="3" t="s">
        <v>138</v>
      </c>
      <c r="E2359" s="4">
        <v>1124</v>
      </c>
      <c r="F2359" s="80" t="s">
        <v>1639</v>
      </c>
      <c r="G2359" s="3" t="s">
        <v>195</v>
      </c>
      <c r="H2359" s="3" t="s">
        <v>187</v>
      </c>
      <c r="I2359" s="89" t="s">
        <v>71</v>
      </c>
      <c r="J2359" s="89">
        <v>45940</v>
      </c>
      <c r="K2359" s="85" t="s">
        <v>53</v>
      </c>
      <c r="L2359" s="83" t="s">
        <v>54</v>
      </c>
      <c r="M2359" s="83" t="s">
        <v>453</v>
      </c>
      <c r="N2359" s="22" t="s">
        <v>547</v>
      </c>
      <c r="O2359" s="5"/>
      <c r="P2359" s="5"/>
      <c r="Q2359" s="5"/>
      <c r="R2359" s="5"/>
      <c r="S2359" s="5" t="s">
        <v>406</v>
      </c>
      <c r="T2359" s="5" t="s">
        <v>406</v>
      </c>
      <c r="U2359" s="5">
        <v>1</v>
      </c>
      <c r="V2359" s="5">
        <v>1</v>
      </c>
      <c r="W2359" s="5" t="s">
        <v>406</v>
      </c>
      <c r="X2359" s="5" t="s">
        <v>406</v>
      </c>
      <c r="Y2359" s="3" t="s">
        <v>7408</v>
      </c>
      <c r="Z2359" s="72"/>
      <c r="AA2359" s="77" t="s">
        <v>473</v>
      </c>
      <c r="AB2359" s="77"/>
      <c r="AC2359" s="91"/>
      <c r="AD2359" s="18">
        <f t="shared" ca="1" si="156"/>
        <v>20</v>
      </c>
      <c r="AE2359" s="109"/>
      <c r="AF2359" s="109" t="s">
        <v>297</v>
      </c>
      <c r="AG2359" s="109" t="s">
        <v>297</v>
      </c>
      <c r="AH2359" s="109">
        <v>45940</v>
      </c>
      <c r="AI2359" s="116">
        <v>45943</v>
      </c>
      <c r="AJ2359" s="93">
        <f t="shared" si="157"/>
        <v>0.42857142857142855</v>
      </c>
      <c r="AK2359" s="349">
        <v>45958</v>
      </c>
      <c r="AL2359" s="95" t="s">
        <v>311</v>
      </c>
      <c r="AM2359" s="95" t="s">
        <v>45</v>
      </c>
      <c r="AN2359" s="95" t="s">
        <v>448</v>
      </c>
    </row>
    <row r="2360" spans="1:16379" ht="83.45" customHeight="1">
      <c r="A2360" s="22">
        <f t="shared" si="155"/>
        <v>2357</v>
      </c>
      <c r="B2360" s="122" t="s">
        <v>7409</v>
      </c>
      <c r="C2360" s="80" t="s">
        <v>7410</v>
      </c>
      <c r="D2360" s="3" t="s">
        <v>67</v>
      </c>
      <c r="E2360" s="4">
        <v>1261</v>
      </c>
      <c r="F2360" s="80" t="s">
        <v>7411</v>
      </c>
      <c r="G2360" s="80" t="s">
        <v>79</v>
      </c>
      <c r="H2360" s="3" t="s">
        <v>70</v>
      </c>
      <c r="I2360" s="89" t="s">
        <v>71</v>
      </c>
      <c r="J2360" s="89">
        <v>45911</v>
      </c>
      <c r="K2360" s="85" t="s">
        <v>53</v>
      </c>
      <c r="L2360" s="83" t="s">
        <v>223</v>
      </c>
      <c r="M2360" s="83" t="s">
        <v>55</v>
      </c>
      <c r="N2360" s="22" t="s">
        <v>56</v>
      </c>
      <c r="O2360" s="5"/>
      <c r="P2360" s="5"/>
      <c r="Q2360" s="5"/>
      <c r="R2360" s="5"/>
      <c r="S2360" s="5">
        <v>8</v>
      </c>
      <c r="T2360" s="5">
        <v>8</v>
      </c>
      <c r="U2360" s="5">
        <v>0</v>
      </c>
      <c r="V2360" s="5">
        <v>0</v>
      </c>
      <c r="W2360" s="5">
        <v>4</v>
      </c>
      <c r="X2360" s="5">
        <v>4</v>
      </c>
      <c r="Y2360" s="3" t="s">
        <v>7412</v>
      </c>
      <c r="Z2360" s="72"/>
      <c r="AA2360" s="77" t="s">
        <v>473</v>
      </c>
      <c r="AB2360" s="77"/>
      <c r="AC2360" s="91"/>
      <c r="AD2360" s="18">
        <f t="shared" ca="1" si="156"/>
        <v>24</v>
      </c>
      <c r="AE2360" s="109"/>
      <c r="AF2360" s="109"/>
      <c r="AG2360" s="109"/>
      <c r="AH2360" s="109"/>
      <c r="AI2360" s="116">
        <v>45940</v>
      </c>
      <c r="AJ2360" s="93">
        <f t="shared" si="157"/>
        <v>4.1428571428571432</v>
      </c>
      <c r="AK2360" s="349">
        <v>45958</v>
      </c>
      <c r="AL2360" s="95" t="s">
        <v>311</v>
      </c>
      <c r="AM2360" s="95" t="s">
        <v>1113</v>
      </c>
      <c r="AN2360" s="95" t="s">
        <v>448</v>
      </c>
    </row>
    <row r="2361" spans="1:16379" s="1" customFormat="1" ht="83.45" customHeight="1">
      <c r="A2361" s="22">
        <f t="shared" si="155"/>
        <v>2358</v>
      </c>
      <c r="B2361" s="71" t="s">
        <v>128</v>
      </c>
      <c r="C2361" s="80" t="s">
        <v>7413</v>
      </c>
      <c r="D2361" s="3" t="s">
        <v>100</v>
      </c>
      <c r="E2361" s="4">
        <v>1057</v>
      </c>
      <c r="F2361" s="80" t="s">
        <v>7414</v>
      </c>
      <c r="G2361" s="3" t="s">
        <v>2713</v>
      </c>
      <c r="H2361" s="3" t="s">
        <v>70</v>
      </c>
      <c r="I2361" s="89" t="s">
        <v>52</v>
      </c>
      <c r="J2361" s="89">
        <v>45811</v>
      </c>
      <c r="K2361" s="85" t="s">
        <v>53</v>
      </c>
      <c r="L2361" s="83" t="s">
        <v>104</v>
      </c>
      <c r="M2361" s="83" t="s">
        <v>55</v>
      </c>
      <c r="N2361" s="22" t="s">
        <v>56</v>
      </c>
      <c r="O2361" s="5"/>
      <c r="P2361" s="5"/>
      <c r="Q2361" s="5"/>
      <c r="R2361" s="5"/>
      <c r="S2361" s="5">
        <v>11</v>
      </c>
      <c r="T2361" s="5">
        <v>11</v>
      </c>
      <c r="U2361" s="5"/>
      <c r="V2361" s="5"/>
      <c r="W2361" s="5"/>
      <c r="X2361" s="5"/>
      <c r="Y2361" s="3" t="s">
        <v>7415</v>
      </c>
      <c r="Z2361" s="72"/>
      <c r="AA2361" s="77" t="s">
        <v>736</v>
      </c>
      <c r="AB2361" s="77" t="s">
        <v>7416</v>
      </c>
      <c r="AC2361" s="91"/>
      <c r="AD2361" s="18">
        <f t="shared" ca="1" si="156"/>
        <v>38</v>
      </c>
      <c r="AE2361" s="109"/>
      <c r="AF2361" s="109">
        <v>45811</v>
      </c>
      <c r="AG2361" s="109">
        <v>45811</v>
      </c>
      <c r="AH2361" s="109">
        <v>45811</v>
      </c>
      <c r="AI2361" s="303">
        <v>45944</v>
      </c>
      <c r="AJ2361" s="94">
        <f t="shared" si="157"/>
        <v>19</v>
      </c>
      <c r="AK2361" s="94"/>
      <c r="AL2361" s="94" t="s">
        <v>461</v>
      </c>
      <c r="AM2361" s="94"/>
      <c r="AN2361" s="94"/>
    </row>
    <row r="2362" spans="1:16379" s="1" customFormat="1" ht="83.45" customHeight="1">
      <c r="A2362" s="22">
        <f t="shared" si="155"/>
        <v>2359</v>
      </c>
      <c r="B2362" s="71" t="s">
        <v>184</v>
      </c>
      <c r="C2362" s="80" t="s">
        <v>7417</v>
      </c>
      <c r="D2362" s="3" t="s">
        <v>177</v>
      </c>
      <c r="E2362" s="4">
        <v>1032</v>
      </c>
      <c r="F2362" s="80" t="s">
        <v>5962</v>
      </c>
      <c r="G2362" s="80" t="s">
        <v>179</v>
      </c>
      <c r="H2362" s="3" t="s">
        <v>103</v>
      </c>
      <c r="I2362" s="89" t="s">
        <v>52</v>
      </c>
      <c r="J2362" s="89">
        <v>45916</v>
      </c>
      <c r="K2362" s="85" t="s">
        <v>53</v>
      </c>
      <c r="L2362" s="83" t="s">
        <v>7117</v>
      </c>
      <c r="M2362" s="83" t="s">
        <v>55</v>
      </c>
      <c r="N2362" s="22" t="s">
        <v>56</v>
      </c>
      <c r="O2362" s="5"/>
      <c r="P2362" s="5"/>
      <c r="Q2362" s="5"/>
      <c r="R2362" s="5"/>
      <c r="S2362" s="5">
        <v>0</v>
      </c>
      <c r="T2362" s="5">
        <v>0</v>
      </c>
      <c r="U2362" s="5">
        <v>3</v>
      </c>
      <c r="V2362" s="5">
        <v>3</v>
      </c>
      <c r="W2362" s="5">
        <v>3</v>
      </c>
      <c r="X2362" s="5">
        <v>3</v>
      </c>
      <c r="Y2362" s="3" t="s">
        <v>7418</v>
      </c>
      <c r="Z2362" s="72"/>
      <c r="AA2362" s="77" t="s">
        <v>473</v>
      </c>
      <c r="AB2362" s="77"/>
      <c r="AC2362" s="91"/>
      <c r="AD2362" s="18">
        <f ca="1">IF(ISNUMBER(Z2362),ROUNDDOWN((TODAY()-Z2362)/7,0),ROUNDDOWN((TODAY()-J2362)/7,0))-AC2362</f>
        <v>23</v>
      </c>
      <c r="AE2362" s="109"/>
      <c r="AF2362" s="109">
        <v>45916</v>
      </c>
      <c r="AG2362" s="109">
        <v>45916</v>
      </c>
      <c r="AH2362" s="109">
        <v>45916</v>
      </c>
      <c r="AI2362" s="113">
        <v>45946</v>
      </c>
      <c r="AJ2362" s="94">
        <f t="shared" ref="AJ2362:AJ2364" si="158">IFERROR((((AI2362-J2362)/7)-AC2362),0)</f>
        <v>4.2857142857142856</v>
      </c>
      <c r="AK2362" s="110">
        <v>45965</v>
      </c>
      <c r="AL2362" s="90" t="s">
        <v>311</v>
      </c>
      <c r="AM2362" s="90" t="s">
        <v>44</v>
      </c>
      <c r="AN2362" s="90" t="s">
        <v>448</v>
      </c>
    </row>
    <row r="2363" spans="1:16379" s="1" customFormat="1" ht="83.45" customHeight="1">
      <c r="A2363" s="22">
        <f t="shared" si="155"/>
        <v>2360</v>
      </c>
      <c r="B2363" s="395" t="s">
        <v>7419</v>
      </c>
      <c r="C2363" s="22" t="s">
        <v>7420</v>
      </c>
      <c r="D2363" s="21" t="s">
        <v>171</v>
      </c>
      <c r="E2363" s="139">
        <v>826</v>
      </c>
      <c r="F2363" s="22" t="s">
        <v>5580</v>
      </c>
      <c r="G2363" s="21" t="s">
        <v>6989</v>
      </c>
      <c r="H2363" s="21" t="s">
        <v>4340</v>
      </c>
      <c r="I2363" s="22" t="s">
        <v>52</v>
      </c>
      <c r="J2363" s="89">
        <v>45694</v>
      </c>
      <c r="K2363" s="85" t="s">
        <v>53</v>
      </c>
      <c r="L2363" s="83" t="s">
        <v>54</v>
      </c>
      <c r="M2363" s="83" t="s">
        <v>55</v>
      </c>
      <c r="N2363" s="22" t="s">
        <v>56</v>
      </c>
      <c r="O2363" s="20"/>
      <c r="P2363" s="20"/>
      <c r="Q2363" s="20"/>
      <c r="R2363" s="20"/>
      <c r="S2363" s="20">
        <v>1</v>
      </c>
      <c r="T2363" s="20">
        <v>1</v>
      </c>
      <c r="U2363" s="20">
        <v>0</v>
      </c>
      <c r="V2363" s="20">
        <v>0</v>
      </c>
      <c r="W2363" s="20">
        <v>4</v>
      </c>
      <c r="X2363" s="20">
        <v>2</v>
      </c>
      <c r="Y2363" s="21" t="s">
        <v>7421</v>
      </c>
      <c r="Z2363" s="72"/>
      <c r="AA2363" s="77" t="s">
        <v>736</v>
      </c>
      <c r="AB2363" s="72" t="s">
        <v>7422</v>
      </c>
      <c r="AC2363" s="90"/>
      <c r="AD2363" s="85">
        <f t="shared" ref="AD2363" ca="1" si="159">IF(ISNUMBER(Z2363),ROUNDDOWN((TODAY()-Z2363)/7,0),ROUNDDOWN((TODAY()-J2363)/7,0))-AC2363</f>
        <v>55</v>
      </c>
      <c r="AE2363" s="110"/>
      <c r="AF2363" s="110">
        <v>45694</v>
      </c>
      <c r="AG2363" s="110">
        <v>45694</v>
      </c>
      <c r="AH2363" s="110">
        <v>45694</v>
      </c>
      <c r="AI2363" s="303">
        <v>45947</v>
      </c>
      <c r="AJ2363" s="94">
        <f t="shared" si="158"/>
        <v>36.142857142857146</v>
      </c>
      <c r="AK2363" s="94"/>
      <c r="AL2363" s="90" t="s">
        <v>461</v>
      </c>
      <c r="AM2363" s="90" t="s">
        <v>445</v>
      </c>
      <c r="AN2363" s="90" t="s">
        <v>445</v>
      </c>
    </row>
    <row r="2364" spans="1:16379" s="1" customFormat="1" ht="83.45" customHeight="1">
      <c r="A2364" s="22">
        <f t="shared" si="155"/>
        <v>2361</v>
      </c>
      <c r="B2364" s="71" t="s">
        <v>474</v>
      </c>
      <c r="C2364" s="80" t="s">
        <v>7423</v>
      </c>
      <c r="D2364" s="3" t="s">
        <v>177</v>
      </c>
      <c r="E2364" s="4">
        <v>1032</v>
      </c>
      <c r="F2364" s="80" t="s">
        <v>7387</v>
      </c>
      <c r="G2364" s="80" t="s">
        <v>179</v>
      </c>
      <c r="H2364" s="3" t="s">
        <v>103</v>
      </c>
      <c r="I2364" s="89" t="s">
        <v>52</v>
      </c>
      <c r="J2364" s="89">
        <v>45916</v>
      </c>
      <c r="K2364" s="85" t="s">
        <v>53</v>
      </c>
      <c r="L2364" s="83" t="s">
        <v>54</v>
      </c>
      <c r="M2364" s="83" t="s">
        <v>55</v>
      </c>
      <c r="N2364" s="22" t="s">
        <v>56</v>
      </c>
      <c r="O2364" s="5"/>
      <c r="P2364" s="5"/>
      <c r="Q2364" s="5"/>
      <c r="R2364" s="5"/>
      <c r="S2364" s="5">
        <v>6</v>
      </c>
      <c r="T2364" s="5">
        <v>6</v>
      </c>
      <c r="U2364" s="5">
        <v>0</v>
      </c>
      <c r="V2364" s="5">
        <v>0</v>
      </c>
      <c r="W2364" s="5">
        <v>2</v>
      </c>
      <c r="X2364" s="5">
        <v>2</v>
      </c>
      <c r="Y2364" s="3" t="s">
        <v>7424</v>
      </c>
      <c r="Z2364" s="72"/>
      <c r="AA2364" s="77" t="s">
        <v>473</v>
      </c>
      <c r="AB2364" s="77"/>
      <c r="AC2364" s="91"/>
      <c r="AD2364" s="18">
        <f ca="1">IF(ISNUMBER(Z2364),ROUNDDOWN((TODAY()-Z2364)/7,0),ROUNDDOWN((TODAY()-J2364)/7,0))-AC2364</f>
        <v>23</v>
      </c>
      <c r="AE2364" s="109"/>
      <c r="AF2364" s="109">
        <v>45916</v>
      </c>
      <c r="AG2364" s="109">
        <v>45916</v>
      </c>
      <c r="AH2364" s="109">
        <v>45916</v>
      </c>
      <c r="AI2364" s="110">
        <v>45943</v>
      </c>
      <c r="AJ2364" s="94">
        <f t="shared" si="158"/>
        <v>3.8571428571428572</v>
      </c>
      <c r="AK2364" s="110">
        <v>45958</v>
      </c>
      <c r="AL2364" s="90" t="s">
        <v>311</v>
      </c>
      <c r="AM2364" s="90" t="s">
        <v>484</v>
      </c>
      <c r="AN2364" s="90" t="s">
        <v>448</v>
      </c>
    </row>
    <row r="2365" spans="1:16379" s="1" customFormat="1" ht="83.45" customHeight="1">
      <c r="A2365" s="22">
        <f t="shared" si="155"/>
        <v>2362</v>
      </c>
      <c r="B2365" s="71" t="s">
        <v>7425</v>
      </c>
      <c r="C2365" s="80" t="s">
        <v>7426</v>
      </c>
      <c r="D2365" s="3" t="s">
        <v>154</v>
      </c>
      <c r="E2365" s="4">
        <v>977</v>
      </c>
      <c r="F2365" s="80" t="s">
        <v>4158</v>
      </c>
      <c r="G2365" s="80" t="s">
        <v>1826</v>
      </c>
      <c r="H2365" s="3" t="s">
        <v>116</v>
      </c>
      <c r="I2365" s="89" t="s">
        <v>52</v>
      </c>
      <c r="J2365" s="89">
        <v>45910</v>
      </c>
      <c r="K2365" s="85" t="s">
        <v>53</v>
      </c>
      <c r="L2365" s="83" t="s">
        <v>104</v>
      </c>
      <c r="M2365" s="83" t="s">
        <v>453</v>
      </c>
      <c r="N2365" s="22" t="s">
        <v>43</v>
      </c>
      <c r="O2365" s="5"/>
      <c r="P2365" s="5"/>
      <c r="Q2365" s="5"/>
      <c r="R2365" s="5"/>
      <c r="S2365" s="5">
        <v>0</v>
      </c>
      <c r="T2365" s="5">
        <v>0</v>
      </c>
      <c r="U2365" s="5">
        <v>0</v>
      </c>
      <c r="V2365" s="5">
        <v>0</v>
      </c>
      <c r="W2365" s="5">
        <v>3</v>
      </c>
      <c r="X2365" s="5">
        <v>3</v>
      </c>
      <c r="Y2365" s="3" t="s">
        <v>7427</v>
      </c>
      <c r="Z2365" s="72"/>
      <c r="AA2365" s="77" t="s">
        <v>473</v>
      </c>
      <c r="AB2365" s="77"/>
      <c r="AC2365" s="91"/>
      <c r="AD2365" s="18">
        <f ca="1">IF(ISNUMBER(Z2365),ROUNDDOWN((TODAY()-Z2365)/7,0),ROUNDDOWN((TODAY()-J2365)/7,0))-AC2365</f>
        <v>24</v>
      </c>
      <c r="AE2365" s="109"/>
      <c r="AF2365" s="109">
        <v>45916</v>
      </c>
      <c r="AG2365" s="109">
        <v>45916</v>
      </c>
      <c r="AH2365" s="109">
        <v>45916</v>
      </c>
      <c r="AI2365" s="110">
        <v>45943</v>
      </c>
      <c r="AJ2365" s="94">
        <f t="shared" ref="AJ2365:AJ2375" si="160">IFERROR((((AI2365-J2365)/7)-AC2365),0)</f>
        <v>4.7142857142857144</v>
      </c>
      <c r="AK2365" s="110">
        <v>45959</v>
      </c>
      <c r="AL2365" s="90" t="s">
        <v>311</v>
      </c>
      <c r="AM2365" s="90" t="s">
        <v>484</v>
      </c>
      <c r="AN2365" s="90" t="s">
        <v>448</v>
      </c>
    </row>
    <row r="2366" spans="1:16379" ht="83.45" customHeight="1">
      <c r="A2366" s="22">
        <f t="shared" si="155"/>
        <v>2363</v>
      </c>
      <c r="B2366" s="71" t="s">
        <v>122</v>
      </c>
      <c r="C2366" s="80" t="s">
        <v>7428</v>
      </c>
      <c r="D2366" s="3" t="s">
        <v>100</v>
      </c>
      <c r="E2366" s="4">
        <v>1116</v>
      </c>
      <c r="F2366" s="80" t="s">
        <v>4322</v>
      </c>
      <c r="G2366" s="3" t="s">
        <v>102</v>
      </c>
      <c r="H2366" s="3" t="s">
        <v>126</v>
      </c>
      <c r="I2366" s="89" t="s">
        <v>52</v>
      </c>
      <c r="J2366" s="89">
        <v>45887</v>
      </c>
      <c r="K2366" s="85" t="s">
        <v>53</v>
      </c>
      <c r="L2366" s="83" t="s">
        <v>104</v>
      </c>
      <c r="M2366" s="83" t="s">
        <v>55</v>
      </c>
      <c r="N2366" s="22" t="s">
        <v>56</v>
      </c>
      <c r="O2366" s="5"/>
      <c r="P2366" s="5"/>
      <c r="Q2366" s="5"/>
      <c r="R2366" s="5"/>
      <c r="S2366" s="5">
        <v>8</v>
      </c>
      <c r="T2366" s="5">
        <v>7</v>
      </c>
      <c r="U2366" s="5"/>
      <c r="V2366" s="5"/>
      <c r="W2366" s="5"/>
      <c r="X2366" s="5"/>
      <c r="Y2366" s="3" t="s">
        <v>7429</v>
      </c>
      <c r="Z2366" s="72"/>
      <c r="AA2366" s="77" t="s">
        <v>473</v>
      </c>
      <c r="AB2366" s="77"/>
      <c r="AC2366" s="91"/>
      <c r="AD2366" s="18">
        <f t="shared" ref="AD2366" ca="1" si="161">IF(ISNUMBER(Z2366),ROUNDDOWN((TODAY()-Z2366)/7,0),ROUNDDOWN((TODAY()-J2366)/7,0))-AC2366</f>
        <v>28</v>
      </c>
      <c r="AE2366" s="109"/>
      <c r="AF2366" s="109">
        <v>45887</v>
      </c>
      <c r="AG2366" s="109">
        <v>45887</v>
      </c>
      <c r="AH2366" s="109">
        <v>45887</v>
      </c>
      <c r="AI2366" s="116">
        <v>45947</v>
      </c>
      <c r="AJ2366" s="94">
        <f t="shared" si="160"/>
        <v>8.5714285714285712</v>
      </c>
      <c r="AK2366" s="113">
        <v>45965</v>
      </c>
      <c r="AL2366" s="95" t="s">
        <v>311</v>
      </c>
      <c r="AM2366" s="95" t="s">
        <v>45</v>
      </c>
      <c r="AN2366" s="95" t="s">
        <v>484</v>
      </c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  <c r="BZ2366" s="1"/>
      <c r="CA2366" s="1"/>
      <c r="CB2366" s="1"/>
      <c r="CC2366" s="1"/>
      <c r="CD2366" s="1"/>
      <c r="CE2366" s="1"/>
      <c r="CF2366" s="1"/>
      <c r="CG2366" s="1"/>
      <c r="CH2366" s="1"/>
      <c r="CI2366" s="1"/>
      <c r="CJ2366" s="1"/>
      <c r="CK2366" s="1"/>
      <c r="CL2366" s="1"/>
      <c r="CM2366" s="1"/>
      <c r="CN2366" s="1"/>
      <c r="CO2366" s="1"/>
      <c r="CP2366" s="1"/>
      <c r="CQ2366" s="1"/>
      <c r="CR2366" s="1"/>
      <c r="CS2366" s="1"/>
      <c r="CT2366" s="1"/>
      <c r="CU2366" s="1"/>
      <c r="CV2366" s="1"/>
      <c r="CW2366" s="1"/>
      <c r="CX2366" s="1"/>
      <c r="CY2366" s="1"/>
      <c r="CZ2366" s="1"/>
      <c r="DA2366" s="1"/>
      <c r="DB2366" s="1"/>
      <c r="DC2366" s="1"/>
      <c r="DD2366" s="1"/>
      <c r="DE2366" s="1"/>
      <c r="DF2366" s="1"/>
      <c r="DG2366" s="1"/>
      <c r="DH2366" s="1"/>
      <c r="DI2366" s="1"/>
      <c r="DJ2366" s="1"/>
      <c r="DK2366" s="1"/>
      <c r="DL2366" s="1"/>
      <c r="DM2366" s="1"/>
      <c r="DN2366" s="1"/>
      <c r="DO2366" s="1"/>
      <c r="DP2366" s="1"/>
      <c r="DQ2366" s="1"/>
      <c r="DR2366" s="1"/>
      <c r="DS2366" s="1"/>
      <c r="DT2366" s="1"/>
      <c r="DU2366" s="1"/>
      <c r="DV2366" s="1"/>
      <c r="DW2366" s="1"/>
      <c r="DX2366" s="1"/>
      <c r="DY2366" s="1"/>
      <c r="DZ2366" s="1"/>
      <c r="EA2366" s="1"/>
      <c r="EB2366" s="1"/>
      <c r="EC2366" s="1"/>
      <c r="ED2366" s="1"/>
      <c r="EE2366" s="1"/>
      <c r="EF2366" s="1"/>
      <c r="EG2366" s="1"/>
      <c r="EH2366" s="1"/>
      <c r="EI2366" s="1"/>
      <c r="EJ2366" s="1"/>
      <c r="EK2366" s="1"/>
      <c r="EL2366" s="1"/>
      <c r="EM2366" s="1"/>
      <c r="EN2366" s="1"/>
      <c r="EO2366" s="1"/>
      <c r="EP2366" s="1"/>
      <c r="EQ2366" s="1"/>
      <c r="ER2366" s="1"/>
      <c r="ES2366" s="1"/>
      <c r="ET2366" s="1"/>
      <c r="EU2366" s="1"/>
      <c r="EV2366" s="1"/>
      <c r="EW2366" s="1"/>
      <c r="EX2366" s="1"/>
      <c r="EY2366" s="1"/>
      <c r="EZ2366" s="1"/>
      <c r="FA2366" s="1"/>
      <c r="FB2366" s="1"/>
      <c r="FC2366" s="1"/>
      <c r="FD2366" s="1"/>
      <c r="FE2366" s="1"/>
      <c r="FF2366" s="1"/>
      <c r="FG2366" s="1"/>
      <c r="FH2366" s="1"/>
      <c r="FI2366" s="1"/>
      <c r="FJ2366" s="1"/>
      <c r="FK2366" s="1"/>
      <c r="FL2366" s="1"/>
      <c r="FM2366" s="1"/>
      <c r="FN2366" s="1"/>
      <c r="FO2366" s="1"/>
      <c r="FP2366" s="1"/>
      <c r="FQ2366" s="1"/>
      <c r="FR2366" s="1"/>
      <c r="FS2366" s="1"/>
      <c r="FT2366" s="1"/>
      <c r="FU2366" s="1"/>
      <c r="FV2366" s="1"/>
      <c r="FW2366" s="1"/>
      <c r="FX2366" s="1"/>
      <c r="FY2366" s="1"/>
      <c r="FZ2366" s="1"/>
      <c r="GA2366" s="1"/>
      <c r="GB2366" s="1"/>
      <c r="GC2366" s="1"/>
      <c r="GD2366" s="1"/>
      <c r="GE2366" s="1"/>
      <c r="GF2366" s="1"/>
      <c r="GG2366" s="1"/>
      <c r="GH2366" s="1"/>
      <c r="GI2366" s="1"/>
      <c r="GJ2366" s="1"/>
      <c r="GK2366" s="1"/>
      <c r="GL2366" s="1"/>
      <c r="GM2366" s="1"/>
      <c r="GN2366" s="1"/>
      <c r="GO2366" s="1"/>
      <c r="GP2366" s="1"/>
      <c r="GQ2366" s="1"/>
      <c r="GR2366" s="1"/>
      <c r="GS2366" s="1"/>
      <c r="GT2366" s="1"/>
      <c r="GU2366" s="1"/>
      <c r="GV2366" s="1"/>
      <c r="GW2366" s="1"/>
      <c r="GX2366" s="1"/>
      <c r="GY2366" s="1"/>
      <c r="GZ2366" s="1"/>
      <c r="HA2366" s="1"/>
      <c r="HB2366" s="1"/>
      <c r="HC2366" s="1"/>
      <c r="HD2366" s="1"/>
      <c r="HE2366" s="1"/>
      <c r="HF2366" s="1"/>
      <c r="HG2366" s="1"/>
      <c r="HH2366" s="1"/>
      <c r="HI2366" s="1"/>
      <c r="HJ2366" s="1"/>
      <c r="HK2366" s="1"/>
      <c r="HL2366" s="1"/>
      <c r="HM2366" s="1"/>
      <c r="HN2366" s="1"/>
      <c r="HO2366" s="1"/>
      <c r="HP2366" s="1"/>
      <c r="HQ2366" s="1"/>
      <c r="HR2366" s="1"/>
      <c r="HS2366" s="1"/>
      <c r="HT2366" s="1"/>
      <c r="HU2366" s="1"/>
      <c r="HV2366" s="1"/>
      <c r="HW2366" s="1"/>
      <c r="HX2366" s="1"/>
      <c r="HY2366" s="1"/>
      <c r="HZ2366" s="1"/>
      <c r="IA2366" s="1"/>
      <c r="IB2366" s="1"/>
      <c r="IC2366" s="1"/>
      <c r="ID2366" s="1"/>
      <c r="IE2366" s="1"/>
      <c r="IF2366" s="1"/>
      <c r="IG2366" s="1"/>
      <c r="IH2366" s="1"/>
      <c r="II2366" s="1"/>
      <c r="IJ2366" s="1"/>
      <c r="IK2366" s="1"/>
      <c r="IL2366" s="1"/>
      <c r="IM2366" s="1"/>
      <c r="IN2366" s="1"/>
      <c r="IO2366" s="1"/>
      <c r="IP2366" s="1"/>
      <c r="IQ2366" s="1"/>
      <c r="IR2366" s="1"/>
      <c r="IS2366" s="1"/>
      <c r="IT2366" s="1"/>
      <c r="IU2366" s="1"/>
      <c r="IV2366" s="1"/>
      <c r="IW2366" s="1"/>
      <c r="IX2366" s="1"/>
      <c r="IY2366" s="1"/>
      <c r="IZ2366" s="1"/>
      <c r="JA2366" s="1"/>
      <c r="JB2366" s="1"/>
      <c r="JC2366" s="1"/>
      <c r="JD2366" s="1"/>
      <c r="JE2366" s="1"/>
      <c r="JF2366" s="1"/>
      <c r="JG2366" s="1"/>
      <c r="JH2366" s="1"/>
      <c r="JI2366" s="1"/>
      <c r="JJ2366" s="1"/>
      <c r="JK2366" s="1"/>
      <c r="JL2366" s="1"/>
      <c r="JM2366" s="1"/>
      <c r="JN2366" s="1"/>
      <c r="JO2366" s="1"/>
      <c r="JP2366" s="1"/>
      <c r="JQ2366" s="1"/>
      <c r="JR2366" s="1"/>
      <c r="JS2366" s="1"/>
      <c r="JT2366" s="1"/>
      <c r="JU2366" s="1"/>
      <c r="JV2366" s="1"/>
      <c r="JW2366" s="1"/>
      <c r="JX2366" s="1"/>
      <c r="JY2366" s="1"/>
      <c r="JZ2366" s="1"/>
      <c r="KA2366" s="1"/>
      <c r="KB2366" s="1"/>
      <c r="KC2366" s="1"/>
      <c r="KD2366" s="1"/>
      <c r="KE2366" s="1"/>
      <c r="KF2366" s="1"/>
      <c r="KG2366" s="1"/>
      <c r="KH2366" s="1"/>
      <c r="KI2366" s="1"/>
      <c r="KJ2366" s="1"/>
      <c r="KK2366" s="1"/>
      <c r="KL2366" s="1"/>
      <c r="KM2366" s="1"/>
      <c r="KN2366" s="1"/>
      <c r="KO2366" s="1"/>
      <c r="KP2366" s="1"/>
      <c r="KQ2366" s="1"/>
      <c r="KR2366" s="1"/>
      <c r="KS2366" s="1"/>
      <c r="KT2366" s="1"/>
      <c r="KU2366" s="1"/>
      <c r="KV2366" s="1"/>
      <c r="KW2366" s="1"/>
      <c r="KX2366" s="1"/>
      <c r="KY2366" s="1"/>
      <c r="KZ2366" s="1"/>
      <c r="LA2366" s="1"/>
      <c r="LB2366" s="1"/>
      <c r="LC2366" s="1"/>
      <c r="LD2366" s="1"/>
      <c r="LE2366" s="1"/>
      <c r="LF2366" s="1"/>
      <c r="LG2366" s="1"/>
      <c r="LH2366" s="1"/>
      <c r="LI2366" s="1"/>
      <c r="LJ2366" s="1"/>
      <c r="LK2366" s="1"/>
      <c r="LL2366" s="1"/>
      <c r="LM2366" s="1"/>
      <c r="LN2366" s="1"/>
      <c r="LO2366" s="1"/>
      <c r="LP2366" s="1"/>
      <c r="LQ2366" s="1"/>
      <c r="LR2366" s="1"/>
      <c r="LS2366" s="1"/>
      <c r="LT2366" s="1"/>
      <c r="LU2366" s="1"/>
      <c r="LV2366" s="1"/>
      <c r="LW2366" s="1"/>
      <c r="LX2366" s="1"/>
      <c r="LY2366" s="1"/>
      <c r="LZ2366" s="1"/>
      <c r="MA2366" s="1"/>
      <c r="MB2366" s="1"/>
      <c r="MC2366" s="1"/>
      <c r="MD2366" s="1"/>
      <c r="ME2366" s="1"/>
      <c r="MF2366" s="1"/>
      <c r="MG2366" s="1"/>
      <c r="MH2366" s="1"/>
      <c r="MI2366" s="1"/>
      <c r="MJ2366" s="1"/>
      <c r="MK2366" s="1"/>
      <c r="ML2366" s="1"/>
      <c r="MM2366" s="1"/>
      <c r="MN2366" s="1"/>
      <c r="MO2366" s="1"/>
      <c r="MP2366" s="1"/>
      <c r="MQ2366" s="1"/>
      <c r="MR2366" s="1"/>
      <c r="MS2366" s="1"/>
      <c r="MT2366" s="1"/>
      <c r="MU2366" s="1"/>
      <c r="MV2366" s="1"/>
      <c r="MW2366" s="1"/>
      <c r="MX2366" s="1"/>
      <c r="MY2366" s="1"/>
      <c r="MZ2366" s="1"/>
      <c r="NA2366" s="1"/>
      <c r="NB2366" s="1"/>
      <c r="NC2366" s="1"/>
      <c r="ND2366" s="1"/>
      <c r="NE2366" s="1"/>
      <c r="NF2366" s="1"/>
      <c r="NG2366" s="1"/>
      <c r="NH2366" s="1"/>
      <c r="NI2366" s="1"/>
      <c r="NJ2366" s="1"/>
      <c r="NK2366" s="1"/>
      <c r="NL2366" s="1"/>
      <c r="NM2366" s="1"/>
      <c r="NN2366" s="1"/>
      <c r="NO2366" s="1"/>
      <c r="NP2366" s="1"/>
      <c r="NQ2366" s="1"/>
      <c r="NR2366" s="1"/>
      <c r="NS2366" s="1"/>
      <c r="NT2366" s="1"/>
      <c r="NU2366" s="1"/>
      <c r="NV2366" s="1"/>
      <c r="NW2366" s="1"/>
      <c r="NX2366" s="1"/>
      <c r="NY2366" s="1"/>
      <c r="NZ2366" s="1"/>
      <c r="OA2366" s="1"/>
      <c r="OB2366" s="1"/>
      <c r="OC2366" s="1"/>
      <c r="OD2366" s="1"/>
      <c r="OE2366" s="1"/>
      <c r="OF2366" s="1"/>
      <c r="OG2366" s="1"/>
      <c r="OH2366" s="1"/>
      <c r="OI2366" s="1"/>
      <c r="OJ2366" s="1"/>
      <c r="OK2366" s="1"/>
      <c r="OL2366" s="1"/>
      <c r="OM2366" s="1"/>
      <c r="ON2366" s="1"/>
      <c r="OO2366" s="1"/>
      <c r="OP2366" s="1"/>
      <c r="OQ2366" s="1"/>
      <c r="OR2366" s="1"/>
      <c r="OS2366" s="1"/>
      <c r="OT2366" s="1"/>
      <c r="OU2366" s="1"/>
      <c r="OV2366" s="1"/>
      <c r="OW2366" s="1"/>
      <c r="OX2366" s="1"/>
      <c r="OY2366" s="1"/>
      <c r="OZ2366" s="1"/>
      <c r="PA2366" s="1"/>
      <c r="PB2366" s="1"/>
      <c r="PC2366" s="1"/>
      <c r="PD2366" s="1"/>
      <c r="PE2366" s="1"/>
      <c r="PF2366" s="1"/>
      <c r="PG2366" s="1"/>
      <c r="PH2366" s="1"/>
      <c r="PI2366" s="1"/>
      <c r="PJ2366" s="1"/>
      <c r="PK2366" s="1"/>
      <c r="PL2366" s="1"/>
      <c r="PM2366" s="1"/>
      <c r="PN2366" s="1"/>
      <c r="PO2366" s="1"/>
      <c r="PP2366" s="1"/>
      <c r="PQ2366" s="1"/>
      <c r="PR2366" s="1"/>
      <c r="PS2366" s="1"/>
      <c r="PT2366" s="1"/>
      <c r="PU2366" s="1"/>
      <c r="PV2366" s="1"/>
      <c r="PW2366" s="1"/>
      <c r="PX2366" s="1"/>
      <c r="PY2366" s="1"/>
      <c r="PZ2366" s="1"/>
      <c r="QA2366" s="1"/>
      <c r="QB2366" s="1"/>
      <c r="QC2366" s="1"/>
      <c r="QD2366" s="1"/>
      <c r="QE2366" s="1"/>
      <c r="QF2366" s="1"/>
      <c r="QG2366" s="1"/>
      <c r="QH2366" s="1"/>
      <c r="QI2366" s="1"/>
      <c r="QJ2366" s="1"/>
      <c r="QK2366" s="1"/>
      <c r="QL2366" s="1"/>
      <c r="QM2366" s="1"/>
      <c r="QN2366" s="1"/>
      <c r="QO2366" s="1"/>
      <c r="QP2366" s="1"/>
      <c r="QQ2366" s="1"/>
      <c r="QR2366" s="1"/>
      <c r="QS2366" s="1"/>
      <c r="QT2366" s="1"/>
      <c r="QU2366" s="1"/>
      <c r="QV2366" s="1"/>
      <c r="QW2366" s="1"/>
      <c r="QX2366" s="1"/>
      <c r="QY2366" s="1"/>
      <c r="QZ2366" s="1"/>
      <c r="RA2366" s="1"/>
      <c r="RB2366" s="1"/>
      <c r="RC2366" s="1"/>
      <c r="RD2366" s="1"/>
      <c r="RE2366" s="1"/>
      <c r="RF2366" s="1"/>
      <c r="RG2366" s="1"/>
      <c r="RH2366" s="1"/>
      <c r="RI2366" s="1"/>
      <c r="RJ2366" s="1"/>
      <c r="RK2366" s="1"/>
      <c r="RL2366" s="1"/>
      <c r="RM2366" s="1"/>
      <c r="RN2366" s="1"/>
      <c r="RO2366" s="1"/>
      <c r="RP2366" s="1"/>
      <c r="RQ2366" s="1"/>
      <c r="RR2366" s="1"/>
      <c r="RS2366" s="1"/>
      <c r="RT2366" s="1"/>
      <c r="RU2366" s="1"/>
      <c r="RV2366" s="1"/>
      <c r="RW2366" s="1"/>
      <c r="RX2366" s="1"/>
      <c r="RY2366" s="1"/>
      <c r="RZ2366" s="1"/>
      <c r="SA2366" s="1"/>
      <c r="SB2366" s="1"/>
      <c r="SC2366" s="1"/>
      <c r="SD2366" s="1"/>
      <c r="SE2366" s="1"/>
      <c r="SF2366" s="1"/>
      <c r="SG2366" s="1"/>
      <c r="SH2366" s="1"/>
      <c r="SI2366" s="1"/>
      <c r="SJ2366" s="1"/>
      <c r="SK2366" s="1"/>
      <c r="SL2366" s="1"/>
      <c r="SM2366" s="1"/>
      <c r="SN2366" s="1"/>
      <c r="SO2366" s="1"/>
      <c r="SP2366" s="1"/>
      <c r="SQ2366" s="1"/>
      <c r="SR2366" s="1"/>
      <c r="SS2366" s="1"/>
      <c r="ST2366" s="1"/>
      <c r="SU2366" s="1"/>
      <c r="SV2366" s="1"/>
      <c r="SW2366" s="1"/>
      <c r="SX2366" s="1"/>
      <c r="SY2366" s="1"/>
      <c r="SZ2366" s="1"/>
      <c r="TA2366" s="1"/>
      <c r="TB2366" s="1"/>
      <c r="TC2366" s="1"/>
      <c r="TD2366" s="1"/>
      <c r="TE2366" s="1"/>
      <c r="TF2366" s="1"/>
      <c r="TG2366" s="1"/>
      <c r="TH2366" s="1"/>
      <c r="TI2366" s="1"/>
      <c r="TJ2366" s="1"/>
      <c r="TK2366" s="1"/>
      <c r="TL2366" s="1"/>
      <c r="TM2366" s="1"/>
      <c r="TN2366" s="1"/>
      <c r="TO2366" s="1"/>
      <c r="TP2366" s="1"/>
      <c r="TQ2366" s="1"/>
      <c r="TR2366" s="1"/>
      <c r="TS2366" s="1"/>
      <c r="TT2366" s="1"/>
      <c r="TU2366" s="1"/>
      <c r="TV2366" s="1"/>
      <c r="TW2366" s="1"/>
      <c r="TX2366" s="1"/>
      <c r="TY2366" s="1"/>
      <c r="TZ2366" s="1"/>
      <c r="UA2366" s="1"/>
      <c r="UB2366" s="1"/>
      <c r="UC2366" s="1"/>
      <c r="UD2366" s="1"/>
      <c r="UE2366" s="1"/>
      <c r="UF2366" s="1"/>
      <c r="UG2366" s="1"/>
      <c r="UH2366" s="1"/>
      <c r="UI2366" s="1"/>
      <c r="UJ2366" s="1"/>
      <c r="UK2366" s="1"/>
      <c r="UL2366" s="1"/>
      <c r="UM2366" s="1"/>
      <c r="UN2366" s="1"/>
      <c r="UO2366" s="1"/>
      <c r="UP2366" s="1"/>
      <c r="UQ2366" s="1"/>
      <c r="UR2366" s="1"/>
      <c r="US2366" s="1"/>
      <c r="UT2366" s="1"/>
      <c r="UU2366" s="1"/>
      <c r="UV2366" s="1"/>
      <c r="UW2366" s="1"/>
      <c r="UX2366" s="1"/>
      <c r="UY2366" s="1"/>
      <c r="UZ2366" s="1"/>
      <c r="VA2366" s="1"/>
      <c r="VB2366" s="1"/>
      <c r="VC2366" s="1"/>
      <c r="VD2366" s="1"/>
      <c r="VE2366" s="1"/>
      <c r="VF2366" s="1"/>
      <c r="VG2366" s="1"/>
      <c r="VH2366" s="1"/>
      <c r="VI2366" s="1"/>
      <c r="VJ2366" s="1"/>
      <c r="VK2366" s="1"/>
      <c r="VL2366" s="1"/>
      <c r="VM2366" s="1"/>
      <c r="VN2366" s="1"/>
      <c r="VO2366" s="1"/>
      <c r="VP2366" s="1"/>
      <c r="VQ2366" s="1"/>
      <c r="VR2366" s="1"/>
      <c r="VS2366" s="1"/>
      <c r="VT2366" s="1"/>
      <c r="VU2366" s="1"/>
      <c r="VV2366" s="1"/>
      <c r="VW2366" s="1"/>
      <c r="VX2366" s="1"/>
      <c r="VY2366" s="1"/>
      <c r="VZ2366" s="1"/>
      <c r="WA2366" s="1"/>
      <c r="WB2366" s="1"/>
      <c r="WC2366" s="1"/>
      <c r="WD2366" s="1"/>
      <c r="WE2366" s="1"/>
      <c r="WF2366" s="1"/>
      <c r="WG2366" s="1"/>
      <c r="WH2366" s="1"/>
      <c r="WI2366" s="1"/>
      <c r="WJ2366" s="1"/>
      <c r="WK2366" s="1"/>
      <c r="WL2366" s="1"/>
      <c r="WM2366" s="1"/>
      <c r="WN2366" s="1"/>
      <c r="WO2366" s="1"/>
      <c r="WP2366" s="1"/>
      <c r="WQ2366" s="1"/>
      <c r="WR2366" s="1"/>
      <c r="WS2366" s="1"/>
      <c r="WT2366" s="1"/>
      <c r="WU2366" s="1"/>
      <c r="WV2366" s="1"/>
      <c r="WW2366" s="1"/>
      <c r="WX2366" s="1"/>
      <c r="WY2366" s="1"/>
      <c r="WZ2366" s="1"/>
      <c r="XA2366" s="1"/>
      <c r="XB2366" s="1"/>
      <c r="XC2366" s="1"/>
      <c r="XD2366" s="1"/>
      <c r="XE2366" s="1"/>
      <c r="XF2366" s="1"/>
      <c r="XG2366" s="1"/>
      <c r="XH2366" s="1"/>
      <c r="XI2366" s="1"/>
      <c r="XJ2366" s="1"/>
      <c r="XK2366" s="1"/>
      <c r="XL2366" s="1"/>
      <c r="XM2366" s="1"/>
      <c r="XN2366" s="1"/>
      <c r="XO2366" s="1"/>
      <c r="XP2366" s="1"/>
      <c r="XQ2366" s="1"/>
      <c r="XR2366" s="1"/>
      <c r="XS2366" s="1"/>
      <c r="XT2366" s="1"/>
      <c r="XU2366" s="1"/>
      <c r="XV2366" s="1"/>
      <c r="XW2366" s="1"/>
      <c r="XX2366" s="1"/>
      <c r="XY2366" s="1"/>
      <c r="XZ2366" s="1"/>
      <c r="YA2366" s="1"/>
      <c r="YB2366" s="1"/>
      <c r="YC2366" s="1"/>
      <c r="YD2366" s="1"/>
      <c r="YE2366" s="1"/>
      <c r="YF2366" s="1"/>
      <c r="YG2366" s="1"/>
      <c r="YH2366" s="1"/>
      <c r="YI2366" s="1"/>
      <c r="YJ2366" s="1"/>
      <c r="YK2366" s="1"/>
      <c r="YL2366" s="1"/>
      <c r="YM2366" s="1"/>
      <c r="YN2366" s="1"/>
      <c r="YO2366" s="1"/>
      <c r="YP2366" s="1"/>
      <c r="YQ2366" s="1"/>
      <c r="YR2366" s="1"/>
      <c r="YS2366" s="1"/>
      <c r="YT2366" s="1"/>
      <c r="YU2366" s="1"/>
      <c r="YV2366" s="1"/>
      <c r="YW2366" s="1"/>
      <c r="YX2366" s="1"/>
      <c r="YY2366" s="1"/>
      <c r="YZ2366" s="1"/>
      <c r="ZA2366" s="1"/>
      <c r="ZB2366" s="1"/>
      <c r="ZC2366" s="1"/>
      <c r="ZD2366" s="1"/>
      <c r="ZE2366" s="1"/>
      <c r="ZF2366" s="1"/>
      <c r="ZG2366" s="1"/>
      <c r="ZH2366" s="1"/>
      <c r="ZI2366" s="1"/>
      <c r="ZJ2366" s="1"/>
      <c r="ZK2366" s="1"/>
      <c r="ZL2366" s="1"/>
      <c r="ZM2366" s="1"/>
      <c r="ZN2366" s="1"/>
      <c r="ZO2366" s="1"/>
      <c r="ZP2366" s="1"/>
      <c r="ZQ2366" s="1"/>
      <c r="ZR2366" s="1"/>
      <c r="ZS2366" s="1"/>
      <c r="ZT2366" s="1"/>
      <c r="ZU2366" s="1"/>
      <c r="ZV2366" s="1"/>
      <c r="ZW2366" s="1"/>
      <c r="ZX2366" s="1"/>
      <c r="ZY2366" s="1"/>
      <c r="ZZ2366" s="1"/>
      <c r="AAA2366" s="1"/>
      <c r="AAB2366" s="1"/>
      <c r="AAC2366" s="1"/>
      <c r="AAD2366" s="1"/>
      <c r="AAE2366" s="1"/>
      <c r="AAF2366" s="1"/>
      <c r="AAG2366" s="1"/>
      <c r="AAH2366" s="1"/>
      <c r="AAI2366" s="1"/>
      <c r="AAJ2366" s="1"/>
      <c r="AAK2366" s="1"/>
      <c r="AAL2366" s="1"/>
      <c r="AAM2366" s="1"/>
      <c r="AAN2366" s="1"/>
      <c r="AAO2366" s="1"/>
      <c r="AAP2366" s="1"/>
      <c r="AAQ2366" s="1"/>
      <c r="AAR2366" s="1"/>
      <c r="AAS2366" s="1"/>
      <c r="AAT2366" s="1"/>
      <c r="AAU2366" s="1"/>
      <c r="AAV2366" s="1"/>
      <c r="AAW2366" s="1"/>
      <c r="AAX2366" s="1"/>
      <c r="AAY2366" s="1"/>
      <c r="AAZ2366" s="1"/>
      <c r="ABA2366" s="1"/>
      <c r="ABB2366" s="1"/>
      <c r="ABC2366" s="1"/>
      <c r="ABD2366" s="1"/>
      <c r="ABE2366" s="1"/>
      <c r="ABF2366" s="1"/>
      <c r="ABG2366" s="1"/>
      <c r="ABH2366" s="1"/>
      <c r="ABI2366" s="1"/>
      <c r="ABJ2366" s="1"/>
      <c r="ABK2366" s="1"/>
      <c r="ABL2366" s="1"/>
      <c r="ABM2366" s="1"/>
      <c r="ABN2366" s="1"/>
      <c r="ABO2366" s="1"/>
      <c r="ABP2366" s="1"/>
      <c r="ABQ2366" s="1"/>
      <c r="ABR2366" s="1"/>
      <c r="ABS2366" s="1"/>
      <c r="ABT2366" s="1"/>
      <c r="ABU2366" s="1"/>
      <c r="ABV2366" s="1"/>
      <c r="ABW2366" s="1"/>
      <c r="ABX2366" s="1"/>
      <c r="ABY2366" s="1"/>
      <c r="ABZ2366" s="1"/>
      <c r="ACA2366" s="1"/>
      <c r="ACB2366" s="1"/>
      <c r="ACC2366" s="1"/>
      <c r="ACD2366" s="1"/>
      <c r="ACE2366" s="1"/>
      <c r="ACF2366" s="1"/>
      <c r="ACG2366" s="1"/>
      <c r="ACH2366" s="1"/>
      <c r="ACI2366" s="1"/>
      <c r="ACJ2366" s="1"/>
      <c r="ACK2366" s="1"/>
      <c r="ACL2366" s="1"/>
      <c r="ACM2366" s="1"/>
      <c r="ACN2366" s="1"/>
      <c r="ACO2366" s="1"/>
      <c r="ACP2366" s="1"/>
      <c r="ACQ2366" s="1"/>
      <c r="ACR2366" s="1"/>
      <c r="ACS2366" s="1"/>
      <c r="ACT2366" s="1"/>
      <c r="ACU2366" s="1"/>
      <c r="ACV2366" s="1"/>
      <c r="ACW2366" s="1"/>
      <c r="ACX2366" s="1"/>
      <c r="ACY2366" s="1"/>
      <c r="ACZ2366" s="1"/>
      <c r="ADA2366" s="1"/>
      <c r="ADB2366" s="1"/>
      <c r="ADC2366" s="1"/>
      <c r="ADD2366" s="1"/>
      <c r="ADE2366" s="1"/>
      <c r="ADF2366" s="1"/>
      <c r="ADG2366" s="1"/>
      <c r="ADH2366" s="1"/>
      <c r="ADI2366" s="1"/>
      <c r="ADJ2366" s="1"/>
      <c r="ADK2366" s="1"/>
      <c r="ADL2366" s="1"/>
      <c r="ADM2366" s="1"/>
      <c r="ADN2366" s="1"/>
      <c r="ADO2366" s="1"/>
      <c r="ADP2366" s="1"/>
      <c r="ADQ2366" s="1"/>
      <c r="ADR2366" s="1"/>
      <c r="ADS2366" s="1"/>
      <c r="ADT2366" s="1"/>
      <c r="ADU2366" s="1"/>
      <c r="ADV2366" s="1"/>
      <c r="ADW2366" s="1"/>
      <c r="ADX2366" s="1"/>
      <c r="ADY2366" s="1"/>
      <c r="ADZ2366" s="1"/>
      <c r="AEA2366" s="1"/>
      <c r="AEB2366" s="1"/>
      <c r="AEC2366" s="1"/>
      <c r="AED2366" s="1"/>
      <c r="AEE2366" s="1"/>
      <c r="AEF2366" s="1"/>
      <c r="AEG2366" s="1"/>
      <c r="AEH2366" s="1"/>
      <c r="AEI2366" s="1"/>
      <c r="AEJ2366" s="1"/>
      <c r="AEK2366" s="1"/>
      <c r="AEL2366" s="1"/>
      <c r="AEM2366" s="1"/>
      <c r="AEN2366" s="1"/>
      <c r="AEO2366" s="1"/>
      <c r="AEP2366" s="1"/>
      <c r="AEQ2366" s="1"/>
      <c r="AER2366" s="1"/>
      <c r="AES2366" s="1"/>
      <c r="AET2366" s="1"/>
      <c r="AEU2366" s="1"/>
      <c r="AEV2366" s="1"/>
      <c r="AEW2366" s="1"/>
      <c r="AEX2366" s="1"/>
      <c r="AEY2366" s="1"/>
      <c r="AEZ2366" s="1"/>
      <c r="AFA2366" s="1"/>
      <c r="AFB2366" s="1"/>
      <c r="AFC2366" s="1"/>
      <c r="AFD2366" s="1"/>
      <c r="AFE2366" s="1"/>
      <c r="AFF2366" s="1"/>
      <c r="AFG2366" s="1"/>
      <c r="AFH2366" s="1"/>
      <c r="AFI2366" s="1"/>
      <c r="AFJ2366" s="1"/>
      <c r="AFK2366" s="1"/>
      <c r="AFL2366" s="1"/>
      <c r="AFM2366" s="1"/>
      <c r="AFN2366" s="1"/>
      <c r="AFO2366" s="1"/>
      <c r="AFP2366" s="1"/>
      <c r="AFQ2366" s="1"/>
      <c r="AFR2366" s="1"/>
      <c r="AFS2366" s="1"/>
      <c r="AFT2366" s="1"/>
      <c r="AFU2366" s="1"/>
      <c r="AFV2366" s="1"/>
      <c r="AFW2366" s="1"/>
      <c r="AFX2366" s="1"/>
      <c r="AFY2366" s="1"/>
      <c r="AFZ2366" s="1"/>
      <c r="AGA2366" s="1"/>
      <c r="AGB2366" s="1"/>
      <c r="AGC2366" s="1"/>
      <c r="AGD2366" s="1"/>
      <c r="AGE2366" s="1"/>
      <c r="AGF2366" s="1"/>
      <c r="AGG2366" s="1"/>
      <c r="AGH2366" s="1"/>
      <c r="AGI2366" s="1"/>
      <c r="AGJ2366" s="1"/>
      <c r="AGK2366" s="1"/>
      <c r="AGL2366" s="1"/>
      <c r="AGM2366" s="1"/>
      <c r="AGN2366" s="1"/>
      <c r="AGO2366" s="1"/>
      <c r="AGP2366" s="1"/>
      <c r="AGQ2366" s="1"/>
      <c r="AGR2366" s="1"/>
      <c r="AGS2366" s="1"/>
      <c r="AGT2366" s="1"/>
      <c r="AGU2366" s="1"/>
      <c r="AGV2366" s="1"/>
      <c r="AGW2366" s="1"/>
      <c r="AGX2366" s="1"/>
      <c r="AGY2366" s="1"/>
      <c r="AGZ2366" s="1"/>
      <c r="AHA2366" s="1"/>
      <c r="AHB2366" s="1"/>
      <c r="AHC2366" s="1"/>
      <c r="AHD2366" s="1"/>
      <c r="AHE2366" s="1"/>
      <c r="AHF2366" s="1"/>
      <c r="AHG2366" s="1"/>
      <c r="AHH2366" s="1"/>
      <c r="AHI2366" s="1"/>
      <c r="AHJ2366" s="1"/>
      <c r="AHK2366" s="1"/>
      <c r="AHL2366" s="1"/>
      <c r="AHM2366" s="1"/>
      <c r="AHN2366" s="1"/>
      <c r="AHO2366" s="1"/>
      <c r="AHP2366" s="1"/>
      <c r="AHQ2366" s="1"/>
      <c r="AHR2366" s="1"/>
      <c r="AHS2366" s="1"/>
      <c r="AHT2366" s="1"/>
      <c r="AHU2366" s="1"/>
      <c r="AHV2366" s="1"/>
      <c r="AHW2366" s="1"/>
      <c r="AHX2366" s="1"/>
      <c r="AHY2366" s="1"/>
      <c r="AHZ2366" s="1"/>
      <c r="AIA2366" s="1"/>
      <c r="AIB2366" s="1"/>
      <c r="AIC2366" s="1"/>
      <c r="AID2366" s="1"/>
      <c r="AIE2366" s="1"/>
      <c r="AIF2366" s="1"/>
      <c r="AIG2366" s="1"/>
      <c r="AIH2366" s="1"/>
      <c r="AII2366" s="1"/>
      <c r="AIJ2366" s="1"/>
      <c r="AIK2366" s="1"/>
      <c r="AIL2366" s="1"/>
      <c r="AIM2366" s="1"/>
      <c r="AIN2366" s="1"/>
      <c r="AIO2366" s="1"/>
      <c r="AIP2366" s="1"/>
      <c r="AIQ2366" s="1"/>
      <c r="AIR2366" s="1"/>
      <c r="AIS2366" s="1"/>
      <c r="AIT2366" s="1"/>
      <c r="AIU2366" s="1"/>
      <c r="AIV2366" s="1"/>
      <c r="AIW2366" s="1"/>
      <c r="AIX2366" s="1"/>
      <c r="AIY2366" s="1"/>
      <c r="AIZ2366" s="1"/>
      <c r="AJA2366" s="1"/>
      <c r="AJB2366" s="1"/>
      <c r="AJC2366" s="1"/>
      <c r="AJD2366" s="1"/>
      <c r="AJE2366" s="1"/>
      <c r="AJF2366" s="1"/>
      <c r="AJG2366" s="1"/>
      <c r="AJH2366" s="1"/>
      <c r="AJI2366" s="1"/>
      <c r="AJJ2366" s="1"/>
      <c r="AJK2366" s="1"/>
      <c r="AJL2366" s="1"/>
      <c r="AJM2366" s="1"/>
      <c r="AJN2366" s="1"/>
      <c r="AJO2366" s="1"/>
      <c r="AJP2366" s="1"/>
      <c r="AJQ2366" s="1"/>
      <c r="AJR2366" s="1"/>
      <c r="AJS2366" s="1"/>
      <c r="AJT2366" s="1"/>
      <c r="AJU2366" s="1"/>
      <c r="AJV2366" s="1"/>
      <c r="AJW2366" s="1"/>
      <c r="AJX2366" s="1"/>
      <c r="AJY2366" s="1"/>
      <c r="AJZ2366" s="1"/>
      <c r="AKA2366" s="1"/>
      <c r="AKB2366" s="1"/>
      <c r="AKC2366" s="1"/>
      <c r="AKD2366" s="1"/>
      <c r="AKE2366" s="1"/>
      <c r="AKF2366" s="1"/>
      <c r="AKG2366" s="1"/>
      <c r="AKH2366" s="1"/>
      <c r="AKI2366" s="1"/>
      <c r="AKJ2366" s="1"/>
      <c r="AKK2366" s="1"/>
      <c r="AKL2366" s="1"/>
      <c r="AKM2366" s="1"/>
      <c r="AKN2366" s="1"/>
      <c r="AKO2366" s="1"/>
      <c r="AKP2366" s="1"/>
      <c r="AKQ2366" s="1"/>
      <c r="AKR2366" s="1"/>
      <c r="AKS2366" s="1"/>
      <c r="AKT2366" s="1"/>
      <c r="AKU2366" s="1"/>
      <c r="AKV2366" s="1"/>
      <c r="AKW2366" s="1"/>
      <c r="AKX2366" s="1"/>
      <c r="AKY2366" s="1"/>
      <c r="AKZ2366" s="1"/>
      <c r="ALA2366" s="1"/>
      <c r="ALB2366" s="1"/>
      <c r="ALC2366" s="1"/>
      <c r="ALD2366" s="1"/>
      <c r="ALE2366" s="1"/>
      <c r="ALF2366" s="1"/>
      <c r="ALG2366" s="1"/>
      <c r="ALH2366" s="1"/>
      <c r="ALI2366" s="1"/>
      <c r="ALJ2366" s="1"/>
      <c r="ALK2366" s="1"/>
      <c r="ALL2366" s="1"/>
      <c r="ALM2366" s="1"/>
      <c r="ALN2366" s="1"/>
      <c r="ALO2366" s="1"/>
      <c r="ALP2366" s="1"/>
      <c r="ALQ2366" s="1"/>
      <c r="ALR2366" s="1"/>
      <c r="ALS2366" s="1"/>
      <c r="ALT2366" s="1"/>
      <c r="ALU2366" s="1"/>
      <c r="ALV2366" s="1"/>
      <c r="ALW2366" s="1"/>
      <c r="ALX2366" s="1"/>
      <c r="ALY2366" s="1"/>
      <c r="ALZ2366" s="1"/>
      <c r="AMA2366" s="1"/>
      <c r="AMB2366" s="1"/>
      <c r="AMC2366" s="1"/>
      <c r="AMD2366" s="1"/>
      <c r="AME2366" s="1"/>
      <c r="AMF2366" s="1"/>
      <c r="AMG2366" s="1"/>
      <c r="AMH2366" s="1"/>
      <c r="AMI2366" s="1"/>
      <c r="AMJ2366" s="1"/>
      <c r="AMK2366" s="1"/>
      <c r="AML2366" s="1"/>
      <c r="AMM2366" s="1"/>
      <c r="AMN2366" s="1"/>
      <c r="AMO2366" s="1"/>
      <c r="AMP2366" s="1"/>
      <c r="AMQ2366" s="1"/>
      <c r="AMR2366" s="1"/>
      <c r="AMS2366" s="1"/>
      <c r="AMT2366" s="1"/>
      <c r="AMU2366" s="1"/>
      <c r="AMV2366" s="1"/>
      <c r="AMW2366" s="1"/>
      <c r="AMX2366" s="1"/>
      <c r="AMY2366" s="1"/>
      <c r="AMZ2366" s="1"/>
      <c r="ANA2366" s="1"/>
      <c r="ANB2366" s="1"/>
      <c r="ANC2366" s="1"/>
      <c r="AND2366" s="1"/>
      <c r="ANE2366" s="1"/>
      <c r="ANF2366" s="1"/>
      <c r="ANG2366" s="1"/>
      <c r="ANH2366" s="1"/>
      <c r="ANI2366" s="1"/>
      <c r="ANJ2366" s="1"/>
      <c r="ANK2366" s="1"/>
      <c r="ANL2366" s="1"/>
      <c r="ANM2366" s="1"/>
      <c r="ANN2366" s="1"/>
      <c r="ANO2366" s="1"/>
      <c r="ANP2366" s="1"/>
      <c r="ANQ2366" s="1"/>
      <c r="ANR2366" s="1"/>
      <c r="ANS2366" s="1"/>
      <c r="ANT2366" s="1"/>
      <c r="ANU2366" s="1"/>
      <c r="ANV2366" s="1"/>
      <c r="ANW2366" s="1"/>
      <c r="ANX2366" s="1"/>
      <c r="ANY2366" s="1"/>
      <c r="ANZ2366" s="1"/>
      <c r="AOA2366" s="1"/>
      <c r="AOB2366" s="1"/>
      <c r="AOC2366" s="1"/>
      <c r="AOD2366" s="1"/>
      <c r="AOE2366" s="1"/>
      <c r="AOF2366" s="1"/>
      <c r="AOG2366" s="1"/>
      <c r="AOH2366" s="1"/>
      <c r="AOI2366" s="1"/>
      <c r="AOJ2366" s="1"/>
      <c r="AOK2366" s="1"/>
      <c r="AOL2366" s="1"/>
      <c r="AOM2366" s="1"/>
      <c r="AON2366" s="1"/>
      <c r="AOO2366" s="1"/>
      <c r="AOP2366" s="1"/>
      <c r="AOQ2366" s="1"/>
      <c r="AOR2366" s="1"/>
      <c r="AOS2366" s="1"/>
      <c r="AOT2366" s="1"/>
      <c r="AOU2366" s="1"/>
      <c r="AOV2366" s="1"/>
      <c r="AOW2366" s="1"/>
      <c r="AOX2366" s="1"/>
      <c r="AOY2366" s="1"/>
      <c r="AOZ2366" s="1"/>
      <c r="APA2366" s="1"/>
      <c r="APB2366" s="1"/>
      <c r="APC2366" s="1"/>
      <c r="APD2366" s="1"/>
      <c r="APE2366" s="1"/>
      <c r="APF2366" s="1"/>
      <c r="APG2366" s="1"/>
      <c r="APH2366" s="1"/>
      <c r="API2366" s="1"/>
      <c r="APJ2366" s="1"/>
      <c r="APK2366" s="1"/>
      <c r="APL2366" s="1"/>
      <c r="APM2366" s="1"/>
      <c r="APN2366" s="1"/>
      <c r="APO2366" s="1"/>
      <c r="APP2366" s="1"/>
      <c r="APQ2366" s="1"/>
      <c r="APR2366" s="1"/>
      <c r="APS2366" s="1"/>
      <c r="APT2366" s="1"/>
      <c r="APU2366" s="1"/>
      <c r="APV2366" s="1"/>
      <c r="APW2366" s="1"/>
      <c r="APX2366" s="1"/>
      <c r="APY2366" s="1"/>
      <c r="APZ2366" s="1"/>
      <c r="AQA2366" s="1"/>
      <c r="AQB2366" s="1"/>
      <c r="AQC2366" s="1"/>
      <c r="AQD2366" s="1"/>
      <c r="AQE2366" s="1"/>
      <c r="AQF2366" s="1"/>
      <c r="AQG2366" s="1"/>
      <c r="AQH2366" s="1"/>
      <c r="AQI2366" s="1"/>
      <c r="AQJ2366" s="1"/>
      <c r="AQK2366" s="1"/>
      <c r="AQL2366" s="1"/>
      <c r="AQM2366" s="1"/>
      <c r="AQN2366" s="1"/>
      <c r="AQO2366" s="1"/>
      <c r="AQP2366" s="1"/>
      <c r="AQQ2366" s="1"/>
      <c r="AQR2366" s="1"/>
      <c r="AQS2366" s="1"/>
      <c r="AQT2366" s="1"/>
      <c r="AQU2366" s="1"/>
      <c r="AQV2366" s="1"/>
      <c r="AQW2366" s="1"/>
      <c r="AQX2366" s="1"/>
      <c r="AQY2366" s="1"/>
      <c r="AQZ2366" s="1"/>
      <c r="ARA2366" s="1"/>
      <c r="ARB2366" s="1"/>
      <c r="ARC2366" s="1"/>
      <c r="ARD2366" s="1"/>
      <c r="ARE2366" s="1"/>
      <c r="ARF2366" s="1"/>
      <c r="ARG2366" s="1"/>
      <c r="ARH2366" s="1"/>
      <c r="ARI2366" s="1"/>
      <c r="ARJ2366" s="1"/>
      <c r="ARK2366" s="1"/>
      <c r="ARL2366" s="1"/>
      <c r="ARM2366" s="1"/>
      <c r="ARN2366" s="1"/>
      <c r="ARO2366" s="1"/>
      <c r="ARP2366" s="1"/>
      <c r="ARQ2366" s="1"/>
      <c r="ARR2366" s="1"/>
      <c r="ARS2366" s="1"/>
      <c r="ART2366" s="1"/>
      <c r="ARU2366" s="1"/>
      <c r="ARV2366" s="1"/>
      <c r="ARW2366" s="1"/>
      <c r="ARX2366" s="1"/>
      <c r="ARY2366" s="1"/>
      <c r="ARZ2366" s="1"/>
      <c r="ASA2366" s="1"/>
      <c r="ASB2366" s="1"/>
      <c r="ASC2366" s="1"/>
      <c r="ASD2366" s="1"/>
      <c r="ASE2366" s="1"/>
      <c r="ASF2366" s="1"/>
      <c r="ASG2366" s="1"/>
      <c r="ASH2366" s="1"/>
      <c r="ASI2366" s="1"/>
      <c r="ASJ2366" s="1"/>
      <c r="ASK2366" s="1"/>
      <c r="ASL2366" s="1"/>
      <c r="ASM2366" s="1"/>
      <c r="ASN2366" s="1"/>
      <c r="ASO2366" s="1"/>
      <c r="ASP2366" s="1"/>
      <c r="ASQ2366" s="1"/>
      <c r="ASR2366" s="1"/>
      <c r="ASS2366" s="1"/>
      <c r="AST2366" s="1"/>
      <c r="ASU2366" s="1"/>
      <c r="ASV2366" s="1"/>
      <c r="ASW2366" s="1"/>
      <c r="ASX2366" s="1"/>
      <c r="ASY2366" s="1"/>
      <c r="ASZ2366" s="1"/>
      <c r="ATA2366" s="1"/>
      <c r="ATB2366" s="1"/>
      <c r="ATC2366" s="1"/>
      <c r="ATD2366" s="1"/>
      <c r="ATE2366" s="1"/>
      <c r="ATF2366" s="1"/>
      <c r="ATG2366" s="1"/>
      <c r="ATH2366" s="1"/>
      <c r="ATI2366" s="1"/>
      <c r="ATJ2366" s="1"/>
      <c r="ATK2366" s="1"/>
      <c r="ATL2366" s="1"/>
      <c r="ATM2366" s="1"/>
      <c r="ATN2366" s="1"/>
      <c r="ATO2366" s="1"/>
      <c r="ATP2366" s="1"/>
      <c r="ATQ2366" s="1"/>
      <c r="ATR2366" s="1"/>
      <c r="ATS2366" s="1"/>
      <c r="ATT2366" s="1"/>
      <c r="ATU2366" s="1"/>
      <c r="ATV2366" s="1"/>
      <c r="ATW2366" s="1"/>
      <c r="ATX2366" s="1"/>
      <c r="ATY2366" s="1"/>
      <c r="ATZ2366" s="1"/>
      <c r="AUA2366" s="1"/>
      <c r="AUB2366" s="1"/>
      <c r="AUC2366" s="1"/>
      <c r="AUD2366" s="1"/>
      <c r="AUE2366" s="1"/>
      <c r="AUF2366" s="1"/>
      <c r="AUG2366" s="1"/>
      <c r="AUH2366" s="1"/>
      <c r="AUI2366" s="1"/>
      <c r="AUJ2366" s="1"/>
      <c r="AUK2366" s="1"/>
      <c r="AUL2366" s="1"/>
      <c r="AUM2366" s="1"/>
      <c r="AUN2366" s="1"/>
      <c r="AUO2366" s="1"/>
      <c r="AUP2366" s="1"/>
      <c r="AUQ2366" s="1"/>
      <c r="AUR2366" s="1"/>
      <c r="AUS2366" s="1"/>
      <c r="AUT2366" s="1"/>
      <c r="AUU2366" s="1"/>
      <c r="AUV2366" s="1"/>
      <c r="AUW2366" s="1"/>
      <c r="AUX2366" s="1"/>
      <c r="AUY2366" s="1"/>
      <c r="AUZ2366" s="1"/>
      <c r="AVA2366" s="1"/>
      <c r="AVB2366" s="1"/>
      <c r="AVC2366" s="1"/>
      <c r="AVD2366" s="1"/>
      <c r="AVE2366" s="1"/>
      <c r="AVF2366" s="1"/>
      <c r="AVG2366" s="1"/>
      <c r="AVH2366" s="1"/>
      <c r="AVI2366" s="1"/>
      <c r="AVJ2366" s="1"/>
      <c r="AVK2366" s="1"/>
      <c r="AVL2366" s="1"/>
      <c r="AVM2366" s="1"/>
      <c r="AVN2366" s="1"/>
      <c r="AVO2366" s="1"/>
      <c r="AVP2366" s="1"/>
      <c r="AVQ2366" s="1"/>
      <c r="AVR2366" s="1"/>
      <c r="AVS2366" s="1"/>
      <c r="AVT2366" s="1"/>
      <c r="AVU2366" s="1"/>
      <c r="AVV2366" s="1"/>
      <c r="AVW2366" s="1"/>
      <c r="AVX2366" s="1"/>
      <c r="AVY2366" s="1"/>
      <c r="AVZ2366" s="1"/>
      <c r="AWA2366" s="1"/>
      <c r="AWB2366" s="1"/>
      <c r="AWC2366" s="1"/>
      <c r="AWD2366" s="1"/>
      <c r="AWE2366" s="1"/>
      <c r="AWF2366" s="1"/>
      <c r="AWG2366" s="1"/>
      <c r="AWH2366" s="1"/>
      <c r="AWI2366" s="1"/>
      <c r="AWJ2366" s="1"/>
      <c r="AWK2366" s="1"/>
      <c r="AWL2366" s="1"/>
      <c r="AWM2366" s="1"/>
      <c r="AWN2366" s="1"/>
      <c r="AWO2366" s="1"/>
      <c r="AWP2366" s="1"/>
      <c r="AWQ2366" s="1"/>
      <c r="AWR2366" s="1"/>
      <c r="AWS2366" s="1"/>
      <c r="AWT2366" s="1"/>
      <c r="AWU2366" s="1"/>
      <c r="AWV2366" s="1"/>
      <c r="AWW2366" s="1"/>
      <c r="AWX2366" s="1"/>
      <c r="AWY2366" s="1"/>
      <c r="AWZ2366" s="1"/>
      <c r="AXA2366" s="1"/>
      <c r="AXB2366" s="1"/>
      <c r="AXC2366" s="1"/>
      <c r="AXD2366" s="1"/>
      <c r="AXE2366" s="1"/>
      <c r="AXF2366" s="1"/>
      <c r="AXG2366" s="1"/>
      <c r="AXH2366" s="1"/>
      <c r="AXI2366" s="1"/>
      <c r="AXJ2366" s="1"/>
      <c r="AXK2366" s="1"/>
      <c r="AXL2366" s="1"/>
      <c r="AXM2366" s="1"/>
      <c r="AXN2366" s="1"/>
      <c r="AXO2366" s="1"/>
      <c r="AXP2366" s="1"/>
      <c r="AXQ2366" s="1"/>
      <c r="AXR2366" s="1"/>
      <c r="AXS2366" s="1"/>
      <c r="AXT2366" s="1"/>
      <c r="AXU2366" s="1"/>
      <c r="AXV2366" s="1"/>
      <c r="AXW2366" s="1"/>
      <c r="AXX2366" s="1"/>
      <c r="AXY2366" s="1"/>
      <c r="AXZ2366" s="1"/>
      <c r="AYA2366" s="1"/>
      <c r="AYB2366" s="1"/>
      <c r="AYC2366" s="1"/>
      <c r="AYD2366" s="1"/>
      <c r="AYE2366" s="1"/>
      <c r="AYF2366" s="1"/>
      <c r="AYG2366" s="1"/>
      <c r="AYH2366" s="1"/>
      <c r="AYI2366" s="1"/>
      <c r="AYJ2366" s="1"/>
      <c r="AYK2366" s="1"/>
      <c r="AYL2366" s="1"/>
      <c r="AYM2366" s="1"/>
      <c r="AYN2366" s="1"/>
      <c r="AYO2366" s="1"/>
      <c r="AYP2366" s="1"/>
      <c r="AYQ2366" s="1"/>
      <c r="AYR2366" s="1"/>
      <c r="AYS2366" s="1"/>
      <c r="AYT2366" s="1"/>
      <c r="AYU2366" s="1"/>
      <c r="AYV2366" s="1"/>
      <c r="AYW2366" s="1"/>
      <c r="AYX2366" s="1"/>
      <c r="AYY2366" s="1"/>
      <c r="AYZ2366" s="1"/>
      <c r="AZA2366" s="1"/>
      <c r="AZB2366" s="1"/>
      <c r="AZC2366" s="1"/>
      <c r="AZD2366" s="1"/>
      <c r="AZE2366" s="1"/>
      <c r="AZF2366" s="1"/>
      <c r="AZG2366" s="1"/>
      <c r="AZH2366" s="1"/>
      <c r="AZI2366" s="1"/>
      <c r="AZJ2366" s="1"/>
      <c r="AZK2366" s="1"/>
      <c r="AZL2366" s="1"/>
      <c r="AZM2366" s="1"/>
      <c r="AZN2366" s="1"/>
      <c r="AZO2366" s="1"/>
      <c r="AZP2366" s="1"/>
      <c r="AZQ2366" s="1"/>
      <c r="AZR2366" s="1"/>
      <c r="AZS2366" s="1"/>
      <c r="AZT2366" s="1"/>
      <c r="AZU2366" s="1"/>
      <c r="AZV2366" s="1"/>
      <c r="AZW2366" s="1"/>
      <c r="AZX2366" s="1"/>
      <c r="AZY2366" s="1"/>
      <c r="AZZ2366" s="1"/>
      <c r="BAA2366" s="1"/>
      <c r="BAB2366" s="1"/>
      <c r="BAC2366" s="1"/>
      <c r="BAD2366" s="1"/>
      <c r="BAE2366" s="1"/>
      <c r="BAF2366" s="1"/>
      <c r="BAG2366" s="1"/>
      <c r="BAH2366" s="1"/>
      <c r="BAI2366" s="1"/>
      <c r="BAJ2366" s="1"/>
      <c r="BAK2366" s="1"/>
      <c r="BAL2366" s="1"/>
      <c r="BAM2366" s="1"/>
      <c r="BAN2366" s="1"/>
      <c r="BAO2366" s="1"/>
      <c r="BAP2366" s="1"/>
      <c r="BAQ2366" s="1"/>
      <c r="BAR2366" s="1"/>
      <c r="BAS2366" s="1"/>
      <c r="BAT2366" s="1"/>
      <c r="BAU2366" s="1"/>
      <c r="BAV2366" s="1"/>
      <c r="BAW2366" s="1"/>
      <c r="BAX2366" s="1"/>
      <c r="BAY2366" s="1"/>
      <c r="BAZ2366" s="1"/>
      <c r="BBA2366" s="1"/>
      <c r="BBB2366" s="1"/>
      <c r="BBC2366" s="1"/>
      <c r="BBD2366" s="1"/>
      <c r="BBE2366" s="1"/>
      <c r="BBF2366" s="1"/>
      <c r="BBG2366" s="1"/>
      <c r="BBH2366" s="1"/>
      <c r="BBI2366" s="1"/>
      <c r="BBJ2366" s="1"/>
      <c r="BBK2366" s="1"/>
      <c r="BBL2366" s="1"/>
      <c r="BBM2366" s="1"/>
      <c r="BBN2366" s="1"/>
      <c r="BBO2366" s="1"/>
      <c r="BBP2366" s="1"/>
      <c r="BBQ2366" s="1"/>
      <c r="BBR2366" s="1"/>
      <c r="BBS2366" s="1"/>
      <c r="BBT2366" s="1"/>
      <c r="BBU2366" s="1"/>
      <c r="BBV2366" s="1"/>
      <c r="BBW2366" s="1"/>
      <c r="BBX2366" s="1"/>
      <c r="BBY2366" s="1"/>
      <c r="BBZ2366" s="1"/>
      <c r="BCA2366" s="1"/>
      <c r="BCB2366" s="1"/>
      <c r="BCC2366" s="1"/>
      <c r="BCD2366" s="1"/>
      <c r="BCE2366" s="1"/>
      <c r="BCF2366" s="1"/>
      <c r="BCG2366" s="1"/>
      <c r="BCH2366" s="1"/>
      <c r="BCI2366" s="1"/>
      <c r="BCJ2366" s="1"/>
      <c r="BCK2366" s="1"/>
      <c r="BCL2366" s="1"/>
      <c r="BCM2366" s="1"/>
      <c r="BCN2366" s="1"/>
      <c r="BCO2366" s="1"/>
      <c r="BCP2366" s="1"/>
      <c r="BCQ2366" s="1"/>
      <c r="BCR2366" s="1"/>
      <c r="BCS2366" s="1"/>
      <c r="BCT2366" s="1"/>
      <c r="BCU2366" s="1"/>
      <c r="BCV2366" s="1"/>
      <c r="BCW2366" s="1"/>
      <c r="BCX2366" s="1"/>
      <c r="BCY2366" s="1"/>
      <c r="BCZ2366" s="1"/>
      <c r="BDA2366" s="1"/>
      <c r="BDB2366" s="1"/>
      <c r="BDC2366" s="1"/>
      <c r="BDD2366" s="1"/>
      <c r="BDE2366" s="1"/>
      <c r="BDF2366" s="1"/>
      <c r="BDG2366" s="1"/>
      <c r="BDH2366" s="1"/>
      <c r="BDI2366" s="1"/>
      <c r="BDJ2366" s="1"/>
      <c r="BDK2366" s="1"/>
      <c r="BDL2366" s="1"/>
      <c r="BDM2366" s="1"/>
      <c r="BDN2366" s="1"/>
      <c r="BDO2366" s="1"/>
      <c r="BDP2366" s="1"/>
      <c r="BDQ2366" s="1"/>
      <c r="BDR2366" s="1"/>
      <c r="BDS2366" s="1"/>
      <c r="BDT2366" s="1"/>
      <c r="BDU2366" s="1"/>
      <c r="BDV2366" s="1"/>
      <c r="BDW2366" s="1"/>
      <c r="BDX2366" s="1"/>
      <c r="BDY2366" s="1"/>
      <c r="BDZ2366" s="1"/>
      <c r="BEA2366" s="1"/>
      <c r="BEB2366" s="1"/>
      <c r="BEC2366" s="1"/>
      <c r="BED2366" s="1"/>
      <c r="BEE2366" s="1"/>
      <c r="BEF2366" s="1"/>
      <c r="BEG2366" s="1"/>
      <c r="BEH2366" s="1"/>
      <c r="BEI2366" s="1"/>
      <c r="BEJ2366" s="1"/>
      <c r="BEK2366" s="1"/>
      <c r="BEL2366" s="1"/>
      <c r="BEM2366" s="1"/>
      <c r="BEN2366" s="1"/>
      <c r="BEO2366" s="1"/>
      <c r="BEP2366" s="1"/>
      <c r="BEQ2366" s="1"/>
      <c r="BER2366" s="1"/>
      <c r="BES2366" s="1"/>
      <c r="BET2366" s="1"/>
      <c r="BEU2366" s="1"/>
      <c r="BEV2366" s="1"/>
      <c r="BEW2366" s="1"/>
      <c r="BEX2366" s="1"/>
      <c r="BEY2366" s="1"/>
      <c r="BEZ2366" s="1"/>
      <c r="BFA2366" s="1"/>
      <c r="BFB2366" s="1"/>
      <c r="BFC2366" s="1"/>
      <c r="BFD2366" s="1"/>
      <c r="BFE2366" s="1"/>
      <c r="BFF2366" s="1"/>
      <c r="BFG2366" s="1"/>
      <c r="BFH2366" s="1"/>
      <c r="BFI2366" s="1"/>
      <c r="BFJ2366" s="1"/>
      <c r="BFK2366" s="1"/>
      <c r="BFL2366" s="1"/>
      <c r="BFM2366" s="1"/>
      <c r="BFN2366" s="1"/>
      <c r="BFO2366" s="1"/>
      <c r="BFP2366" s="1"/>
      <c r="BFQ2366" s="1"/>
      <c r="BFR2366" s="1"/>
      <c r="BFS2366" s="1"/>
      <c r="BFT2366" s="1"/>
      <c r="BFU2366" s="1"/>
      <c r="BFV2366" s="1"/>
      <c r="BFW2366" s="1"/>
      <c r="BFX2366" s="1"/>
      <c r="BFY2366" s="1"/>
      <c r="BFZ2366" s="1"/>
      <c r="BGA2366" s="1"/>
      <c r="BGB2366" s="1"/>
      <c r="BGC2366" s="1"/>
      <c r="BGD2366" s="1"/>
      <c r="BGE2366" s="1"/>
      <c r="BGF2366" s="1"/>
      <c r="BGG2366" s="1"/>
      <c r="BGH2366" s="1"/>
      <c r="BGI2366" s="1"/>
      <c r="BGJ2366" s="1"/>
      <c r="BGK2366" s="1"/>
      <c r="BGL2366" s="1"/>
      <c r="BGM2366" s="1"/>
      <c r="BGN2366" s="1"/>
      <c r="BGO2366" s="1"/>
      <c r="BGP2366" s="1"/>
      <c r="BGQ2366" s="1"/>
      <c r="BGR2366" s="1"/>
      <c r="BGS2366" s="1"/>
      <c r="BGT2366" s="1"/>
      <c r="BGU2366" s="1"/>
      <c r="BGV2366" s="1"/>
      <c r="BGW2366" s="1"/>
      <c r="BGX2366" s="1"/>
      <c r="BGY2366" s="1"/>
      <c r="BGZ2366" s="1"/>
      <c r="BHA2366" s="1"/>
      <c r="BHB2366" s="1"/>
      <c r="BHC2366" s="1"/>
      <c r="BHD2366" s="1"/>
      <c r="BHE2366" s="1"/>
      <c r="BHF2366" s="1"/>
      <c r="BHG2366" s="1"/>
      <c r="BHH2366" s="1"/>
      <c r="BHI2366" s="1"/>
      <c r="BHJ2366" s="1"/>
      <c r="BHK2366" s="1"/>
      <c r="BHL2366" s="1"/>
      <c r="BHM2366" s="1"/>
      <c r="BHN2366" s="1"/>
      <c r="BHO2366" s="1"/>
      <c r="BHP2366" s="1"/>
      <c r="BHQ2366" s="1"/>
      <c r="BHR2366" s="1"/>
      <c r="BHS2366" s="1"/>
      <c r="BHT2366" s="1"/>
      <c r="BHU2366" s="1"/>
      <c r="BHV2366" s="1"/>
      <c r="BHW2366" s="1"/>
      <c r="BHX2366" s="1"/>
      <c r="BHY2366" s="1"/>
      <c r="BHZ2366" s="1"/>
      <c r="BIA2366" s="1"/>
      <c r="BIB2366" s="1"/>
      <c r="BIC2366" s="1"/>
      <c r="BID2366" s="1"/>
      <c r="BIE2366" s="1"/>
      <c r="BIF2366" s="1"/>
      <c r="BIG2366" s="1"/>
      <c r="BIH2366" s="1"/>
      <c r="BII2366" s="1"/>
      <c r="BIJ2366" s="1"/>
      <c r="BIK2366" s="1"/>
      <c r="BIL2366" s="1"/>
      <c r="BIM2366" s="1"/>
      <c r="BIN2366" s="1"/>
      <c r="BIO2366" s="1"/>
      <c r="BIP2366" s="1"/>
      <c r="BIQ2366" s="1"/>
      <c r="BIR2366" s="1"/>
      <c r="BIS2366" s="1"/>
      <c r="BIT2366" s="1"/>
      <c r="BIU2366" s="1"/>
      <c r="BIV2366" s="1"/>
      <c r="BIW2366" s="1"/>
      <c r="BIX2366" s="1"/>
      <c r="BIY2366" s="1"/>
      <c r="BIZ2366" s="1"/>
      <c r="BJA2366" s="1"/>
      <c r="BJB2366" s="1"/>
      <c r="BJC2366" s="1"/>
      <c r="BJD2366" s="1"/>
      <c r="BJE2366" s="1"/>
      <c r="BJF2366" s="1"/>
      <c r="BJG2366" s="1"/>
      <c r="BJH2366" s="1"/>
      <c r="BJI2366" s="1"/>
      <c r="BJJ2366" s="1"/>
      <c r="BJK2366" s="1"/>
      <c r="BJL2366" s="1"/>
      <c r="BJM2366" s="1"/>
      <c r="BJN2366" s="1"/>
      <c r="BJO2366" s="1"/>
      <c r="BJP2366" s="1"/>
      <c r="BJQ2366" s="1"/>
      <c r="BJR2366" s="1"/>
      <c r="BJS2366" s="1"/>
      <c r="BJT2366" s="1"/>
      <c r="BJU2366" s="1"/>
      <c r="BJV2366" s="1"/>
      <c r="BJW2366" s="1"/>
      <c r="BJX2366" s="1"/>
      <c r="BJY2366" s="1"/>
      <c r="BJZ2366" s="1"/>
      <c r="BKA2366" s="1"/>
      <c r="BKB2366" s="1"/>
      <c r="BKC2366" s="1"/>
      <c r="BKD2366" s="1"/>
      <c r="BKE2366" s="1"/>
      <c r="BKF2366" s="1"/>
      <c r="BKG2366" s="1"/>
      <c r="BKH2366" s="1"/>
      <c r="BKI2366" s="1"/>
      <c r="BKJ2366" s="1"/>
      <c r="BKK2366" s="1"/>
      <c r="BKL2366" s="1"/>
      <c r="BKM2366" s="1"/>
      <c r="BKN2366" s="1"/>
      <c r="BKO2366" s="1"/>
      <c r="BKP2366" s="1"/>
      <c r="BKQ2366" s="1"/>
      <c r="BKR2366" s="1"/>
      <c r="BKS2366" s="1"/>
      <c r="BKT2366" s="1"/>
      <c r="BKU2366" s="1"/>
      <c r="BKV2366" s="1"/>
      <c r="BKW2366" s="1"/>
      <c r="BKX2366" s="1"/>
      <c r="BKY2366" s="1"/>
      <c r="BKZ2366" s="1"/>
      <c r="BLA2366" s="1"/>
      <c r="BLB2366" s="1"/>
      <c r="BLC2366" s="1"/>
      <c r="BLD2366" s="1"/>
      <c r="BLE2366" s="1"/>
      <c r="BLF2366" s="1"/>
      <c r="BLG2366" s="1"/>
      <c r="BLH2366" s="1"/>
      <c r="BLI2366" s="1"/>
      <c r="BLJ2366" s="1"/>
      <c r="BLK2366" s="1"/>
      <c r="BLL2366" s="1"/>
      <c r="BLM2366" s="1"/>
      <c r="BLN2366" s="1"/>
      <c r="BLO2366" s="1"/>
      <c r="BLP2366" s="1"/>
      <c r="BLQ2366" s="1"/>
      <c r="BLR2366" s="1"/>
      <c r="BLS2366" s="1"/>
      <c r="BLT2366" s="1"/>
      <c r="BLU2366" s="1"/>
      <c r="BLV2366" s="1"/>
      <c r="BLW2366" s="1"/>
      <c r="BLX2366" s="1"/>
      <c r="BLY2366" s="1"/>
      <c r="BLZ2366" s="1"/>
      <c r="BMA2366" s="1"/>
      <c r="BMB2366" s="1"/>
      <c r="BMC2366" s="1"/>
      <c r="BMD2366" s="1"/>
      <c r="BME2366" s="1"/>
      <c r="BMF2366" s="1"/>
      <c r="BMG2366" s="1"/>
      <c r="BMH2366" s="1"/>
      <c r="BMI2366" s="1"/>
      <c r="BMJ2366" s="1"/>
      <c r="BMK2366" s="1"/>
      <c r="BML2366" s="1"/>
      <c r="BMM2366" s="1"/>
      <c r="BMN2366" s="1"/>
      <c r="BMO2366" s="1"/>
      <c r="BMP2366" s="1"/>
      <c r="BMQ2366" s="1"/>
      <c r="BMR2366" s="1"/>
      <c r="BMS2366" s="1"/>
      <c r="BMT2366" s="1"/>
      <c r="BMU2366" s="1"/>
      <c r="BMV2366" s="1"/>
      <c r="BMW2366" s="1"/>
      <c r="BMX2366" s="1"/>
      <c r="BMY2366" s="1"/>
      <c r="BMZ2366" s="1"/>
      <c r="BNA2366" s="1"/>
      <c r="BNB2366" s="1"/>
      <c r="BNC2366" s="1"/>
      <c r="BND2366" s="1"/>
      <c r="BNE2366" s="1"/>
      <c r="BNF2366" s="1"/>
      <c r="BNG2366" s="1"/>
      <c r="BNH2366" s="1"/>
      <c r="BNI2366" s="1"/>
      <c r="BNJ2366" s="1"/>
      <c r="BNK2366" s="1"/>
      <c r="BNL2366" s="1"/>
      <c r="BNM2366" s="1"/>
      <c r="BNN2366" s="1"/>
      <c r="BNO2366" s="1"/>
      <c r="BNP2366" s="1"/>
      <c r="BNQ2366" s="1"/>
      <c r="BNR2366" s="1"/>
      <c r="BNS2366" s="1"/>
      <c r="BNT2366" s="1"/>
      <c r="BNU2366" s="1"/>
      <c r="BNV2366" s="1"/>
      <c r="BNW2366" s="1"/>
      <c r="BNX2366" s="1"/>
      <c r="BNY2366" s="1"/>
      <c r="BNZ2366" s="1"/>
      <c r="BOA2366" s="1"/>
      <c r="BOB2366" s="1"/>
      <c r="BOC2366" s="1"/>
      <c r="BOD2366" s="1"/>
      <c r="BOE2366" s="1"/>
      <c r="BOF2366" s="1"/>
      <c r="BOG2366" s="1"/>
      <c r="BOH2366" s="1"/>
      <c r="BOI2366" s="1"/>
      <c r="BOJ2366" s="1"/>
      <c r="BOK2366" s="1"/>
      <c r="BOL2366" s="1"/>
      <c r="BOM2366" s="1"/>
      <c r="BON2366" s="1"/>
      <c r="BOO2366" s="1"/>
      <c r="BOP2366" s="1"/>
      <c r="BOQ2366" s="1"/>
      <c r="BOR2366" s="1"/>
      <c r="BOS2366" s="1"/>
      <c r="BOT2366" s="1"/>
      <c r="BOU2366" s="1"/>
      <c r="BOV2366" s="1"/>
      <c r="BOW2366" s="1"/>
      <c r="BOX2366" s="1"/>
      <c r="BOY2366" s="1"/>
      <c r="BOZ2366" s="1"/>
      <c r="BPA2366" s="1"/>
      <c r="BPB2366" s="1"/>
      <c r="BPC2366" s="1"/>
      <c r="BPD2366" s="1"/>
      <c r="BPE2366" s="1"/>
      <c r="BPF2366" s="1"/>
      <c r="BPG2366" s="1"/>
      <c r="BPH2366" s="1"/>
      <c r="BPI2366" s="1"/>
      <c r="BPJ2366" s="1"/>
      <c r="BPK2366" s="1"/>
      <c r="BPL2366" s="1"/>
      <c r="BPM2366" s="1"/>
      <c r="BPN2366" s="1"/>
      <c r="BPO2366" s="1"/>
      <c r="BPP2366" s="1"/>
      <c r="BPQ2366" s="1"/>
      <c r="BPR2366" s="1"/>
      <c r="BPS2366" s="1"/>
      <c r="BPT2366" s="1"/>
      <c r="BPU2366" s="1"/>
      <c r="BPV2366" s="1"/>
      <c r="BPW2366" s="1"/>
      <c r="BPX2366" s="1"/>
      <c r="BPY2366" s="1"/>
      <c r="BPZ2366" s="1"/>
      <c r="BQA2366" s="1"/>
      <c r="BQB2366" s="1"/>
      <c r="BQC2366" s="1"/>
      <c r="BQD2366" s="1"/>
      <c r="BQE2366" s="1"/>
      <c r="BQF2366" s="1"/>
      <c r="BQG2366" s="1"/>
      <c r="BQH2366" s="1"/>
      <c r="BQI2366" s="1"/>
      <c r="BQJ2366" s="1"/>
      <c r="BQK2366" s="1"/>
      <c r="BQL2366" s="1"/>
      <c r="BQM2366" s="1"/>
      <c r="BQN2366" s="1"/>
      <c r="BQO2366" s="1"/>
      <c r="BQP2366" s="1"/>
      <c r="BQQ2366" s="1"/>
      <c r="BQR2366" s="1"/>
      <c r="BQS2366" s="1"/>
      <c r="BQT2366" s="1"/>
      <c r="BQU2366" s="1"/>
      <c r="BQV2366" s="1"/>
      <c r="BQW2366" s="1"/>
      <c r="BQX2366" s="1"/>
      <c r="BQY2366" s="1"/>
      <c r="BQZ2366" s="1"/>
      <c r="BRA2366" s="1"/>
      <c r="BRB2366" s="1"/>
      <c r="BRC2366" s="1"/>
      <c r="BRD2366" s="1"/>
      <c r="BRE2366" s="1"/>
      <c r="BRF2366" s="1"/>
      <c r="BRG2366" s="1"/>
      <c r="BRH2366" s="1"/>
      <c r="BRI2366" s="1"/>
      <c r="BRJ2366" s="1"/>
      <c r="BRK2366" s="1"/>
      <c r="BRL2366" s="1"/>
      <c r="BRM2366" s="1"/>
      <c r="BRN2366" s="1"/>
      <c r="BRO2366" s="1"/>
      <c r="BRP2366" s="1"/>
      <c r="BRQ2366" s="1"/>
      <c r="BRR2366" s="1"/>
      <c r="BRS2366" s="1"/>
      <c r="BRT2366" s="1"/>
      <c r="BRU2366" s="1"/>
      <c r="BRV2366" s="1"/>
      <c r="BRW2366" s="1"/>
      <c r="BRX2366" s="1"/>
      <c r="BRY2366" s="1"/>
      <c r="BRZ2366" s="1"/>
      <c r="BSA2366" s="1"/>
      <c r="BSB2366" s="1"/>
      <c r="BSC2366" s="1"/>
      <c r="BSD2366" s="1"/>
      <c r="BSE2366" s="1"/>
      <c r="BSF2366" s="1"/>
      <c r="BSG2366" s="1"/>
      <c r="BSH2366" s="1"/>
      <c r="BSI2366" s="1"/>
      <c r="BSJ2366" s="1"/>
      <c r="BSK2366" s="1"/>
      <c r="BSL2366" s="1"/>
      <c r="BSM2366" s="1"/>
      <c r="BSN2366" s="1"/>
      <c r="BSO2366" s="1"/>
      <c r="BSP2366" s="1"/>
      <c r="BSQ2366" s="1"/>
      <c r="BSR2366" s="1"/>
      <c r="BSS2366" s="1"/>
      <c r="BST2366" s="1"/>
      <c r="BSU2366" s="1"/>
      <c r="BSV2366" s="1"/>
      <c r="BSW2366" s="1"/>
      <c r="BSX2366" s="1"/>
      <c r="BSY2366" s="1"/>
      <c r="BSZ2366" s="1"/>
      <c r="BTA2366" s="1"/>
      <c r="BTB2366" s="1"/>
      <c r="BTC2366" s="1"/>
      <c r="BTD2366" s="1"/>
      <c r="BTE2366" s="1"/>
      <c r="BTF2366" s="1"/>
      <c r="BTG2366" s="1"/>
      <c r="BTH2366" s="1"/>
      <c r="BTI2366" s="1"/>
      <c r="BTJ2366" s="1"/>
      <c r="BTK2366" s="1"/>
      <c r="BTL2366" s="1"/>
      <c r="BTM2366" s="1"/>
      <c r="BTN2366" s="1"/>
      <c r="BTO2366" s="1"/>
      <c r="BTP2366" s="1"/>
      <c r="BTQ2366" s="1"/>
      <c r="BTR2366" s="1"/>
      <c r="BTS2366" s="1"/>
      <c r="BTT2366" s="1"/>
      <c r="BTU2366" s="1"/>
      <c r="BTV2366" s="1"/>
      <c r="BTW2366" s="1"/>
      <c r="BTX2366" s="1"/>
      <c r="BTY2366" s="1"/>
      <c r="BTZ2366" s="1"/>
      <c r="BUA2366" s="1"/>
      <c r="BUB2366" s="1"/>
      <c r="BUC2366" s="1"/>
      <c r="BUD2366" s="1"/>
      <c r="BUE2366" s="1"/>
      <c r="BUF2366" s="1"/>
      <c r="BUG2366" s="1"/>
      <c r="BUH2366" s="1"/>
      <c r="BUI2366" s="1"/>
      <c r="BUJ2366" s="1"/>
      <c r="BUK2366" s="1"/>
      <c r="BUL2366" s="1"/>
      <c r="BUM2366" s="1"/>
      <c r="BUN2366" s="1"/>
      <c r="BUO2366" s="1"/>
      <c r="BUP2366" s="1"/>
      <c r="BUQ2366" s="1"/>
      <c r="BUR2366" s="1"/>
      <c r="BUS2366" s="1"/>
      <c r="BUT2366" s="1"/>
      <c r="BUU2366" s="1"/>
      <c r="BUV2366" s="1"/>
      <c r="BUW2366" s="1"/>
      <c r="BUX2366" s="1"/>
      <c r="BUY2366" s="1"/>
      <c r="BUZ2366" s="1"/>
      <c r="BVA2366" s="1"/>
      <c r="BVB2366" s="1"/>
      <c r="BVC2366" s="1"/>
      <c r="BVD2366" s="1"/>
      <c r="BVE2366" s="1"/>
      <c r="BVF2366" s="1"/>
      <c r="BVG2366" s="1"/>
      <c r="BVH2366" s="1"/>
      <c r="BVI2366" s="1"/>
      <c r="BVJ2366" s="1"/>
      <c r="BVK2366" s="1"/>
      <c r="BVL2366" s="1"/>
      <c r="BVM2366" s="1"/>
      <c r="BVN2366" s="1"/>
      <c r="BVO2366" s="1"/>
      <c r="BVP2366" s="1"/>
      <c r="BVQ2366" s="1"/>
      <c r="BVR2366" s="1"/>
      <c r="BVS2366" s="1"/>
      <c r="BVT2366" s="1"/>
      <c r="BVU2366" s="1"/>
      <c r="BVV2366" s="1"/>
      <c r="BVW2366" s="1"/>
      <c r="BVX2366" s="1"/>
      <c r="BVY2366" s="1"/>
      <c r="BVZ2366" s="1"/>
      <c r="BWA2366" s="1"/>
      <c r="BWB2366" s="1"/>
      <c r="BWC2366" s="1"/>
      <c r="BWD2366" s="1"/>
      <c r="BWE2366" s="1"/>
      <c r="BWF2366" s="1"/>
      <c r="BWG2366" s="1"/>
      <c r="BWH2366" s="1"/>
      <c r="BWI2366" s="1"/>
      <c r="BWJ2366" s="1"/>
      <c r="BWK2366" s="1"/>
      <c r="BWL2366" s="1"/>
      <c r="BWM2366" s="1"/>
      <c r="BWN2366" s="1"/>
      <c r="BWO2366" s="1"/>
      <c r="BWP2366" s="1"/>
      <c r="BWQ2366" s="1"/>
      <c r="BWR2366" s="1"/>
      <c r="BWS2366" s="1"/>
      <c r="BWT2366" s="1"/>
      <c r="BWU2366" s="1"/>
      <c r="BWV2366" s="1"/>
      <c r="BWW2366" s="1"/>
      <c r="BWX2366" s="1"/>
      <c r="BWY2366" s="1"/>
      <c r="BWZ2366" s="1"/>
      <c r="BXA2366" s="1"/>
      <c r="BXB2366" s="1"/>
      <c r="BXC2366" s="1"/>
      <c r="BXD2366" s="1"/>
      <c r="BXE2366" s="1"/>
      <c r="BXF2366" s="1"/>
      <c r="BXG2366" s="1"/>
      <c r="BXH2366" s="1"/>
      <c r="BXI2366" s="1"/>
      <c r="BXJ2366" s="1"/>
      <c r="BXK2366" s="1"/>
      <c r="BXL2366" s="1"/>
      <c r="BXM2366" s="1"/>
      <c r="BXN2366" s="1"/>
      <c r="BXO2366" s="1"/>
      <c r="BXP2366" s="1"/>
      <c r="BXQ2366" s="1"/>
      <c r="BXR2366" s="1"/>
      <c r="BXS2366" s="1"/>
      <c r="BXT2366" s="1"/>
      <c r="BXU2366" s="1"/>
      <c r="BXV2366" s="1"/>
      <c r="BXW2366" s="1"/>
      <c r="BXX2366" s="1"/>
      <c r="BXY2366" s="1"/>
      <c r="BXZ2366" s="1"/>
      <c r="BYA2366" s="1"/>
      <c r="BYB2366" s="1"/>
      <c r="BYC2366" s="1"/>
      <c r="BYD2366" s="1"/>
      <c r="BYE2366" s="1"/>
      <c r="BYF2366" s="1"/>
      <c r="BYG2366" s="1"/>
      <c r="BYH2366" s="1"/>
      <c r="BYI2366" s="1"/>
      <c r="BYJ2366" s="1"/>
      <c r="BYK2366" s="1"/>
      <c r="BYL2366" s="1"/>
      <c r="BYM2366" s="1"/>
      <c r="BYN2366" s="1"/>
      <c r="BYO2366" s="1"/>
      <c r="BYP2366" s="1"/>
      <c r="BYQ2366" s="1"/>
      <c r="BYR2366" s="1"/>
      <c r="BYS2366" s="1"/>
      <c r="BYT2366" s="1"/>
      <c r="BYU2366" s="1"/>
      <c r="BYV2366" s="1"/>
      <c r="BYW2366" s="1"/>
      <c r="BYX2366" s="1"/>
      <c r="BYY2366" s="1"/>
      <c r="BYZ2366" s="1"/>
      <c r="BZA2366" s="1"/>
      <c r="BZB2366" s="1"/>
      <c r="BZC2366" s="1"/>
      <c r="BZD2366" s="1"/>
      <c r="BZE2366" s="1"/>
      <c r="BZF2366" s="1"/>
      <c r="BZG2366" s="1"/>
      <c r="BZH2366" s="1"/>
      <c r="BZI2366" s="1"/>
      <c r="BZJ2366" s="1"/>
      <c r="BZK2366" s="1"/>
      <c r="BZL2366" s="1"/>
      <c r="BZM2366" s="1"/>
      <c r="BZN2366" s="1"/>
      <c r="BZO2366" s="1"/>
      <c r="BZP2366" s="1"/>
      <c r="BZQ2366" s="1"/>
      <c r="BZR2366" s="1"/>
      <c r="BZS2366" s="1"/>
      <c r="BZT2366" s="1"/>
      <c r="BZU2366" s="1"/>
      <c r="BZV2366" s="1"/>
      <c r="BZW2366" s="1"/>
      <c r="BZX2366" s="1"/>
      <c r="BZY2366" s="1"/>
      <c r="BZZ2366" s="1"/>
      <c r="CAA2366" s="1"/>
      <c r="CAB2366" s="1"/>
      <c r="CAC2366" s="1"/>
      <c r="CAD2366" s="1"/>
      <c r="CAE2366" s="1"/>
      <c r="CAF2366" s="1"/>
      <c r="CAG2366" s="1"/>
      <c r="CAH2366" s="1"/>
      <c r="CAI2366" s="1"/>
      <c r="CAJ2366" s="1"/>
      <c r="CAK2366" s="1"/>
      <c r="CAL2366" s="1"/>
      <c r="CAM2366" s="1"/>
      <c r="CAN2366" s="1"/>
      <c r="CAO2366" s="1"/>
      <c r="CAP2366" s="1"/>
      <c r="CAQ2366" s="1"/>
      <c r="CAR2366" s="1"/>
      <c r="CAS2366" s="1"/>
      <c r="CAT2366" s="1"/>
      <c r="CAU2366" s="1"/>
      <c r="CAV2366" s="1"/>
      <c r="CAW2366" s="1"/>
      <c r="CAX2366" s="1"/>
      <c r="CAY2366" s="1"/>
      <c r="CAZ2366" s="1"/>
      <c r="CBA2366" s="1"/>
      <c r="CBB2366" s="1"/>
      <c r="CBC2366" s="1"/>
      <c r="CBD2366" s="1"/>
      <c r="CBE2366" s="1"/>
      <c r="CBF2366" s="1"/>
      <c r="CBG2366" s="1"/>
      <c r="CBH2366" s="1"/>
      <c r="CBI2366" s="1"/>
      <c r="CBJ2366" s="1"/>
      <c r="CBK2366" s="1"/>
      <c r="CBL2366" s="1"/>
      <c r="CBM2366" s="1"/>
      <c r="CBN2366" s="1"/>
      <c r="CBO2366" s="1"/>
      <c r="CBP2366" s="1"/>
      <c r="CBQ2366" s="1"/>
      <c r="CBR2366" s="1"/>
      <c r="CBS2366" s="1"/>
      <c r="CBT2366" s="1"/>
      <c r="CBU2366" s="1"/>
      <c r="CBV2366" s="1"/>
      <c r="CBW2366" s="1"/>
      <c r="CBX2366" s="1"/>
      <c r="CBY2366" s="1"/>
      <c r="CBZ2366" s="1"/>
      <c r="CCA2366" s="1"/>
      <c r="CCB2366" s="1"/>
      <c r="CCC2366" s="1"/>
      <c r="CCD2366" s="1"/>
      <c r="CCE2366" s="1"/>
      <c r="CCF2366" s="1"/>
      <c r="CCG2366" s="1"/>
      <c r="CCH2366" s="1"/>
      <c r="CCI2366" s="1"/>
      <c r="CCJ2366" s="1"/>
      <c r="CCK2366" s="1"/>
      <c r="CCL2366" s="1"/>
      <c r="CCM2366" s="1"/>
      <c r="CCN2366" s="1"/>
      <c r="CCO2366" s="1"/>
      <c r="CCP2366" s="1"/>
      <c r="CCQ2366" s="1"/>
      <c r="CCR2366" s="1"/>
      <c r="CCS2366" s="1"/>
      <c r="CCT2366" s="1"/>
      <c r="CCU2366" s="1"/>
      <c r="CCV2366" s="1"/>
      <c r="CCW2366" s="1"/>
      <c r="CCX2366" s="1"/>
      <c r="CCY2366" s="1"/>
      <c r="CCZ2366" s="1"/>
      <c r="CDA2366" s="1"/>
      <c r="CDB2366" s="1"/>
      <c r="CDC2366" s="1"/>
      <c r="CDD2366" s="1"/>
      <c r="CDE2366" s="1"/>
      <c r="CDF2366" s="1"/>
      <c r="CDG2366" s="1"/>
      <c r="CDH2366" s="1"/>
      <c r="CDI2366" s="1"/>
      <c r="CDJ2366" s="1"/>
      <c r="CDK2366" s="1"/>
      <c r="CDL2366" s="1"/>
      <c r="CDM2366" s="1"/>
      <c r="CDN2366" s="1"/>
      <c r="CDO2366" s="1"/>
      <c r="CDP2366" s="1"/>
      <c r="CDQ2366" s="1"/>
      <c r="CDR2366" s="1"/>
      <c r="CDS2366" s="1"/>
      <c r="CDT2366" s="1"/>
      <c r="CDU2366" s="1"/>
      <c r="CDV2366" s="1"/>
      <c r="CDW2366" s="1"/>
      <c r="CDX2366" s="1"/>
      <c r="CDY2366" s="1"/>
      <c r="CDZ2366" s="1"/>
      <c r="CEA2366" s="1"/>
      <c r="CEB2366" s="1"/>
      <c r="CEC2366" s="1"/>
      <c r="CED2366" s="1"/>
      <c r="CEE2366" s="1"/>
      <c r="CEF2366" s="1"/>
      <c r="CEG2366" s="1"/>
      <c r="CEH2366" s="1"/>
      <c r="CEI2366" s="1"/>
      <c r="CEJ2366" s="1"/>
      <c r="CEK2366" s="1"/>
      <c r="CEL2366" s="1"/>
      <c r="CEM2366" s="1"/>
      <c r="CEN2366" s="1"/>
      <c r="CEO2366" s="1"/>
      <c r="CEP2366" s="1"/>
      <c r="CEQ2366" s="1"/>
      <c r="CER2366" s="1"/>
      <c r="CES2366" s="1"/>
      <c r="CET2366" s="1"/>
      <c r="CEU2366" s="1"/>
      <c r="CEV2366" s="1"/>
      <c r="CEW2366" s="1"/>
      <c r="CEX2366" s="1"/>
      <c r="CEY2366" s="1"/>
      <c r="CEZ2366" s="1"/>
      <c r="CFA2366" s="1"/>
      <c r="CFB2366" s="1"/>
      <c r="CFC2366" s="1"/>
      <c r="CFD2366" s="1"/>
      <c r="CFE2366" s="1"/>
      <c r="CFF2366" s="1"/>
      <c r="CFG2366" s="1"/>
      <c r="CFH2366" s="1"/>
      <c r="CFI2366" s="1"/>
      <c r="CFJ2366" s="1"/>
      <c r="CFK2366" s="1"/>
      <c r="CFL2366" s="1"/>
      <c r="CFM2366" s="1"/>
      <c r="CFN2366" s="1"/>
      <c r="CFO2366" s="1"/>
      <c r="CFP2366" s="1"/>
      <c r="CFQ2366" s="1"/>
      <c r="CFR2366" s="1"/>
      <c r="CFS2366" s="1"/>
      <c r="CFT2366" s="1"/>
      <c r="CFU2366" s="1"/>
      <c r="CFV2366" s="1"/>
      <c r="CFW2366" s="1"/>
      <c r="CFX2366" s="1"/>
      <c r="CFY2366" s="1"/>
      <c r="CFZ2366" s="1"/>
      <c r="CGA2366" s="1"/>
      <c r="CGB2366" s="1"/>
      <c r="CGC2366" s="1"/>
      <c r="CGD2366" s="1"/>
      <c r="CGE2366" s="1"/>
      <c r="CGF2366" s="1"/>
      <c r="CGG2366" s="1"/>
      <c r="CGH2366" s="1"/>
      <c r="CGI2366" s="1"/>
      <c r="CGJ2366" s="1"/>
      <c r="CGK2366" s="1"/>
      <c r="CGL2366" s="1"/>
      <c r="CGM2366" s="1"/>
      <c r="CGN2366" s="1"/>
      <c r="CGO2366" s="1"/>
      <c r="CGP2366" s="1"/>
      <c r="CGQ2366" s="1"/>
      <c r="CGR2366" s="1"/>
      <c r="CGS2366" s="1"/>
      <c r="CGT2366" s="1"/>
      <c r="CGU2366" s="1"/>
      <c r="CGV2366" s="1"/>
      <c r="CGW2366" s="1"/>
      <c r="CGX2366" s="1"/>
      <c r="CGY2366" s="1"/>
      <c r="CGZ2366" s="1"/>
      <c r="CHA2366" s="1"/>
      <c r="CHB2366" s="1"/>
      <c r="CHC2366" s="1"/>
      <c r="CHD2366" s="1"/>
      <c r="CHE2366" s="1"/>
      <c r="CHF2366" s="1"/>
      <c r="CHG2366" s="1"/>
      <c r="CHH2366" s="1"/>
      <c r="CHI2366" s="1"/>
      <c r="CHJ2366" s="1"/>
      <c r="CHK2366" s="1"/>
      <c r="CHL2366" s="1"/>
      <c r="CHM2366" s="1"/>
      <c r="CHN2366" s="1"/>
      <c r="CHO2366" s="1"/>
      <c r="CHP2366" s="1"/>
      <c r="CHQ2366" s="1"/>
      <c r="CHR2366" s="1"/>
      <c r="CHS2366" s="1"/>
      <c r="CHT2366" s="1"/>
      <c r="CHU2366" s="1"/>
      <c r="CHV2366" s="1"/>
      <c r="CHW2366" s="1"/>
      <c r="CHX2366" s="1"/>
      <c r="CHY2366" s="1"/>
      <c r="CHZ2366" s="1"/>
      <c r="CIA2366" s="1"/>
      <c r="CIB2366" s="1"/>
      <c r="CIC2366" s="1"/>
      <c r="CID2366" s="1"/>
      <c r="CIE2366" s="1"/>
      <c r="CIF2366" s="1"/>
      <c r="CIG2366" s="1"/>
      <c r="CIH2366" s="1"/>
      <c r="CII2366" s="1"/>
      <c r="CIJ2366" s="1"/>
      <c r="CIK2366" s="1"/>
      <c r="CIL2366" s="1"/>
      <c r="CIM2366" s="1"/>
      <c r="CIN2366" s="1"/>
      <c r="CIO2366" s="1"/>
      <c r="CIP2366" s="1"/>
      <c r="CIQ2366" s="1"/>
      <c r="CIR2366" s="1"/>
      <c r="CIS2366" s="1"/>
      <c r="CIT2366" s="1"/>
      <c r="CIU2366" s="1"/>
      <c r="CIV2366" s="1"/>
      <c r="CIW2366" s="1"/>
      <c r="CIX2366" s="1"/>
      <c r="CIY2366" s="1"/>
      <c r="CIZ2366" s="1"/>
      <c r="CJA2366" s="1"/>
      <c r="CJB2366" s="1"/>
      <c r="CJC2366" s="1"/>
      <c r="CJD2366" s="1"/>
      <c r="CJE2366" s="1"/>
      <c r="CJF2366" s="1"/>
      <c r="CJG2366" s="1"/>
      <c r="CJH2366" s="1"/>
      <c r="CJI2366" s="1"/>
      <c r="CJJ2366" s="1"/>
      <c r="CJK2366" s="1"/>
      <c r="CJL2366" s="1"/>
      <c r="CJM2366" s="1"/>
      <c r="CJN2366" s="1"/>
      <c r="CJO2366" s="1"/>
      <c r="CJP2366" s="1"/>
      <c r="CJQ2366" s="1"/>
      <c r="CJR2366" s="1"/>
      <c r="CJS2366" s="1"/>
      <c r="CJT2366" s="1"/>
      <c r="CJU2366" s="1"/>
      <c r="CJV2366" s="1"/>
      <c r="CJW2366" s="1"/>
      <c r="CJX2366" s="1"/>
      <c r="CJY2366" s="1"/>
      <c r="CJZ2366" s="1"/>
      <c r="CKA2366" s="1"/>
      <c r="CKB2366" s="1"/>
      <c r="CKC2366" s="1"/>
      <c r="CKD2366" s="1"/>
      <c r="CKE2366" s="1"/>
      <c r="CKF2366" s="1"/>
      <c r="CKG2366" s="1"/>
      <c r="CKH2366" s="1"/>
      <c r="CKI2366" s="1"/>
      <c r="CKJ2366" s="1"/>
      <c r="CKK2366" s="1"/>
      <c r="CKL2366" s="1"/>
      <c r="CKM2366" s="1"/>
      <c r="CKN2366" s="1"/>
      <c r="CKO2366" s="1"/>
      <c r="CKP2366" s="1"/>
      <c r="CKQ2366" s="1"/>
      <c r="CKR2366" s="1"/>
      <c r="CKS2366" s="1"/>
      <c r="CKT2366" s="1"/>
      <c r="CKU2366" s="1"/>
      <c r="CKV2366" s="1"/>
      <c r="CKW2366" s="1"/>
      <c r="CKX2366" s="1"/>
      <c r="CKY2366" s="1"/>
      <c r="CKZ2366" s="1"/>
      <c r="CLA2366" s="1"/>
      <c r="CLB2366" s="1"/>
      <c r="CLC2366" s="1"/>
      <c r="CLD2366" s="1"/>
      <c r="CLE2366" s="1"/>
      <c r="CLF2366" s="1"/>
      <c r="CLG2366" s="1"/>
      <c r="CLH2366" s="1"/>
      <c r="CLI2366" s="1"/>
      <c r="CLJ2366" s="1"/>
      <c r="CLK2366" s="1"/>
      <c r="CLL2366" s="1"/>
      <c r="CLM2366" s="1"/>
      <c r="CLN2366" s="1"/>
      <c r="CLO2366" s="1"/>
      <c r="CLP2366" s="1"/>
      <c r="CLQ2366" s="1"/>
      <c r="CLR2366" s="1"/>
      <c r="CLS2366" s="1"/>
      <c r="CLT2366" s="1"/>
      <c r="CLU2366" s="1"/>
      <c r="CLV2366" s="1"/>
      <c r="CLW2366" s="1"/>
      <c r="CLX2366" s="1"/>
      <c r="CLY2366" s="1"/>
      <c r="CLZ2366" s="1"/>
      <c r="CMA2366" s="1"/>
      <c r="CMB2366" s="1"/>
      <c r="CMC2366" s="1"/>
      <c r="CMD2366" s="1"/>
      <c r="CME2366" s="1"/>
      <c r="CMF2366" s="1"/>
      <c r="CMG2366" s="1"/>
      <c r="CMH2366" s="1"/>
      <c r="CMI2366" s="1"/>
      <c r="CMJ2366" s="1"/>
      <c r="CMK2366" s="1"/>
      <c r="CML2366" s="1"/>
      <c r="CMM2366" s="1"/>
      <c r="CMN2366" s="1"/>
      <c r="CMO2366" s="1"/>
      <c r="CMP2366" s="1"/>
      <c r="CMQ2366" s="1"/>
      <c r="CMR2366" s="1"/>
      <c r="CMS2366" s="1"/>
      <c r="CMT2366" s="1"/>
      <c r="CMU2366" s="1"/>
      <c r="CMV2366" s="1"/>
      <c r="CMW2366" s="1"/>
      <c r="CMX2366" s="1"/>
      <c r="CMY2366" s="1"/>
      <c r="CMZ2366" s="1"/>
      <c r="CNA2366" s="1"/>
      <c r="CNB2366" s="1"/>
      <c r="CNC2366" s="1"/>
      <c r="CND2366" s="1"/>
      <c r="CNE2366" s="1"/>
      <c r="CNF2366" s="1"/>
      <c r="CNG2366" s="1"/>
      <c r="CNH2366" s="1"/>
      <c r="CNI2366" s="1"/>
      <c r="CNJ2366" s="1"/>
      <c r="CNK2366" s="1"/>
      <c r="CNL2366" s="1"/>
      <c r="CNM2366" s="1"/>
      <c r="CNN2366" s="1"/>
      <c r="CNO2366" s="1"/>
      <c r="CNP2366" s="1"/>
      <c r="CNQ2366" s="1"/>
      <c r="CNR2366" s="1"/>
      <c r="CNS2366" s="1"/>
      <c r="CNT2366" s="1"/>
      <c r="CNU2366" s="1"/>
      <c r="CNV2366" s="1"/>
      <c r="CNW2366" s="1"/>
      <c r="CNX2366" s="1"/>
      <c r="CNY2366" s="1"/>
      <c r="CNZ2366" s="1"/>
      <c r="COA2366" s="1"/>
      <c r="COB2366" s="1"/>
      <c r="COC2366" s="1"/>
      <c r="COD2366" s="1"/>
      <c r="COE2366" s="1"/>
      <c r="COF2366" s="1"/>
      <c r="COG2366" s="1"/>
      <c r="COH2366" s="1"/>
      <c r="COI2366" s="1"/>
      <c r="COJ2366" s="1"/>
      <c r="COK2366" s="1"/>
      <c r="COL2366" s="1"/>
      <c r="COM2366" s="1"/>
      <c r="CON2366" s="1"/>
      <c r="COO2366" s="1"/>
      <c r="COP2366" s="1"/>
      <c r="COQ2366" s="1"/>
      <c r="COR2366" s="1"/>
      <c r="COS2366" s="1"/>
      <c r="COT2366" s="1"/>
      <c r="COU2366" s="1"/>
      <c r="COV2366" s="1"/>
      <c r="COW2366" s="1"/>
      <c r="COX2366" s="1"/>
      <c r="COY2366" s="1"/>
      <c r="COZ2366" s="1"/>
      <c r="CPA2366" s="1"/>
      <c r="CPB2366" s="1"/>
      <c r="CPC2366" s="1"/>
      <c r="CPD2366" s="1"/>
      <c r="CPE2366" s="1"/>
      <c r="CPF2366" s="1"/>
      <c r="CPG2366" s="1"/>
      <c r="CPH2366" s="1"/>
      <c r="CPI2366" s="1"/>
      <c r="CPJ2366" s="1"/>
      <c r="CPK2366" s="1"/>
      <c r="CPL2366" s="1"/>
      <c r="CPM2366" s="1"/>
      <c r="CPN2366" s="1"/>
      <c r="CPO2366" s="1"/>
      <c r="CPP2366" s="1"/>
      <c r="CPQ2366" s="1"/>
      <c r="CPR2366" s="1"/>
      <c r="CPS2366" s="1"/>
      <c r="CPT2366" s="1"/>
      <c r="CPU2366" s="1"/>
      <c r="CPV2366" s="1"/>
      <c r="CPW2366" s="1"/>
      <c r="CPX2366" s="1"/>
      <c r="CPY2366" s="1"/>
      <c r="CPZ2366" s="1"/>
      <c r="CQA2366" s="1"/>
      <c r="CQB2366" s="1"/>
      <c r="CQC2366" s="1"/>
      <c r="CQD2366" s="1"/>
      <c r="CQE2366" s="1"/>
      <c r="CQF2366" s="1"/>
      <c r="CQG2366" s="1"/>
      <c r="CQH2366" s="1"/>
      <c r="CQI2366" s="1"/>
      <c r="CQJ2366" s="1"/>
      <c r="CQK2366" s="1"/>
      <c r="CQL2366" s="1"/>
      <c r="CQM2366" s="1"/>
      <c r="CQN2366" s="1"/>
      <c r="CQO2366" s="1"/>
      <c r="CQP2366" s="1"/>
      <c r="CQQ2366" s="1"/>
      <c r="CQR2366" s="1"/>
      <c r="CQS2366" s="1"/>
      <c r="CQT2366" s="1"/>
      <c r="CQU2366" s="1"/>
      <c r="CQV2366" s="1"/>
      <c r="CQW2366" s="1"/>
      <c r="CQX2366" s="1"/>
      <c r="CQY2366" s="1"/>
      <c r="CQZ2366" s="1"/>
      <c r="CRA2366" s="1"/>
      <c r="CRB2366" s="1"/>
      <c r="CRC2366" s="1"/>
      <c r="CRD2366" s="1"/>
      <c r="CRE2366" s="1"/>
      <c r="CRF2366" s="1"/>
      <c r="CRG2366" s="1"/>
      <c r="CRH2366" s="1"/>
      <c r="CRI2366" s="1"/>
      <c r="CRJ2366" s="1"/>
      <c r="CRK2366" s="1"/>
      <c r="CRL2366" s="1"/>
      <c r="CRM2366" s="1"/>
      <c r="CRN2366" s="1"/>
      <c r="CRO2366" s="1"/>
      <c r="CRP2366" s="1"/>
      <c r="CRQ2366" s="1"/>
      <c r="CRR2366" s="1"/>
      <c r="CRS2366" s="1"/>
      <c r="CRT2366" s="1"/>
      <c r="CRU2366" s="1"/>
      <c r="CRV2366" s="1"/>
      <c r="CRW2366" s="1"/>
      <c r="CRX2366" s="1"/>
      <c r="CRY2366" s="1"/>
      <c r="CRZ2366" s="1"/>
      <c r="CSA2366" s="1"/>
      <c r="CSB2366" s="1"/>
      <c r="CSC2366" s="1"/>
      <c r="CSD2366" s="1"/>
      <c r="CSE2366" s="1"/>
      <c r="CSF2366" s="1"/>
      <c r="CSG2366" s="1"/>
      <c r="CSH2366" s="1"/>
      <c r="CSI2366" s="1"/>
      <c r="CSJ2366" s="1"/>
      <c r="CSK2366" s="1"/>
      <c r="CSL2366" s="1"/>
      <c r="CSM2366" s="1"/>
      <c r="CSN2366" s="1"/>
      <c r="CSO2366" s="1"/>
      <c r="CSP2366" s="1"/>
      <c r="CSQ2366" s="1"/>
      <c r="CSR2366" s="1"/>
      <c r="CSS2366" s="1"/>
      <c r="CST2366" s="1"/>
      <c r="CSU2366" s="1"/>
      <c r="CSV2366" s="1"/>
      <c r="CSW2366" s="1"/>
      <c r="CSX2366" s="1"/>
      <c r="CSY2366" s="1"/>
      <c r="CSZ2366" s="1"/>
      <c r="CTA2366" s="1"/>
      <c r="CTB2366" s="1"/>
      <c r="CTC2366" s="1"/>
      <c r="CTD2366" s="1"/>
      <c r="CTE2366" s="1"/>
      <c r="CTF2366" s="1"/>
      <c r="CTG2366" s="1"/>
      <c r="CTH2366" s="1"/>
      <c r="CTI2366" s="1"/>
      <c r="CTJ2366" s="1"/>
      <c r="CTK2366" s="1"/>
      <c r="CTL2366" s="1"/>
      <c r="CTM2366" s="1"/>
      <c r="CTN2366" s="1"/>
      <c r="CTO2366" s="1"/>
      <c r="CTP2366" s="1"/>
      <c r="CTQ2366" s="1"/>
      <c r="CTR2366" s="1"/>
      <c r="CTS2366" s="1"/>
      <c r="CTT2366" s="1"/>
      <c r="CTU2366" s="1"/>
      <c r="CTV2366" s="1"/>
      <c r="CTW2366" s="1"/>
      <c r="CTX2366" s="1"/>
      <c r="CTY2366" s="1"/>
      <c r="CTZ2366" s="1"/>
      <c r="CUA2366" s="1"/>
      <c r="CUB2366" s="1"/>
      <c r="CUC2366" s="1"/>
      <c r="CUD2366" s="1"/>
      <c r="CUE2366" s="1"/>
      <c r="CUF2366" s="1"/>
      <c r="CUG2366" s="1"/>
      <c r="CUH2366" s="1"/>
      <c r="CUI2366" s="1"/>
      <c r="CUJ2366" s="1"/>
      <c r="CUK2366" s="1"/>
      <c r="CUL2366" s="1"/>
      <c r="CUM2366" s="1"/>
      <c r="CUN2366" s="1"/>
      <c r="CUO2366" s="1"/>
      <c r="CUP2366" s="1"/>
      <c r="CUQ2366" s="1"/>
      <c r="CUR2366" s="1"/>
      <c r="CUS2366" s="1"/>
      <c r="CUT2366" s="1"/>
      <c r="CUU2366" s="1"/>
      <c r="CUV2366" s="1"/>
      <c r="CUW2366" s="1"/>
      <c r="CUX2366" s="1"/>
      <c r="CUY2366" s="1"/>
      <c r="CUZ2366" s="1"/>
      <c r="CVA2366" s="1"/>
      <c r="CVB2366" s="1"/>
      <c r="CVC2366" s="1"/>
      <c r="CVD2366" s="1"/>
      <c r="CVE2366" s="1"/>
      <c r="CVF2366" s="1"/>
      <c r="CVG2366" s="1"/>
      <c r="CVH2366" s="1"/>
      <c r="CVI2366" s="1"/>
      <c r="CVJ2366" s="1"/>
      <c r="CVK2366" s="1"/>
      <c r="CVL2366" s="1"/>
      <c r="CVM2366" s="1"/>
      <c r="CVN2366" s="1"/>
      <c r="CVO2366" s="1"/>
      <c r="CVP2366" s="1"/>
      <c r="CVQ2366" s="1"/>
      <c r="CVR2366" s="1"/>
      <c r="CVS2366" s="1"/>
      <c r="CVT2366" s="1"/>
      <c r="CVU2366" s="1"/>
      <c r="CVV2366" s="1"/>
      <c r="CVW2366" s="1"/>
      <c r="CVX2366" s="1"/>
      <c r="CVY2366" s="1"/>
      <c r="CVZ2366" s="1"/>
      <c r="CWA2366" s="1"/>
      <c r="CWB2366" s="1"/>
      <c r="CWC2366" s="1"/>
      <c r="CWD2366" s="1"/>
      <c r="CWE2366" s="1"/>
      <c r="CWF2366" s="1"/>
      <c r="CWG2366" s="1"/>
      <c r="CWH2366" s="1"/>
      <c r="CWI2366" s="1"/>
      <c r="CWJ2366" s="1"/>
      <c r="CWK2366" s="1"/>
      <c r="CWL2366" s="1"/>
      <c r="CWM2366" s="1"/>
      <c r="CWN2366" s="1"/>
      <c r="CWO2366" s="1"/>
      <c r="CWP2366" s="1"/>
      <c r="CWQ2366" s="1"/>
      <c r="CWR2366" s="1"/>
      <c r="CWS2366" s="1"/>
      <c r="CWT2366" s="1"/>
      <c r="CWU2366" s="1"/>
      <c r="CWV2366" s="1"/>
      <c r="CWW2366" s="1"/>
      <c r="CWX2366" s="1"/>
      <c r="CWY2366" s="1"/>
      <c r="CWZ2366" s="1"/>
      <c r="CXA2366" s="1"/>
      <c r="CXB2366" s="1"/>
      <c r="CXC2366" s="1"/>
      <c r="CXD2366" s="1"/>
      <c r="CXE2366" s="1"/>
      <c r="CXF2366" s="1"/>
      <c r="CXG2366" s="1"/>
      <c r="CXH2366" s="1"/>
      <c r="CXI2366" s="1"/>
      <c r="CXJ2366" s="1"/>
      <c r="CXK2366" s="1"/>
      <c r="CXL2366" s="1"/>
      <c r="CXM2366" s="1"/>
      <c r="CXN2366" s="1"/>
      <c r="CXO2366" s="1"/>
      <c r="CXP2366" s="1"/>
      <c r="CXQ2366" s="1"/>
      <c r="CXR2366" s="1"/>
      <c r="CXS2366" s="1"/>
      <c r="CXT2366" s="1"/>
      <c r="CXU2366" s="1"/>
      <c r="CXV2366" s="1"/>
      <c r="CXW2366" s="1"/>
      <c r="CXX2366" s="1"/>
      <c r="CXY2366" s="1"/>
      <c r="CXZ2366" s="1"/>
      <c r="CYA2366" s="1"/>
      <c r="CYB2366" s="1"/>
      <c r="CYC2366" s="1"/>
      <c r="CYD2366" s="1"/>
      <c r="CYE2366" s="1"/>
      <c r="CYF2366" s="1"/>
      <c r="CYG2366" s="1"/>
      <c r="CYH2366" s="1"/>
      <c r="CYI2366" s="1"/>
      <c r="CYJ2366" s="1"/>
      <c r="CYK2366" s="1"/>
      <c r="CYL2366" s="1"/>
      <c r="CYM2366" s="1"/>
      <c r="CYN2366" s="1"/>
      <c r="CYO2366" s="1"/>
      <c r="CYP2366" s="1"/>
      <c r="CYQ2366" s="1"/>
      <c r="CYR2366" s="1"/>
      <c r="CYS2366" s="1"/>
      <c r="CYT2366" s="1"/>
      <c r="CYU2366" s="1"/>
      <c r="CYV2366" s="1"/>
      <c r="CYW2366" s="1"/>
      <c r="CYX2366" s="1"/>
      <c r="CYY2366" s="1"/>
      <c r="CYZ2366" s="1"/>
      <c r="CZA2366" s="1"/>
      <c r="CZB2366" s="1"/>
      <c r="CZC2366" s="1"/>
      <c r="CZD2366" s="1"/>
      <c r="CZE2366" s="1"/>
      <c r="CZF2366" s="1"/>
      <c r="CZG2366" s="1"/>
      <c r="CZH2366" s="1"/>
      <c r="CZI2366" s="1"/>
      <c r="CZJ2366" s="1"/>
      <c r="CZK2366" s="1"/>
      <c r="CZL2366" s="1"/>
      <c r="CZM2366" s="1"/>
      <c r="CZN2366" s="1"/>
      <c r="CZO2366" s="1"/>
      <c r="CZP2366" s="1"/>
      <c r="CZQ2366" s="1"/>
      <c r="CZR2366" s="1"/>
      <c r="CZS2366" s="1"/>
      <c r="CZT2366" s="1"/>
      <c r="CZU2366" s="1"/>
      <c r="CZV2366" s="1"/>
      <c r="CZW2366" s="1"/>
      <c r="CZX2366" s="1"/>
      <c r="CZY2366" s="1"/>
      <c r="CZZ2366" s="1"/>
      <c r="DAA2366" s="1"/>
      <c r="DAB2366" s="1"/>
      <c r="DAC2366" s="1"/>
      <c r="DAD2366" s="1"/>
      <c r="DAE2366" s="1"/>
      <c r="DAF2366" s="1"/>
      <c r="DAG2366" s="1"/>
      <c r="DAH2366" s="1"/>
      <c r="DAI2366" s="1"/>
      <c r="DAJ2366" s="1"/>
      <c r="DAK2366" s="1"/>
      <c r="DAL2366" s="1"/>
      <c r="DAM2366" s="1"/>
      <c r="DAN2366" s="1"/>
      <c r="DAO2366" s="1"/>
      <c r="DAP2366" s="1"/>
      <c r="DAQ2366" s="1"/>
      <c r="DAR2366" s="1"/>
      <c r="DAS2366" s="1"/>
      <c r="DAT2366" s="1"/>
      <c r="DAU2366" s="1"/>
      <c r="DAV2366" s="1"/>
      <c r="DAW2366" s="1"/>
      <c r="DAX2366" s="1"/>
      <c r="DAY2366" s="1"/>
      <c r="DAZ2366" s="1"/>
      <c r="DBA2366" s="1"/>
      <c r="DBB2366" s="1"/>
      <c r="DBC2366" s="1"/>
      <c r="DBD2366" s="1"/>
      <c r="DBE2366" s="1"/>
      <c r="DBF2366" s="1"/>
      <c r="DBG2366" s="1"/>
      <c r="DBH2366" s="1"/>
      <c r="DBI2366" s="1"/>
      <c r="DBJ2366" s="1"/>
      <c r="DBK2366" s="1"/>
      <c r="DBL2366" s="1"/>
      <c r="DBM2366" s="1"/>
      <c r="DBN2366" s="1"/>
      <c r="DBO2366" s="1"/>
      <c r="DBP2366" s="1"/>
      <c r="DBQ2366" s="1"/>
      <c r="DBR2366" s="1"/>
      <c r="DBS2366" s="1"/>
      <c r="DBT2366" s="1"/>
      <c r="DBU2366" s="1"/>
      <c r="DBV2366" s="1"/>
      <c r="DBW2366" s="1"/>
      <c r="DBX2366" s="1"/>
      <c r="DBY2366" s="1"/>
      <c r="DBZ2366" s="1"/>
      <c r="DCA2366" s="1"/>
      <c r="DCB2366" s="1"/>
      <c r="DCC2366" s="1"/>
      <c r="DCD2366" s="1"/>
      <c r="DCE2366" s="1"/>
      <c r="DCF2366" s="1"/>
      <c r="DCG2366" s="1"/>
      <c r="DCH2366" s="1"/>
      <c r="DCI2366" s="1"/>
      <c r="DCJ2366" s="1"/>
      <c r="DCK2366" s="1"/>
      <c r="DCL2366" s="1"/>
      <c r="DCM2366" s="1"/>
      <c r="DCN2366" s="1"/>
      <c r="DCO2366" s="1"/>
      <c r="DCP2366" s="1"/>
      <c r="DCQ2366" s="1"/>
      <c r="DCR2366" s="1"/>
      <c r="DCS2366" s="1"/>
      <c r="DCT2366" s="1"/>
      <c r="DCU2366" s="1"/>
      <c r="DCV2366" s="1"/>
      <c r="DCW2366" s="1"/>
      <c r="DCX2366" s="1"/>
      <c r="DCY2366" s="1"/>
      <c r="DCZ2366" s="1"/>
      <c r="DDA2366" s="1"/>
      <c r="DDB2366" s="1"/>
      <c r="DDC2366" s="1"/>
      <c r="DDD2366" s="1"/>
      <c r="DDE2366" s="1"/>
      <c r="DDF2366" s="1"/>
      <c r="DDG2366" s="1"/>
      <c r="DDH2366" s="1"/>
      <c r="DDI2366" s="1"/>
      <c r="DDJ2366" s="1"/>
      <c r="DDK2366" s="1"/>
      <c r="DDL2366" s="1"/>
      <c r="DDM2366" s="1"/>
      <c r="DDN2366" s="1"/>
      <c r="DDO2366" s="1"/>
      <c r="DDP2366" s="1"/>
      <c r="DDQ2366" s="1"/>
      <c r="DDR2366" s="1"/>
      <c r="DDS2366" s="1"/>
      <c r="DDT2366" s="1"/>
      <c r="DDU2366" s="1"/>
      <c r="DDV2366" s="1"/>
      <c r="DDW2366" s="1"/>
      <c r="DDX2366" s="1"/>
      <c r="DDY2366" s="1"/>
      <c r="DDZ2366" s="1"/>
      <c r="DEA2366" s="1"/>
      <c r="DEB2366" s="1"/>
      <c r="DEC2366" s="1"/>
      <c r="DED2366" s="1"/>
      <c r="DEE2366" s="1"/>
      <c r="DEF2366" s="1"/>
      <c r="DEG2366" s="1"/>
      <c r="DEH2366" s="1"/>
      <c r="DEI2366" s="1"/>
      <c r="DEJ2366" s="1"/>
      <c r="DEK2366" s="1"/>
      <c r="DEL2366" s="1"/>
      <c r="DEM2366" s="1"/>
      <c r="DEN2366" s="1"/>
      <c r="DEO2366" s="1"/>
      <c r="DEP2366" s="1"/>
      <c r="DEQ2366" s="1"/>
      <c r="DER2366" s="1"/>
      <c r="DES2366" s="1"/>
      <c r="DET2366" s="1"/>
      <c r="DEU2366" s="1"/>
      <c r="DEV2366" s="1"/>
      <c r="DEW2366" s="1"/>
      <c r="DEX2366" s="1"/>
      <c r="DEY2366" s="1"/>
      <c r="DEZ2366" s="1"/>
      <c r="DFA2366" s="1"/>
      <c r="DFB2366" s="1"/>
      <c r="DFC2366" s="1"/>
      <c r="DFD2366" s="1"/>
      <c r="DFE2366" s="1"/>
      <c r="DFF2366" s="1"/>
      <c r="DFG2366" s="1"/>
      <c r="DFH2366" s="1"/>
      <c r="DFI2366" s="1"/>
      <c r="DFJ2366" s="1"/>
      <c r="DFK2366" s="1"/>
      <c r="DFL2366" s="1"/>
      <c r="DFM2366" s="1"/>
      <c r="DFN2366" s="1"/>
      <c r="DFO2366" s="1"/>
      <c r="DFP2366" s="1"/>
      <c r="DFQ2366" s="1"/>
      <c r="DFR2366" s="1"/>
      <c r="DFS2366" s="1"/>
      <c r="DFT2366" s="1"/>
      <c r="DFU2366" s="1"/>
      <c r="DFV2366" s="1"/>
      <c r="DFW2366" s="1"/>
      <c r="DFX2366" s="1"/>
      <c r="DFY2366" s="1"/>
      <c r="DFZ2366" s="1"/>
      <c r="DGA2366" s="1"/>
      <c r="DGB2366" s="1"/>
      <c r="DGC2366" s="1"/>
      <c r="DGD2366" s="1"/>
      <c r="DGE2366" s="1"/>
      <c r="DGF2366" s="1"/>
      <c r="DGG2366" s="1"/>
      <c r="DGH2366" s="1"/>
      <c r="DGI2366" s="1"/>
      <c r="DGJ2366" s="1"/>
      <c r="DGK2366" s="1"/>
      <c r="DGL2366" s="1"/>
      <c r="DGM2366" s="1"/>
      <c r="DGN2366" s="1"/>
      <c r="DGO2366" s="1"/>
      <c r="DGP2366" s="1"/>
      <c r="DGQ2366" s="1"/>
      <c r="DGR2366" s="1"/>
      <c r="DGS2366" s="1"/>
      <c r="DGT2366" s="1"/>
      <c r="DGU2366" s="1"/>
      <c r="DGV2366" s="1"/>
      <c r="DGW2366" s="1"/>
      <c r="DGX2366" s="1"/>
      <c r="DGY2366" s="1"/>
      <c r="DGZ2366" s="1"/>
      <c r="DHA2366" s="1"/>
      <c r="DHB2366" s="1"/>
      <c r="DHC2366" s="1"/>
      <c r="DHD2366" s="1"/>
      <c r="DHE2366" s="1"/>
      <c r="DHF2366" s="1"/>
      <c r="DHG2366" s="1"/>
      <c r="DHH2366" s="1"/>
      <c r="DHI2366" s="1"/>
      <c r="DHJ2366" s="1"/>
      <c r="DHK2366" s="1"/>
      <c r="DHL2366" s="1"/>
      <c r="DHM2366" s="1"/>
      <c r="DHN2366" s="1"/>
      <c r="DHO2366" s="1"/>
      <c r="DHP2366" s="1"/>
      <c r="DHQ2366" s="1"/>
      <c r="DHR2366" s="1"/>
      <c r="DHS2366" s="1"/>
      <c r="DHT2366" s="1"/>
      <c r="DHU2366" s="1"/>
      <c r="DHV2366" s="1"/>
      <c r="DHW2366" s="1"/>
      <c r="DHX2366" s="1"/>
      <c r="DHY2366" s="1"/>
      <c r="DHZ2366" s="1"/>
      <c r="DIA2366" s="1"/>
      <c r="DIB2366" s="1"/>
      <c r="DIC2366" s="1"/>
      <c r="DID2366" s="1"/>
      <c r="DIE2366" s="1"/>
      <c r="DIF2366" s="1"/>
      <c r="DIG2366" s="1"/>
      <c r="DIH2366" s="1"/>
      <c r="DII2366" s="1"/>
      <c r="DIJ2366" s="1"/>
      <c r="DIK2366" s="1"/>
      <c r="DIL2366" s="1"/>
      <c r="DIM2366" s="1"/>
      <c r="DIN2366" s="1"/>
      <c r="DIO2366" s="1"/>
      <c r="DIP2366" s="1"/>
      <c r="DIQ2366" s="1"/>
      <c r="DIR2366" s="1"/>
      <c r="DIS2366" s="1"/>
      <c r="DIT2366" s="1"/>
      <c r="DIU2366" s="1"/>
      <c r="DIV2366" s="1"/>
      <c r="DIW2366" s="1"/>
      <c r="DIX2366" s="1"/>
      <c r="DIY2366" s="1"/>
      <c r="DIZ2366" s="1"/>
      <c r="DJA2366" s="1"/>
      <c r="DJB2366" s="1"/>
      <c r="DJC2366" s="1"/>
      <c r="DJD2366" s="1"/>
      <c r="DJE2366" s="1"/>
      <c r="DJF2366" s="1"/>
      <c r="DJG2366" s="1"/>
      <c r="DJH2366" s="1"/>
      <c r="DJI2366" s="1"/>
      <c r="DJJ2366" s="1"/>
      <c r="DJK2366" s="1"/>
      <c r="DJL2366" s="1"/>
      <c r="DJM2366" s="1"/>
      <c r="DJN2366" s="1"/>
      <c r="DJO2366" s="1"/>
      <c r="DJP2366" s="1"/>
      <c r="DJQ2366" s="1"/>
      <c r="DJR2366" s="1"/>
      <c r="DJS2366" s="1"/>
      <c r="DJT2366" s="1"/>
      <c r="DJU2366" s="1"/>
      <c r="DJV2366" s="1"/>
      <c r="DJW2366" s="1"/>
      <c r="DJX2366" s="1"/>
      <c r="DJY2366" s="1"/>
      <c r="DJZ2366" s="1"/>
      <c r="DKA2366" s="1"/>
      <c r="DKB2366" s="1"/>
      <c r="DKC2366" s="1"/>
      <c r="DKD2366" s="1"/>
      <c r="DKE2366" s="1"/>
      <c r="DKF2366" s="1"/>
      <c r="DKG2366" s="1"/>
      <c r="DKH2366" s="1"/>
      <c r="DKI2366" s="1"/>
      <c r="DKJ2366" s="1"/>
      <c r="DKK2366" s="1"/>
      <c r="DKL2366" s="1"/>
      <c r="DKM2366" s="1"/>
      <c r="DKN2366" s="1"/>
      <c r="DKO2366" s="1"/>
      <c r="DKP2366" s="1"/>
      <c r="DKQ2366" s="1"/>
      <c r="DKR2366" s="1"/>
      <c r="DKS2366" s="1"/>
      <c r="DKT2366" s="1"/>
      <c r="DKU2366" s="1"/>
      <c r="DKV2366" s="1"/>
      <c r="DKW2366" s="1"/>
      <c r="DKX2366" s="1"/>
      <c r="DKY2366" s="1"/>
      <c r="DKZ2366" s="1"/>
      <c r="DLA2366" s="1"/>
      <c r="DLB2366" s="1"/>
      <c r="DLC2366" s="1"/>
      <c r="DLD2366" s="1"/>
      <c r="DLE2366" s="1"/>
      <c r="DLF2366" s="1"/>
      <c r="DLG2366" s="1"/>
      <c r="DLH2366" s="1"/>
      <c r="DLI2366" s="1"/>
      <c r="DLJ2366" s="1"/>
      <c r="DLK2366" s="1"/>
      <c r="DLL2366" s="1"/>
      <c r="DLM2366" s="1"/>
      <c r="DLN2366" s="1"/>
      <c r="DLO2366" s="1"/>
      <c r="DLP2366" s="1"/>
      <c r="DLQ2366" s="1"/>
      <c r="DLR2366" s="1"/>
      <c r="DLS2366" s="1"/>
      <c r="DLT2366" s="1"/>
      <c r="DLU2366" s="1"/>
      <c r="DLV2366" s="1"/>
      <c r="DLW2366" s="1"/>
      <c r="DLX2366" s="1"/>
      <c r="DLY2366" s="1"/>
      <c r="DLZ2366" s="1"/>
      <c r="DMA2366" s="1"/>
      <c r="DMB2366" s="1"/>
      <c r="DMC2366" s="1"/>
      <c r="DMD2366" s="1"/>
      <c r="DME2366" s="1"/>
      <c r="DMF2366" s="1"/>
      <c r="DMG2366" s="1"/>
      <c r="DMH2366" s="1"/>
      <c r="DMI2366" s="1"/>
      <c r="DMJ2366" s="1"/>
      <c r="DMK2366" s="1"/>
      <c r="DML2366" s="1"/>
      <c r="DMM2366" s="1"/>
      <c r="DMN2366" s="1"/>
      <c r="DMO2366" s="1"/>
      <c r="DMP2366" s="1"/>
      <c r="DMQ2366" s="1"/>
      <c r="DMR2366" s="1"/>
      <c r="DMS2366" s="1"/>
      <c r="DMT2366" s="1"/>
      <c r="DMU2366" s="1"/>
      <c r="DMV2366" s="1"/>
      <c r="DMW2366" s="1"/>
      <c r="DMX2366" s="1"/>
      <c r="DMY2366" s="1"/>
      <c r="DMZ2366" s="1"/>
      <c r="DNA2366" s="1"/>
      <c r="DNB2366" s="1"/>
      <c r="DNC2366" s="1"/>
      <c r="DND2366" s="1"/>
      <c r="DNE2366" s="1"/>
      <c r="DNF2366" s="1"/>
      <c r="DNG2366" s="1"/>
      <c r="DNH2366" s="1"/>
      <c r="DNI2366" s="1"/>
      <c r="DNJ2366" s="1"/>
      <c r="DNK2366" s="1"/>
      <c r="DNL2366" s="1"/>
      <c r="DNM2366" s="1"/>
      <c r="DNN2366" s="1"/>
      <c r="DNO2366" s="1"/>
      <c r="DNP2366" s="1"/>
      <c r="DNQ2366" s="1"/>
      <c r="DNR2366" s="1"/>
      <c r="DNS2366" s="1"/>
      <c r="DNT2366" s="1"/>
      <c r="DNU2366" s="1"/>
      <c r="DNV2366" s="1"/>
      <c r="DNW2366" s="1"/>
      <c r="DNX2366" s="1"/>
      <c r="DNY2366" s="1"/>
      <c r="DNZ2366" s="1"/>
      <c r="DOA2366" s="1"/>
      <c r="DOB2366" s="1"/>
      <c r="DOC2366" s="1"/>
      <c r="DOD2366" s="1"/>
      <c r="DOE2366" s="1"/>
      <c r="DOF2366" s="1"/>
      <c r="DOG2366" s="1"/>
      <c r="DOH2366" s="1"/>
      <c r="DOI2366" s="1"/>
      <c r="DOJ2366" s="1"/>
      <c r="DOK2366" s="1"/>
      <c r="DOL2366" s="1"/>
      <c r="DOM2366" s="1"/>
      <c r="DON2366" s="1"/>
      <c r="DOO2366" s="1"/>
      <c r="DOP2366" s="1"/>
      <c r="DOQ2366" s="1"/>
      <c r="DOR2366" s="1"/>
      <c r="DOS2366" s="1"/>
      <c r="DOT2366" s="1"/>
      <c r="DOU2366" s="1"/>
      <c r="DOV2366" s="1"/>
      <c r="DOW2366" s="1"/>
      <c r="DOX2366" s="1"/>
      <c r="DOY2366" s="1"/>
      <c r="DOZ2366" s="1"/>
      <c r="DPA2366" s="1"/>
      <c r="DPB2366" s="1"/>
      <c r="DPC2366" s="1"/>
      <c r="DPD2366" s="1"/>
      <c r="DPE2366" s="1"/>
      <c r="DPF2366" s="1"/>
      <c r="DPG2366" s="1"/>
      <c r="DPH2366" s="1"/>
      <c r="DPI2366" s="1"/>
      <c r="DPJ2366" s="1"/>
      <c r="DPK2366" s="1"/>
      <c r="DPL2366" s="1"/>
      <c r="DPM2366" s="1"/>
      <c r="DPN2366" s="1"/>
      <c r="DPO2366" s="1"/>
      <c r="DPP2366" s="1"/>
      <c r="DPQ2366" s="1"/>
      <c r="DPR2366" s="1"/>
      <c r="DPS2366" s="1"/>
      <c r="DPT2366" s="1"/>
      <c r="DPU2366" s="1"/>
      <c r="DPV2366" s="1"/>
      <c r="DPW2366" s="1"/>
      <c r="DPX2366" s="1"/>
      <c r="DPY2366" s="1"/>
      <c r="DPZ2366" s="1"/>
      <c r="DQA2366" s="1"/>
      <c r="DQB2366" s="1"/>
      <c r="DQC2366" s="1"/>
      <c r="DQD2366" s="1"/>
      <c r="DQE2366" s="1"/>
      <c r="DQF2366" s="1"/>
      <c r="DQG2366" s="1"/>
      <c r="DQH2366" s="1"/>
      <c r="DQI2366" s="1"/>
      <c r="DQJ2366" s="1"/>
      <c r="DQK2366" s="1"/>
      <c r="DQL2366" s="1"/>
      <c r="DQM2366" s="1"/>
      <c r="DQN2366" s="1"/>
      <c r="DQO2366" s="1"/>
      <c r="DQP2366" s="1"/>
      <c r="DQQ2366" s="1"/>
      <c r="DQR2366" s="1"/>
      <c r="DQS2366" s="1"/>
      <c r="DQT2366" s="1"/>
      <c r="DQU2366" s="1"/>
      <c r="DQV2366" s="1"/>
      <c r="DQW2366" s="1"/>
      <c r="DQX2366" s="1"/>
      <c r="DQY2366" s="1"/>
      <c r="DQZ2366" s="1"/>
      <c r="DRA2366" s="1"/>
      <c r="DRB2366" s="1"/>
      <c r="DRC2366" s="1"/>
      <c r="DRD2366" s="1"/>
      <c r="DRE2366" s="1"/>
      <c r="DRF2366" s="1"/>
      <c r="DRG2366" s="1"/>
      <c r="DRH2366" s="1"/>
      <c r="DRI2366" s="1"/>
      <c r="DRJ2366" s="1"/>
      <c r="DRK2366" s="1"/>
      <c r="DRL2366" s="1"/>
      <c r="DRM2366" s="1"/>
      <c r="DRN2366" s="1"/>
      <c r="DRO2366" s="1"/>
      <c r="DRP2366" s="1"/>
      <c r="DRQ2366" s="1"/>
      <c r="DRR2366" s="1"/>
      <c r="DRS2366" s="1"/>
      <c r="DRT2366" s="1"/>
      <c r="DRU2366" s="1"/>
      <c r="DRV2366" s="1"/>
      <c r="DRW2366" s="1"/>
      <c r="DRX2366" s="1"/>
      <c r="DRY2366" s="1"/>
      <c r="DRZ2366" s="1"/>
      <c r="DSA2366" s="1"/>
      <c r="DSB2366" s="1"/>
      <c r="DSC2366" s="1"/>
      <c r="DSD2366" s="1"/>
      <c r="DSE2366" s="1"/>
      <c r="DSF2366" s="1"/>
      <c r="DSG2366" s="1"/>
      <c r="DSH2366" s="1"/>
      <c r="DSI2366" s="1"/>
      <c r="DSJ2366" s="1"/>
      <c r="DSK2366" s="1"/>
      <c r="DSL2366" s="1"/>
      <c r="DSM2366" s="1"/>
      <c r="DSN2366" s="1"/>
      <c r="DSO2366" s="1"/>
      <c r="DSP2366" s="1"/>
      <c r="DSQ2366" s="1"/>
      <c r="DSR2366" s="1"/>
      <c r="DSS2366" s="1"/>
      <c r="DST2366" s="1"/>
      <c r="DSU2366" s="1"/>
      <c r="DSV2366" s="1"/>
      <c r="DSW2366" s="1"/>
      <c r="DSX2366" s="1"/>
      <c r="DSY2366" s="1"/>
      <c r="DSZ2366" s="1"/>
      <c r="DTA2366" s="1"/>
      <c r="DTB2366" s="1"/>
      <c r="DTC2366" s="1"/>
      <c r="DTD2366" s="1"/>
      <c r="DTE2366" s="1"/>
      <c r="DTF2366" s="1"/>
      <c r="DTG2366" s="1"/>
      <c r="DTH2366" s="1"/>
      <c r="DTI2366" s="1"/>
      <c r="DTJ2366" s="1"/>
      <c r="DTK2366" s="1"/>
      <c r="DTL2366" s="1"/>
      <c r="DTM2366" s="1"/>
      <c r="DTN2366" s="1"/>
      <c r="DTO2366" s="1"/>
      <c r="DTP2366" s="1"/>
      <c r="DTQ2366" s="1"/>
      <c r="DTR2366" s="1"/>
      <c r="DTS2366" s="1"/>
      <c r="DTT2366" s="1"/>
      <c r="DTU2366" s="1"/>
      <c r="DTV2366" s="1"/>
      <c r="DTW2366" s="1"/>
      <c r="DTX2366" s="1"/>
      <c r="DTY2366" s="1"/>
      <c r="DTZ2366" s="1"/>
      <c r="DUA2366" s="1"/>
      <c r="DUB2366" s="1"/>
      <c r="DUC2366" s="1"/>
      <c r="DUD2366" s="1"/>
      <c r="DUE2366" s="1"/>
      <c r="DUF2366" s="1"/>
      <c r="DUG2366" s="1"/>
      <c r="DUH2366" s="1"/>
      <c r="DUI2366" s="1"/>
      <c r="DUJ2366" s="1"/>
      <c r="DUK2366" s="1"/>
      <c r="DUL2366" s="1"/>
      <c r="DUM2366" s="1"/>
      <c r="DUN2366" s="1"/>
      <c r="DUO2366" s="1"/>
      <c r="DUP2366" s="1"/>
      <c r="DUQ2366" s="1"/>
      <c r="DUR2366" s="1"/>
      <c r="DUS2366" s="1"/>
      <c r="DUT2366" s="1"/>
      <c r="DUU2366" s="1"/>
      <c r="DUV2366" s="1"/>
      <c r="DUW2366" s="1"/>
      <c r="DUX2366" s="1"/>
      <c r="DUY2366" s="1"/>
      <c r="DUZ2366" s="1"/>
      <c r="DVA2366" s="1"/>
      <c r="DVB2366" s="1"/>
      <c r="DVC2366" s="1"/>
      <c r="DVD2366" s="1"/>
      <c r="DVE2366" s="1"/>
      <c r="DVF2366" s="1"/>
      <c r="DVG2366" s="1"/>
      <c r="DVH2366" s="1"/>
      <c r="DVI2366" s="1"/>
      <c r="DVJ2366" s="1"/>
      <c r="DVK2366" s="1"/>
      <c r="DVL2366" s="1"/>
      <c r="DVM2366" s="1"/>
      <c r="DVN2366" s="1"/>
      <c r="DVO2366" s="1"/>
      <c r="DVP2366" s="1"/>
      <c r="DVQ2366" s="1"/>
      <c r="DVR2366" s="1"/>
      <c r="DVS2366" s="1"/>
      <c r="DVT2366" s="1"/>
      <c r="DVU2366" s="1"/>
      <c r="DVV2366" s="1"/>
      <c r="DVW2366" s="1"/>
      <c r="DVX2366" s="1"/>
      <c r="DVY2366" s="1"/>
      <c r="DVZ2366" s="1"/>
      <c r="DWA2366" s="1"/>
      <c r="DWB2366" s="1"/>
      <c r="DWC2366" s="1"/>
      <c r="DWD2366" s="1"/>
      <c r="DWE2366" s="1"/>
      <c r="DWF2366" s="1"/>
      <c r="DWG2366" s="1"/>
      <c r="DWH2366" s="1"/>
      <c r="DWI2366" s="1"/>
      <c r="DWJ2366" s="1"/>
      <c r="DWK2366" s="1"/>
      <c r="DWL2366" s="1"/>
      <c r="DWM2366" s="1"/>
      <c r="DWN2366" s="1"/>
      <c r="DWO2366" s="1"/>
      <c r="DWP2366" s="1"/>
      <c r="DWQ2366" s="1"/>
      <c r="DWR2366" s="1"/>
      <c r="DWS2366" s="1"/>
      <c r="DWT2366" s="1"/>
      <c r="DWU2366" s="1"/>
      <c r="DWV2366" s="1"/>
      <c r="DWW2366" s="1"/>
      <c r="DWX2366" s="1"/>
      <c r="DWY2366" s="1"/>
      <c r="DWZ2366" s="1"/>
      <c r="DXA2366" s="1"/>
      <c r="DXB2366" s="1"/>
      <c r="DXC2366" s="1"/>
      <c r="DXD2366" s="1"/>
      <c r="DXE2366" s="1"/>
      <c r="DXF2366" s="1"/>
      <c r="DXG2366" s="1"/>
      <c r="DXH2366" s="1"/>
      <c r="DXI2366" s="1"/>
      <c r="DXJ2366" s="1"/>
      <c r="DXK2366" s="1"/>
      <c r="DXL2366" s="1"/>
      <c r="DXM2366" s="1"/>
      <c r="DXN2366" s="1"/>
      <c r="DXO2366" s="1"/>
      <c r="DXP2366" s="1"/>
      <c r="DXQ2366" s="1"/>
      <c r="DXR2366" s="1"/>
      <c r="DXS2366" s="1"/>
      <c r="DXT2366" s="1"/>
      <c r="DXU2366" s="1"/>
      <c r="DXV2366" s="1"/>
      <c r="DXW2366" s="1"/>
      <c r="DXX2366" s="1"/>
      <c r="DXY2366" s="1"/>
      <c r="DXZ2366" s="1"/>
      <c r="DYA2366" s="1"/>
      <c r="DYB2366" s="1"/>
      <c r="DYC2366" s="1"/>
      <c r="DYD2366" s="1"/>
      <c r="DYE2366" s="1"/>
      <c r="DYF2366" s="1"/>
      <c r="DYG2366" s="1"/>
      <c r="DYH2366" s="1"/>
      <c r="DYI2366" s="1"/>
      <c r="DYJ2366" s="1"/>
      <c r="DYK2366" s="1"/>
      <c r="DYL2366" s="1"/>
      <c r="DYM2366" s="1"/>
      <c r="DYN2366" s="1"/>
      <c r="DYO2366" s="1"/>
      <c r="DYP2366" s="1"/>
      <c r="DYQ2366" s="1"/>
      <c r="DYR2366" s="1"/>
      <c r="DYS2366" s="1"/>
      <c r="DYT2366" s="1"/>
      <c r="DYU2366" s="1"/>
      <c r="DYV2366" s="1"/>
      <c r="DYW2366" s="1"/>
      <c r="DYX2366" s="1"/>
      <c r="DYY2366" s="1"/>
      <c r="DYZ2366" s="1"/>
      <c r="DZA2366" s="1"/>
      <c r="DZB2366" s="1"/>
      <c r="DZC2366" s="1"/>
      <c r="DZD2366" s="1"/>
      <c r="DZE2366" s="1"/>
      <c r="DZF2366" s="1"/>
      <c r="DZG2366" s="1"/>
      <c r="DZH2366" s="1"/>
      <c r="DZI2366" s="1"/>
      <c r="DZJ2366" s="1"/>
      <c r="DZK2366" s="1"/>
      <c r="DZL2366" s="1"/>
      <c r="DZM2366" s="1"/>
      <c r="DZN2366" s="1"/>
      <c r="DZO2366" s="1"/>
      <c r="DZP2366" s="1"/>
      <c r="DZQ2366" s="1"/>
      <c r="DZR2366" s="1"/>
      <c r="DZS2366" s="1"/>
      <c r="DZT2366" s="1"/>
      <c r="DZU2366" s="1"/>
      <c r="DZV2366" s="1"/>
      <c r="DZW2366" s="1"/>
      <c r="DZX2366" s="1"/>
      <c r="DZY2366" s="1"/>
      <c r="DZZ2366" s="1"/>
      <c r="EAA2366" s="1"/>
      <c r="EAB2366" s="1"/>
      <c r="EAC2366" s="1"/>
      <c r="EAD2366" s="1"/>
      <c r="EAE2366" s="1"/>
      <c r="EAF2366" s="1"/>
      <c r="EAG2366" s="1"/>
      <c r="EAH2366" s="1"/>
      <c r="EAI2366" s="1"/>
      <c r="EAJ2366" s="1"/>
      <c r="EAK2366" s="1"/>
      <c r="EAL2366" s="1"/>
      <c r="EAM2366" s="1"/>
      <c r="EAN2366" s="1"/>
      <c r="EAO2366" s="1"/>
      <c r="EAP2366" s="1"/>
      <c r="EAQ2366" s="1"/>
      <c r="EAR2366" s="1"/>
      <c r="EAS2366" s="1"/>
      <c r="EAT2366" s="1"/>
      <c r="EAU2366" s="1"/>
      <c r="EAV2366" s="1"/>
      <c r="EAW2366" s="1"/>
      <c r="EAX2366" s="1"/>
      <c r="EAY2366" s="1"/>
      <c r="EAZ2366" s="1"/>
      <c r="EBA2366" s="1"/>
      <c r="EBB2366" s="1"/>
      <c r="EBC2366" s="1"/>
      <c r="EBD2366" s="1"/>
      <c r="EBE2366" s="1"/>
      <c r="EBF2366" s="1"/>
      <c r="EBG2366" s="1"/>
      <c r="EBH2366" s="1"/>
      <c r="EBI2366" s="1"/>
      <c r="EBJ2366" s="1"/>
      <c r="EBK2366" s="1"/>
      <c r="EBL2366" s="1"/>
      <c r="EBM2366" s="1"/>
      <c r="EBN2366" s="1"/>
      <c r="EBO2366" s="1"/>
      <c r="EBP2366" s="1"/>
      <c r="EBQ2366" s="1"/>
      <c r="EBR2366" s="1"/>
      <c r="EBS2366" s="1"/>
      <c r="EBT2366" s="1"/>
      <c r="EBU2366" s="1"/>
      <c r="EBV2366" s="1"/>
      <c r="EBW2366" s="1"/>
      <c r="EBX2366" s="1"/>
      <c r="EBY2366" s="1"/>
      <c r="EBZ2366" s="1"/>
      <c r="ECA2366" s="1"/>
      <c r="ECB2366" s="1"/>
      <c r="ECC2366" s="1"/>
      <c r="ECD2366" s="1"/>
      <c r="ECE2366" s="1"/>
      <c r="ECF2366" s="1"/>
      <c r="ECG2366" s="1"/>
      <c r="ECH2366" s="1"/>
      <c r="ECI2366" s="1"/>
      <c r="ECJ2366" s="1"/>
      <c r="ECK2366" s="1"/>
      <c r="ECL2366" s="1"/>
      <c r="ECM2366" s="1"/>
      <c r="ECN2366" s="1"/>
      <c r="ECO2366" s="1"/>
      <c r="ECP2366" s="1"/>
      <c r="ECQ2366" s="1"/>
      <c r="ECR2366" s="1"/>
      <c r="ECS2366" s="1"/>
      <c r="ECT2366" s="1"/>
      <c r="ECU2366" s="1"/>
      <c r="ECV2366" s="1"/>
      <c r="ECW2366" s="1"/>
      <c r="ECX2366" s="1"/>
      <c r="ECY2366" s="1"/>
      <c r="ECZ2366" s="1"/>
      <c r="EDA2366" s="1"/>
      <c r="EDB2366" s="1"/>
      <c r="EDC2366" s="1"/>
      <c r="EDD2366" s="1"/>
      <c r="EDE2366" s="1"/>
      <c r="EDF2366" s="1"/>
      <c r="EDG2366" s="1"/>
      <c r="EDH2366" s="1"/>
      <c r="EDI2366" s="1"/>
      <c r="EDJ2366" s="1"/>
      <c r="EDK2366" s="1"/>
      <c r="EDL2366" s="1"/>
      <c r="EDM2366" s="1"/>
      <c r="EDN2366" s="1"/>
      <c r="EDO2366" s="1"/>
      <c r="EDP2366" s="1"/>
      <c r="EDQ2366" s="1"/>
      <c r="EDR2366" s="1"/>
      <c r="EDS2366" s="1"/>
      <c r="EDT2366" s="1"/>
      <c r="EDU2366" s="1"/>
      <c r="EDV2366" s="1"/>
      <c r="EDW2366" s="1"/>
      <c r="EDX2366" s="1"/>
      <c r="EDY2366" s="1"/>
      <c r="EDZ2366" s="1"/>
      <c r="EEA2366" s="1"/>
      <c r="EEB2366" s="1"/>
      <c r="EEC2366" s="1"/>
      <c r="EED2366" s="1"/>
      <c r="EEE2366" s="1"/>
      <c r="EEF2366" s="1"/>
      <c r="EEG2366" s="1"/>
      <c r="EEH2366" s="1"/>
      <c r="EEI2366" s="1"/>
      <c r="EEJ2366" s="1"/>
      <c r="EEK2366" s="1"/>
      <c r="EEL2366" s="1"/>
      <c r="EEM2366" s="1"/>
      <c r="EEN2366" s="1"/>
      <c r="EEO2366" s="1"/>
      <c r="EEP2366" s="1"/>
      <c r="EEQ2366" s="1"/>
      <c r="EER2366" s="1"/>
      <c r="EES2366" s="1"/>
      <c r="EET2366" s="1"/>
      <c r="EEU2366" s="1"/>
      <c r="EEV2366" s="1"/>
      <c r="EEW2366" s="1"/>
      <c r="EEX2366" s="1"/>
      <c r="EEY2366" s="1"/>
      <c r="EEZ2366" s="1"/>
      <c r="EFA2366" s="1"/>
      <c r="EFB2366" s="1"/>
      <c r="EFC2366" s="1"/>
      <c r="EFD2366" s="1"/>
      <c r="EFE2366" s="1"/>
      <c r="EFF2366" s="1"/>
      <c r="EFG2366" s="1"/>
      <c r="EFH2366" s="1"/>
      <c r="EFI2366" s="1"/>
      <c r="EFJ2366" s="1"/>
      <c r="EFK2366" s="1"/>
      <c r="EFL2366" s="1"/>
      <c r="EFM2366" s="1"/>
      <c r="EFN2366" s="1"/>
      <c r="EFO2366" s="1"/>
      <c r="EFP2366" s="1"/>
      <c r="EFQ2366" s="1"/>
      <c r="EFR2366" s="1"/>
      <c r="EFS2366" s="1"/>
      <c r="EFT2366" s="1"/>
      <c r="EFU2366" s="1"/>
      <c r="EFV2366" s="1"/>
      <c r="EFW2366" s="1"/>
      <c r="EFX2366" s="1"/>
      <c r="EFY2366" s="1"/>
      <c r="EFZ2366" s="1"/>
      <c r="EGA2366" s="1"/>
      <c r="EGB2366" s="1"/>
      <c r="EGC2366" s="1"/>
      <c r="EGD2366" s="1"/>
      <c r="EGE2366" s="1"/>
      <c r="EGF2366" s="1"/>
      <c r="EGG2366" s="1"/>
      <c r="EGH2366" s="1"/>
      <c r="EGI2366" s="1"/>
      <c r="EGJ2366" s="1"/>
      <c r="EGK2366" s="1"/>
      <c r="EGL2366" s="1"/>
      <c r="EGM2366" s="1"/>
      <c r="EGN2366" s="1"/>
      <c r="EGO2366" s="1"/>
      <c r="EGP2366" s="1"/>
      <c r="EGQ2366" s="1"/>
      <c r="EGR2366" s="1"/>
      <c r="EGS2366" s="1"/>
      <c r="EGT2366" s="1"/>
      <c r="EGU2366" s="1"/>
      <c r="EGV2366" s="1"/>
      <c r="EGW2366" s="1"/>
      <c r="EGX2366" s="1"/>
      <c r="EGY2366" s="1"/>
      <c r="EGZ2366" s="1"/>
      <c r="EHA2366" s="1"/>
      <c r="EHB2366" s="1"/>
      <c r="EHC2366" s="1"/>
      <c r="EHD2366" s="1"/>
      <c r="EHE2366" s="1"/>
      <c r="EHF2366" s="1"/>
      <c r="EHG2366" s="1"/>
      <c r="EHH2366" s="1"/>
      <c r="EHI2366" s="1"/>
      <c r="EHJ2366" s="1"/>
      <c r="EHK2366" s="1"/>
      <c r="EHL2366" s="1"/>
      <c r="EHM2366" s="1"/>
      <c r="EHN2366" s="1"/>
      <c r="EHO2366" s="1"/>
      <c r="EHP2366" s="1"/>
      <c r="EHQ2366" s="1"/>
      <c r="EHR2366" s="1"/>
      <c r="EHS2366" s="1"/>
      <c r="EHT2366" s="1"/>
      <c r="EHU2366" s="1"/>
      <c r="EHV2366" s="1"/>
      <c r="EHW2366" s="1"/>
      <c r="EHX2366" s="1"/>
      <c r="EHY2366" s="1"/>
      <c r="EHZ2366" s="1"/>
      <c r="EIA2366" s="1"/>
      <c r="EIB2366" s="1"/>
      <c r="EIC2366" s="1"/>
      <c r="EID2366" s="1"/>
      <c r="EIE2366" s="1"/>
      <c r="EIF2366" s="1"/>
      <c r="EIG2366" s="1"/>
      <c r="EIH2366" s="1"/>
      <c r="EII2366" s="1"/>
      <c r="EIJ2366" s="1"/>
      <c r="EIK2366" s="1"/>
      <c r="EIL2366" s="1"/>
      <c r="EIM2366" s="1"/>
      <c r="EIN2366" s="1"/>
      <c r="EIO2366" s="1"/>
      <c r="EIP2366" s="1"/>
      <c r="EIQ2366" s="1"/>
      <c r="EIR2366" s="1"/>
      <c r="EIS2366" s="1"/>
      <c r="EIT2366" s="1"/>
      <c r="EIU2366" s="1"/>
      <c r="EIV2366" s="1"/>
      <c r="EIW2366" s="1"/>
      <c r="EIX2366" s="1"/>
      <c r="EIY2366" s="1"/>
      <c r="EIZ2366" s="1"/>
      <c r="EJA2366" s="1"/>
      <c r="EJB2366" s="1"/>
      <c r="EJC2366" s="1"/>
      <c r="EJD2366" s="1"/>
      <c r="EJE2366" s="1"/>
      <c r="EJF2366" s="1"/>
      <c r="EJG2366" s="1"/>
      <c r="EJH2366" s="1"/>
      <c r="EJI2366" s="1"/>
      <c r="EJJ2366" s="1"/>
      <c r="EJK2366" s="1"/>
      <c r="EJL2366" s="1"/>
      <c r="EJM2366" s="1"/>
      <c r="EJN2366" s="1"/>
      <c r="EJO2366" s="1"/>
      <c r="EJP2366" s="1"/>
      <c r="EJQ2366" s="1"/>
      <c r="EJR2366" s="1"/>
      <c r="EJS2366" s="1"/>
      <c r="EJT2366" s="1"/>
      <c r="EJU2366" s="1"/>
      <c r="EJV2366" s="1"/>
      <c r="EJW2366" s="1"/>
      <c r="EJX2366" s="1"/>
      <c r="EJY2366" s="1"/>
      <c r="EJZ2366" s="1"/>
      <c r="EKA2366" s="1"/>
      <c r="EKB2366" s="1"/>
      <c r="EKC2366" s="1"/>
      <c r="EKD2366" s="1"/>
      <c r="EKE2366" s="1"/>
      <c r="EKF2366" s="1"/>
      <c r="EKG2366" s="1"/>
      <c r="EKH2366" s="1"/>
      <c r="EKI2366" s="1"/>
      <c r="EKJ2366" s="1"/>
      <c r="EKK2366" s="1"/>
      <c r="EKL2366" s="1"/>
      <c r="EKM2366" s="1"/>
      <c r="EKN2366" s="1"/>
      <c r="EKO2366" s="1"/>
      <c r="EKP2366" s="1"/>
      <c r="EKQ2366" s="1"/>
      <c r="EKR2366" s="1"/>
      <c r="EKS2366" s="1"/>
      <c r="EKT2366" s="1"/>
      <c r="EKU2366" s="1"/>
      <c r="EKV2366" s="1"/>
      <c r="EKW2366" s="1"/>
      <c r="EKX2366" s="1"/>
      <c r="EKY2366" s="1"/>
      <c r="EKZ2366" s="1"/>
      <c r="ELA2366" s="1"/>
      <c r="ELB2366" s="1"/>
      <c r="ELC2366" s="1"/>
      <c r="ELD2366" s="1"/>
      <c r="ELE2366" s="1"/>
      <c r="ELF2366" s="1"/>
      <c r="ELG2366" s="1"/>
      <c r="ELH2366" s="1"/>
      <c r="ELI2366" s="1"/>
      <c r="ELJ2366" s="1"/>
      <c r="ELK2366" s="1"/>
      <c r="ELL2366" s="1"/>
      <c r="ELM2366" s="1"/>
      <c r="ELN2366" s="1"/>
      <c r="ELO2366" s="1"/>
      <c r="ELP2366" s="1"/>
      <c r="ELQ2366" s="1"/>
      <c r="ELR2366" s="1"/>
      <c r="ELS2366" s="1"/>
      <c r="ELT2366" s="1"/>
      <c r="ELU2366" s="1"/>
      <c r="ELV2366" s="1"/>
      <c r="ELW2366" s="1"/>
      <c r="ELX2366" s="1"/>
      <c r="ELY2366" s="1"/>
      <c r="ELZ2366" s="1"/>
      <c r="EMA2366" s="1"/>
      <c r="EMB2366" s="1"/>
      <c r="EMC2366" s="1"/>
      <c r="EMD2366" s="1"/>
      <c r="EME2366" s="1"/>
      <c r="EMF2366" s="1"/>
      <c r="EMG2366" s="1"/>
      <c r="EMH2366" s="1"/>
      <c r="EMI2366" s="1"/>
      <c r="EMJ2366" s="1"/>
      <c r="EMK2366" s="1"/>
      <c r="EML2366" s="1"/>
      <c r="EMM2366" s="1"/>
      <c r="EMN2366" s="1"/>
      <c r="EMO2366" s="1"/>
      <c r="EMP2366" s="1"/>
      <c r="EMQ2366" s="1"/>
      <c r="EMR2366" s="1"/>
      <c r="EMS2366" s="1"/>
      <c r="EMT2366" s="1"/>
      <c r="EMU2366" s="1"/>
      <c r="EMV2366" s="1"/>
      <c r="EMW2366" s="1"/>
      <c r="EMX2366" s="1"/>
      <c r="EMY2366" s="1"/>
      <c r="EMZ2366" s="1"/>
      <c r="ENA2366" s="1"/>
      <c r="ENB2366" s="1"/>
      <c r="ENC2366" s="1"/>
      <c r="END2366" s="1"/>
      <c r="ENE2366" s="1"/>
      <c r="ENF2366" s="1"/>
      <c r="ENG2366" s="1"/>
      <c r="ENH2366" s="1"/>
      <c r="ENI2366" s="1"/>
      <c r="ENJ2366" s="1"/>
      <c r="ENK2366" s="1"/>
      <c r="ENL2366" s="1"/>
      <c r="ENM2366" s="1"/>
      <c r="ENN2366" s="1"/>
      <c r="ENO2366" s="1"/>
      <c r="ENP2366" s="1"/>
      <c r="ENQ2366" s="1"/>
      <c r="ENR2366" s="1"/>
      <c r="ENS2366" s="1"/>
      <c r="ENT2366" s="1"/>
      <c r="ENU2366" s="1"/>
      <c r="ENV2366" s="1"/>
      <c r="ENW2366" s="1"/>
      <c r="ENX2366" s="1"/>
      <c r="ENY2366" s="1"/>
      <c r="ENZ2366" s="1"/>
      <c r="EOA2366" s="1"/>
      <c r="EOB2366" s="1"/>
      <c r="EOC2366" s="1"/>
      <c r="EOD2366" s="1"/>
      <c r="EOE2366" s="1"/>
      <c r="EOF2366" s="1"/>
      <c r="EOG2366" s="1"/>
      <c r="EOH2366" s="1"/>
      <c r="EOI2366" s="1"/>
      <c r="EOJ2366" s="1"/>
      <c r="EOK2366" s="1"/>
      <c r="EOL2366" s="1"/>
      <c r="EOM2366" s="1"/>
      <c r="EON2366" s="1"/>
      <c r="EOO2366" s="1"/>
      <c r="EOP2366" s="1"/>
      <c r="EOQ2366" s="1"/>
      <c r="EOR2366" s="1"/>
      <c r="EOS2366" s="1"/>
      <c r="EOT2366" s="1"/>
      <c r="EOU2366" s="1"/>
      <c r="EOV2366" s="1"/>
      <c r="EOW2366" s="1"/>
      <c r="EOX2366" s="1"/>
      <c r="EOY2366" s="1"/>
      <c r="EOZ2366" s="1"/>
      <c r="EPA2366" s="1"/>
      <c r="EPB2366" s="1"/>
      <c r="EPC2366" s="1"/>
      <c r="EPD2366" s="1"/>
      <c r="EPE2366" s="1"/>
      <c r="EPF2366" s="1"/>
      <c r="EPG2366" s="1"/>
      <c r="EPH2366" s="1"/>
      <c r="EPI2366" s="1"/>
      <c r="EPJ2366" s="1"/>
      <c r="EPK2366" s="1"/>
      <c r="EPL2366" s="1"/>
      <c r="EPM2366" s="1"/>
      <c r="EPN2366" s="1"/>
      <c r="EPO2366" s="1"/>
      <c r="EPP2366" s="1"/>
      <c r="EPQ2366" s="1"/>
      <c r="EPR2366" s="1"/>
      <c r="EPS2366" s="1"/>
      <c r="EPT2366" s="1"/>
      <c r="EPU2366" s="1"/>
      <c r="EPV2366" s="1"/>
      <c r="EPW2366" s="1"/>
      <c r="EPX2366" s="1"/>
      <c r="EPY2366" s="1"/>
      <c r="EPZ2366" s="1"/>
      <c r="EQA2366" s="1"/>
      <c r="EQB2366" s="1"/>
      <c r="EQC2366" s="1"/>
      <c r="EQD2366" s="1"/>
      <c r="EQE2366" s="1"/>
      <c r="EQF2366" s="1"/>
      <c r="EQG2366" s="1"/>
      <c r="EQH2366" s="1"/>
      <c r="EQI2366" s="1"/>
      <c r="EQJ2366" s="1"/>
      <c r="EQK2366" s="1"/>
      <c r="EQL2366" s="1"/>
      <c r="EQM2366" s="1"/>
      <c r="EQN2366" s="1"/>
      <c r="EQO2366" s="1"/>
      <c r="EQP2366" s="1"/>
      <c r="EQQ2366" s="1"/>
      <c r="EQR2366" s="1"/>
      <c r="EQS2366" s="1"/>
      <c r="EQT2366" s="1"/>
      <c r="EQU2366" s="1"/>
      <c r="EQV2366" s="1"/>
      <c r="EQW2366" s="1"/>
      <c r="EQX2366" s="1"/>
      <c r="EQY2366" s="1"/>
      <c r="EQZ2366" s="1"/>
      <c r="ERA2366" s="1"/>
      <c r="ERB2366" s="1"/>
      <c r="ERC2366" s="1"/>
      <c r="ERD2366" s="1"/>
      <c r="ERE2366" s="1"/>
      <c r="ERF2366" s="1"/>
      <c r="ERG2366" s="1"/>
      <c r="ERH2366" s="1"/>
      <c r="ERI2366" s="1"/>
      <c r="ERJ2366" s="1"/>
      <c r="ERK2366" s="1"/>
      <c r="ERL2366" s="1"/>
      <c r="ERM2366" s="1"/>
      <c r="ERN2366" s="1"/>
      <c r="ERO2366" s="1"/>
      <c r="ERP2366" s="1"/>
      <c r="ERQ2366" s="1"/>
      <c r="ERR2366" s="1"/>
      <c r="ERS2366" s="1"/>
      <c r="ERT2366" s="1"/>
      <c r="ERU2366" s="1"/>
      <c r="ERV2366" s="1"/>
      <c r="ERW2366" s="1"/>
      <c r="ERX2366" s="1"/>
      <c r="ERY2366" s="1"/>
      <c r="ERZ2366" s="1"/>
      <c r="ESA2366" s="1"/>
      <c r="ESB2366" s="1"/>
      <c r="ESC2366" s="1"/>
      <c r="ESD2366" s="1"/>
      <c r="ESE2366" s="1"/>
      <c r="ESF2366" s="1"/>
      <c r="ESG2366" s="1"/>
      <c r="ESH2366" s="1"/>
      <c r="ESI2366" s="1"/>
      <c r="ESJ2366" s="1"/>
      <c r="ESK2366" s="1"/>
      <c r="ESL2366" s="1"/>
      <c r="ESM2366" s="1"/>
      <c r="ESN2366" s="1"/>
      <c r="ESO2366" s="1"/>
      <c r="ESP2366" s="1"/>
      <c r="ESQ2366" s="1"/>
      <c r="ESR2366" s="1"/>
      <c r="ESS2366" s="1"/>
      <c r="EST2366" s="1"/>
      <c r="ESU2366" s="1"/>
      <c r="ESV2366" s="1"/>
      <c r="ESW2366" s="1"/>
      <c r="ESX2366" s="1"/>
      <c r="ESY2366" s="1"/>
      <c r="ESZ2366" s="1"/>
      <c r="ETA2366" s="1"/>
      <c r="ETB2366" s="1"/>
      <c r="ETC2366" s="1"/>
      <c r="ETD2366" s="1"/>
      <c r="ETE2366" s="1"/>
      <c r="ETF2366" s="1"/>
      <c r="ETG2366" s="1"/>
      <c r="ETH2366" s="1"/>
      <c r="ETI2366" s="1"/>
      <c r="ETJ2366" s="1"/>
      <c r="ETK2366" s="1"/>
      <c r="ETL2366" s="1"/>
      <c r="ETM2366" s="1"/>
      <c r="ETN2366" s="1"/>
      <c r="ETO2366" s="1"/>
      <c r="ETP2366" s="1"/>
      <c r="ETQ2366" s="1"/>
      <c r="ETR2366" s="1"/>
      <c r="ETS2366" s="1"/>
      <c r="ETT2366" s="1"/>
      <c r="ETU2366" s="1"/>
      <c r="ETV2366" s="1"/>
      <c r="ETW2366" s="1"/>
      <c r="ETX2366" s="1"/>
      <c r="ETY2366" s="1"/>
      <c r="ETZ2366" s="1"/>
      <c r="EUA2366" s="1"/>
      <c r="EUB2366" s="1"/>
      <c r="EUC2366" s="1"/>
      <c r="EUD2366" s="1"/>
      <c r="EUE2366" s="1"/>
      <c r="EUF2366" s="1"/>
      <c r="EUG2366" s="1"/>
      <c r="EUH2366" s="1"/>
      <c r="EUI2366" s="1"/>
      <c r="EUJ2366" s="1"/>
      <c r="EUK2366" s="1"/>
      <c r="EUL2366" s="1"/>
      <c r="EUM2366" s="1"/>
      <c r="EUN2366" s="1"/>
      <c r="EUO2366" s="1"/>
      <c r="EUP2366" s="1"/>
      <c r="EUQ2366" s="1"/>
      <c r="EUR2366" s="1"/>
      <c r="EUS2366" s="1"/>
      <c r="EUT2366" s="1"/>
      <c r="EUU2366" s="1"/>
      <c r="EUV2366" s="1"/>
      <c r="EUW2366" s="1"/>
      <c r="EUX2366" s="1"/>
      <c r="EUY2366" s="1"/>
      <c r="EUZ2366" s="1"/>
      <c r="EVA2366" s="1"/>
      <c r="EVB2366" s="1"/>
      <c r="EVC2366" s="1"/>
      <c r="EVD2366" s="1"/>
      <c r="EVE2366" s="1"/>
      <c r="EVF2366" s="1"/>
      <c r="EVG2366" s="1"/>
      <c r="EVH2366" s="1"/>
      <c r="EVI2366" s="1"/>
      <c r="EVJ2366" s="1"/>
      <c r="EVK2366" s="1"/>
      <c r="EVL2366" s="1"/>
      <c r="EVM2366" s="1"/>
      <c r="EVN2366" s="1"/>
      <c r="EVO2366" s="1"/>
      <c r="EVP2366" s="1"/>
      <c r="EVQ2366" s="1"/>
      <c r="EVR2366" s="1"/>
      <c r="EVS2366" s="1"/>
      <c r="EVT2366" s="1"/>
      <c r="EVU2366" s="1"/>
      <c r="EVV2366" s="1"/>
      <c r="EVW2366" s="1"/>
      <c r="EVX2366" s="1"/>
      <c r="EVY2366" s="1"/>
      <c r="EVZ2366" s="1"/>
      <c r="EWA2366" s="1"/>
      <c r="EWB2366" s="1"/>
      <c r="EWC2366" s="1"/>
      <c r="EWD2366" s="1"/>
      <c r="EWE2366" s="1"/>
      <c r="EWF2366" s="1"/>
      <c r="EWG2366" s="1"/>
      <c r="EWH2366" s="1"/>
      <c r="EWI2366" s="1"/>
      <c r="EWJ2366" s="1"/>
      <c r="EWK2366" s="1"/>
      <c r="EWL2366" s="1"/>
      <c r="EWM2366" s="1"/>
      <c r="EWN2366" s="1"/>
      <c r="EWO2366" s="1"/>
      <c r="EWP2366" s="1"/>
      <c r="EWQ2366" s="1"/>
      <c r="EWR2366" s="1"/>
      <c r="EWS2366" s="1"/>
      <c r="EWT2366" s="1"/>
      <c r="EWU2366" s="1"/>
      <c r="EWV2366" s="1"/>
      <c r="EWW2366" s="1"/>
      <c r="EWX2366" s="1"/>
      <c r="EWY2366" s="1"/>
      <c r="EWZ2366" s="1"/>
      <c r="EXA2366" s="1"/>
      <c r="EXB2366" s="1"/>
      <c r="EXC2366" s="1"/>
      <c r="EXD2366" s="1"/>
      <c r="EXE2366" s="1"/>
      <c r="EXF2366" s="1"/>
      <c r="EXG2366" s="1"/>
      <c r="EXH2366" s="1"/>
      <c r="EXI2366" s="1"/>
      <c r="EXJ2366" s="1"/>
      <c r="EXK2366" s="1"/>
      <c r="EXL2366" s="1"/>
      <c r="EXM2366" s="1"/>
      <c r="EXN2366" s="1"/>
      <c r="EXO2366" s="1"/>
      <c r="EXP2366" s="1"/>
      <c r="EXQ2366" s="1"/>
      <c r="EXR2366" s="1"/>
      <c r="EXS2366" s="1"/>
      <c r="EXT2366" s="1"/>
      <c r="EXU2366" s="1"/>
      <c r="EXV2366" s="1"/>
      <c r="EXW2366" s="1"/>
      <c r="EXX2366" s="1"/>
      <c r="EXY2366" s="1"/>
      <c r="EXZ2366" s="1"/>
      <c r="EYA2366" s="1"/>
      <c r="EYB2366" s="1"/>
      <c r="EYC2366" s="1"/>
      <c r="EYD2366" s="1"/>
      <c r="EYE2366" s="1"/>
      <c r="EYF2366" s="1"/>
      <c r="EYG2366" s="1"/>
      <c r="EYH2366" s="1"/>
      <c r="EYI2366" s="1"/>
      <c r="EYJ2366" s="1"/>
      <c r="EYK2366" s="1"/>
      <c r="EYL2366" s="1"/>
      <c r="EYM2366" s="1"/>
      <c r="EYN2366" s="1"/>
      <c r="EYO2366" s="1"/>
      <c r="EYP2366" s="1"/>
      <c r="EYQ2366" s="1"/>
      <c r="EYR2366" s="1"/>
      <c r="EYS2366" s="1"/>
      <c r="EYT2366" s="1"/>
      <c r="EYU2366" s="1"/>
      <c r="EYV2366" s="1"/>
      <c r="EYW2366" s="1"/>
      <c r="EYX2366" s="1"/>
      <c r="EYY2366" s="1"/>
      <c r="EYZ2366" s="1"/>
      <c r="EZA2366" s="1"/>
      <c r="EZB2366" s="1"/>
      <c r="EZC2366" s="1"/>
      <c r="EZD2366" s="1"/>
      <c r="EZE2366" s="1"/>
      <c r="EZF2366" s="1"/>
      <c r="EZG2366" s="1"/>
      <c r="EZH2366" s="1"/>
      <c r="EZI2366" s="1"/>
      <c r="EZJ2366" s="1"/>
      <c r="EZK2366" s="1"/>
      <c r="EZL2366" s="1"/>
      <c r="EZM2366" s="1"/>
      <c r="EZN2366" s="1"/>
      <c r="EZO2366" s="1"/>
      <c r="EZP2366" s="1"/>
      <c r="EZQ2366" s="1"/>
      <c r="EZR2366" s="1"/>
      <c r="EZS2366" s="1"/>
      <c r="EZT2366" s="1"/>
      <c r="EZU2366" s="1"/>
      <c r="EZV2366" s="1"/>
      <c r="EZW2366" s="1"/>
      <c r="EZX2366" s="1"/>
      <c r="EZY2366" s="1"/>
      <c r="EZZ2366" s="1"/>
      <c r="FAA2366" s="1"/>
      <c r="FAB2366" s="1"/>
      <c r="FAC2366" s="1"/>
      <c r="FAD2366" s="1"/>
      <c r="FAE2366" s="1"/>
      <c r="FAF2366" s="1"/>
      <c r="FAG2366" s="1"/>
      <c r="FAH2366" s="1"/>
      <c r="FAI2366" s="1"/>
      <c r="FAJ2366" s="1"/>
      <c r="FAK2366" s="1"/>
      <c r="FAL2366" s="1"/>
      <c r="FAM2366" s="1"/>
      <c r="FAN2366" s="1"/>
      <c r="FAO2366" s="1"/>
      <c r="FAP2366" s="1"/>
      <c r="FAQ2366" s="1"/>
      <c r="FAR2366" s="1"/>
      <c r="FAS2366" s="1"/>
      <c r="FAT2366" s="1"/>
      <c r="FAU2366" s="1"/>
      <c r="FAV2366" s="1"/>
      <c r="FAW2366" s="1"/>
      <c r="FAX2366" s="1"/>
      <c r="FAY2366" s="1"/>
      <c r="FAZ2366" s="1"/>
      <c r="FBA2366" s="1"/>
      <c r="FBB2366" s="1"/>
      <c r="FBC2366" s="1"/>
      <c r="FBD2366" s="1"/>
      <c r="FBE2366" s="1"/>
      <c r="FBF2366" s="1"/>
      <c r="FBG2366" s="1"/>
      <c r="FBH2366" s="1"/>
      <c r="FBI2366" s="1"/>
      <c r="FBJ2366" s="1"/>
      <c r="FBK2366" s="1"/>
      <c r="FBL2366" s="1"/>
      <c r="FBM2366" s="1"/>
      <c r="FBN2366" s="1"/>
      <c r="FBO2366" s="1"/>
      <c r="FBP2366" s="1"/>
      <c r="FBQ2366" s="1"/>
      <c r="FBR2366" s="1"/>
      <c r="FBS2366" s="1"/>
      <c r="FBT2366" s="1"/>
      <c r="FBU2366" s="1"/>
      <c r="FBV2366" s="1"/>
      <c r="FBW2366" s="1"/>
      <c r="FBX2366" s="1"/>
      <c r="FBY2366" s="1"/>
      <c r="FBZ2366" s="1"/>
      <c r="FCA2366" s="1"/>
      <c r="FCB2366" s="1"/>
      <c r="FCC2366" s="1"/>
      <c r="FCD2366" s="1"/>
      <c r="FCE2366" s="1"/>
      <c r="FCF2366" s="1"/>
      <c r="FCG2366" s="1"/>
      <c r="FCH2366" s="1"/>
      <c r="FCI2366" s="1"/>
      <c r="FCJ2366" s="1"/>
      <c r="FCK2366" s="1"/>
      <c r="FCL2366" s="1"/>
      <c r="FCM2366" s="1"/>
      <c r="FCN2366" s="1"/>
      <c r="FCO2366" s="1"/>
      <c r="FCP2366" s="1"/>
      <c r="FCQ2366" s="1"/>
      <c r="FCR2366" s="1"/>
      <c r="FCS2366" s="1"/>
      <c r="FCT2366" s="1"/>
      <c r="FCU2366" s="1"/>
      <c r="FCV2366" s="1"/>
      <c r="FCW2366" s="1"/>
      <c r="FCX2366" s="1"/>
      <c r="FCY2366" s="1"/>
      <c r="FCZ2366" s="1"/>
      <c r="FDA2366" s="1"/>
      <c r="FDB2366" s="1"/>
      <c r="FDC2366" s="1"/>
      <c r="FDD2366" s="1"/>
      <c r="FDE2366" s="1"/>
      <c r="FDF2366" s="1"/>
      <c r="FDG2366" s="1"/>
      <c r="FDH2366" s="1"/>
      <c r="FDI2366" s="1"/>
      <c r="FDJ2366" s="1"/>
      <c r="FDK2366" s="1"/>
      <c r="FDL2366" s="1"/>
      <c r="FDM2366" s="1"/>
      <c r="FDN2366" s="1"/>
      <c r="FDO2366" s="1"/>
      <c r="FDP2366" s="1"/>
      <c r="FDQ2366" s="1"/>
      <c r="FDR2366" s="1"/>
      <c r="FDS2366" s="1"/>
      <c r="FDT2366" s="1"/>
      <c r="FDU2366" s="1"/>
      <c r="FDV2366" s="1"/>
      <c r="FDW2366" s="1"/>
      <c r="FDX2366" s="1"/>
      <c r="FDY2366" s="1"/>
      <c r="FDZ2366" s="1"/>
      <c r="FEA2366" s="1"/>
      <c r="FEB2366" s="1"/>
      <c r="FEC2366" s="1"/>
      <c r="FED2366" s="1"/>
      <c r="FEE2366" s="1"/>
      <c r="FEF2366" s="1"/>
      <c r="FEG2366" s="1"/>
      <c r="FEH2366" s="1"/>
      <c r="FEI2366" s="1"/>
      <c r="FEJ2366" s="1"/>
      <c r="FEK2366" s="1"/>
      <c r="FEL2366" s="1"/>
      <c r="FEM2366" s="1"/>
      <c r="FEN2366" s="1"/>
      <c r="FEO2366" s="1"/>
      <c r="FEP2366" s="1"/>
      <c r="FEQ2366" s="1"/>
      <c r="FER2366" s="1"/>
      <c r="FES2366" s="1"/>
      <c r="FET2366" s="1"/>
      <c r="FEU2366" s="1"/>
      <c r="FEV2366" s="1"/>
      <c r="FEW2366" s="1"/>
      <c r="FEX2366" s="1"/>
      <c r="FEY2366" s="1"/>
      <c r="FEZ2366" s="1"/>
      <c r="FFA2366" s="1"/>
      <c r="FFB2366" s="1"/>
      <c r="FFC2366" s="1"/>
      <c r="FFD2366" s="1"/>
      <c r="FFE2366" s="1"/>
      <c r="FFF2366" s="1"/>
      <c r="FFG2366" s="1"/>
      <c r="FFH2366" s="1"/>
      <c r="FFI2366" s="1"/>
      <c r="FFJ2366" s="1"/>
      <c r="FFK2366" s="1"/>
      <c r="FFL2366" s="1"/>
      <c r="FFM2366" s="1"/>
      <c r="FFN2366" s="1"/>
      <c r="FFO2366" s="1"/>
      <c r="FFP2366" s="1"/>
      <c r="FFQ2366" s="1"/>
      <c r="FFR2366" s="1"/>
      <c r="FFS2366" s="1"/>
      <c r="FFT2366" s="1"/>
      <c r="FFU2366" s="1"/>
      <c r="FFV2366" s="1"/>
      <c r="FFW2366" s="1"/>
      <c r="FFX2366" s="1"/>
      <c r="FFY2366" s="1"/>
      <c r="FFZ2366" s="1"/>
      <c r="FGA2366" s="1"/>
      <c r="FGB2366" s="1"/>
      <c r="FGC2366" s="1"/>
      <c r="FGD2366" s="1"/>
      <c r="FGE2366" s="1"/>
      <c r="FGF2366" s="1"/>
      <c r="FGG2366" s="1"/>
      <c r="FGH2366" s="1"/>
      <c r="FGI2366" s="1"/>
      <c r="FGJ2366" s="1"/>
      <c r="FGK2366" s="1"/>
      <c r="FGL2366" s="1"/>
      <c r="FGM2366" s="1"/>
      <c r="FGN2366" s="1"/>
      <c r="FGO2366" s="1"/>
      <c r="FGP2366" s="1"/>
      <c r="FGQ2366" s="1"/>
      <c r="FGR2366" s="1"/>
      <c r="FGS2366" s="1"/>
      <c r="FGT2366" s="1"/>
      <c r="FGU2366" s="1"/>
      <c r="FGV2366" s="1"/>
      <c r="FGW2366" s="1"/>
      <c r="FGX2366" s="1"/>
      <c r="FGY2366" s="1"/>
      <c r="FGZ2366" s="1"/>
      <c r="FHA2366" s="1"/>
      <c r="FHB2366" s="1"/>
      <c r="FHC2366" s="1"/>
      <c r="FHD2366" s="1"/>
      <c r="FHE2366" s="1"/>
      <c r="FHF2366" s="1"/>
      <c r="FHG2366" s="1"/>
      <c r="FHH2366" s="1"/>
      <c r="FHI2366" s="1"/>
      <c r="FHJ2366" s="1"/>
      <c r="FHK2366" s="1"/>
      <c r="FHL2366" s="1"/>
      <c r="FHM2366" s="1"/>
      <c r="FHN2366" s="1"/>
      <c r="FHO2366" s="1"/>
      <c r="FHP2366" s="1"/>
      <c r="FHQ2366" s="1"/>
      <c r="FHR2366" s="1"/>
      <c r="FHS2366" s="1"/>
      <c r="FHT2366" s="1"/>
      <c r="FHU2366" s="1"/>
      <c r="FHV2366" s="1"/>
      <c r="FHW2366" s="1"/>
      <c r="FHX2366" s="1"/>
      <c r="FHY2366" s="1"/>
      <c r="FHZ2366" s="1"/>
      <c r="FIA2366" s="1"/>
      <c r="FIB2366" s="1"/>
      <c r="FIC2366" s="1"/>
      <c r="FID2366" s="1"/>
      <c r="FIE2366" s="1"/>
      <c r="FIF2366" s="1"/>
      <c r="FIG2366" s="1"/>
      <c r="FIH2366" s="1"/>
      <c r="FII2366" s="1"/>
      <c r="FIJ2366" s="1"/>
      <c r="FIK2366" s="1"/>
      <c r="FIL2366" s="1"/>
      <c r="FIM2366" s="1"/>
      <c r="FIN2366" s="1"/>
      <c r="FIO2366" s="1"/>
      <c r="FIP2366" s="1"/>
      <c r="FIQ2366" s="1"/>
      <c r="FIR2366" s="1"/>
      <c r="FIS2366" s="1"/>
      <c r="FIT2366" s="1"/>
      <c r="FIU2366" s="1"/>
      <c r="FIV2366" s="1"/>
      <c r="FIW2366" s="1"/>
      <c r="FIX2366" s="1"/>
      <c r="FIY2366" s="1"/>
      <c r="FIZ2366" s="1"/>
      <c r="FJA2366" s="1"/>
      <c r="FJB2366" s="1"/>
      <c r="FJC2366" s="1"/>
      <c r="FJD2366" s="1"/>
      <c r="FJE2366" s="1"/>
      <c r="FJF2366" s="1"/>
      <c r="FJG2366" s="1"/>
      <c r="FJH2366" s="1"/>
      <c r="FJI2366" s="1"/>
      <c r="FJJ2366" s="1"/>
      <c r="FJK2366" s="1"/>
      <c r="FJL2366" s="1"/>
      <c r="FJM2366" s="1"/>
      <c r="FJN2366" s="1"/>
      <c r="FJO2366" s="1"/>
      <c r="FJP2366" s="1"/>
      <c r="FJQ2366" s="1"/>
      <c r="FJR2366" s="1"/>
      <c r="FJS2366" s="1"/>
      <c r="FJT2366" s="1"/>
      <c r="FJU2366" s="1"/>
      <c r="FJV2366" s="1"/>
      <c r="FJW2366" s="1"/>
      <c r="FJX2366" s="1"/>
      <c r="FJY2366" s="1"/>
      <c r="FJZ2366" s="1"/>
      <c r="FKA2366" s="1"/>
      <c r="FKB2366" s="1"/>
      <c r="FKC2366" s="1"/>
      <c r="FKD2366" s="1"/>
      <c r="FKE2366" s="1"/>
      <c r="FKF2366" s="1"/>
      <c r="FKG2366" s="1"/>
      <c r="FKH2366" s="1"/>
      <c r="FKI2366" s="1"/>
      <c r="FKJ2366" s="1"/>
      <c r="FKK2366" s="1"/>
      <c r="FKL2366" s="1"/>
      <c r="FKM2366" s="1"/>
      <c r="FKN2366" s="1"/>
      <c r="FKO2366" s="1"/>
      <c r="FKP2366" s="1"/>
      <c r="FKQ2366" s="1"/>
      <c r="FKR2366" s="1"/>
      <c r="FKS2366" s="1"/>
      <c r="FKT2366" s="1"/>
      <c r="FKU2366" s="1"/>
      <c r="FKV2366" s="1"/>
      <c r="FKW2366" s="1"/>
      <c r="FKX2366" s="1"/>
      <c r="FKY2366" s="1"/>
      <c r="FKZ2366" s="1"/>
      <c r="FLA2366" s="1"/>
      <c r="FLB2366" s="1"/>
      <c r="FLC2366" s="1"/>
      <c r="FLD2366" s="1"/>
      <c r="FLE2366" s="1"/>
      <c r="FLF2366" s="1"/>
      <c r="FLG2366" s="1"/>
      <c r="FLH2366" s="1"/>
      <c r="FLI2366" s="1"/>
      <c r="FLJ2366" s="1"/>
      <c r="FLK2366" s="1"/>
      <c r="FLL2366" s="1"/>
      <c r="FLM2366" s="1"/>
      <c r="FLN2366" s="1"/>
      <c r="FLO2366" s="1"/>
      <c r="FLP2366" s="1"/>
      <c r="FLQ2366" s="1"/>
      <c r="FLR2366" s="1"/>
      <c r="FLS2366" s="1"/>
      <c r="FLT2366" s="1"/>
      <c r="FLU2366" s="1"/>
      <c r="FLV2366" s="1"/>
      <c r="FLW2366" s="1"/>
      <c r="FLX2366" s="1"/>
      <c r="FLY2366" s="1"/>
      <c r="FLZ2366" s="1"/>
      <c r="FMA2366" s="1"/>
      <c r="FMB2366" s="1"/>
      <c r="FMC2366" s="1"/>
      <c r="FMD2366" s="1"/>
      <c r="FME2366" s="1"/>
      <c r="FMF2366" s="1"/>
      <c r="FMG2366" s="1"/>
      <c r="FMH2366" s="1"/>
      <c r="FMI2366" s="1"/>
      <c r="FMJ2366" s="1"/>
      <c r="FMK2366" s="1"/>
      <c r="FML2366" s="1"/>
      <c r="FMM2366" s="1"/>
      <c r="FMN2366" s="1"/>
      <c r="FMO2366" s="1"/>
      <c r="FMP2366" s="1"/>
      <c r="FMQ2366" s="1"/>
      <c r="FMR2366" s="1"/>
      <c r="FMS2366" s="1"/>
      <c r="FMT2366" s="1"/>
      <c r="FMU2366" s="1"/>
      <c r="FMV2366" s="1"/>
      <c r="FMW2366" s="1"/>
      <c r="FMX2366" s="1"/>
      <c r="FMY2366" s="1"/>
      <c r="FMZ2366" s="1"/>
      <c r="FNA2366" s="1"/>
      <c r="FNB2366" s="1"/>
      <c r="FNC2366" s="1"/>
      <c r="FND2366" s="1"/>
      <c r="FNE2366" s="1"/>
      <c r="FNF2366" s="1"/>
      <c r="FNG2366" s="1"/>
      <c r="FNH2366" s="1"/>
      <c r="FNI2366" s="1"/>
      <c r="FNJ2366" s="1"/>
      <c r="FNK2366" s="1"/>
      <c r="FNL2366" s="1"/>
      <c r="FNM2366" s="1"/>
      <c r="FNN2366" s="1"/>
      <c r="FNO2366" s="1"/>
      <c r="FNP2366" s="1"/>
      <c r="FNQ2366" s="1"/>
      <c r="FNR2366" s="1"/>
      <c r="FNS2366" s="1"/>
      <c r="FNT2366" s="1"/>
      <c r="FNU2366" s="1"/>
      <c r="FNV2366" s="1"/>
      <c r="FNW2366" s="1"/>
      <c r="FNX2366" s="1"/>
      <c r="FNY2366" s="1"/>
      <c r="FNZ2366" s="1"/>
      <c r="FOA2366" s="1"/>
      <c r="FOB2366" s="1"/>
      <c r="FOC2366" s="1"/>
      <c r="FOD2366" s="1"/>
      <c r="FOE2366" s="1"/>
      <c r="FOF2366" s="1"/>
      <c r="FOG2366" s="1"/>
      <c r="FOH2366" s="1"/>
      <c r="FOI2366" s="1"/>
      <c r="FOJ2366" s="1"/>
      <c r="FOK2366" s="1"/>
      <c r="FOL2366" s="1"/>
      <c r="FOM2366" s="1"/>
      <c r="FON2366" s="1"/>
      <c r="FOO2366" s="1"/>
      <c r="FOP2366" s="1"/>
      <c r="FOQ2366" s="1"/>
      <c r="FOR2366" s="1"/>
      <c r="FOS2366" s="1"/>
      <c r="FOT2366" s="1"/>
      <c r="FOU2366" s="1"/>
      <c r="FOV2366" s="1"/>
      <c r="FOW2366" s="1"/>
      <c r="FOX2366" s="1"/>
      <c r="FOY2366" s="1"/>
      <c r="FOZ2366" s="1"/>
      <c r="FPA2366" s="1"/>
      <c r="FPB2366" s="1"/>
      <c r="FPC2366" s="1"/>
      <c r="FPD2366" s="1"/>
      <c r="FPE2366" s="1"/>
      <c r="FPF2366" s="1"/>
      <c r="FPG2366" s="1"/>
      <c r="FPH2366" s="1"/>
      <c r="FPI2366" s="1"/>
      <c r="FPJ2366" s="1"/>
      <c r="FPK2366" s="1"/>
      <c r="FPL2366" s="1"/>
      <c r="FPM2366" s="1"/>
      <c r="FPN2366" s="1"/>
      <c r="FPO2366" s="1"/>
      <c r="FPP2366" s="1"/>
      <c r="FPQ2366" s="1"/>
      <c r="FPR2366" s="1"/>
      <c r="FPS2366" s="1"/>
      <c r="FPT2366" s="1"/>
      <c r="FPU2366" s="1"/>
      <c r="FPV2366" s="1"/>
      <c r="FPW2366" s="1"/>
      <c r="FPX2366" s="1"/>
      <c r="FPY2366" s="1"/>
      <c r="FPZ2366" s="1"/>
      <c r="FQA2366" s="1"/>
      <c r="FQB2366" s="1"/>
      <c r="FQC2366" s="1"/>
      <c r="FQD2366" s="1"/>
      <c r="FQE2366" s="1"/>
      <c r="FQF2366" s="1"/>
      <c r="FQG2366" s="1"/>
      <c r="FQH2366" s="1"/>
      <c r="FQI2366" s="1"/>
      <c r="FQJ2366" s="1"/>
      <c r="FQK2366" s="1"/>
      <c r="FQL2366" s="1"/>
      <c r="FQM2366" s="1"/>
      <c r="FQN2366" s="1"/>
      <c r="FQO2366" s="1"/>
      <c r="FQP2366" s="1"/>
      <c r="FQQ2366" s="1"/>
      <c r="FQR2366" s="1"/>
      <c r="FQS2366" s="1"/>
      <c r="FQT2366" s="1"/>
      <c r="FQU2366" s="1"/>
      <c r="FQV2366" s="1"/>
      <c r="FQW2366" s="1"/>
      <c r="FQX2366" s="1"/>
      <c r="FQY2366" s="1"/>
      <c r="FQZ2366" s="1"/>
      <c r="FRA2366" s="1"/>
      <c r="FRB2366" s="1"/>
      <c r="FRC2366" s="1"/>
      <c r="FRD2366" s="1"/>
      <c r="FRE2366" s="1"/>
      <c r="FRF2366" s="1"/>
      <c r="FRG2366" s="1"/>
      <c r="FRH2366" s="1"/>
      <c r="FRI2366" s="1"/>
      <c r="FRJ2366" s="1"/>
      <c r="FRK2366" s="1"/>
      <c r="FRL2366" s="1"/>
      <c r="FRM2366" s="1"/>
      <c r="FRN2366" s="1"/>
      <c r="FRO2366" s="1"/>
      <c r="FRP2366" s="1"/>
      <c r="FRQ2366" s="1"/>
      <c r="FRR2366" s="1"/>
      <c r="FRS2366" s="1"/>
      <c r="FRT2366" s="1"/>
      <c r="FRU2366" s="1"/>
      <c r="FRV2366" s="1"/>
      <c r="FRW2366" s="1"/>
      <c r="FRX2366" s="1"/>
      <c r="FRY2366" s="1"/>
      <c r="FRZ2366" s="1"/>
      <c r="FSA2366" s="1"/>
      <c r="FSB2366" s="1"/>
      <c r="FSC2366" s="1"/>
      <c r="FSD2366" s="1"/>
      <c r="FSE2366" s="1"/>
      <c r="FSF2366" s="1"/>
      <c r="FSG2366" s="1"/>
      <c r="FSH2366" s="1"/>
      <c r="FSI2366" s="1"/>
      <c r="FSJ2366" s="1"/>
      <c r="FSK2366" s="1"/>
      <c r="FSL2366" s="1"/>
      <c r="FSM2366" s="1"/>
      <c r="FSN2366" s="1"/>
      <c r="FSO2366" s="1"/>
      <c r="FSP2366" s="1"/>
      <c r="FSQ2366" s="1"/>
      <c r="FSR2366" s="1"/>
      <c r="FSS2366" s="1"/>
      <c r="FST2366" s="1"/>
      <c r="FSU2366" s="1"/>
      <c r="FSV2366" s="1"/>
      <c r="FSW2366" s="1"/>
      <c r="FSX2366" s="1"/>
      <c r="FSY2366" s="1"/>
      <c r="FSZ2366" s="1"/>
      <c r="FTA2366" s="1"/>
      <c r="FTB2366" s="1"/>
      <c r="FTC2366" s="1"/>
      <c r="FTD2366" s="1"/>
      <c r="FTE2366" s="1"/>
      <c r="FTF2366" s="1"/>
      <c r="FTG2366" s="1"/>
      <c r="FTH2366" s="1"/>
      <c r="FTI2366" s="1"/>
      <c r="FTJ2366" s="1"/>
      <c r="FTK2366" s="1"/>
      <c r="FTL2366" s="1"/>
      <c r="FTM2366" s="1"/>
      <c r="FTN2366" s="1"/>
      <c r="FTO2366" s="1"/>
      <c r="FTP2366" s="1"/>
      <c r="FTQ2366" s="1"/>
      <c r="FTR2366" s="1"/>
      <c r="FTS2366" s="1"/>
      <c r="FTT2366" s="1"/>
      <c r="FTU2366" s="1"/>
      <c r="FTV2366" s="1"/>
      <c r="FTW2366" s="1"/>
      <c r="FTX2366" s="1"/>
      <c r="FTY2366" s="1"/>
      <c r="FTZ2366" s="1"/>
      <c r="FUA2366" s="1"/>
      <c r="FUB2366" s="1"/>
      <c r="FUC2366" s="1"/>
      <c r="FUD2366" s="1"/>
      <c r="FUE2366" s="1"/>
      <c r="FUF2366" s="1"/>
      <c r="FUG2366" s="1"/>
      <c r="FUH2366" s="1"/>
      <c r="FUI2366" s="1"/>
      <c r="FUJ2366" s="1"/>
      <c r="FUK2366" s="1"/>
      <c r="FUL2366" s="1"/>
      <c r="FUM2366" s="1"/>
      <c r="FUN2366" s="1"/>
      <c r="FUO2366" s="1"/>
      <c r="FUP2366" s="1"/>
      <c r="FUQ2366" s="1"/>
      <c r="FUR2366" s="1"/>
      <c r="FUS2366" s="1"/>
      <c r="FUT2366" s="1"/>
      <c r="FUU2366" s="1"/>
      <c r="FUV2366" s="1"/>
      <c r="FUW2366" s="1"/>
      <c r="FUX2366" s="1"/>
      <c r="FUY2366" s="1"/>
      <c r="FUZ2366" s="1"/>
      <c r="FVA2366" s="1"/>
      <c r="FVB2366" s="1"/>
      <c r="FVC2366" s="1"/>
      <c r="FVD2366" s="1"/>
      <c r="FVE2366" s="1"/>
      <c r="FVF2366" s="1"/>
      <c r="FVG2366" s="1"/>
      <c r="FVH2366" s="1"/>
      <c r="FVI2366" s="1"/>
      <c r="FVJ2366" s="1"/>
      <c r="FVK2366" s="1"/>
      <c r="FVL2366" s="1"/>
      <c r="FVM2366" s="1"/>
      <c r="FVN2366" s="1"/>
      <c r="FVO2366" s="1"/>
      <c r="FVP2366" s="1"/>
      <c r="FVQ2366" s="1"/>
      <c r="FVR2366" s="1"/>
      <c r="FVS2366" s="1"/>
      <c r="FVT2366" s="1"/>
      <c r="FVU2366" s="1"/>
      <c r="FVV2366" s="1"/>
      <c r="FVW2366" s="1"/>
      <c r="FVX2366" s="1"/>
      <c r="FVY2366" s="1"/>
      <c r="FVZ2366" s="1"/>
      <c r="FWA2366" s="1"/>
      <c r="FWB2366" s="1"/>
      <c r="FWC2366" s="1"/>
      <c r="FWD2366" s="1"/>
      <c r="FWE2366" s="1"/>
      <c r="FWF2366" s="1"/>
      <c r="FWG2366" s="1"/>
      <c r="FWH2366" s="1"/>
      <c r="FWI2366" s="1"/>
      <c r="FWJ2366" s="1"/>
      <c r="FWK2366" s="1"/>
      <c r="FWL2366" s="1"/>
      <c r="FWM2366" s="1"/>
      <c r="FWN2366" s="1"/>
      <c r="FWO2366" s="1"/>
      <c r="FWP2366" s="1"/>
      <c r="FWQ2366" s="1"/>
      <c r="FWR2366" s="1"/>
      <c r="FWS2366" s="1"/>
      <c r="FWT2366" s="1"/>
      <c r="FWU2366" s="1"/>
      <c r="FWV2366" s="1"/>
      <c r="FWW2366" s="1"/>
      <c r="FWX2366" s="1"/>
      <c r="FWY2366" s="1"/>
      <c r="FWZ2366" s="1"/>
      <c r="FXA2366" s="1"/>
      <c r="FXB2366" s="1"/>
      <c r="FXC2366" s="1"/>
      <c r="FXD2366" s="1"/>
      <c r="FXE2366" s="1"/>
      <c r="FXF2366" s="1"/>
      <c r="FXG2366" s="1"/>
      <c r="FXH2366" s="1"/>
      <c r="FXI2366" s="1"/>
      <c r="FXJ2366" s="1"/>
      <c r="FXK2366" s="1"/>
      <c r="FXL2366" s="1"/>
      <c r="FXM2366" s="1"/>
      <c r="FXN2366" s="1"/>
      <c r="FXO2366" s="1"/>
      <c r="FXP2366" s="1"/>
      <c r="FXQ2366" s="1"/>
      <c r="FXR2366" s="1"/>
      <c r="FXS2366" s="1"/>
      <c r="FXT2366" s="1"/>
      <c r="FXU2366" s="1"/>
      <c r="FXV2366" s="1"/>
      <c r="FXW2366" s="1"/>
      <c r="FXX2366" s="1"/>
      <c r="FXY2366" s="1"/>
      <c r="FXZ2366" s="1"/>
      <c r="FYA2366" s="1"/>
      <c r="FYB2366" s="1"/>
      <c r="FYC2366" s="1"/>
      <c r="FYD2366" s="1"/>
      <c r="FYE2366" s="1"/>
      <c r="FYF2366" s="1"/>
      <c r="FYG2366" s="1"/>
      <c r="FYH2366" s="1"/>
      <c r="FYI2366" s="1"/>
      <c r="FYJ2366" s="1"/>
      <c r="FYK2366" s="1"/>
      <c r="FYL2366" s="1"/>
      <c r="FYM2366" s="1"/>
      <c r="FYN2366" s="1"/>
      <c r="FYO2366" s="1"/>
      <c r="FYP2366" s="1"/>
      <c r="FYQ2366" s="1"/>
      <c r="FYR2366" s="1"/>
      <c r="FYS2366" s="1"/>
      <c r="FYT2366" s="1"/>
      <c r="FYU2366" s="1"/>
      <c r="FYV2366" s="1"/>
      <c r="FYW2366" s="1"/>
      <c r="FYX2366" s="1"/>
      <c r="FYY2366" s="1"/>
      <c r="FYZ2366" s="1"/>
      <c r="FZA2366" s="1"/>
      <c r="FZB2366" s="1"/>
      <c r="FZC2366" s="1"/>
      <c r="FZD2366" s="1"/>
      <c r="FZE2366" s="1"/>
      <c r="FZF2366" s="1"/>
      <c r="FZG2366" s="1"/>
      <c r="FZH2366" s="1"/>
      <c r="FZI2366" s="1"/>
      <c r="FZJ2366" s="1"/>
      <c r="FZK2366" s="1"/>
      <c r="FZL2366" s="1"/>
      <c r="FZM2366" s="1"/>
      <c r="FZN2366" s="1"/>
      <c r="FZO2366" s="1"/>
      <c r="FZP2366" s="1"/>
      <c r="FZQ2366" s="1"/>
      <c r="FZR2366" s="1"/>
      <c r="FZS2366" s="1"/>
      <c r="FZT2366" s="1"/>
      <c r="FZU2366" s="1"/>
      <c r="FZV2366" s="1"/>
      <c r="FZW2366" s="1"/>
      <c r="FZX2366" s="1"/>
      <c r="FZY2366" s="1"/>
      <c r="FZZ2366" s="1"/>
      <c r="GAA2366" s="1"/>
      <c r="GAB2366" s="1"/>
      <c r="GAC2366" s="1"/>
      <c r="GAD2366" s="1"/>
      <c r="GAE2366" s="1"/>
      <c r="GAF2366" s="1"/>
      <c r="GAG2366" s="1"/>
      <c r="GAH2366" s="1"/>
      <c r="GAI2366" s="1"/>
      <c r="GAJ2366" s="1"/>
      <c r="GAK2366" s="1"/>
      <c r="GAL2366" s="1"/>
      <c r="GAM2366" s="1"/>
      <c r="GAN2366" s="1"/>
      <c r="GAO2366" s="1"/>
      <c r="GAP2366" s="1"/>
      <c r="GAQ2366" s="1"/>
      <c r="GAR2366" s="1"/>
      <c r="GAS2366" s="1"/>
      <c r="GAT2366" s="1"/>
      <c r="GAU2366" s="1"/>
      <c r="GAV2366" s="1"/>
      <c r="GAW2366" s="1"/>
      <c r="GAX2366" s="1"/>
      <c r="GAY2366" s="1"/>
      <c r="GAZ2366" s="1"/>
      <c r="GBA2366" s="1"/>
      <c r="GBB2366" s="1"/>
      <c r="GBC2366" s="1"/>
      <c r="GBD2366" s="1"/>
      <c r="GBE2366" s="1"/>
      <c r="GBF2366" s="1"/>
      <c r="GBG2366" s="1"/>
      <c r="GBH2366" s="1"/>
      <c r="GBI2366" s="1"/>
      <c r="GBJ2366" s="1"/>
      <c r="GBK2366" s="1"/>
      <c r="GBL2366" s="1"/>
      <c r="GBM2366" s="1"/>
      <c r="GBN2366" s="1"/>
      <c r="GBO2366" s="1"/>
      <c r="GBP2366" s="1"/>
      <c r="GBQ2366" s="1"/>
      <c r="GBR2366" s="1"/>
      <c r="GBS2366" s="1"/>
      <c r="GBT2366" s="1"/>
      <c r="GBU2366" s="1"/>
      <c r="GBV2366" s="1"/>
      <c r="GBW2366" s="1"/>
      <c r="GBX2366" s="1"/>
      <c r="GBY2366" s="1"/>
      <c r="GBZ2366" s="1"/>
      <c r="GCA2366" s="1"/>
      <c r="GCB2366" s="1"/>
      <c r="GCC2366" s="1"/>
      <c r="GCD2366" s="1"/>
      <c r="GCE2366" s="1"/>
      <c r="GCF2366" s="1"/>
      <c r="GCG2366" s="1"/>
      <c r="GCH2366" s="1"/>
      <c r="GCI2366" s="1"/>
      <c r="GCJ2366" s="1"/>
      <c r="GCK2366" s="1"/>
      <c r="GCL2366" s="1"/>
      <c r="GCM2366" s="1"/>
      <c r="GCN2366" s="1"/>
      <c r="GCO2366" s="1"/>
      <c r="GCP2366" s="1"/>
      <c r="GCQ2366" s="1"/>
      <c r="GCR2366" s="1"/>
      <c r="GCS2366" s="1"/>
      <c r="GCT2366" s="1"/>
      <c r="GCU2366" s="1"/>
      <c r="GCV2366" s="1"/>
      <c r="GCW2366" s="1"/>
      <c r="GCX2366" s="1"/>
      <c r="GCY2366" s="1"/>
      <c r="GCZ2366" s="1"/>
      <c r="GDA2366" s="1"/>
      <c r="GDB2366" s="1"/>
      <c r="GDC2366" s="1"/>
      <c r="GDD2366" s="1"/>
      <c r="GDE2366" s="1"/>
      <c r="GDF2366" s="1"/>
      <c r="GDG2366" s="1"/>
      <c r="GDH2366" s="1"/>
      <c r="GDI2366" s="1"/>
      <c r="GDJ2366" s="1"/>
      <c r="GDK2366" s="1"/>
      <c r="GDL2366" s="1"/>
      <c r="GDM2366" s="1"/>
      <c r="GDN2366" s="1"/>
      <c r="GDO2366" s="1"/>
      <c r="GDP2366" s="1"/>
      <c r="GDQ2366" s="1"/>
      <c r="GDR2366" s="1"/>
      <c r="GDS2366" s="1"/>
      <c r="GDT2366" s="1"/>
      <c r="GDU2366" s="1"/>
      <c r="GDV2366" s="1"/>
      <c r="GDW2366" s="1"/>
      <c r="GDX2366" s="1"/>
      <c r="GDY2366" s="1"/>
      <c r="GDZ2366" s="1"/>
      <c r="GEA2366" s="1"/>
      <c r="GEB2366" s="1"/>
      <c r="GEC2366" s="1"/>
      <c r="GED2366" s="1"/>
      <c r="GEE2366" s="1"/>
      <c r="GEF2366" s="1"/>
      <c r="GEG2366" s="1"/>
      <c r="GEH2366" s="1"/>
      <c r="GEI2366" s="1"/>
      <c r="GEJ2366" s="1"/>
      <c r="GEK2366" s="1"/>
      <c r="GEL2366" s="1"/>
      <c r="GEM2366" s="1"/>
      <c r="GEN2366" s="1"/>
      <c r="GEO2366" s="1"/>
      <c r="GEP2366" s="1"/>
      <c r="GEQ2366" s="1"/>
      <c r="GER2366" s="1"/>
      <c r="GES2366" s="1"/>
      <c r="GET2366" s="1"/>
      <c r="GEU2366" s="1"/>
      <c r="GEV2366" s="1"/>
      <c r="GEW2366" s="1"/>
      <c r="GEX2366" s="1"/>
      <c r="GEY2366" s="1"/>
      <c r="GEZ2366" s="1"/>
      <c r="GFA2366" s="1"/>
      <c r="GFB2366" s="1"/>
      <c r="GFC2366" s="1"/>
      <c r="GFD2366" s="1"/>
      <c r="GFE2366" s="1"/>
      <c r="GFF2366" s="1"/>
      <c r="GFG2366" s="1"/>
      <c r="GFH2366" s="1"/>
      <c r="GFI2366" s="1"/>
      <c r="GFJ2366" s="1"/>
      <c r="GFK2366" s="1"/>
      <c r="GFL2366" s="1"/>
      <c r="GFM2366" s="1"/>
      <c r="GFN2366" s="1"/>
      <c r="GFO2366" s="1"/>
      <c r="GFP2366" s="1"/>
      <c r="GFQ2366" s="1"/>
      <c r="GFR2366" s="1"/>
      <c r="GFS2366" s="1"/>
      <c r="GFT2366" s="1"/>
      <c r="GFU2366" s="1"/>
      <c r="GFV2366" s="1"/>
      <c r="GFW2366" s="1"/>
      <c r="GFX2366" s="1"/>
      <c r="GFY2366" s="1"/>
      <c r="GFZ2366" s="1"/>
      <c r="GGA2366" s="1"/>
      <c r="GGB2366" s="1"/>
      <c r="GGC2366" s="1"/>
      <c r="GGD2366" s="1"/>
      <c r="GGE2366" s="1"/>
      <c r="GGF2366" s="1"/>
      <c r="GGG2366" s="1"/>
      <c r="GGH2366" s="1"/>
      <c r="GGI2366" s="1"/>
      <c r="GGJ2366" s="1"/>
      <c r="GGK2366" s="1"/>
      <c r="GGL2366" s="1"/>
      <c r="GGM2366" s="1"/>
      <c r="GGN2366" s="1"/>
      <c r="GGO2366" s="1"/>
      <c r="GGP2366" s="1"/>
      <c r="GGQ2366" s="1"/>
      <c r="GGR2366" s="1"/>
      <c r="GGS2366" s="1"/>
      <c r="GGT2366" s="1"/>
      <c r="GGU2366" s="1"/>
      <c r="GGV2366" s="1"/>
      <c r="GGW2366" s="1"/>
      <c r="GGX2366" s="1"/>
      <c r="GGY2366" s="1"/>
      <c r="GGZ2366" s="1"/>
      <c r="GHA2366" s="1"/>
      <c r="GHB2366" s="1"/>
      <c r="GHC2366" s="1"/>
      <c r="GHD2366" s="1"/>
      <c r="GHE2366" s="1"/>
      <c r="GHF2366" s="1"/>
      <c r="GHG2366" s="1"/>
      <c r="GHH2366" s="1"/>
      <c r="GHI2366" s="1"/>
      <c r="GHJ2366" s="1"/>
      <c r="GHK2366" s="1"/>
      <c r="GHL2366" s="1"/>
      <c r="GHM2366" s="1"/>
      <c r="GHN2366" s="1"/>
      <c r="GHO2366" s="1"/>
      <c r="GHP2366" s="1"/>
      <c r="GHQ2366" s="1"/>
      <c r="GHR2366" s="1"/>
      <c r="GHS2366" s="1"/>
      <c r="GHT2366" s="1"/>
      <c r="GHU2366" s="1"/>
      <c r="GHV2366" s="1"/>
      <c r="GHW2366" s="1"/>
      <c r="GHX2366" s="1"/>
      <c r="GHY2366" s="1"/>
      <c r="GHZ2366" s="1"/>
      <c r="GIA2366" s="1"/>
      <c r="GIB2366" s="1"/>
      <c r="GIC2366" s="1"/>
      <c r="GID2366" s="1"/>
      <c r="GIE2366" s="1"/>
      <c r="GIF2366" s="1"/>
      <c r="GIG2366" s="1"/>
      <c r="GIH2366" s="1"/>
      <c r="GII2366" s="1"/>
      <c r="GIJ2366" s="1"/>
      <c r="GIK2366" s="1"/>
      <c r="GIL2366" s="1"/>
      <c r="GIM2366" s="1"/>
      <c r="GIN2366" s="1"/>
      <c r="GIO2366" s="1"/>
      <c r="GIP2366" s="1"/>
      <c r="GIQ2366" s="1"/>
      <c r="GIR2366" s="1"/>
      <c r="GIS2366" s="1"/>
      <c r="GIT2366" s="1"/>
      <c r="GIU2366" s="1"/>
      <c r="GIV2366" s="1"/>
      <c r="GIW2366" s="1"/>
      <c r="GIX2366" s="1"/>
      <c r="GIY2366" s="1"/>
      <c r="GIZ2366" s="1"/>
      <c r="GJA2366" s="1"/>
      <c r="GJB2366" s="1"/>
      <c r="GJC2366" s="1"/>
      <c r="GJD2366" s="1"/>
      <c r="GJE2366" s="1"/>
      <c r="GJF2366" s="1"/>
      <c r="GJG2366" s="1"/>
      <c r="GJH2366" s="1"/>
      <c r="GJI2366" s="1"/>
      <c r="GJJ2366" s="1"/>
      <c r="GJK2366" s="1"/>
      <c r="GJL2366" s="1"/>
      <c r="GJM2366" s="1"/>
      <c r="GJN2366" s="1"/>
      <c r="GJO2366" s="1"/>
      <c r="GJP2366" s="1"/>
      <c r="GJQ2366" s="1"/>
      <c r="GJR2366" s="1"/>
      <c r="GJS2366" s="1"/>
      <c r="GJT2366" s="1"/>
      <c r="GJU2366" s="1"/>
      <c r="GJV2366" s="1"/>
      <c r="GJW2366" s="1"/>
      <c r="GJX2366" s="1"/>
      <c r="GJY2366" s="1"/>
      <c r="GJZ2366" s="1"/>
      <c r="GKA2366" s="1"/>
      <c r="GKB2366" s="1"/>
      <c r="GKC2366" s="1"/>
      <c r="GKD2366" s="1"/>
      <c r="GKE2366" s="1"/>
      <c r="GKF2366" s="1"/>
      <c r="GKG2366" s="1"/>
      <c r="GKH2366" s="1"/>
      <c r="GKI2366" s="1"/>
      <c r="GKJ2366" s="1"/>
      <c r="GKK2366" s="1"/>
      <c r="GKL2366" s="1"/>
      <c r="GKM2366" s="1"/>
      <c r="GKN2366" s="1"/>
      <c r="GKO2366" s="1"/>
      <c r="GKP2366" s="1"/>
      <c r="GKQ2366" s="1"/>
      <c r="GKR2366" s="1"/>
      <c r="GKS2366" s="1"/>
      <c r="GKT2366" s="1"/>
      <c r="GKU2366" s="1"/>
      <c r="GKV2366" s="1"/>
      <c r="GKW2366" s="1"/>
      <c r="GKX2366" s="1"/>
      <c r="GKY2366" s="1"/>
      <c r="GKZ2366" s="1"/>
      <c r="GLA2366" s="1"/>
      <c r="GLB2366" s="1"/>
      <c r="GLC2366" s="1"/>
      <c r="GLD2366" s="1"/>
      <c r="GLE2366" s="1"/>
      <c r="GLF2366" s="1"/>
      <c r="GLG2366" s="1"/>
      <c r="GLH2366" s="1"/>
      <c r="GLI2366" s="1"/>
      <c r="GLJ2366" s="1"/>
      <c r="GLK2366" s="1"/>
      <c r="GLL2366" s="1"/>
      <c r="GLM2366" s="1"/>
      <c r="GLN2366" s="1"/>
      <c r="GLO2366" s="1"/>
      <c r="GLP2366" s="1"/>
      <c r="GLQ2366" s="1"/>
      <c r="GLR2366" s="1"/>
      <c r="GLS2366" s="1"/>
      <c r="GLT2366" s="1"/>
      <c r="GLU2366" s="1"/>
      <c r="GLV2366" s="1"/>
      <c r="GLW2366" s="1"/>
      <c r="GLX2366" s="1"/>
      <c r="GLY2366" s="1"/>
      <c r="GLZ2366" s="1"/>
      <c r="GMA2366" s="1"/>
      <c r="GMB2366" s="1"/>
      <c r="GMC2366" s="1"/>
      <c r="GMD2366" s="1"/>
      <c r="GME2366" s="1"/>
      <c r="GMF2366" s="1"/>
      <c r="GMG2366" s="1"/>
      <c r="GMH2366" s="1"/>
      <c r="GMI2366" s="1"/>
      <c r="GMJ2366" s="1"/>
      <c r="GMK2366" s="1"/>
      <c r="GML2366" s="1"/>
      <c r="GMM2366" s="1"/>
      <c r="GMN2366" s="1"/>
      <c r="GMO2366" s="1"/>
      <c r="GMP2366" s="1"/>
      <c r="GMQ2366" s="1"/>
      <c r="GMR2366" s="1"/>
      <c r="GMS2366" s="1"/>
      <c r="GMT2366" s="1"/>
      <c r="GMU2366" s="1"/>
      <c r="GMV2366" s="1"/>
      <c r="GMW2366" s="1"/>
      <c r="GMX2366" s="1"/>
      <c r="GMY2366" s="1"/>
      <c r="GMZ2366" s="1"/>
      <c r="GNA2366" s="1"/>
      <c r="GNB2366" s="1"/>
      <c r="GNC2366" s="1"/>
      <c r="GND2366" s="1"/>
      <c r="GNE2366" s="1"/>
      <c r="GNF2366" s="1"/>
      <c r="GNG2366" s="1"/>
      <c r="GNH2366" s="1"/>
      <c r="GNI2366" s="1"/>
      <c r="GNJ2366" s="1"/>
      <c r="GNK2366" s="1"/>
      <c r="GNL2366" s="1"/>
      <c r="GNM2366" s="1"/>
      <c r="GNN2366" s="1"/>
      <c r="GNO2366" s="1"/>
      <c r="GNP2366" s="1"/>
      <c r="GNQ2366" s="1"/>
      <c r="GNR2366" s="1"/>
      <c r="GNS2366" s="1"/>
      <c r="GNT2366" s="1"/>
      <c r="GNU2366" s="1"/>
      <c r="GNV2366" s="1"/>
      <c r="GNW2366" s="1"/>
      <c r="GNX2366" s="1"/>
      <c r="GNY2366" s="1"/>
      <c r="GNZ2366" s="1"/>
      <c r="GOA2366" s="1"/>
      <c r="GOB2366" s="1"/>
      <c r="GOC2366" s="1"/>
      <c r="GOD2366" s="1"/>
      <c r="GOE2366" s="1"/>
      <c r="GOF2366" s="1"/>
      <c r="GOG2366" s="1"/>
      <c r="GOH2366" s="1"/>
      <c r="GOI2366" s="1"/>
      <c r="GOJ2366" s="1"/>
      <c r="GOK2366" s="1"/>
      <c r="GOL2366" s="1"/>
      <c r="GOM2366" s="1"/>
      <c r="GON2366" s="1"/>
      <c r="GOO2366" s="1"/>
      <c r="GOP2366" s="1"/>
      <c r="GOQ2366" s="1"/>
      <c r="GOR2366" s="1"/>
      <c r="GOS2366" s="1"/>
      <c r="GOT2366" s="1"/>
      <c r="GOU2366" s="1"/>
      <c r="GOV2366" s="1"/>
      <c r="GOW2366" s="1"/>
      <c r="GOX2366" s="1"/>
      <c r="GOY2366" s="1"/>
      <c r="GOZ2366" s="1"/>
      <c r="GPA2366" s="1"/>
      <c r="GPB2366" s="1"/>
      <c r="GPC2366" s="1"/>
      <c r="GPD2366" s="1"/>
      <c r="GPE2366" s="1"/>
      <c r="GPF2366" s="1"/>
      <c r="GPG2366" s="1"/>
      <c r="GPH2366" s="1"/>
      <c r="GPI2366" s="1"/>
      <c r="GPJ2366" s="1"/>
      <c r="GPK2366" s="1"/>
      <c r="GPL2366" s="1"/>
      <c r="GPM2366" s="1"/>
      <c r="GPN2366" s="1"/>
      <c r="GPO2366" s="1"/>
      <c r="GPP2366" s="1"/>
      <c r="GPQ2366" s="1"/>
      <c r="GPR2366" s="1"/>
      <c r="GPS2366" s="1"/>
      <c r="GPT2366" s="1"/>
      <c r="GPU2366" s="1"/>
      <c r="GPV2366" s="1"/>
      <c r="GPW2366" s="1"/>
      <c r="GPX2366" s="1"/>
      <c r="GPY2366" s="1"/>
      <c r="GPZ2366" s="1"/>
      <c r="GQA2366" s="1"/>
      <c r="GQB2366" s="1"/>
      <c r="GQC2366" s="1"/>
      <c r="GQD2366" s="1"/>
      <c r="GQE2366" s="1"/>
      <c r="GQF2366" s="1"/>
      <c r="GQG2366" s="1"/>
      <c r="GQH2366" s="1"/>
      <c r="GQI2366" s="1"/>
      <c r="GQJ2366" s="1"/>
      <c r="GQK2366" s="1"/>
      <c r="GQL2366" s="1"/>
      <c r="GQM2366" s="1"/>
      <c r="GQN2366" s="1"/>
      <c r="GQO2366" s="1"/>
      <c r="GQP2366" s="1"/>
      <c r="GQQ2366" s="1"/>
      <c r="GQR2366" s="1"/>
      <c r="GQS2366" s="1"/>
      <c r="GQT2366" s="1"/>
      <c r="GQU2366" s="1"/>
      <c r="GQV2366" s="1"/>
      <c r="GQW2366" s="1"/>
      <c r="GQX2366" s="1"/>
      <c r="GQY2366" s="1"/>
      <c r="GQZ2366" s="1"/>
      <c r="GRA2366" s="1"/>
      <c r="GRB2366" s="1"/>
      <c r="GRC2366" s="1"/>
      <c r="GRD2366" s="1"/>
      <c r="GRE2366" s="1"/>
      <c r="GRF2366" s="1"/>
      <c r="GRG2366" s="1"/>
      <c r="GRH2366" s="1"/>
      <c r="GRI2366" s="1"/>
      <c r="GRJ2366" s="1"/>
      <c r="GRK2366" s="1"/>
      <c r="GRL2366" s="1"/>
      <c r="GRM2366" s="1"/>
      <c r="GRN2366" s="1"/>
      <c r="GRO2366" s="1"/>
      <c r="GRP2366" s="1"/>
      <c r="GRQ2366" s="1"/>
      <c r="GRR2366" s="1"/>
      <c r="GRS2366" s="1"/>
      <c r="GRT2366" s="1"/>
      <c r="GRU2366" s="1"/>
      <c r="GRV2366" s="1"/>
      <c r="GRW2366" s="1"/>
      <c r="GRX2366" s="1"/>
      <c r="GRY2366" s="1"/>
      <c r="GRZ2366" s="1"/>
      <c r="GSA2366" s="1"/>
      <c r="GSB2366" s="1"/>
      <c r="GSC2366" s="1"/>
      <c r="GSD2366" s="1"/>
      <c r="GSE2366" s="1"/>
      <c r="GSF2366" s="1"/>
      <c r="GSG2366" s="1"/>
      <c r="GSH2366" s="1"/>
      <c r="GSI2366" s="1"/>
      <c r="GSJ2366" s="1"/>
      <c r="GSK2366" s="1"/>
      <c r="GSL2366" s="1"/>
      <c r="GSM2366" s="1"/>
      <c r="GSN2366" s="1"/>
      <c r="GSO2366" s="1"/>
      <c r="GSP2366" s="1"/>
      <c r="GSQ2366" s="1"/>
      <c r="GSR2366" s="1"/>
      <c r="GSS2366" s="1"/>
      <c r="GST2366" s="1"/>
      <c r="GSU2366" s="1"/>
      <c r="GSV2366" s="1"/>
      <c r="GSW2366" s="1"/>
      <c r="GSX2366" s="1"/>
      <c r="GSY2366" s="1"/>
      <c r="GSZ2366" s="1"/>
      <c r="GTA2366" s="1"/>
      <c r="GTB2366" s="1"/>
      <c r="GTC2366" s="1"/>
      <c r="GTD2366" s="1"/>
      <c r="GTE2366" s="1"/>
      <c r="GTF2366" s="1"/>
      <c r="GTG2366" s="1"/>
      <c r="GTH2366" s="1"/>
      <c r="GTI2366" s="1"/>
      <c r="GTJ2366" s="1"/>
      <c r="GTK2366" s="1"/>
      <c r="GTL2366" s="1"/>
      <c r="GTM2366" s="1"/>
      <c r="GTN2366" s="1"/>
      <c r="GTO2366" s="1"/>
      <c r="GTP2366" s="1"/>
      <c r="GTQ2366" s="1"/>
      <c r="GTR2366" s="1"/>
      <c r="GTS2366" s="1"/>
      <c r="GTT2366" s="1"/>
      <c r="GTU2366" s="1"/>
      <c r="GTV2366" s="1"/>
      <c r="GTW2366" s="1"/>
      <c r="GTX2366" s="1"/>
      <c r="GTY2366" s="1"/>
      <c r="GTZ2366" s="1"/>
      <c r="GUA2366" s="1"/>
      <c r="GUB2366" s="1"/>
      <c r="GUC2366" s="1"/>
      <c r="GUD2366" s="1"/>
      <c r="GUE2366" s="1"/>
      <c r="GUF2366" s="1"/>
      <c r="GUG2366" s="1"/>
      <c r="GUH2366" s="1"/>
      <c r="GUI2366" s="1"/>
      <c r="GUJ2366" s="1"/>
      <c r="GUK2366" s="1"/>
      <c r="GUL2366" s="1"/>
      <c r="GUM2366" s="1"/>
      <c r="GUN2366" s="1"/>
      <c r="GUO2366" s="1"/>
      <c r="GUP2366" s="1"/>
      <c r="GUQ2366" s="1"/>
      <c r="GUR2366" s="1"/>
      <c r="GUS2366" s="1"/>
      <c r="GUT2366" s="1"/>
      <c r="GUU2366" s="1"/>
      <c r="GUV2366" s="1"/>
      <c r="GUW2366" s="1"/>
      <c r="GUX2366" s="1"/>
      <c r="GUY2366" s="1"/>
      <c r="GUZ2366" s="1"/>
      <c r="GVA2366" s="1"/>
      <c r="GVB2366" s="1"/>
      <c r="GVC2366" s="1"/>
      <c r="GVD2366" s="1"/>
      <c r="GVE2366" s="1"/>
      <c r="GVF2366" s="1"/>
      <c r="GVG2366" s="1"/>
      <c r="GVH2366" s="1"/>
      <c r="GVI2366" s="1"/>
      <c r="GVJ2366" s="1"/>
      <c r="GVK2366" s="1"/>
      <c r="GVL2366" s="1"/>
      <c r="GVM2366" s="1"/>
      <c r="GVN2366" s="1"/>
      <c r="GVO2366" s="1"/>
      <c r="GVP2366" s="1"/>
      <c r="GVQ2366" s="1"/>
      <c r="GVR2366" s="1"/>
      <c r="GVS2366" s="1"/>
      <c r="GVT2366" s="1"/>
      <c r="GVU2366" s="1"/>
      <c r="GVV2366" s="1"/>
      <c r="GVW2366" s="1"/>
      <c r="GVX2366" s="1"/>
      <c r="GVY2366" s="1"/>
      <c r="GVZ2366" s="1"/>
      <c r="GWA2366" s="1"/>
      <c r="GWB2366" s="1"/>
      <c r="GWC2366" s="1"/>
      <c r="GWD2366" s="1"/>
      <c r="GWE2366" s="1"/>
      <c r="GWF2366" s="1"/>
      <c r="GWG2366" s="1"/>
      <c r="GWH2366" s="1"/>
      <c r="GWI2366" s="1"/>
      <c r="GWJ2366" s="1"/>
      <c r="GWK2366" s="1"/>
      <c r="GWL2366" s="1"/>
      <c r="GWM2366" s="1"/>
      <c r="GWN2366" s="1"/>
      <c r="GWO2366" s="1"/>
      <c r="GWP2366" s="1"/>
      <c r="GWQ2366" s="1"/>
      <c r="GWR2366" s="1"/>
      <c r="GWS2366" s="1"/>
      <c r="GWT2366" s="1"/>
      <c r="GWU2366" s="1"/>
      <c r="GWV2366" s="1"/>
      <c r="GWW2366" s="1"/>
      <c r="GWX2366" s="1"/>
      <c r="GWY2366" s="1"/>
      <c r="GWZ2366" s="1"/>
      <c r="GXA2366" s="1"/>
      <c r="GXB2366" s="1"/>
      <c r="GXC2366" s="1"/>
      <c r="GXD2366" s="1"/>
      <c r="GXE2366" s="1"/>
      <c r="GXF2366" s="1"/>
      <c r="GXG2366" s="1"/>
      <c r="GXH2366" s="1"/>
      <c r="GXI2366" s="1"/>
      <c r="GXJ2366" s="1"/>
      <c r="GXK2366" s="1"/>
      <c r="GXL2366" s="1"/>
      <c r="GXM2366" s="1"/>
      <c r="GXN2366" s="1"/>
      <c r="GXO2366" s="1"/>
      <c r="GXP2366" s="1"/>
      <c r="GXQ2366" s="1"/>
      <c r="GXR2366" s="1"/>
      <c r="GXS2366" s="1"/>
      <c r="GXT2366" s="1"/>
      <c r="GXU2366" s="1"/>
      <c r="GXV2366" s="1"/>
      <c r="GXW2366" s="1"/>
      <c r="GXX2366" s="1"/>
      <c r="GXY2366" s="1"/>
      <c r="GXZ2366" s="1"/>
      <c r="GYA2366" s="1"/>
      <c r="GYB2366" s="1"/>
      <c r="GYC2366" s="1"/>
      <c r="GYD2366" s="1"/>
      <c r="GYE2366" s="1"/>
      <c r="GYF2366" s="1"/>
      <c r="GYG2366" s="1"/>
      <c r="GYH2366" s="1"/>
      <c r="GYI2366" s="1"/>
      <c r="GYJ2366" s="1"/>
      <c r="GYK2366" s="1"/>
      <c r="GYL2366" s="1"/>
      <c r="GYM2366" s="1"/>
      <c r="GYN2366" s="1"/>
      <c r="GYO2366" s="1"/>
      <c r="GYP2366" s="1"/>
      <c r="GYQ2366" s="1"/>
      <c r="GYR2366" s="1"/>
      <c r="GYS2366" s="1"/>
      <c r="GYT2366" s="1"/>
      <c r="GYU2366" s="1"/>
      <c r="GYV2366" s="1"/>
      <c r="GYW2366" s="1"/>
      <c r="GYX2366" s="1"/>
      <c r="GYY2366" s="1"/>
      <c r="GYZ2366" s="1"/>
      <c r="GZA2366" s="1"/>
      <c r="GZB2366" s="1"/>
      <c r="GZC2366" s="1"/>
      <c r="GZD2366" s="1"/>
      <c r="GZE2366" s="1"/>
      <c r="GZF2366" s="1"/>
      <c r="GZG2366" s="1"/>
      <c r="GZH2366" s="1"/>
      <c r="GZI2366" s="1"/>
      <c r="GZJ2366" s="1"/>
      <c r="GZK2366" s="1"/>
      <c r="GZL2366" s="1"/>
      <c r="GZM2366" s="1"/>
      <c r="GZN2366" s="1"/>
      <c r="GZO2366" s="1"/>
      <c r="GZP2366" s="1"/>
      <c r="GZQ2366" s="1"/>
      <c r="GZR2366" s="1"/>
      <c r="GZS2366" s="1"/>
      <c r="GZT2366" s="1"/>
      <c r="GZU2366" s="1"/>
      <c r="GZV2366" s="1"/>
      <c r="GZW2366" s="1"/>
      <c r="GZX2366" s="1"/>
      <c r="GZY2366" s="1"/>
      <c r="GZZ2366" s="1"/>
      <c r="HAA2366" s="1"/>
      <c r="HAB2366" s="1"/>
      <c r="HAC2366" s="1"/>
      <c r="HAD2366" s="1"/>
      <c r="HAE2366" s="1"/>
      <c r="HAF2366" s="1"/>
      <c r="HAG2366" s="1"/>
      <c r="HAH2366" s="1"/>
      <c r="HAI2366" s="1"/>
      <c r="HAJ2366" s="1"/>
      <c r="HAK2366" s="1"/>
      <c r="HAL2366" s="1"/>
      <c r="HAM2366" s="1"/>
      <c r="HAN2366" s="1"/>
      <c r="HAO2366" s="1"/>
      <c r="HAP2366" s="1"/>
      <c r="HAQ2366" s="1"/>
      <c r="HAR2366" s="1"/>
      <c r="HAS2366" s="1"/>
      <c r="HAT2366" s="1"/>
      <c r="HAU2366" s="1"/>
      <c r="HAV2366" s="1"/>
      <c r="HAW2366" s="1"/>
      <c r="HAX2366" s="1"/>
      <c r="HAY2366" s="1"/>
      <c r="HAZ2366" s="1"/>
      <c r="HBA2366" s="1"/>
      <c r="HBB2366" s="1"/>
      <c r="HBC2366" s="1"/>
      <c r="HBD2366" s="1"/>
      <c r="HBE2366" s="1"/>
      <c r="HBF2366" s="1"/>
      <c r="HBG2366" s="1"/>
      <c r="HBH2366" s="1"/>
      <c r="HBI2366" s="1"/>
      <c r="HBJ2366" s="1"/>
      <c r="HBK2366" s="1"/>
      <c r="HBL2366" s="1"/>
      <c r="HBM2366" s="1"/>
      <c r="HBN2366" s="1"/>
      <c r="HBO2366" s="1"/>
      <c r="HBP2366" s="1"/>
      <c r="HBQ2366" s="1"/>
      <c r="HBR2366" s="1"/>
      <c r="HBS2366" s="1"/>
      <c r="HBT2366" s="1"/>
      <c r="HBU2366" s="1"/>
      <c r="HBV2366" s="1"/>
      <c r="HBW2366" s="1"/>
      <c r="HBX2366" s="1"/>
      <c r="HBY2366" s="1"/>
      <c r="HBZ2366" s="1"/>
      <c r="HCA2366" s="1"/>
      <c r="HCB2366" s="1"/>
      <c r="HCC2366" s="1"/>
      <c r="HCD2366" s="1"/>
      <c r="HCE2366" s="1"/>
      <c r="HCF2366" s="1"/>
      <c r="HCG2366" s="1"/>
      <c r="HCH2366" s="1"/>
      <c r="HCI2366" s="1"/>
      <c r="HCJ2366" s="1"/>
      <c r="HCK2366" s="1"/>
      <c r="HCL2366" s="1"/>
      <c r="HCM2366" s="1"/>
      <c r="HCN2366" s="1"/>
      <c r="HCO2366" s="1"/>
      <c r="HCP2366" s="1"/>
      <c r="HCQ2366" s="1"/>
      <c r="HCR2366" s="1"/>
      <c r="HCS2366" s="1"/>
      <c r="HCT2366" s="1"/>
      <c r="HCU2366" s="1"/>
      <c r="HCV2366" s="1"/>
      <c r="HCW2366" s="1"/>
      <c r="HCX2366" s="1"/>
      <c r="HCY2366" s="1"/>
      <c r="HCZ2366" s="1"/>
      <c r="HDA2366" s="1"/>
      <c r="HDB2366" s="1"/>
      <c r="HDC2366" s="1"/>
      <c r="HDD2366" s="1"/>
      <c r="HDE2366" s="1"/>
      <c r="HDF2366" s="1"/>
      <c r="HDG2366" s="1"/>
      <c r="HDH2366" s="1"/>
      <c r="HDI2366" s="1"/>
      <c r="HDJ2366" s="1"/>
      <c r="HDK2366" s="1"/>
      <c r="HDL2366" s="1"/>
      <c r="HDM2366" s="1"/>
      <c r="HDN2366" s="1"/>
      <c r="HDO2366" s="1"/>
      <c r="HDP2366" s="1"/>
      <c r="HDQ2366" s="1"/>
      <c r="HDR2366" s="1"/>
      <c r="HDS2366" s="1"/>
      <c r="HDT2366" s="1"/>
      <c r="HDU2366" s="1"/>
      <c r="HDV2366" s="1"/>
      <c r="HDW2366" s="1"/>
      <c r="HDX2366" s="1"/>
      <c r="HDY2366" s="1"/>
      <c r="HDZ2366" s="1"/>
      <c r="HEA2366" s="1"/>
      <c r="HEB2366" s="1"/>
      <c r="HEC2366" s="1"/>
      <c r="HED2366" s="1"/>
      <c r="HEE2366" s="1"/>
      <c r="HEF2366" s="1"/>
      <c r="HEG2366" s="1"/>
      <c r="HEH2366" s="1"/>
      <c r="HEI2366" s="1"/>
      <c r="HEJ2366" s="1"/>
      <c r="HEK2366" s="1"/>
      <c r="HEL2366" s="1"/>
      <c r="HEM2366" s="1"/>
      <c r="HEN2366" s="1"/>
      <c r="HEO2366" s="1"/>
      <c r="HEP2366" s="1"/>
      <c r="HEQ2366" s="1"/>
      <c r="HER2366" s="1"/>
      <c r="HES2366" s="1"/>
      <c r="HET2366" s="1"/>
      <c r="HEU2366" s="1"/>
      <c r="HEV2366" s="1"/>
      <c r="HEW2366" s="1"/>
      <c r="HEX2366" s="1"/>
      <c r="HEY2366" s="1"/>
      <c r="HEZ2366" s="1"/>
      <c r="HFA2366" s="1"/>
      <c r="HFB2366" s="1"/>
      <c r="HFC2366" s="1"/>
      <c r="HFD2366" s="1"/>
      <c r="HFE2366" s="1"/>
      <c r="HFF2366" s="1"/>
      <c r="HFG2366" s="1"/>
      <c r="HFH2366" s="1"/>
      <c r="HFI2366" s="1"/>
      <c r="HFJ2366" s="1"/>
      <c r="HFK2366" s="1"/>
      <c r="HFL2366" s="1"/>
      <c r="HFM2366" s="1"/>
      <c r="HFN2366" s="1"/>
      <c r="HFO2366" s="1"/>
      <c r="HFP2366" s="1"/>
      <c r="HFQ2366" s="1"/>
      <c r="HFR2366" s="1"/>
      <c r="HFS2366" s="1"/>
      <c r="HFT2366" s="1"/>
      <c r="HFU2366" s="1"/>
      <c r="HFV2366" s="1"/>
      <c r="HFW2366" s="1"/>
      <c r="HFX2366" s="1"/>
      <c r="HFY2366" s="1"/>
      <c r="HFZ2366" s="1"/>
      <c r="HGA2366" s="1"/>
      <c r="HGB2366" s="1"/>
      <c r="HGC2366" s="1"/>
      <c r="HGD2366" s="1"/>
      <c r="HGE2366" s="1"/>
      <c r="HGF2366" s="1"/>
      <c r="HGG2366" s="1"/>
      <c r="HGH2366" s="1"/>
      <c r="HGI2366" s="1"/>
      <c r="HGJ2366" s="1"/>
      <c r="HGK2366" s="1"/>
      <c r="HGL2366" s="1"/>
      <c r="HGM2366" s="1"/>
      <c r="HGN2366" s="1"/>
      <c r="HGO2366" s="1"/>
      <c r="HGP2366" s="1"/>
      <c r="HGQ2366" s="1"/>
      <c r="HGR2366" s="1"/>
      <c r="HGS2366" s="1"/>
      <c r="HGT2366" s="1"/>
      <c r="HGU2366" s="1"/>
      <c r="HGV2366" s="1"/>
      <c r="HGW2366" s="1"/>
      <c r="HGX2366" s="1"/>
      <c r="HGY2366" s="1"/>
      <c r="HGZ2366" s="1"/>
      <c r="HHA2366" s="1"/>
      <c r="HHB2366" s="1"/>
      <c r="HHC2366" s="1"/>
      <c r="HHD2366" s="1"/>
      <c r="HHE2366" s="1"/>
      <c r="HHF2366" s="1"/>
      <c r="HHG2366" s="1"/>
      <c r="HHH2366" s="1"/>
      <c r="HHI2366" s="1"/>
      <c r="HHJ2366" s="1"/>
      <c r="HHK2366" s="1"/>
      <c r="HHL2366" s="1"/>
      <c r="HHM2366" s="1"/>
      <c r="HHN2366" s="1"/>
      <c r="HHO2366" s="1"/>
      <c r="HHP2366" s="1"/>
      <c r="HHQ2366" s="1"/>
      <c r="HHR2366" s="1"/>
      <c r="HHS2366" s="1"/>
      <c r="HHT2366" s="1"/>
      <c r="HHU2366" s="1"/>
      <c r="HHV2366" s="1"/>
      <c r="HHW2366" s="1"/>
      <c r="HHX2366" s="1"/>
      <c r="HHY2366" s="1"/>
      <c r="HHZ2366" s="1"/>
      <c r="HIA2366" s="1"/>
      <c r="HIB2366" s="1"/>
      <c r="HIC2366" s="1"/>
      <c r="HID2366" s="1"/>
      <c r="HIE2366" s="1"/>
      <c r="HIF2366" s="1"/>
      <c r="HIG2366" s="1"/>
      <c r="HIH2366" s="1"/>
      <c r="HII2366" s="1"/>
      <c r="HIJ2366" s="1"/>
      <c r="HIK2366" s="1"/>
      <c r="HIL2366" s="1"/>
      <c r="HIM2366" s="1"/>
      <c r="HIN2366" s="1"/>
      <c r="HIO2366" s="1"/>
      <c r="HIP2366" s="1"/>
      <c r="HIQ2366" s="1"/>
      <c r="HIR2366" s="1"/>
      <c r="HIS2366" s="1"/>
      <c r="HIT2366" s="1"/>
      <c r="HIU2366" s="1"/>
      <c r="HIV2366" s="1"/>
      <c r="HIW2366" s="1"/>
      <c r="HIX2366" s="1"/>
      <c r="HIY2366" s="1"/>
      <c r="HIZ2366" s="1"/>
      <c r="HJA2366" s="1"/>
      <c r="HJB2366" s="1"/>
      <c r="HJC2366" s="1"/>
      <c r="HJD2366" s="1"/>
      <c r="HJE2366" s="1"/>
      <c r="HJF2366" s="1"/>
      <c r="HJG2366" s="1"/>
      <c r="HJH2366" s="1"/>
      <c r="HJI2366" s="1"/>
      <c r="HJJ2366" s="1"/>
      <c r="HJK2366" s="1"/>
      <c r="HJL2366" s="1"/>
      <c r="HJM2366" s="1"/>
      <c r="HJN2366" s="1"/>
      <c r="HJO2366" s="1"/>
      <c r="HJP2366" s="1"/>
      <c r="HJQ2366" s="1"/>
      <c r="HJR2366" s="1"/>
      <c r="HJS2366" s="1"/>
      <c r="HJT2366" s="1"/>
      <c r="HJU2366" s="1"/>
      <c r="HJV2366" s="1"/>
      <c r="HJW2366" s="1"/>
      <c r="HJX2366" s="1"/>
      <c r="HJY2366" s="1"/>
      <c r="HJZ2366" s="1"/>
      <c r="HKA2366" s="1"/>
      <c r="HKB2366" s="1"/>
      <c r="HKC2366" s="1"/>
      <c r="HKD2366" s="1"/>
      <c r="HKE2366" s="1"/>
      <c r="HKF2366" s="1"/>
      <c r="HKG2366" s="1"/>
      <c r="HKH2366" s="1"/>
      <c r="HKI2366" s="1"/>
      <c r="HKJ2366" s="1"/>
      <c r="HKK2366" s="1"/>
      <c r="HKL2366" s="1"/>
      <c r="HKM2366" s="1"/>
      <c r="HKN2366" s="1"/>
      <c r="HKO2366" s="1"/>
      <c r="HKP2366" s="1"/>
      <c r="HKQ2366" s="1"/>
      <c r="HKR2366" s="1"/>
      <c r="HKS2366" s="1"/>
      <c r="HKT2366" s="1"/>
      <c r="HKU2366" s="1"/>
      <c r="HKV2366" s="1"/>
      <c r="HKW2366" s="1"/>
      <c r="HKX2366" s="1"/>
      <c r="HKY2366" s="1"/>
      <c r="HKZ2366" s="1"/>
      <c r="HLA2366" s="1"/>
      <c r="HLB2366" s="1"/>
      <c r="HLC2366" s="1"/>
      <c r="HLD2366" s="1"/>
      <c r="HLE2366" s="1"/>
      <c r="HLF2366" s="1"/>
      <c r="HLG2366" s="1"/>
      <c r="HLH2366" s="1"/>
      <c r="HLI2366" s="1"/>
      <c r="HLJ2366" s="1"/>
      <c r="HLK2366" s="1"/>
      <c r="HLL2366" s="1"/>
      <c r="HLM2366" s="1"/>
      <c r="HLN2366" s="1"/>
      <c r="HLO2366" s="1"/>
      <c r="HLP2366" s="1"/>
      <c r="HLQ2366" s="1"/>
      <c r="HLR2366" s="1"/>
      <c r="HLS2366" s="1"/>
      <c r="HLT2366" s="1"/>
      <c r="HLU2366" s="1"/>
      <c r="HLV2366" s="1"/>
      <c r="HLW2366" s="1"/>
      <c r="HLX2366" s="1"/>
      <c r="HLY2366" s="1"/>
      <c r="HLZ2366" s="1"/>
      <c r="HMA2366" s="1"/>
      <c r="HMB2366" s="1"/>
      <c r="HMC2366" s="1"/>
      <c r="HMD2366" s="1"/>
      <c r="HME2366" s="1"/>
      <c r="HMF2366" s="1"/>
      <c r="HMG2366" s="1"/>
      <c r="HMH2366" s="1"/>
      <c r="HMI2366" s="1"/>
      <c r="HMJ2366" s="1"/>
      <c r="HMK2366" s="1"/>
      <c r="HML2366" s="1"/>
      <c r="HMM2366" s="1"/>
      <c r="HMN2366" s="1"/>
      <c r="HMO2366" s="1"/>
      <c r="HMP2366" s="1"/>
      <c r="HMQ2366" s="1"/>
      <c r="HMR2366" s="1"/>
      <c r="HMS2366" s="1"/>
      <c r="HMT2366" s="1"/>
      <c r="HMU2366" s="1"/>
      <c r="HMV2366" s="1"/>
      <c r="HMW2366" s="1"/>
      <c r="HMX2366" s="1"/>
      <c r="HMY2366" s="1"/>
      <c r="HMZ2366" s="1"/>
      <c r="HNA2366" s="1"/>
      <c r="HNB2366" s="1"/>
      <c r="HNC2366" s="1"/>
      <c r="HND2366" s="1"/>
      <c r="HNE2366" s="1"/>
      <c r="HNF2366" s="1"/>
      <c r="HNG2366" s="1"/>
      <c r="HNH2366" s="1"/>
      <c r="HNI2366" s="1"/>
      <c r="HNJ2366" s="1"/>
      <c r="HNK2366" s="1"/>
      <c r="HNL2366" s="1"/>
      <c r="HNM2366" s="1"/>
      <c r="HNN2366" s="1"/>
      <c r="HNO2366" s="1"/>
      <c r="HNP2366" s="1"/>
      <c r="HNQ2366" s="1"/>
      <c r="HNR2366" s="1"/>
      <c r="HNS2366" s="1"/>
      <c r="HNT2366" s="1"/>
      <c r="HNU2366" s="1"/>
      <c r="HNV2366" s="1"/>
      <c r="HNW2366" s="1"/>
      <c r="HNX2366" s="1"/>
      <c r="HNY2366" s="1"/>
      <c r="HNZ2366" s="1"/>
      <c r="HOA2366" s="1"/>
      <c r="HOB2366" s="1"/>
      <c r="HOC2366" s="1"/>
      <c r="HOD2366" s="1"/>
      <c r="HOE2366" s="1"/>
      <c r="HOF2366" s="1"/>
      <c r="HOG2366" s="1"/>
      <c r="HOH2366" s="1"/>
      <c r="HOI2366" s="1"/>
      <c r="HOJ2366" s="1"/>
      <c r="HOK2366" s="1"/>
      <c r="HOL2366" s="1"/>
      <c r="HOM2366" s="1"/>
      <c r="HON2366" s="1"/>
      <c r="HOO2366" s="1"/>
      <c r="HOP2366" s="1"/>
      <c r="HOQ2366" s="1"/>
      <c r="HOR2366" s="1"/>
      <c r="HOS2366" s="1"/>
      <c r="HOT2366" s="1"/>
      <c r="HOU2366" s="1"/>
      <c r="HOV2366" s="1"/>
      <c r="HOW2366" s="1"/>
      <c r="HOX2366" s="1"/>
      <c r="HOY2366" s="1"/>
      <c r="HOZ2366" s="1"/>
      <c r="HPA2366" s="1"/>
      <c r="HPB2366" s="1"/>
      <c r="HPC2366" s="1"/>
      <c r="HPD2366" s="1"/>
      <c r="HPE2366" s="1"/>
      <c r="HPF2366" s="1"/>
      <c r="HPG2366" s="1"/>
      <c r="HPH2366" s="1"/>
      <c r="HPI2366" s="1"/>
      <c r="HPJ2366" s="1"/>
      <c r="HPK2366" s="1"/>
      <c r="HPL2366" s="1"/>
      <c r="HPM2366" s="1"/>
      <c r="HPN2366" s="1"/>
      <c r="HPO2366" s="1"/>
      <c r="HPP2366" s="1"/>
      <c r="HPQ2366" s="1"/>
      <c r="HPR2366" s="1"/>
      <c r="HPS2366" s="1"/>
      <c r="HPT2366" s="1"/>
      <c r="HPU2366" s="1"/>
      <c r="HPV2366" s="1"/>
      <c r="HPW2366" s="1"/>
      <c r="HPX2366" s="1"/>
      <c r="HPY2366" s="1"/>
      <c r="HPZ2366" s="1"/>
      <c r="HQA2366" s="1"/>
      <c r="HQB2366" s="1"/>
      <c r="HQC2366" s="1"/>
      <c r="HQD2366" s="1"/>
      <c r="HQE2366" s="1"/>
      <c r="HQF2366" s="1"/>
      <c r="HQG2366" s="1"/>
      <c r="HQH2366" s="1"/>
      <c r="HQI2366" s="1"/>
      <c r="HQJ2366" s="1"/>
      <c r="HQK2366" s="1"/>
      <c r="HQL2366" s="1"/>
      <c r="HQM2366" s="1"/>
      <c r="HQN2366" s="1"/>
      <c r="HQO2366" s="1"/>
      <c r="HQP2366" s="1"/>
      <c r="HQQ2366" s="1"/>
      <c r="HQR2366" s="1"/>
      <c r="HQS2366" s="1"/>
      <c r="HQT2366" s="1"/>
      <c r="HQU2366" s="1"/>
      <c r="HQV2366" s="1"/>
      <c r="HQW2366" s="1"/>
      <c r="HQX2366" s="1"/>
      <c r="HQY2366" s="1"/>
      <c r="HQZ2366" s="1"/>
      <c r="HRA2366" s="1"/>
      <c r="HRB2366" s="1"/>
      <c r="HRC2366" s="1"/>
      <c r="HRD2366" s="1"/>
      <c r="HRE2366" s="1"/>
      <c r="HRF2366" s="1"/>
      <c r="HRG2366" s="1"/>
      <c r="HRH2366" s="1"/>
      <c r="HRI2366" s="1"/>
      <c r="HRJ2366" s="1"/>
      <c r="HRK2366" s="1"/>
      <c r="HRL2366" s="1"/>
      <c r="HRM2366" s="1"/>
      <c r="HRN2366" s="1"/>
      <c r="HRO2366" s="1"/>
      <c r="HRP2366" s="1"/>
      <c r="HRQ2366" s="1"/>
      <c r="HRR2366" s="1"/>
      <c r="HRS2366" s="1"/>
      <c r="HRT2366" s="1"/>
      <c r="HRU2366" s="1"/>
      <c r="HRV2366" s="1"/>
      <c r="HRW2366" s="1"/>
      <c r="HRX2366" s="1"/>
      <c r="HRY2366" s="1"/>
      <c r="HRZ2366" s="1"/>
      <c r="HSA2366" s="1"/>
      <c r="HSB2366" s="1"/>
      <c r="HSC2366" s="1"/>
      <c r="HSD2366" s="1"/>
      <c r="HSE2366" s="1"/>
      <c r="HSF2366" s="1"/>
      <c r="HSG2366" s="1"/>
      <c r="HSH2366" s="1"/>
      <c r="HSI2366" s="1"/>
      <c r="HSJ2366" s="1"/>
      <c r="HSK2366" s="1"/>
      <c r="HSL2366" s="1"/>
      <c r="HSM2366" s="1"/>
      <c r="HSN2366" s="1"/>
      <c r="HSO2366" s="1"/>
      <c r="HSP2366" s="1"/>
      <c r="HSQ2366" s="1"/>
      <c r="HSR2366" s="1"/>
      <c r="HSS2366" s="1"/>
      <c r="HST2366" s="1"/>
      <c r="HSU2366" s="1"/>
      <c r="HSV2366" s="1"/>
      <c r="HSW2366" s="1"/>
      <c r="HSX2366" s="1"/>
      <c r="HSY2366" s="1"/>
      <c r="HSZ2366" s="1"/>
      <c r="HTA2366" s="1"/>
      <c r="HTB2366" s="1"/>
      <c r="HTC2366" s="1"/>
      <c r="HTD2366" s="1"/>
      <c r="HTE2366" s="1"/>
      <c r="HTF2366" s="1"/>
      <c r="HTG2366" s="1"/>
      <c r="HTH2366" s="1"/>
      <c r="HTI2366" s="1"/>
      <c r="HTJ2366" s="1"/>
      <c r="HTK2366" s="1"/>
      <c r="HTL2366" s="1"/>
      <c r="HTM2366" s="1"/>
      <c r="HTN2366" s="1"/>
      <c r="HTO2366" s="1"/>
      <c r="HTP2366" s="1"/>
      <c r="HTQ2366" s="1"/>
      <c r="HTR2366" s="1"/>
      <c r="HTS2366" s="1"/>
      <c r="HTT2366" s="1"/>
      <c r="HTU2366" s="1"/>
      <c r="HTV2366" s="1"/>
      <c r="HTW2366" s="1"/>
      <c r="HTX2366" s="1"/>
      <c r="HTY2366" s="1"/>
      <c r="HTZ2366" s="1"/>
      <c r="HUA2366" s="1"/>
      <c r="HUB2366" s="1"/>
      <c r="HUC2366" s="1"/>
      <c r="HUD2366" s="1"/>
      <c r="HUE2366" s="1"/>
      <c r="HUF2366" s="1"/>
      <c r="HUG2366" s="1"/>
      <c r="HUH2366" s="1"/>
      <c r="HUI2366" s="1"/>
      <c r="HUJ2366" s="1"/>
      <c r="HUK2366" s="1"/>
      <c r="HUL2366" s="1"/>
      <c r="HUM2366" s="1"/>
      <c r="HUN2366" s="1"/>
      <c r="HUO2366" s="1"/>
      <c r="HUP2366" s="1"/>
      <c r="HUQ2366" s="1"/>
      <c r="HUR2366" s="1"/>
      <c r="HUS2366" s="1"/>
      <c r="HUT2366" s="1"/>
      <c r="HUU2366" s="1"/>
      <c r="HUV2366" s="1"/>
      <c r="HUW2366" s="1"/>
      <c r="HUX2366" s="1"/>
      <c r="HUY2366" s="1"/>
      <c r="HUZ2366" s="1"/>
      <c r="HVA2366" s="1"/>
      <c r="HVB2366" s="1"/>
      <c r="HVC2366" s="1"/>
      <c r="HVD2366" s="1"/>
      <c r="HVE2366" s="1"/>
      <c r="HVF2366" s="1"/>
      <c r="HVG2366" s="1"/>
      <c r="HVH2366" s="1"/>
      <c r="HVI2366" s="1"/>
      <c r="HVJ2366" s="1"/>
      <c r="HVK2366" s="1"/>
      <c r="HVL2366" s="1"/>
      <c r="HVM2366" s="1"/>
      <c r="HVN2366" s="1"/>
      <c r="HVO2366" s="1"/>
      <c r="HVP2366" s="1"/>
      <c r="HVQ2366" s="1"/>
      <c r="HVR2366" s="1"/>
      <c r="HVS2366" s="1"/>
      <c r="HVT2366" s="1"/>
      <c r="HVU2366" s="1"/>
      <c r="HVV2366" s="1"/>
      <c r="HVW2366" s="1"/>
      <c r="HVX2366" s="1"/>
      <c r="HVY2366" s="1"/>
      <c r="HVZ2366" s="1"/>
      <c r="HWA2366" s="1"/>
      <c r="HWB2366" s="1"/>
      <c r="HWC2366" s="1"/>
      <c r="HWD2366" s="1"/>
      <c r="HWE2366" s="1"/>
      <c r="HWF2366" s="1"/>
      <c r="HWG2366" s="1"/>
      <c r="HWH2366" s="1"/>
      <c r="HWI2366" s="1"/>
      <c r="HWJ2366" s="1"/>
      <c r="HWK2366" s="1"/>
      <c r="HWL2366" s="1"/>
      <c r="HWM2366" s="1"/>
      <c r="HWN2366" s="1"/>
      <c r="HWO2366" s="1"/>
      <c r="HWP2366" s="1"/>
      <c r="HWQ2366" s="1"/>
      <c r="HWR2366" s="1"/>
      <c r="HWS2366" s="1"/>
      <c r="HWT2366" s="1"/>
      <c r="HWU2366" s="1"/>
      <c r="HWV2366" s="1"/>
      <c r="HWW2366" s="1"/>
      <c r="HWX2366" s="1"/>
      <c r="HWY2366" s="1"/>
      <c r="HWZ2366" s="1"/>
      <c r="HXA2366" s="1"/>
      <c r="HXB2366" s="1"/>
      <c r="HXC2366" s="1"/>
      <c r="HXD2366" s="1"/>
      <c r="HXE2366" s="1"/>
      <c r="HXF2366" s="1"/>
      <c r="HXG2366" s="1"/>
      <c r="HXH2366" s="1"/>
      <c r="HXI2366" s="1"/>
      <c r="HXJ2366" s="1"/>
      <c r="HXK2366" s="1"/>
      <c r="HXL2366" s="1"/>
      <c r="HXM2366" s="1"/>
      <c r="HXN2366" s="1"/>
      <c r="HXO2366" s="1"/>
      <c r="HXP2366" s="1"/>
      <c r="HXQ2366" s="1"/>
      <c r="HXR2366" s="1"/>
      <c r="HXS2366" s="1"/>
      <c r="HXT2366" s="1"/>
      <c r="HXU2366" s="1"/>
      <c r="HXV2366" s="1"/>
      <c r="HXW2366" s="1"/>
      <c r="HXX2366" s="1"/>
      <c r="HXY2366" s="1"/>
      <c r="HXZ2366" s="1"/>
      <c r="HYA2366" s="1"/>
      <c r="HYB2366" s="1"/>
      <c r="HYC2366" s="1"/>
      <c r="HYD2366" s="1"/>
      <c r="HYE2366" s="1"/>
      <c r="HYF2366" s="1"/>
      <c r="HYG2366" s="1"/>
      <c r="HYH2366" s="1"/>
      <c r="HYI2366" s="1"/>
      <c r="HYJ2366" s="1"/>
      <c r="HYK2366" s="1"/>
      <c r="HYL2366" s="1"/>
      <c r="HYM2366" s="1"/>
      <c r="HYN2366" s="1"/>
      <c r="HYO2366" s="1"/>
      <c r="HYP2366" s="1"/>
      <c r="HYQ2366" s="1"/>
      <c r="HYR2366" s="1"/>
      <c r="HYS2366" s="1"/>
      <c r="HYT2366" s="1"/>
      <c r="HYU2366" s="1"/>
      <c r="HYV2366" s="1"/>
      <c r="HYW2366" s="1"/>
      <c r="HYX2366" s="1"/>
      <c r="HYY2366" s="1"/>
      <c r="HYZ2366" s="1"/>
      <c r="HZA2366" s="1"/>
      <c r="HZB2366" s="1"/>
      <c r="HZC2366" s="1"/>
      <c r="HZD2366" s="1"/>
      <c r="HZE2366" s="1"/>
      <c r="HZF2366" s="1"/>
      <c r="HZG2366" s="1"/>
      <c r="HZH2366" s="1"/>
      <c r="HZI2366" s="1"/>
      <c r="HZJ2366" s="1"/>
      <c r="HZK2366" s="1"/>
      <c r="HZL2366" s="1"/>
      <c r="HZM2366" s="1"/>
      <c r="HZN2366" s="1"/>
      <c r="HZO2366" s="1"/>
      <c r="HZP2366" s="1"/>
      <c r="HZQ2366" s="1"/>
      <c r="HZR2366" s="1"/>
      <c r="HZS2366" s="1"/>
      <c r="HZT2366" s="1"/>
      <c r="HZU2366" s="1"/>
      <c r="HZV2366" s="1"/>
      <c r="HZW2366" s="1"/>
      <c r="HZX2366" s="1"/>
      <c r="HZY2366" s="1"/>
      <c r="HZZ2366" s="1"/>
      <c r="IAA2366" s="1"/>
      <c r="IAB2366" s="1"/>
      <c r="IAC2366" s="1"/>
      <c r="IAD2366" s="1"/>
      <c r="IAE2366" s="1"/>
      <c r="IAF2366" s="1"/>
      <c r="IAG2366" s="1"/>
      <c r="IAH2366" s="1"/>
      <c r="IAI2366" s="1"/>
      <c r="IAJ2366" s="1"/>
      <c r="IAK2366" s="1"/>
      <c r="IAL2366" s="1"/>
      <c r="IAM2366" s="1"/>
      <c r="IAN2366" s="1"/>
      <c r="IAO2366" s="1"/>
      <c r="IAP2366" s="1"/>
      <c r="IAQ2366" s="1"/>
      <c r="IAR2366" s="1"/>
      <c r="IAS2366" s="1"/>
      <c r="IAT2366" s="1"/>
      <c r="IAU2366" s="1"/>
      <c r="IAV2366" s="1"/>
      <c r="IAW2366" s="1"/>
      <c r="IAX2366" s="1"/>
      <c r="IAY2366" s="1"/>
      <c r="IAZ2366" s="1"/>
      <c r="IBA2366" s="1"/>
      <c r="IBB2366" s="1"/>
      <c r="IBC2366" s="1"/>
      <c r="IBD2366" s="1"/>
      <c r="IBE2366" s="1"/>
      <c r="IBF2366" s="1"/>
      <c r="IBG2366" s="1"/>
      <c r="IBH2366" s="1"/>
      <c r="IBI2366" s="1"/>
      <c r="IBJ2366" s="1"/>
      <c r="IBK2366" s="1"/>
      <c r="IBL2366" s="1"/>
      <c r="IBM2366" s="1"/>
      <c r="IBN2366" s="1"/>
      <c r="IBO2366" s="1"/>
      <c r="IBP2366" s="1"/>
      <c r="IBQ2366" s="1"/>
      <c r="IBR2366" s="1"/>
      <c r="IBS2366" s="1"/>
      <c r="IBT2366" s="1"/>
      <c r="IBU2366" s="1"/>
      <c r="IBV2366" s="1"/>
      <c r="IBW2366" s="1"/>
      <c r="IBX2366" s="1"/>
      <c r="IBY2366" s="1"/>
      <c r="IBZ2366" s="1"/>
      <c r="ICA2366" s="1"/>
      <c r="ICB2366" s="1"/>
      <c r="ICC2366" s="1"/>
      <c r="ICD2366" s="1"/>
      <c r="ICE2366" s="1"/>
      <c r="ICF2366" s="1"/>
      <c r="ICG2366" s="1"/>
      <c r="ICH2366" s="1"/>
      <c r="ICI2366" s="1"/>
      <c r="ICJ2366" s="1"/>
      <c r="ICK2366" s="1"/>
      <c r="ICL2366" s="1"/>
      <c r="ICM2366" s="1"/>
      <c r="ICN2366" s="1"/>
      <c r="ICO2366" s="1"/>
      <c r="ICP2366" s="1"/>
      <c r="ICQ2366" s="1"/>
      <c r="ICR2366" s="1"/>
      <c r="ICS2366" s="1"/>
      <c r="ICT2366" s="1"/>
      <c r="ICU2366" s="1"/>
      <c r="ICV2366" s="1"/>
      <c r="ICW2366" s="1"/>
      <c r="ICX2366" s="1"/>
      <c r="ICY2366" s="1"/>
      <c r="ICZ2366" s="1"/>
      <c r="IDA2366" s="1"/>
      <c r="IDB2366" s="1"/>
      <c r="IDC2366" s="1"/>
      <c r="IDD2366" s="1"/>
      <c r="IDE2366" s="1"/>
      <c r="IDF2366" s="1"/>
      <c r="IDG2366" s="1"/>
      <c r="IDH2366" s="1"/>
      <c r="IDI2366" s="1"/>
      <c r="IDJ2366" s="1"/>
      <c r="IDK2366" s="1"/>
      <c r="IDL2366" s="1"/>
      <c r="IDM2366" s="1"/>
      <c r="IDN2366" s="1"/>
      <c r="IDO2366" s="1"/>
      <c r="IDP2366" s="1"/>
      <c r="IDQ2366" s="1"/>
      <c r="IDR2366" s="1"/>
      <c r="IDS2366" s="1"/>
      <c r="IDT2366" s="1"/>
      <c r="IDU2366" s="1"/>
      <c r="IDV2366" s="1"/>
      <c r="IDW2366" s="1"/>
      <c r="IDX2366" s="1"/>
      <c r="IDY2366" s="1"/>
      <c r="IDZ2366" s="1"/>
      <c r="IEA2366" s="1"/>
      <c r="IEB2366" s="1"/>
      <c r="IEC2366" s="1"/>
      <c r="IED2366" s="1"/>
      <c r="IEE2366" s="1"/>
      <c r="IEF2366" s="1"/>
      <c r="IEG2366" s="1"/>
      <c r="IEH2366" s="1"/>
      <c r="IEI2366" s="1"/>
      <c r="IEJ2366" s="1"/>
      <c r="IEK2366" s="1"/>
      <c r="IEL2366" s="1"/>
      <c r="IEM2366" s="1"/>
      <c r="IEN2366" s="1"/>
      <c r="IEO2366" s="1"/>
      <c r="IEP2366" s="1"/>
      <c r="IEQ2366" s="1"/>
      <c r="IER2366" s="1"/>
      <c r="IES2366" s="1"/>
      <c r="IET2366" s="1"/>
      <c r="IEU2366" s="1"/>
      <c r="IEV2366" s="1"/>
      <c r="IEW2366" s="1"/>
      <c r="IEX2366" s="1"/>
      <c r="IEY2366" s="1"/>
      <c r="IEZ2366" s="1"/>
      <c r="IFA2366" s="1"/>
      <c r="IFB2366" s="1"/>
      <c r="IFC2366" s="1"/>
      <c r="IFD2366" s="1"/>
      <c r="IFE2366" s="1"/>
      <c r="IFF2366" s="1"/>
      <c r="IFG2366" s="1"/>
      <c r="IFH2366" s="1"/>
      <c r="IFI2366" s="1"/>
      <c r="IFJ2366" s="1"/>
      <c r="IFK2366" s="1"/>
      <c r="IFL2366" s="1"/>
      <c r="IFM2366" s="1"/>
      <c r="IFN2366" s="1"/>
      <c r="IFO2366" s="1"/>
      <c r="IFP2366" s="1"/>
      <c r="IFQ2366" s="1"/>
      <c r="IFR2366" s="1"/>
      <c r="IFS2366" s="1"/>
      <c r="IFT2366" s="1"/>
      <c r="IFU2366" s="1"/>
      <c r="IFV2366" s="1"/>
      <c r="IFW2366" s="1"/>
      <c r="IFX2366" s="1"/>
      <c r="IFY2366" s="1"/>
      <c r="IFZ2366" s="1"/>
      <c r="IGA2366" s="1"/>
      <c r="IGB2366" s="1"/>
      <c r="IGC2366" s="1"/>
      <c r="IGD2366" s="1"/>
      <c r="IGE2366" s="1"/>
      <c r="IGF2366" s="1"/>
      <c r="IGG2366" s="1"/>
      <c r="IGH2366" s="1"/>
      <c r="IGI2366" s="1"/>
      <c r="IGJ2366" s="1"/>
      <c r="IGK2366" s="1"/>
      <c r="IGL2366" s="1"/>
      <c r="IGM2366" s="1"/>
      <c r="IGN2366" s="1"/>
      <c r="IGO2366" s="1"/>
      <c r="IGP2366" s="1"/>
      <c r="IGQ2366" s="1"/>
      <c r="IGR2366" s="1"/>
      <c r="IGS2366" s="1"/>
      <c r="IGT2366" s="1"/>
      <c r="IGU2366" s="1"/>
      <c r="IGV2366" s="1"/>
      <c r="IGW2366" s="1"/>
      <c r="IGX2366" s="1"/>
      <c r="IGY2366" s="1"/>
      <c r="IGZ2366" s="1"/>
      <c r="IHA2366" s="1"/>
      <c r="IHB2366" s="1"/>
      <c r="IHC2366" s="1"/>
      <c r="IHD2366" s="1"/>
      <c r="IHE2366" s="1"/>
      <c r="IHF2366" s="1"/>
      <c r="IHG2366" s="1"/>
      <c r="IHH2366" s="1"/>
      <c r="IHI2366" s="1"/>
      <c r="IHJ2366" s="1"/>
      <c r="IHK2366" s="1"/>
      <c r="IHL2366" s="1"/>
      <c r="IHM2366" s="1"/>
      <c r="IHN2366" s="1"/>
      <c r="IHO2366" s="1"/>
      <c r="IHP2366" s="1"/>
      <c r="IHQ2366" s="1"/>
      <c r="IHR2366" s="1"/>
      <c r="IHS2366" s="1"/>
      <c r="IHT2366" s="1"/>
      <c r="IHU2366" s="1"/>
      <c r="IHV2366" s="1"/>
      <c r="IHW2366" s="1"/>
      <c r="IHX2366" s="1"/>
      <c r="IHY2366" s="1"/>
      <c r="IHZ2366" s="1"/>
      <c r="IIA2366" s="1"/>
      <c r="IIB2366" s="1"/>
      <c r="IIC2366" s="1"/>
      <c r="IID2366" s="1"/>
      <c r="IIE2366" s="1"/>
      <c r="IIF2366" s="1"/>
      <c r="IIG2366" s="1"/>
      <c r="IIH2366" s="1"/>
      <c r="III2366" s="1"/>
      <c r="IIJ2366" s="1"/>
      <c r="IIK2366" s="1"/>
      <c r="IIL2366" s="1"/>
      <c r="IIM2366" s="1"/>
      <c r="IIN2366" s="1"/>
      <c r="IIO2366" s="1"/>
      <c r="IIP2366" s="1"/>
      <c r="IIQ2366" s="1"/>
      <c r="IIR2366" s="1"/>
      <c r="IIS2366" s="1"/>
      <c r="IIT2366" s="1"/>
      <c r="IIU2366" s="1"/>
      <c r="IIV2366" s="1"/>
      <c r="IIW2366" s="1"/>
      <c r="IIX2366" s="1"/>
      <c r="IIY2366" s="1"/>
      <c r="IIZ2366" s="1"/>
      <c r="IJA2366" s="1"/>
      <c r="IJB2366" s="1"/>
      <c r="IJC2366" s="1"/>
      <c r="IJD2366" s="1"/>
      <c r="IJE2366" s="1"/>
      <c r="IJF2366" s="1"/>
      <c r="IJG2366" s="1"/>
      <c r="IJH2366" s="1"/>
      <c r="IJI2366" s="1"/>
      <c r="IJJ2366" s="1"/>
      <c r="IJK2366" s="1"/>
      <c r="IJL2366" s="1"/>
      <c r="IJM2366" s="1"/>
      <c r="IJN2366" s="1"/>
      <c r="IJO2366" s="1"/>
      <c r="IJP2366" s="1"/>
      <c r="IJQ2366" s="1"/>
      <c r="IJR2366" s="1"/>
      <c r="IJS2366" s="1"/>
      <c r="IJT2366" s="1"/>
      <c r="IJU2366" s="1"/>
      <c r="IJV2366" s="1"/>
      <c r="IJW2366" s="1"/>
      <c r="IJX2366" s="1"/>
      <c r="IJY2366" s="1"/>
      <c r="IJZ2366" s="1"/>
      <c r="IKA2366" s="1"/>
      <c r="IKB2366" s="1"/>
      <c r="IKC2366" s="1"/>
      <c r="IKD2366" s="1"/>
      <c r="IKE2366" s="1"/>
      <c r="IKF2366" s="1"/>
      <c r="IKG2366" s="1"/>
      <c r="IKH2366" s="1"/>
      <c r="IKI2366" s="1"/>
      <c r="IKJ2366" s="1"/>
      <c r="IKK2366" s="1"/>
      <c r="IKL2366" s="1"/>
      <c r="IKM2366" s="1"/>
      <c r="IKN2366" s="1"/>
      <c r="IKO2366" s="1"/>
      <c r="IKP2366" s="1"/>
      <c r="IKQ2366" s="1"/>
      <c r="IKR2366" s="1"/>
      <c r="IKS2366" s="1"/>
      <c r="IKT2366" s="1"/>
      <c r="IKU2366" s="1"/>
      <c r="IKV2366" s="1"/>
      <c r="IKW2366" s="1"/>
      <c r="IKX2366" s="1"/>
      <c r="IKY2366" s="1"/>
      <c r="IKZ2366" s="1"/>
      <c r="ILA2366" s="1"/>
      <c r="ILB2366" s="1"/>
      <c r="ILC2366" s="1"/>
      <c r="ILD2366" s="1"/>
      <c r="ILE2366" s="1"/>
      <c r="ILF2366" s="1"/>
      <c r="ILG2366" s="1"/>
      <c r="ILH2366" s="1"/>
      <c r="ILI2366" s="1"/>
      <c r="ILJ2366" s="1"/>
      <c r="ILK2366" s="1"/>
      <c r="ILL2366" s="1"/>
      <c r="ILM2366" s="1"/>
      <c r="ILN2366" s="1"/>
      <c r="ILO2366" s="1"/>
      <c r="ILP2366" s="1"/>
      <c r="ILQ2366" s="1"/>
      <c r="ILR2366" s="1"/>
      <c r="ILS2366" s="1"/>
      <c r="ILT2366" s="1"/>
      <c r="ILU2366" s="1"/>
      <c r="ILV2366" s="1"/>
      <c r="ILW2366" s="1"/>
      <c r="ILX2366" s="1"/>
      <c r="ILY2366" s="1"/>
      <c r="ILZ2366" s="1"/>
      <c r="IMA2366" s="1"/>
      <c r="IMB2366" s="1"/>
      <c r="IMC2366" s="1"/>
      <c r="IMD2366" s="1"/>
      <c r="IME2366" s="1"/>
      <c r="IMF2366" s="1"/>
      <c r="IMG2366" s="1"/>
      <c r="IMH2366" s="1"/>
      <c r="IMI2366" s="1"/>
      <c r="IMJ2366" s="1"/>
      <c r="IMK2366" s="1"/>
      <c r="IML2366" s="1"/>
      <c r="IMM2366" s="1"/>
      <c r="IMN2366" s="1"/>
      <c r="IMO2366" s="1"/>
      <c r="IMP2366" s="1"/>
      <c r="IMQ2366" s="1"/>
      <c r="IMR2366" s="1"/>
      <c r="IMS2366" s="1"/>
      <c r="IMT2366" s="1"/>
      <c r="IMU2366" s="1"/>
      <c r="IMV2366" s="1"/>
      <c r="IMW2366" s="1"/>
      <c r="IMX2366" s="1"/>
      <c r="IMY2366" s="1"/>
      <c r="IMZ2366" s="1"/>
      <c r="INA2366" s="1"/>
      <c r="INB2366" s="1"/>
      <c r="INC2366" s="1"/>
      <c r="IND2366" s="1"/>
      <c r="INE2366" s="1"/>
      <c r="INF2366" s="1"/>
      <c r="ING2366" s="1"/>
      <c r="INH2366" s="1"/>
      <c r="INI2366" s="1"/>
      <c r="INJ2366" s="1"/>
      <c r="INK2366" s="1"/>
      <c r="INL2366" s="1"/>
      <c r="INM2366" s="1"/>
      <c r="INN2366" s="1"/>
      <c r="INO2366" s="1"/>
      <c r="INP2366" s="1"/>
      <c r="INQ2366" s="1"/>
      <c r="INR2366" s="1"/>
      <c r="INS2366" s="1"/>
      <c r="INT2366" s="1"/>
      <c r="INU2366" s="1"/>
      <c r="INV2366" s="1"/>
      <c r="INW2366" s="1"/>
      <c r="INX2366" s="1"/>
      <c r="INY2366" s="1"/>
      <c r="INZ2366" s="1"/>
      <c r="IOA2366" s="1"/>
      <c r="IOB2366" s="1"/>
      <c r="IOC2366" s="1"/>
      <c r="IOD2366" s="1"/>
      <c r="IOE2366" s="1"/>
      <c r="IOF2366" s="1"/>
      <c r="IOG2366" s="1"/>
      <c r="IOH2366" s="1"/>
      <c r="IOI2366" s="1"/>
      <c r="IOJ2366" s="1"/>
      <c r="IOK2366" s="1"/>
      <c r="IOL2366" s="1"/>
      <c r="IOM2366" s="1"/>
      <c r="ION2366" s="1"/>
      <c r="IOO2366" s="1"/>
      <c r="IOP2366" s="1"/>
      <c r="IOQ2366" s="1"/>
      <c r="IOR2366" s="1"/>
      <c r="IOS2366" s="1"/>
      <c r="IOT2366" s="1"/>
      <c r="IOU2366" s="1"/>
      <c r="IOV2366" s="1"/>
      <c r="IOW2366" s="1"/>
      <c r="IOX2366" s="1"/>
      <c r="IOY2366" s="1"/>
      <c r="IOZ2366" s="1"/>
      <c r="IPA2366" s="1"/>
      <c r="IPB2366" s="1"/>
      <c r="IPC2366" s="1"/>
      <c r="IPD2366" s="1"/>
      <c r="IPE2366" s="1"/>
      <c r="IPF2366" s="1"/>
      <c r="IPG2366" s="1"/>
      <c r="IPH2366" s="1"/>
      <c r="IPI2366" s="1"/>
      <c r="IPJ2366" s="1"/>
      <c r="IPK2366" s="1"/>
      <c r="IPL2366" s="1"/>
      <c r="IPM2366" s="1"/>
      <c r="IPN2366" s="1"/>
      <c r="IPO2366" s="1"/>
      <c r="IPP2366" s="1"/>
      <c r="IPQ2366" s="1"/>
      <c r="IPR2366" s="1"/>
      <c r="IPS2366" s="1"/>
      <c r="IPT2366" s="1"/>
      <c r="IPU2366" s="1"/>
      <c r="IPV2366" s="1"/>
      <c r="IPW2366" s="1"/>
      <c r="IPX2366" s="1"/>
      <c r="IPY2366" s="1"/>
      <c r="IPZ2366" s="1"/>
      <c r="IQA2366" s="1"/>
      <c r="IQB2366" s="1"/>
      <c r="IQC2366" s="1"/>
      <c r="IQD2366" s="1"/>
      <c r="IQE2366" s="1"/>
      <c r="IQF2366" s="1"/>
      <c r="IQG2366" s="1"/>
      <c r="IQH2366" s="1"/>
      <c r="IQI2366" s="1"/>
      <c r="IQJ2366" s="1"/>
      <c r="IQK2366" s="1"/>
      <c r="IQL2366" s="1"/>
      <c r="IQM2366" s="1"/>
      <c r="IQN2366" s="1"/>
      <c r="IQO2366" s="1"/>
      <c r="IQP2366" s="1"/>
      <c r="IQQ2366" s="1"/>
      <c r="IQR2366" s="1"/>
      <c r="IQS2366" s="1"/>
      <c r="IQT2366" s="1"/>
      <c r="IQU2366" s="1"/>
      <c r="IQV2366" s="1"/>
      <c r="IQW2366" s="1"/>
      <c r="IQX2366" s="1"/>
      <c r="IQY2366" s="1"/>
      <c r="IQZ2366" s="1"/>
      <c r="IRA2366" s="1"/>
      <c r="IRB2366" s="1"/>
      <c r="IRC2366" s="1"/>
      <c r="IRD2366" s="1"/>
      <c r="IRE2366" s="1"/>
      <c r="IRF2366" s="1"/>
      <c r="IRG2366" s="1"/>
      <c r="IRH2366" s="1"/>
      <c r="IRI2366" s="1"/>
      <c r="IRJ2366" s="1"/>
      <c r="IRK2366" s="1"/>
      <c r="IRL2366" s="1"/>
      <c r="IRM2366" s="1"/>
      <c r="IRN2366" s="1"/>
      <c r="IRO2366" s="1"/>
      <c r="IRP2366" s="1"/>
      <c r="IRQ2366" s="1"/>
      <c r="IRR2366" s="1"/>
      <c r="IRS2366" s="1"/>
      <c r="IRT2366" s="1"/>
      <c r="IRU2366" s="1"/>
      <c r="IRV2366" s="1"/>
      <c r="IRW2366" s="1"/>
      <c r="IRX2366" s="1"/>
      <c r="IRY2366" s="1"/>
      <c r="IRZ2366" s="1"/>
      <c r="ISA2366" s="1"/>
      <c r="ISB2366" s="1"/>
      <c r="ISC2366" s="1"/>
      <c r="ISD2366" s="1"/>
      <c r="ISE2366" s="1"/>
      <c r="ISF2366" s="1"/>
      <c r="ISG2366" s="1"/>
      <c r="ISH2366" s="1"/>
      <c r="ISI2366" s="1"/>
      <c r="ISJ2366" s="1"/>
      <c r="ISK2366" s="1"/>
      <c r="ISL2366" s="1"/>
      <c r="ISM2366" s="1"/>
      <c r="ISN2366" s="1"/>
      <c r="ISO2366" s="1"/>
      <c r="ISP2366" s="1"/>
      <c r="ISQ2366" s="1"/>
      <c r="ISR2366" s="1"/>
      <c r="ISS2366" s="1"/>
      <c r="IST2366" s="1"/>
      <c r="ISU2366" s="1"/>
      <c r="ISV2366" s="1"/>
      <c r="ISW2366" s="1"/>
      <c r="ISX2366" s="1"/>
      <c r="ISY2366" s="1"/>
      <c r="ISZ2366" s="1"/>
      <c r="ITA2366" s="1"/>
      <c r="ITB2366" s="1"/>
      <c r="ITC2366" s="1"/>
      <c r="ITD2366" s="1"/>
      <c r="ITE2366" s="1"/>
      <c r="ITF2366" s="1"/>
      <c r="ITG2366" s="1"/>
      <c r="ITH2366" s="1"/>
      <c r="ITI2366" s="1"/>
      <c r="ITJ2366" s="1"/>
      <c r="ITK2366" s="1"/>
      <c r="ITL2366" s="1"/>
      <c r="ITM2366" s="1"/>
      <c r="ITN2366" s="1"/>
      <c r="ITO2366" s="1"/>
      <c r="ITP2366" s="1"/>
      <c r="ITQ2366" s="1"/>
      <c r="ITR2366" s="1"/>
      <c r="ITS2366" s="1"/>
      <c r="ITT2366" s="1"/>
      <c r="ITU2366" s="1"/>
      <c r="ITV2366" s="1"/>
      <c r="ITW2366" s="1"/>
      <c r="ITX2366" s="1"/>
      <c r="ITY2366" s="1"/>
      <c r="ITZ2366" s="1"/>
      <c r="IUA2366" s="1"/>
      <c r="IUB2366" s="1"/>
      <c r="IUC2366" s="1"/>
      <c r="IUD2366" s="1"/>
      <c r="IUE2366" s="1"/>
      <c r="IUF2366" s="1"/>
      <c r="IUG2366" s="1"/>
      <c r="IUH2366" s="1"/>
      <c r="IUI2366" s="1"/>
      <c r="IUJ2366" s="1"/>
      <c r="IUK2366" s="1"/>
      <c r="IUL2366" s="1"/>
      <c r="IUM2366" s="1"/>
      <c r="IUN2366" s="1"/>
      <c r="IUO2366" s="1"/>
      <c r="IUP2366" s="1"/>
      <c r="IUQ2366" s="1"/>
      <c r="IUR2366" s="1"/>
      <c r="IUS2366" s="1"/>
      <c r="IUT2366" s="1"/>
      <c r="IUU2366" s="1"/>
      <c r="IUV2366" s="1"/>
      <c r="IUW2366" s="1"/>
      <c r="IUX2366" s="1"/>
      <c r="IUY2366" s="1"/>
      <c r="IUZ2366" s="1"/>
      <c r="IVA2366" s="1"/>
      <c r="IVB2366" s="1"/>
      <c r="IVC2366" s="1"/>
      <c r="IVD2366" s="1"/>
      <c r="IVE2366" s="1"/>
      <c r="IVF2366" s="1"/>
      <c r="IVG2366" s="1"/>
      <c r="IVH2366" s="1"/>
      <c r="IVI2366" s="1"/>
      <c r="IVJ2366" s="1"/>
      <c r="IVK2366" s="1"/>
      <c r="IVL2366" s="1"/>
      <c r="IVM2366" s="1"/>
      <c r="IVN2366" s="1"/>
      <c r="IVO2366" s="1"/>
      <c r="IVP2366" s="1"/>
      <c r="IVQ2366" s="1"/>
      <c r="IVR2366" s="1"/>
      <c r="IVS2366" s="1"/>
      <c r="IVT2366" s="1"/>
      <c r="IVU2366" s="1"/>
      <c r="IVV2366" s="1"/>
      <c r="IVW2366" s="1"/>
      <c r="IVX2366" s="1"/>
      <c r="IVY2366" s="1"/>
      <c r="IVZ2366" s="1"/>
      <c r="IWA2366" s="1"/>
      <c r="IWB2366" s="1"/>
      <c r="IWC2366" s="1"/>
      <c r="IWD2366" s="1"/>
      <c r="IWE2366" s="1"/>
      <c r="IWF2366" s="1"/>
      <c r="IWG2366" s="1"/>
      <c r="IWH2366" s="1"/>
      <c r="IWI2366" s="1"/>
      <c r="IWJ2366" s="1"/>
      <c r="IWK2366" s="1"/>
      <c r="IWL2366" s="1"/>
      <c r="IWM2366" s="1"/>
      <c r="IWN2366" s="1"/>
      <c r="IWO2366" s="1"/>
      <c r="IWP2366" s="1"/>
      <c r="IWQ2366" s="1"/>
      <c r="IWR2366" s="1"/>
      <c r="IWS2366" s="1"/>
      <c r="IWT2366" s="1"/>
      <c r="IWU2366" s="1"/>
      <c r="IWV2366" s="1"/>
      <c r="IWW2366" s="1"/>
      <c r="IWX2366" s="1"/>
      <c r="IWY2366" s="1"/>
      <c r="IWZ2366" s="1"/>
      <c r="IXA2366" s="1"/>
      <c r="IXB2366" s="1"/>
      <c r="IXC2366" s="1"/>
      <c r="IXD2366" s="1"/>
      <c r="IXE2366" s="1"/>
      <c r="IXF2366" s="1"/>
      <c r="IXG2366" s="1"/>
      <c r="IXH2366" s="1"/>
      <c r="IXI2366" s="1"/>
      <c r="IXJ2366" s="1"/>
      <c r="IXK2366" s="1"/>
      <c r="IXL2366" s="1"/>
      <c r="IXM2366" s="1"/>
      <c r="IXN2366" s="1"/>
      <c r="IXO2366" s="1"/>
      <c r="IXP2366" s="1"/>
      <c r="IXQ2366" s="1"/>
      <c r="IXR2366" s="1"/>
      <c r="IXS2366" s="1"/>
      <c r="IXT2366" s="1"/>
      <c r="IXU2366" s="1"/>
      <c r="IXV2366" s="1"/>
      <c r="IXW2366" s="1"/>
      <c r="IXX2366" s="1"/>
      <c r="IXY2366" s="1"/>
      <c r="IXZ2366" s="1"/>
      <c r="IYA2366" s="1"/>
      <c r="IYB2366" s="1"/>
      <c r="IYC2366" s="1"/>
      <c r="IYD2366" s="1"/>
      <c r="IYE2366" s="1"/>
      <c r="IYF2366" s="1"/>
      <c r="IYG2366" s="1"/>
      <c r="IYH2366" s="1"/>
      <c r="IYI2366" s="1"/>
      <c r="IYJ2366" s="1"/>
      <c r="IYK2366" s="1"/>
      <c r="IYL2366" s="1"/>
      <c r="IYM2366" s="1"/>
      <c r="IYN2366" s="1"/>
      <c r="IYO2366" s="1"/>
      <c r="IYP2366" s="1"/>
      <c r="IYQ2366" s="1"/>
      <c r="IYR2366" s="1"/>
      <c r="IYS2366" s="1"/>
      <c r="IYT2366" s="1"/>
      <c r="IYU2366" s="1"/>
      <c r="IYV2366" s="1"/>
      <c r="IYW2366" s="1"/>
      <c r="IYX2366" s="1"/>
      <c r="IYY2366" s="1"/>
      <c r="IYZ2366" s="1"/>
      <c r="IZA2366" s="1"/>
      <c r="IZB2366" s="1"/>
      <c r="IZC2366" s="1"/>
      <c r="IZD2366" s="1"/>
      <c r="IZE2366" s="1"/>
      <c r="IZF2366" s="1"/>
      <c r="IZG2366" s="1"/>
      <c r="IZH2366" s="1"/>
      <c r="IZI2366" s="1"/>
      <c r="IZJ2366" s="1"/>
      <c r="IZK2366" s="1"/>
      <c r="IZL2366" s="1"/>
      <c r="IZM2366" s="1"/>
      <c r="IZN2366" s="1"/>
      <c r="IZO2366" s="1"/>
      <c r="IZP2366" s="1"/>
      <c r="IZQ2366" s="1"/>
      <c r="IZR2366" s="1"/>
      <c r="IZS2366" s="1"/>
      <c r="IZT2366" s="1"/>
      <c r="IZU2366" s="1"/>
      <c r="IZV2366" s="1"/>
      <c r="IZW2366" s="1"/>
      <c r="IZX2366" s="1"/>
      <c r="IZY2366" s="1"/>
      <c r="IZZ2366" s="1"/>
      <c r="JAA2366" s="1"/>
      <c r="JAB2366" s="1"/>
      <c r="JAC2366" s="1"/>
      <c r="JAD2366" s="1"/>
      <c r="JAE2366" s="1"/>
      <c r="JAF2366" s="1"/>
      <c r="JAG2366" s="1"/>
      <c r="JAH2366" s="1"/>
      <c r="JAI2366" s="1"/>
      <c r="JAJ2366" s="1"/>
      <c r="JAK2366" s="1"/>
      <c r="JAL2366" s="1"/>
      <c r="JAM2366" s="1"/>
      <c r="JAN2366" s="1"/>
      <c r="JAO2366" s="1"/>
      <c r="JAP2366" s="1"/>
      <c r="JAQ2366" s="1"/>
      <c r="JAR2366" s="1"/>
      <c r="JAS2366" s="1"/>
      <c r="JAT2366" s="1"/>
      <c r="JAU2366" s="1"/>
      <c r="JAV2366" s="1"/>
      <c r="JAW2366" s="1"/>
      <c r="JAX2366" s="1"/>
      <c r="JAY2366" s="1"/>
      <c r="JAZ2366" s="1"/>
      <c r="JBA2366" s="1"/>
      <c r="JBB2366" s="1"/>
      <c r="JBC2366" s="1"/>
      <c r="JBD2366" s="1"/>
      <c r="JBE2366" s="1"/>
      <c r="JBF2366" s="1"/>
      <c r="JBG2366" s="1"/>
      <c r="JBH2366" s="1"/>
      <c r="JBI2366" s="1"/>
      <c r="JBJ2366" s="1"/>
      <c r="JBK2366" s="1"/>
      <c r="JBL2366" s="1"/>
      <c r="JBM2366" s="1"/>
      <c r="JBN2366" s="1"/>
      <c r="JBO2366" s="1"/>
      <c r="JBP2366" s="1"/>
      <c r="JBQ2366" s="1"/>
      <c r="JBR2366" s="1"/>
      <c r="JBS2366" s="1"/>
      <c r="JBT2366" s="1"/>
      <c r="JBU2366" s="1"/>
      <c r="JBV2366" s="1"/>
      <c r="JBW2366" s="1"/>
      <c r="JBX2366" s="1"/>
      <c r="JBY2366" s="1"/>
      <c r="JBZ2366" s="1"/>
      <c r="JCA2366" s="1"/>
      <c r="JCB2366" s="1"/>
      <c r="JCC2366" s="1"/>
      <c r="JCD2366" s="1"/>
      <c r="JCE2366" s="1"/>
      <c r="JCF2366" s="1"/>
      <c r="JCG2366" s="1"/>
      <c r="JCH2366" s="1"/>
      <c r="JCI2366" s="1"/>
      <c r="JCJ2366" s="1"/>
      <c r="JCK2366" s="1"/>
      <c r="JCL2366" s="1"/>
      <c r="JCM2366" s="1"/>
      <c r="JCN2366" s="1"/>
      <c r="JCO2366" s="1"/>
      <c r="JCP2366" s="1"/>
      <c r="JCQ2366" s="1"/>
      <c r="JCR2366" s="1"/>
      <c r="JCS2366" s="1"/>
      <c r="JCT2366" s="1"/>
      <c r="JCU2366" s="1"/>
      <c r="JCV2366" s="1"/>
      <c r="JCW2366" s="1"/>
      <c r="JCX2366" s="1"/>
      <c r="JCY2366" s="1"/>
      <c r="JCZ2366" s="1"/>
      <c r="JDA2366" s="1"/>
      <c r="JDB2366" s="1"/>
      <c r="JDC2366" s="1"/>
      <c r="JDD2366" s="1"/>
      <c r="JDE2366" s="1"/>
      <c r="JDF2366" s="1"/>
      <c r="JDG2366" s="1"/>
      <c r="JDH2366" s="1"/>
      <c r="JDI2366" s="1"/>
      <c r="JDJ2366" s="1"/>
      <c r="JDK2366" s="1"/>
      <c r="JDL2366" s="1"/>
      <c r="JDM2366" s="1"/>
      <c r="JDN2366" s="1"/>
      <c r="JDO2366" s="1"/>
      <c r="JDP2366" s="1"/>
      <c r="JDQ2366" s="1"/>
      <c r="JDR2366" s="1"/>
      <c r="JDS2366" s="1"/>
      <c r="JDT2366" s="1"/>
      <c r="JDU2366" s="1"/>
      <c r="JDV2366" s="1"/>
      <c r="JDW2366" s="1"/>
      <c r="JDX2366" s="1"/>
      <c r="JDY2366" s="1"/>
      <c r="JDZ2366" s="1"/>
      <c r="JEA2366" s="1"/>
      <c r="JEB2366" s="1"/>
      <c r="JEC2366" s="1"/>
      <c r="JED2366" s="1"/>
      <c r="JEE2366" s="1"/>
      <c r="JEF2366" s="1"/>
      <c r="JEG2366" s="1"/>
      <c r="JEH2366" s="1"/>
      <c r="JEI2366" s="1"/>
      <c r="JEJ2366" s="1"/>
      <c r="JEK2366" s="1"/>
      <c r="JEL2366" s="1"/>
      <c r="JEM2366" s="1"/>
      <c r="JEN2366" s="1"/>
      <c r="JEO2366" s="1"/>
      <c r="JEP2366" s="1"/>
      <c r="JEQ2366" s="1"/>
      <c r="JER2366" s="1"/>
      <c r="JES2366" s="1"/>
      <c r="JET2366" s="1"/>
      <c r="JEU2366" s="1"/>
      <c r="JEV2366" s="1"/>
      <c r="JEW2366" s="1"/>
      <c r="JEX2366" s="1"/>
      <c r="JEY2366" s="1"/>
      <c r="JEZ2366" s="1"/>
      <c r="JFA2366" s="1"/>
      <c r="JFB2366" s="1"/>
      <c r="JFC2366" s="1"/>
      <c r="JFD2366" s="1"/>
      <c r="JFE2366" s="1"/>
      <c r="JFF2366" s="1"/>
      <c r="JFG2366" s="1"/>
      <c r="JFH2366" s="1"/>
      <c r="JFI2366" s="1"/>
      <c r="JFJ2366" s="1"/>
      <c r="JFK2366" s="1"/>
      <c r="JFL2366" s="1"/>
      <c r="JFM2366" s="1"/>
      <c r="JFN2366" s="1"/>
      <c r="JFO2366" s="1"/>
      <c r="JFP2366" s="1"/>
      <c r="JFQ2366" s="1"/>
      <c r="JFR2366" s="1"/>
      <c r="JFS2366" s="1"/>
      <c r="JFT2366" s="1"/>
      <c r="JFU2366" s="1"/>
      <c r="JFV2366" s="1"/>
      <c r="JFW2366" s="1"/>
      <c r="JFX2366" s="1"/>
      <c r="JFY2366" s="1"/>
      <c r="JFZ2366" s="1"/>
      <c r="JGA2366" s="1"/>
      <c r="JGB2366" s="1"/>
      <c r="JGC2366" s="1"/>
      <c r="JGD2366" s="1"/>
      <c r="JGE2366" s="1"/>
      <c r="JGF2366" s="1"/>
      <c r="JGG2366" s="1"/>
      <c r="JGH2366" s="1"/>
      <c r="JGI2366" s="1"/>
      <c r="JGJ2366" s="1"/>
      <c r="JGK2366" s="1"/>
      <c r="JGL2366" s="1"/>
      <c r="JGM2366" s="1"/>
      <c r="JGN2366" s="1"/>
      <c r="JGO2366" s="1"/>
      <c r="JGP2366" s="1"/>
      <c r="JGQ2366" s="1"/>
      <c r="JGR2366" s="1"/>
      <c r="JGS2366" s="1"/>
      <c r="JGT2366" s="1"/>
      <c r="JGU2366" s="1"/>
      <c r="JGV2366" s="1"/>
      <c r="JGW2366" s="1"/>
      <c r="JGX2366" s="1"/>
      <c r="JGY2366" s="1"/>
      <c r="JGZ2366" s="1"/>
      <c r="JHA2366" s="1"/>
      <c r="JHB2366" s="1"/>
      <c r="JHC2366" s="1"/>
      <c r="JHD2366" s="1"/>
      <c r="JHE2366" s="1"/>
      <c r="JHF2366" s="1"/>
      <c r="JHG2366" s="1"/>
      <c r="JHH2366" s="1"/>
      <c r="JHI2366" s="1"/>
      <c r="JHJ2366" s="1"/>
      <c r="JHK2366" s="1"/>
      <c r="JHL2366" s="1"/>
      <c r="JHM2366" s="1"/>
      <c r="JHN2366" s="1"/>
      <c r="JHO2366" s="1"/>
      <c r="JHP2366" s="1"/>
      <c r="JHQ2366" s="1"/>
      <c r="JHR2366" s="1"/>
      <c r="JHS2366" s="1"/>
      <c r="JHT2366" s="1"/>
      <c r="JHU2366" s="1"/>
      <c r="JHV2366" s="1"/>
      <c r="JHW2366" s="1"/>
      <c r="JHX2366" s="1"/>
      <c r="JHY2366" s="1"/>
      <c r="JHZ2366" s="1"/>
      <c r="JIA2366" s="1"/>
      <c r="JIB2366" s="1"/>
      <c r="JIC2366" s="1"/>
      <c r="JID2366" s="1"/>
      <c r="JIE2366" s="1"/>
      <c r="JIF2366" s="1"/>
      <c r="JIG2366" s="1"/>
      <c r="JIH2366" s="1"/>
      <c r="JII2366" s="1"/>
      <c r="JIJ2366" s="1"/>
      <c r="JIK2366" s="1"/>
      <c r="JIL2366" s="1"/>
      <c r="JIM2366" s="1"/>
      <c r="JIN2366" s="1"/>
      <c r="JIO2366" s="1"/>
      <c r="JIP2366" s="1"/>
      <c r="JIQ2366" s="1"/>
      <c r="JIR2366" s="1"/>
      <c r="JIS2366" s="1"/>
      <c r="JIT2366" s="1"/>
      <c r="JIU2366" s="1"/>
      <c r="JIV2366" s="1"/>
      <c r="JIW2366" s="1"/>
      <c r="JIX2366" s="1"/>
      <c r="JIY2366" s="1"/>
      <c r="JIZ2366" s="1"/>
      <c r="JJA2366" s="1"/>
      <c r="JJB2366" s="1"/>
      <c r="JJC2366" s="1"/>
      <c r="JJD2366" s="1"/>
      <c r="JJE2366" s="1"/>
      <c r="JJF2366" s="1"/>
      <c r="JJG2366" s="1"/>
      <c r="JJH2366" s="1"/>
      <c r="JJI2366" s="1"/>
      <c r="JJJ2366" s="1"/>
      <c r="JJK2366" s="1"/>
      <c r="JJL2366" s="1"/>
      <c r="JJM2366" s="1"/>
      <c r="JJN2366" s="1"/>
      <c r="JJO2366" s="1"/>
      <c r="JJP2366" s="1"/>
      <c r="JJQ2366" s="1"/>
      <c r="JJR2366" s="1"/>
      <c r="JJS2366" s="1"/>
      <c r="JJT2366" s="1"/>
      <c r="JJU2366" s="1"/>
      <c r="JJV2366" s="1"/>
      <c r="JJW2366" s="1"/>
      <c r="JJX2366" s="1"/>
      <c r="JJY2366" s="1"/>
      <c r="JJZ2366" s="1"/>
      <c r="JKA2366" s="1"/>
      <c r="JKB2366" s="1"/>
      <c r="JKC2366" s="1"/>
      <c r="JKD2366" s="1"/>
      <c r="JKE2366" s="1"/>
      <c r="JKF2366" s="1"/>
      <c r="JKG2366" s="1"/>
      <c r="JKH2366" s="1"/>
      <c r="JKI2366" s="1"/>
      <c r="JKJ2366" s="1"/>
      <c r="JKK2366" s="1"/>
      <c r="JKL2366" s="1"/>
      <c r="JKM2366" s="1"/>
      <c r="JKN2366" s="1"/>
      <c r="JKO2366" s="1"/>
      <c r="JKP2366" s="1"/>
      <c r="JKQ2366" s="1"/>
      <c r="JKR2366" s="1"/>
      <c r="JKS2366" s="1"/>
      <c r="JKT2366" s="1"/>
      <c r="JKU2366" s="1"/>
      <c r="JKV2366" s="1"/>
      <c r="JKW2366" s="1"/>
      <c r="JKX2366" s="1"/>
      <c r="JKY2366" s="1"/>
      <c r="JKZ2366" s="1"/>
      <c r="JLA2366" s="1"/>
      <c r="JLB2366" s="1"/>
      <c r="JLC2366" s="1"/>
      <c r="JLD2366" s="1"/>
      <c r="JLE2366" s="1"/>
      <c r="JLF2366" s="1"/>
      <c r="JLG2366" s="1"/>
      <c r="JLH2366" s="1"/>
      <c r="JLI2366" s="1"/>
      <c r="JLJ2366" s="1"/>
      <c r="JLK2366" s="1"/>
      <c r="JLL2366" s="1"/>
      <c r="JLM2366" s="1"/>
      <c r="JLN2366" s="1"/>
      <c r="JLO2366" s="1"/>
      <c r="JLP2366" s="1"/>
      <c r="JLQ2366" s="1"/>
      <c r="JLR2366" s="1"/>
      <c r="JLS2366" s="1"/>
      <c r="JLT2366" s="1"/>
      <c r="JLU2366" s="1"/>
      <c r="JLV2366" s="1"/>
      <c r="JLW2366" s="1"/>
      <c r="JLX2366" s="1"/>
      <c r="JLY2366" s="1"/>
      <c r="JLZ2366" s="1"/>
      <c r="JMA2366" s="1"/>
      <c r="JMB2366" s="1"/>
      <c r="JMC2366" s="1"/>
      <c r="JMD2366" s="1"/>
      <c r="JME2366" s="1"/>
      <c r="JMF2366" s="1"/>
      <c r="JMG2366" s="1"/>
      <c r="JMH2366" s="1"/>
      <c r="JMI2366" s="1"/>
      <c r="JMJ2366" s="1"/>
      <c r="JMK2366" s="1"/>
      <c r="JML2366" s="1"/>
      <c r="JMM2366" s="1"/>
      <c r="JMN2366" s="1"/>
      <c r="JMO2366" s="1"/>
      <c r="JMP2366" s="1"/>
      <c r="JMQ2366" s="1"/>
      <c r="JMR2366" s="1"/>
      <c r="JMS2366" s="1"/>
      <c r="JMT2366" s="1"/>
      <c r="JMU2366" s="1"/>
      <c r="JMV2366" s="1"/>
      <c r="JMW2366" s="1"/>
      <c r="JMX2366" s="1"/>
      <c r="JMY2366" s="1"/>
      <c r="JMZ2366" s="1"/>
      <c r="JNA2366" s="1"/>
      <c r="JNB2366" s="1"/>
      <c r="JNC2366" s="1"/>
      <c r="JND2366" s="1"/>
      <c r="JNE2366" s="1"/>
      <c r="JNF2366" s="1"/>
      <c r="JNG2366" s="1"/>
      <c r="JNH2366" s="1"/>
      <c r="JNI2366" s="1"/>
      <c r="JNJ2366" s="1"/>
      <c r="JNK2366" s="1"/>
      <c r="JNL2366" s="1"/>
      <c r="JNM2366" s="1"/>
      <c r="JNN2366" s="1"/>
      <c r="JNO2366" s="1"/>
      <c r="JNP2366" s="1"/>
      <c r="JNQ2366" s="1"/>
      <c r="JNR2366" s="1"/>
      <c r="JNS2366" s="1"/>
      <c r="JNT2366" s="1"/>
      <c r="JNU2366" s="1"/>
      <c r="JNV2366" s="1"/>
      <c r="JNW2366" s="1"/>
      <c r="JNX2366" s="1"/>
      <c r="JNY2366" s="1"/>
      <c r="JNZ2366" s="1"/>
      <c r="JOA2366" s="1"/>
      <c r="JOB2366" s="1"/>
      <c r="JOC2366" s="1"/>
      <c r="JOD2366" s="1"/>
      <c r="JOE2366" s="1"/>
      <c r="JOF2366" s="1"/>
      <c r="JOG2366" s="1"/>
      <c r="JOH2366" s="1"/>
      <c r="JOI2366" s="1"/>
      <c r="JOJ2366" s="1"/>
      <c r="JOK2366" s="1"/>
      <c r="JOL2366" s="1"/>
      <c r="JOM2366" s="1"/>
      <c r="JON2366" s="1"/>
      <c r="JOO2366" s="1"/>
      <c r="JOP2366" s="1"/>
      <c r="JOQ2366" s="1"/>
      <c r="JOR2366" s="1"/>
      <c r="JOS2366" s="1"/>
      <c r="JOT2366" s="1"/>
      <c r="JOU2366" s="1"/>
      <c r="JOV2366" s="1"/>
      <c r="JOW2366" s="1"/>
      <c r="JOX2366" s="1"/>
      <c r="JOY2366" s="1"/>
      <c r="JOZ2366" s="1"/>
      <c r="JPA2366" s="1"/>
      <c r="JPB2366" s="1"/>
      <c r="JPC2366" s="1"/>
      <c r="JPD2366" s="1"/>
      <c r="JPE2366" s="1"/>
      <c r="JPF2366" s="1"/>
      <c r="JPG2366" s="1"/>
      <c r="JPH2366" s="1"/>
      <c r="JPI2366" s="1"/>
      <c r="JPJ2366" s="1"/>
      <c r="JPK2366" s="1"/>
      <c r="JPL2366" s="1"/>
      <c r="JPM2366" s="1"/>
      <c r="JPN2366" s="1"/>
      <c r="JPO2366" s="1"/>
      <c r="JPP2366" s="1"/>
      <c r="JPQ2366" s="1"/>
      <c r="JPR2366" s="1"/>
      <c r="JPS2366" s="1"/>
      <c r="JPT2366" s="1"/>
      <c r="JPU2366" s="1"/>
      <c r="JPV2366" s="1"/>
      <c r="JPW2366" s="1"/>
      <c r="JPX2366" s="1"/>
      <c r="JPY2366" s="1"/>
      <c r="JPZ2366" s="1"/>
      <c r="JQA2366" s="1"/>
      <c r="JQB2366" s="1"/>
      <c r="JQC2366" s="1"/>
      <c r="JQD2366" s="1"/>
      <c r="JQE2366" s="1"/>
      <c r="JQF2366" s="1"/>
      <c r="JQG2366" s="1"/>
      <c r="JQH2366" s="1"/>
      <c r="JQI2366" s="1"/>
      <c r="JQJ2366" s="1"/>
      <c r="JQK2366" s="1"/>
      <c r="JQL2366" s="1"/>
      <c r="JQM2366" s="1"/>
      <c r="JQN2366" s="1"/>
      <c r="JQO2366" s="1"/>
      <c r="JQP2366" s="1"/>
      <c r="JQQ2366" s="1"/>
      <c r="JQR2366" s="1"/>
      <c r="JQS2366" s="1"/>
      <c r="JQT2366" s="1"/>
      <c r="JQU2366" s="1"/>
      <c r="JQV2366" s="1"/>
      <c r="JQW2366" s="1"/>
      <c r="JQX2366" s="1"/>
      <c r="JQY2366" s="1"/>
      <c r="JQZ2366" s="1"/>
      <c r="JRA2366" s="1"/>
      <c r="JRB2366" s="1"/>
      <c r="JRC2366" s="1"/>
      <c r="JRD2366" s="1"/>
      <c r="JRE2366" s="1"/>
      <c r="JRF2366" s="1"/>
      <c r="JRG2366" s="1"/>
      <c r="JRH2366" s="1"/>
      <c r="JRI2366" s="1"/>
      <c r="JRJ2366" s="1"/>
      <c r="JRK2366" s="1"/>
      <c r="JRL2366" s="1"/>
      <c r="JRM2366" s="1"/>
      <c r="JRN2366" s="1"/>
      <c r="JRO2366" s="1"/>
      <c r="JRP2366" s="1"/>
      <c r="JRQ2366" s="1"/>
      <c r="JRR2366" s="1"/>
      <c r="JRS2366" s="1"/>
      <c r="JRT2366" s="1"/>
      <c r="JRU2366" s="1"/>
      <c r="JRV2366" s="1"/>
      <c r="JRW2366" s="1"/>
      <c r="JRX2366" s="1"/>
      <c r="JRY2366" s="1"/>
      <c r="JRZ2366" s="1"/>
      <c r="JSA2366" s="1"/>
      <c r="JSB2366" s="1"/>
      <c r="JSC2366" s="1"/>
      <c r="JSD2366" s="1"/>
      <c r="JSE2366" s="1"/>
      <c r="JSF2366" s="1"/>
      <c r="JSG2366" s="1"/>
      <c r="JSH2366" s="1"/>
      <c r="JSI2366" s="1"/>
      <c r="JSJ2366" s="1"/>
      <c r="JSK2366" s="1"/>
      <c r="JSL2366" s="1"/>
      <c r="JSM2366" s="1"/>
      <c r="JSN2366" s="1"/>
      <c r="JSO2366" s="1"/>
      <c r="JSP2366" s="1"/>
      <c r="JSQ2366" s="1"/>
      <c r="JSR2366" s="1"/>
      <c r="JSS2366" s="1"/>
      <c r="JST2366" s="1"/>
      <c r="JSU2366" s="1"/>
      <c r="JSV2366" s="1"/>
      <c r="JSW2366" s="1"/>
      <c r="JSX2366" s="1"/>
      <c r="JSY2366" s="1"/>
      <c r="JSZ2366" s="1"/>
      <c r="JTA2366" s="1"/>
      <c r="JTB2366" s="1"/>
      <c r="JTC2366" s="1"/>
      <c r="JTD2366" s="1"/>
      <c r="JTE2366" s="1"/>
      <c r="JTF2366" s="1"/>
      <c r="JTG2366" s="1"/>
      <c r="JTH2366" s="1"/>
      <c r="JTI2366" s="1"/>
      <c r="JTJ2366" s="1"/>
      <c r="JTK2366" s="1"/>
      <c r="JTL2366" s="1"/>
      <c r="JTM2366" s="1"/>
      <c r="JTN2366" s="1"/>
      <c r="JTO2366" s="1"/>
      <c r="JTP2366" s="1"/>
      <c r="JTQ2366" s="1"/>
      <c r="JTR2366" s="1"/>
      <c r="JTS2366" s="1"/>
      <c r="JTT2366" s="1"/>
      <c r="JTU2366" s="1"/>
      <c r="JTV2366" s="1"/>
      <c r="JTW2366" s="1"/>
      <c r="JTX2366" s="1"/>
      <c r="JTY2366" s="1"/>
      <c r="JTZ2366" s="1"/>
      <c r="JUA2366" s="1"/>
      <c r="JUB2366" s="1"/>
      <c r="JUC2366" s="1"/>
      <c r="JUD2366" s="1"/>
      <c r="JUE2366" s="1"/>
      <c r="JUF2366" s="1"/>
      <c r="JUG2366" s="1"/>
      <c r="JUH2366" s="1"/>
      <c r="JUI2366" s="1"/>
      <c r="JUJ2366" s="1"/>
      <c r="JUK2366" s="1"/>
      <c r="JUL2366" s="1"/>
      <c r="JUM2366" s="1"/>
      <c r="JUN2366" s="1"/>
      <c r="JUO2366" s="1"/>
      <c r="JUP2366" s="1"/>
      <c r="JUQ2366" s="1"/>
      <c r="JUR2366" s="1"/>
      <c r="JUS2366" s="1"/>
      <c r="JUT2366" s="1"/>
      <c r="JUU2366" s="1"/>
      <c r="JUV2366" s="1"/>
      <c r="JUW2366" s="1"/>
      <c r="JUX2366" s="1"/>
      <c r="JUY2366" s="1"/>
      <c r="JUZ2366" s="1"/>
      <c r="JVA2366" s="1"/>
      <c r="JVB2366" s="1"/>
      <c r="JVC2366" s="1"/>
      <c r="JVD2366" s="1"/>
      <c r="JVE2366" s="1"/>
      <c r="JVF2366" s="1"/>
      <c r="JVG2366" s="1"/>
      <c r="JVH2366" s="1"/>
      <c r="JVI2366" s="1"/>
      <c r="JVJ2366" s="1"/>
      <c r="JVK2366" s="1"/>
      <c r="JVL2366" s="1"/>
      <c r="JVM2366" s="1"/>
      <c r="JVN2366" s="1"/>
      <c r="JVO2366" s="1"/>
      <c r="JVP2366" s="1"/>
      <c r="JVQ2366" s="1"/>
      <c r="JVR2366" s="1"/>
      <c r="JVS2366" s="1"/>
      <c r="JVT2366" s="1"/>
      <c r="JVU2366" s="1"/>
      <c r="JVV2366" s="1"/>
      <c r="JVW2366" s="1"/>
      <c r="JVX2366" s="1"/>
      <c r="JVY2366" s="1"/>
      <c r="JVZ2366" s="1"/>
      <c r="JWA2366" s="1"/>
      <c r="JWB2366" s="1"/>
      <c r="JWC2366" s="1"/>
      <c r="JWD2366" s="1"/>
      <c r="JWE2366" s="1"/>
      <c r="JWF2366" s="1"/>
      <c r="JWG2366" s="1"/>
      <c r="JWH2366" s="1"/>
      <c r="JWI2366" s="1"/>
      <c r="JWJ2366" s="1"/>
      <c r="JWK2366" s="1"/>
      <c r="JWL2366" s="1"/>
      <c r="JWM2366" s="1"/>
      <c r="JWN2366" s="1"/>
      <c r="JWO2366" s="1"/>
      <c r="JWP2366" s="1"/>
      <c r="JWQ2366" s="1"/>
      <c r="JWR2366" s="1"/>
      <c r="JWS2366" s="1"/>
      <c r="JWT2366" s="1"/>
      <c r="JWU2366" s="1"/>
      <c r="JWV2366" s="1"/>
      <c r="JWW2366" s="1"/>
      <c r="JWX2366" s="1"/>
      <c r="JWY2366" s="1"/>
      <c r="JWZ2366" s="1"/>
      <c r="JXA2366" s="1"/>
      <c r="JXB2366" s="1"/>
      <c r="JXC2366" s="1"/>
      <c r="JXD2366" s="1"/>
      <c r="JXE2366" s="1"/>
      <c r="JXF2366" s="1"/>
      <c r="JXG2366" s="1"/>
      <c r="JXH2366" s="1"/>
      <c r="JXI2366" s="1"/>
      <c r="JXJ2366" s="1"/>
      <c r="JXK2366" s="1"/>
      <c r="JXL2366" s="1"/>
      <c r="JXM2366" s="1"/>
      <c r="JXN2366" s="1"/>
      <c r="JXO2366" s="1"/>
      <c r="JXP2366" s="1"/>
      <c r="JXQ2366" s="1"/>
      <c r="JXR2366" s="1"/>
      <c r="JXS2366" s="1"/>
      <c r="JXT2366" s="1"/>
      <c r="JXU2366" s="1"/>
      <c r="JXV2366" s="1"/>
      <c r="JXW2366" s="1"/>
      <c r="JXX2366" s="1"/>
      <c r="JXY2366" s="1"/>
      <c r="JXZ2366" s="1"/>
      <c r="JYA2366" s="1"/>
      <c r="JYB2366" s="1"/>
      <c r="JYC2366" s="1"/>
      <c r="JYD2366" s="1"/>
      <c r="JYE2366" s="1"/>
      <c r="JYF2366" s="1"/>
      <c r="JYG2366" s="1"/>
      <c r="JYH2366" s="1"/>
      <c r="JYI2366" s="1"/>
      <c r="JYJ2366" s="1"/>
      <c r="JYK2366" s="1"/>
      <c r="JYL2366" s="1"/>
      <c r="JYM2366" s="1"/>
      <c r="JYN2366" s="1"/>
      <c r="JYO2366" s="1"/>
      <c r="JYP2366" s="1"/>
      <c r="JYQ2366" s="1"/>
      <c r="JYR2366" s="1"/>
      <c r="JYS2366" s="1"/>
      <c r="JYT2366" s="1"/>
      <c r="JYU2366" s="1"/>
      <c r="JYV2366" s="1"/>
      <c r="JYW2366" s="1"/>
      <c r="JYX2366" s="1"/>
      <c r="JYY2366" s="1"/>
      <c r="JYZ2366" s="1"/>
      <c r="JZA2366" s="1"/>
      <c r="JZB2366" s="1"/>
      <c r="JZC2366" s="1"/>
      <c r="JZD2366" s="1"/>
      <c r="JZE2366" s="1"/>
      <c r="JZF2366" s="1"/>
      <c r="JZG2366" s="1"/>
      <c r="JZH2366" s="1"/>
      <c r="JZI2366" s="1"/>
      <c r="JZJ2366" s="1"/>
      <c r="JZK2366" s="1"/>
      <c r="JZL2366" s="1"/>
      <c r="JZM2366" s="1"/>
      <c r="JZN2366" s="1"/>
      <c r="JZO2366" s="1"/>
      <c r="JZP2366" s="1"/>
      <c r="JZQ2366" s="1"/>
      <c r="JZR2366" s="1"/>
      <c r="JZS2366" s="1"/>
      <c r="JZT2366" s="1"/>
      <c r="JZU2366" s="1"/>
      <c r="JZV2366" s="1"/>
      <c r="JZW2366" s="1"/>
      <c r="JZX2366" s="1"/>
      <c r="JZY2366" s="1"/>
      <c r="JZZ2366" s="1"/>
      <c r="KAA2366" s="1"/>
      <c r="KAB2366" s="1"/>
      <c r="KAC2366" s="1"/>
      <c r="KAD2366" s="1"/>
      <c r="KAE2366" s="1"/>
      <c r="KAF2366" s="1"/>
      <c r="KAG2366" s="1"/>
      <c r="KAH2366" s="1"/>
      <c r="KAI2366" s="1"/>
      <c r="KAJ2366" s="1"/>
      <c r="KAK2366" s="1"/>
      <c r="KAL2366" s="1"/>
      <c r="KAM2366" s="1"/>
      <c r="KAN2366" s="1"/>
      <c r="KAO2366" s="1"/>
      <c r="KAP2366" s="1"/>
      <c r="KAQ2366" s="1"/>
      <c r="KAR2366" s="1"/>
      <c r="KAS2366" s="1"/>
      <c r="KAT2366" s="1"/>
      <c r="KAU2366" s="1"/>
      <c r="KAV2366" s="1"/>
      <c r="KAW2366" s="1"/>
      <c r="KAX2366" s="1"/>
      <c r="KAY2366" s="1"/>
      <c r="KAZ2366" s="1"/>
      <c r="KBA2366" s="1"/>
      <c r="KBB2366" s="1"/>
      <c r="KBC2366" s="1"/>
      <c r="KBD2366" s="1"/>
      <c r="KBE2366" s="1"/>
      <c r="KBF2366" s="1"/>
      <c r="KBG2366" s="1"/>
      <c r="KBH2366" s="1"/>
      <c r="KBI2366" s="1"/>
      <c r="KBJ2366" s="1"/>
      <c r="KBK2366" s="1"/>
      <c r="KBL2366" s="1"/>
      <c r="KBM2366" s="1"/>
      <c r="KBN2366" s="1"/>
      <c r="KBO2366" s="1"/>
      <c r="KBP2366" s="1"/>
      <c r="KBQ2366" s="1"/>
      <c r="KBR2366" s="1"/>
      <c r="KBS2366" s="1"/>
      <c r="KBT2366" s="1"/>
      <c r="KBU2366" s="1"/>
      <c r="KBV2366" s="1"/>
      <c r="KBW2366" s="1"/>
      <c r="KBX2366" s="1"/>
      <c r="KBY2366" s="1"/>
      <c r="KBZ2366" s="1"/>
      <c r="KCA2366" s="1"/>
      <c r="KCB2366" s="1"/>
      <c r="KCC2366" s="1"/>
      <c r="KCD2366" s="1"/>
      <c r="KCE2366" s="1"/>
      <c r="KCF2366" s="1"/>
      <c r="KCG2366" s="1"/>
      <c r="KCH2366" s="1"/>
      <c r="KCI2366" s="1"/>
      <c r="KCJ2366" s="1"/>
      <c r="KCK2366" s="1"/>
      <c r="KCL2366" s="1"/>
      <c r="KCM2366" s="1"/>
      <c r="KCN2366" s="1"/>
      <c r="KCO2366" s="1"/>
      <c r="KCP2366" s="1"/>
      <c r="KCQ2366" s="1"/>
      <c r="KCR2366" s="1"/>
      <c r="KCS2366" s="1"/>
      <c r="KCT2366" s="1"/>
      <c r="KCU2366" s="1"/>
      <c r="KCV2366" s="1"/>
      <c r="KCW2366" s="1"/>
      <c r="KCX2366" s="1"/>
      <c r="KCY2366" s="1"/>
      <c r="KCZ2366" s="1"/>
      <c r="KDA2366" s="1"/>
      <c r="KDB2366" s="1"/>
      <c r="KDC2366" s="1"/>
      <c r="KDD2366" s="1"/>
      <c r="KDE2366" s="1"/>
      <c r="KDF2366" s="1"/>
      <c r="KDG2366" s="1"/>
      <c r="KDH2366" s="1"/>
      <c r="KDI2366" s="1"/>
      <c r="KDJ2366" s="1"/>
      <c r="KDK2366" s="1"/>
      <c r="KDL2366" s="1"/>
      <c r="KDM2366" s="1"/>
      <c r="KDN2366" s="1"/>
      <c r="KDO2366" s="1"/>
      <c r="KDP2366" s="1"/>
      <c r="KDQ2366" s="1"/>
      <c r="KDR2366" s="1"/>
      <c r="KDS2366" s="1"/>
      <c r="KDT2366" s="1"/>
      <c r="KDU2366" s="1"/>
      <c r="KDV2366" s="1"/>
      <c r="KDW2366" s="1"/>
      <c r="KDX2366" s="1"/>
      <c r="KDY2366" s="1"/>
      <c r="KDZ2366" s="1"/>
      <c r="KEA2366" s="1"/>
      <c r="KEB2366" s="1"/>
      <c r="KEC2366" s="1"/>
      <c r="KED2366" s="1"/>
      <c r="KEE2366" s="1"/>
      <c r="KEF2366" s="1"/>
      <c r="KEG2366" s="1"/>
      <c r="KEH2366" s="1"/>
      <c r="KEI2366" s="1"/>
      <c r="KEJ2366" s="1"/>
      <c r="KEK2366" s="1"/>
      <c r="KEL2366" s="1"/>
      <c r="KEM2366" s="1"/>
      <c r="KEN2366" s="1"/>
      <c r="KEO2366" s="1"/>
      <c r="KEP2366" s="1"/>
      <c r="KEQ2366" s="1"/>
      <c r="KER2366" s="1"/>
      <c r="KES2366" s="1"/>
      <c r="KET2366" s="1"/>
      <c r="KEU2366" s="1"/>
      <c r="KEV2366" s="1"/>
      <c r="KEW2366" s="1"/>
      <c r="KEX2366" s="1"/>
      <c r="KEY2366" s="1"/>
      <c r="KEZ2366" s="1"/>
      <c r="KFA2366" s="1"/>
      <c r="KFB2366" s="1"/>
      <c r="KFC2366" s="1"/>
      <c r="KFD2366" s="1"/>
      <c r="KFE2366" s="1"/>
      <c r="KFF2366" s="1"/>
      <c r="KFG2366" s="1"/>
      <c r="KFH2366" s="1"/>
      <c r="KFI2366" s="1"/>
      <c r="KFJ2366" s="1"/>
      <c r="KFK2366" s="1"/>
      <c r="KFL2366" s="1"/>
      <c r="KFM2366" s="1"/>
      <c r="KFN2366" s="1"/>
      <c r="KFO2366" s="1"/>
      <c r="KFP2366" s="1"/>
      <c r="KFQ2366" s="1"/>
      <c r="KFR2366" s="1"/>
      <c r="KFS2366" s="1"/>
      <c r="KFT2366" s="1"/>
      <c r="KFU2366" s="1"/>
      <c r="KFV2366" s="1"/>
      <c r="KFW2366" s="1"/>
      <c r="KFX2366" s="1"/>
      <c r="KFY2366" s="1"/>
      <c r="KFZ2366" s="1"/>
      <c r="KGA2366" s="1"/>
      <c r="KGB2366" s="1"/>
      <c r="KGC2366" s="1"/>
      <c r="KGD2366" s="1"/>
      <c r="KGE2366" s="1"/>
      <c r="KGF2366" s="1"/>
      <c r="KGG2366" s="1"/>
      <c r="KGH2366" s="1"/>
      <c r="KGI2366" s="1"/>
      <c r="KGJ2366" s="1"/>
      <c r="KGK2366" s="1"/>
      <c r="KGL2366" s="1"/>
      <c r="KGM2366" s="1"/>
      <c r="KGN2366" s="1"/>
      <c r="KGO2366" s="1"/>
      <c r="KGP2366" s="1"/>
      <c r="KGQ2366" s="1"/>
      <c r="KGR2366" s="1"/>
      <c r="KGS2366" s="1"/>
      <c r="KGT2366" s="1"/>
      <c r="KGU2366" s="1"/>
      <c r="KGV2366" s="1"/>
      <c r="KGW2366" s="1"/>
      <c r="KGX2366" s="1"/>
      <c r="KGY2366" s="1"/>
      <c r="KGZ2366" s="1"/>
      <c r="KHA2366" s="1"/>
      <c r="KHB2366" s="1"/>
      <c r="KHC2366" s="1"/>
      <c r="KHD2366" s="1"/>
      <c r="KHE2366" s="1"/>
      <c r="KHF2366" s="1"/>
      <c r="KHG2366" s="1"/>
      <c r="KHH2366" s="1"/>
      <c r="KHI2366" s="1"/>
      <c r="KHJ2366" s="1"/>
      <c r="KHK2366" s="1"/>
      <c r="KHL2366" s="1"/>
      <c r="KHM2366" s="1"/>
      <c r="KHN2366" s="1"/>
      <c r="KHO2366" s="1"/>
      <c r="KHP2366" s="1"/>
      <c r="KHQ2366" s="1"/>
      <c r="KHR2366" s="1"/>
      <c r="KHS2366" s="1"/>
      <c r="KHT2366" s="1"/>
      <c r="KHU2366" s="1"/>
      <c r="KHV2366" s="1"/>
      <c r="KHW2366" s="1"/>
      <c r="KHX2366" s="1"/>
      <c r="KHY2366" s="1"/>
      <c r="KHZ2366" s="1"/>
      <c r="KIA2366" s="1"/>
      <c r="KIB2366" s="1"/>
      <c r="KIC2366" s="1"/>
      <c r="KID2366" s="1"/>
      <c r="KIE2366" s="1"/>
      <c r="KIF2366" s="1"/>
      <c r="KIG2366" s="1"/>
      <c r="KIH2366" s="1"/>
      <c r="KII2366" s="1"/>
      <c r="KIJ2366" s="1"/>
      <c r="KIK2366" s="1"/>
      <c r="KIL2366" s="1"/>
      <c r="KIM2366" s="1"/>
      <c r="KIN2366" s="1"/>
      <c r="KIO2366" s="1"/>
      <c r="KIP2366" s="1"/>
      <c r="KIQ2366" s="1"/>
      <c r="KIR2366" s="1"/>
      <c r="KIS2366" s="1"/>
      <c r="KIT2366" s="1"/>
      <c r="KIU2366" s="1"/>
      <c r="KIV2366" s="1"/>
      <c r="KIW2366" s="1"/>
      <c r="KIX2366" s="1"/>
      <c r="KIY2366" s="1"/>
      <c r="KIZ2366" s="1"/>
      <c r="KJA2366" s="1"/>
      <c r="KJB2366" s="1"/>
      <c r="KJC2366" s="1"/>
      <c r="KJD2366" s="1"/>
      <c r="KJE2366" s="1"/>
      <c r="KJF2366" s="1"/>
      <c r="KJG2366" s="1"/>
      <c r="KJH2366" s="1"/>
      <c r="KJI2366" s="1"/>
      <c r="KJJ2366" s="1"/>
      <c r="KJK2366" s="1"/>
      <c r="KJL2366" s="1"/>
      <c r="KJM2366" s="1"/>
      <c r="KJN2366" s="1"/>
      <c r="KJO2366" s="1"/>
      <c r="KJP2366" s="1"/>
      <c r="KJQ2366" s="1"/>
      <c r="KJR2366" s="1"/>
      <c r="KJS2366" s="1"/>
      <c r="KJT2366" s="1"/>
      <c r="KJU2366" s="1"/>
      <c r="KJV2366" s="1"/>
      <c r="KJW2366" s="1"/>
      <c r="KJX2366" s="1"/>
      <c r="KJY2366" s="1"/>
      <c r="KJZ2366" s="1"/>
      <c r="KKA2366" s="1"/>
      <c r="KKB2366" s="1"/>
      <c r="KKC2366" s="1"/>
      <c r="KKD2366" s="1"/>
      <c r="KKE2366" s="1"/>
      <c r="KKF2366" s="1"/>
      <c r="KKG2366" s="1"/>
      <c r="KKH2366" s="1"/>
      <c r="KKI2366" s="1"/>
      <c r="KKJ2366" s="1"/>
      <c r="KKK2366" s="1"/>
      <c r="KKL2366" s="1"/>
      <c r="KKM2366" s="1"/>
      <c r="KKN2366" s="1"/>
      <c r="KKO2366" s="1"/>
      <c r="KKP2366" s="1"/>
      <c r="KKQ2366" s="1"/>
      <c r="KKR2366" s="1"/>
      <c r="KKS2366" s="1"/>
      <c r="KKT2366" s="1"/>
      <c r="KKU2366" s="1"/>
      <c r="KKV2366" s="1"/>
      <c r="KKW2366" s="1"/>
      <c r="KKX2366" s="1"/>
      <c r="KKY2366" s="1"/>
      <c r="KKZ2366" s="1"/>
      <c r="KLA2366" s="1"/>
      <c r="KLB2366" s="1"/>
      <c r="KLC2366" s="1"/>
      <c r="KLD2366" s="1"/>
      <c r="KLE2366" s="1"/>
      <c r="KLF2366" s="1"/>
      <c r="KLG2366" s="1"/>
      <c r="KLH2366" s="1"/>
      <c r="KLI2366" s="1"/>
      <c r="KLJ2366" s="1"/>
      <c r="KLK2366" s="1"/>
      <c r="KLL2366" s="1"/>
      <c r="KLM2366" s="1"/>
      <c r="KLN2366" s="1"/>
      <c r="KLO2366" s="1"/>
      <c r="KLP2366" s="1"/>
      <c r="KLQ2366" s="1"/>
      <c r="KLR2366" s="1"/>
      <c r="KLS2366" s="1"/>
      <c r="KLT2366" s="1"/>
      <c r="KLU2366" s="1"/>
      <c r="KLV2366" s="1"/>
      <c r="KLW2366" s="1"/>
      <c r="KLX2366" s="1"/>
      <c r="KLY2366" s="1"/>
      <c r="KLZ2366" s="1"/>
      <c r="KMA2366" s="1"/>
      <c r="KMB2366" s="1"/>
      <c r="KMC2366" s="1"/>
      <c r="KMD2366" s="1"/>
      <c r="KME2366" s="1"/>
      <c r="KMF2366" s="1"/>
      <c r="KMG2366" s="1"/>
      <c r="KMH2366" s="1"/>
      <c r="KMI2366" s="1"/>
      <c r="KMJ2366" s="1"/>
      <c r="KMK2366" s="1"/>
      <c r="KML2366" s="1"/>
      <c r="KMM2366" s="1"/>
      <c r="KMN2366" s="1"/>
      <c r="KMO2366" s="1"/>
      <c r="KMP2366" s="1"/>
      <c r="KMQ2366" s="1"/>
      <c r="KMR2366" s="1"/>
      <c r="KMS2366" s="1"/>
      <c r="KMT2366" s="1"/>
      <c r="KMU2366" s="1"/>
      <c r="KMV2366" s="1"/>
      <c r="KMW2366" s="1"/>
      <c r="KMX2366" s="1"/>
      <c r="KMY2366" s="1"/>
      <c r="KMZ2366" s="1"/>
      <c r="KNA2366" s="1"/>
      <c r="KNB2366" s="1"/>
      <c r="KNC2366" s="1"/>
      <c r="KND2366" s="1"/>
      <c r="KNE2366" s="1"/>
      <c r="KNF2366" s="1"/>
      <c r="KNG2366" s="1"/>
      <c r="KNH2366" s="1"/>
      <c r="KNI2366" s="1"/>
      <c r="KNJ2366" s="1"/>
      <c r="KNK2366" s="1"/>
      <c r="KNL2366" s="1"/>
      <c r="KNM2366" s="1"/>
      <c r="KNN2366" s="1"/>
      <c r="KNO2366" s="1"/>
      <c r="KNP2366" s="1"/>
      <c r="KNQ2366" s="1"/>
      <c r="KNR2366" s="1"/>
      <c r="KNS2366" s="1"/>
      <c r="KNT2366" s="1"/>
      <c r="KNU2366" s="1"/>
      <c r="KNV2366" s="1"/>
      <c r="KNW2366" s="1"/>
      <c r="KNX2366" s="1"/>
      <c r="KNY2366" s="1"/>
      <c r="KNZ2366" s="1"/>
      <c r="KOA2366" s="1"/>
      <c r="KOB2366" s="1"/>
      <c r="KOC2366" s="1"/>
      <c r="KOD2366" s="1"/>
      <c r="KOE2366" s="1"/>
      <c r="KOF2366" s="1"/>
      <c r="KOG2366" s="1"/>
      <c r="KOH2366" s="1"/>
      <c r="KOI2366" s="1"/>
      <c r="KOJ2366" s="1"/>
      <c r="KOK2366" s="1"/>
      <c r="KOL2366" s="1"/>
      <c r="KOM2366" s="1"/>
      <c r="KON2366" s="1"/>
      <c r="KOO2366" s="1"/>
      <c r="KOP2366" s="1"/>
      <c r="KOQ2366" s="1"/>
      <c r="KOR2366" s="1"/>
      <c r="KOS2366" s="1"/>
      <c r="KOT2366" s="1"/>
      <c r="KOU2366" s="1"/>
      <c r="KOV2366" s="1"/>
      <c r="KOW2366" s="1"/>
      <c r="KOX2366" s="1"/>
      <c r="KOY2366" s="1"/>
      <c r="KOZ2366" s="1"/>
      <c r="KPA2366" s="1"/>
      <c r="KPB2366" s="1"/>
      <c r="KPC2366" s="1"/>
      <c r="KPD2366" s="1"/>
      <c r="KPE2366" s="1"/>
      <c r="KPF2366" s="1"/>
      <c r="KPG2366" s="1"/>
      <c r="KPH2366" s="1"/>
      <c r="KPI2366" s="1"/>
      <c r="KPJ2366" s="1"/>
      <c r="KPK2366" s="1"/>
      <c r="KPL2366" s="1"/>
      <c r="KPM2366" s="1"/>
      <c r="KPN2366" s="1"/>
      <c r="KPO2366" s="1"/>
      <c r="KPP2366" s="1"/>
      <c r="KPQ2366" s="1"/>
      <c r="KPR2366" s="1"/>
      <c r="KPS2366" s="1"/>
      <c r="KPT2366" s="1"/>
      <c r="KPU2366" s="1"/>
      <c r="KPV2366" s="1"/>
      <c r="KPW2366" s="1"/>
      <c r="KPX2366" s="1"/>
      <c r="KPY2366" s="1"/>
      <c r="KPZ2366" s="1"/>
      <c r="KQA2366" s="1"/>
      <c r="KQB2366" s="1"/>
      <c r="KQC2366" s="1"/>
      <c r="KQD2366" s="1"/>
      <c r="KQE2366" s="1"/>
      <c r="KQF2366" s="1"/>
      <c r="KQG2366" s="1"/>
      <c r="KQH2366" s="1"/>
      <c r="KQI2366" s="1"/>
      <c r="KQJ2366" s="1"/>
      <c r="KQK2366" s="1"/>
      <c r="KQL2366" s="1"/>
      <c r="KQM2366" s="1"/>
      <c r="KQN2366" s="1"/>
      <c r="KQO2366" s="1"/>
      <c r="KQP2366" s="1"/>
      <c r="KQQ2366" s="1"/>
      <c r="KQR2366" s="1"/>
      <c r="KQS2366" s="1"/>
      <c r="KQT2366" s="1"/>
      <c r="KQU2366" s="1"/>
      <c r="KQV2366" s="1"/>
      <c r="KQW2366" s="1"/>
      <c r="KQX2366" s="1"/>
      <c r="KQY2366" s="1"/>
      <c r="KQZ2366" s="1"/>
      <c r="KRA2366" s="1"/>
      <c r="KRB2366" s="1"/>
      <c r="KRC2366" s="1"/>
      <c r="KRD2366" s="1"/>
      <c r="KRE2366" s="1"/>
      <c r="KRF2366" s="1"/>
      <c r="KRG2366" s="1"/>
      <c r="KRH2366" s="1"/>
      <c r="KRI2366" s="1"/>
      <c r="KRJ2366" s="1"/>
      <c r="KRK2366" s="1"/>
      <c r="KRL2366" s="1"/>
      <c r="KRM2366" s="1"/>
      <c r="KRN2366" s="1"/>
      <c r="KRO2366" s="1"/>
      <c r="KRP2366" s="1"/>
      <c r="KRQ2366" s="1"/>
      <c r="KRR2366" s="1"/>
      <c r="KRS2366" s="1"/>
      <c r="KRT2366" s="1"/>
      <c r="KRU2366" s="1"/>
      <c r="KRV2366" s="1"/>
      <c r="KRW2366" s="1"/>
      <c r="KRX2366" s="1"/>
      <c r="KRY2366" s="1"/>
      <c r="KRZ2366" s="1"/>
      <c r="KSA2366" s="1"/>
      <c r="KSB2366" s="1"/>
      <c r="KSC2366" s="1"/>
      <c r="KSD2366" s="1"/>
      <c r="KSE2366" s="1"/>
      <c r="KSF2366" s="1"/>
      <c r="KSG2366" s="1"/>
      <c r="KSH2366" s="1"/>
      <c r="KSI2366" s="1"/>
      <c r="KSJ2366" s="1"/>
      <c r="KSK2366" s="1"/>
      <c r="KSL2366" s="1"/>
      <c r="KSM2366" s="1"/>
      <c r="KSN2366" s="1"/>
      <c r="KSO2366" s="1"/>
      <c r="KSP2366" s="1"/>
      <c r="KSQ2366" s="1"/>
      <c r="KSR2366" s="1"/>
      <c r="KSS2366" s="1"/>
      <c r="KST2366" s="1"/>
      <c r="KSU2366" s="1"/>
      <c r="KSV2366" s="1"/>
      <c r="KSW2366" s="1"/>
      <c r="KSX2366" s="1"/>
      <c r="KSY2366" s="1"/>
      <c r="KSZ2366" s="1"/>
      <c r="KTA2366" s="1"/>
      <c r="KTB2366" s="1"/>
      <c r="KTC2366" s="1"/>
      <c r="KTD2366" s="1"/>
      <c r="KTE2366" s="1"/>
      <c r="KTF2366" s="1"/>
      <c r="KTG2366" s="1"/>
      <c r="KTH2366" s="1"/>
      <c r="KTI2366" s="1"/>
      <c r="KTJ2366" s="1"/>
      <c r="KTK2366" s="1"/>
      <c r="KTL2366" s="1"/>
      <c r="KTM2366" s="1"/>
      <c r="KTN2366" s="1"/>
      <c r="KTO2366" s="1"/>
      <c r="KTP2366" s="1"/>
      <c r="KTQ2366" s="1"/>
      <c r="KTR2366" s="1"/>
      <c r="KTS2366" s="1"/>
      <c r="KTT2366" s="1"/>
      <c r="KTU2366" s="1"/>
      <c r="KTV2366" s="1"/>
      <c r="KTW2366" s="1"/>
      <c r="KTX2366" s="1"/>
      <c r="KTY2366" s="1"/>
      <c r="KTZ2366" s="1"/>
      <c r="KUA2366" s="1"/>
      <c r="KUB2366" s="1"/>
      <c r="KUC2366" s="1"/>
      <c r="KUD2366" s="1"/>
      <c r="KUE2366" s="1"/>
      <c r="KUF2366" s="1"/>
      <c r="KUG2366" s="1"/>
      <c r="KUH2366" s="1"/>
      <c r="KUI2366" s="1"/>
      <c r="KUJ2366" s="1"/>
      <c r="KUK2366" s="1"/>
      <c r="KUL2366" s="1"/>
      <c r="KUM2366" s="1"/>
      <c r="KUN2366" s="1"/>
      <c r="KUO2366" s="1"/>
      <c r="KUP2366" s="1"/>
      <c r="KUQ2366" s="1"/>
      <c r="KUR2366" s="1"/>
      <c r="KUS2366" s="1"/>
      <c r="KUT2366" s="1"/>
      <c r="KUU2366" s="1"/>
      <c r="KUV2366" s="1"/>
      <c r="KUW2366" s="1"/>
      <c r="KUX2366" s="1"/>
      <c r="KUY2366" s="1"/>
      <c r="KUZ2366" s="1"/>
      <c r="KVA2366" s="1"/>
      <c r="KVB2366" s="1"/>
      <c r="KVC2366" s="1"/>
      <c r="KVD2366" s="1"/>
      <c r="KVE2366" s="1"/>
      <c r="KVF2366" s="1"/>
      <c r="KVG2366" s="1"/>
      <c r="KVH2366" s="1"/>
      <c r="KVI2366" s="1"/>
      <c r="KVJ2366" s="1"/>
      <c r="KVK2366" s="1"/>
      <c r="KVL2366" s="1"/>
      <c r="KVM2366" s="1"/>
      <c r="KVN2366" s="1"/>
      <c r="KVO2366" s="1"/>
      <c r="KVP2366" s="1"/>
      <c r="KVQ2366" s="1"/>
      <c r="KVR2366" s="1"/>
      <c r="KVS2366" s="1"/>
      <c r="KVT2366" s="1"/>
      <c r="KVU2366" s="1"/>
      <c r="KVV2366" s="1"/>
      <c r="KVW2366" s="1"/>
      <c r="KVX2366" s="1"/>
      <c r="KVY2366" s="1"/>
      <c r="KVZ2366" s="1"/>
      <c r="KWA2366" s="1"/>
      <c r="KWB2366" s="1"/>
      <c r="KWC2366" s="1"/>
      <c r="KWD2366" s="1"/>
      <c r="KWE2366" s="1"/>
      <c r="KWF2366" s="1"/>
      <c r="KWG2366" s="1"/>
      <c r="KWH2366" s="1"/>
      <c r="KWI2366" s="1"/>
      <c r="KWJ2366" s="1"/>
      <c r="KWK2366" s="1"/>
      <c r="KWL2366" s="1"/>
      <c r="KWM2366" s="1"/>
      <c r="KWN2366" s="1"/>
      <c r="KWO2366" s="1"/>
      <c r="KWP2366" s="1"/>
      <c r="KWQ2366" s="1"/>
      <c r="KWR2366" s="1"/>
      <c r="KWS2366" s="1"/>
      <c r="KWT2366" s="1"/>
      <c r="KWU2366" s="1"/>
      <c r="KWV2366" s="1"/>
      <c r="KWW2366" s="1"/>
      <c r="KWX2366" s="1"/>
      <c r="KWY2366" s="1"/>
      <c r="KWZ2366" s="1"/>
      <c r="KXA2366" s="1"/>
      <c r="KXB2366" s="1"/>
      <c r="KXC2366" s="1"/>
      <c r="KXD2366" s="1"/>
      <c r="KXE2366" s="1"/>
      <c r="KXF2366" s="1"/>
      <c r="KXG2366" s="1"/>
      <c r="KXH2366" s="1"/>
      <c r="KXI2366" s="1"/>
      <c r="KXJ2366" s="1"/>
      <c r="KXK2366" s="1"/>
      <c r="KXL2366" s="1"/>
      <c r="KXM2366" s="1"/>
      <c r="KXN2366" s="1"/>
      <c r="KXO2366" s="1"/>
      <c r="KXP2366" s="1"/>
      <c r="KXQ2366" s="1"/>
      <c r="KXR2366" s="1"/>
      <c r="KXS2366" s="1"/>
      <c r="KXT2366" s="1"/>
      <c r="KXU2366" s="1"/>
      <c r="KXV2366" s="1"/>
      <c r="KXW2366" s="1"/>
      <c r="KXX2366" s="1"/>
      <c r="KXY2366" s="1"/>
      <c r="KXZ2366" s="1"/>
      <c r="KYA2366" s="1"/>
      <c r="KYB2366" s="1"/>
      <c r="KYC2366" s="1"/>
      <c r="KYD2366" s="1"/>
      <c r="KYE2366" s="1"/>
      <c r="KYF2366" s="1"/>
      <c r="KYG2366" s="1"/>
      <c r="KYH2366" s="1"/>
      <c r="KYI2366" s="1"/>
      <c r="KYJ2366" s="1"/>
      <c r="KYK2366" s="1"/>
      <c r="KYL2366" s="1"/>
      <c r="KYM2366" s="1"/>
      <c r="KYN2366" s="1"/>
      <c r="KYO2366" s="1"/>
      <c r="KYP2366" s="1"/>
      <c r="KYQ2366" s="1"/>
      <c r="KYR2366" s="1"/>
      <c r="KYS2366" s="1"/>
      <c r="KYT2366" s="1"/>
      <c r="KYU2366" s="1"/>
      <c r="KYV2366" s="1"/>
      <c r="KYW2366" s="1"/>
      <c r="KYX2366" s="1"/>
      <c r="KYY2366" s="1"/>
      <c r="KYZ2366" s="1"/>
      <c r="KZA2366" s="1"/>
      <c r="KZB2366" s="1"/>
      <c r="KZC2366" s="1"/>
      <c r="KZD2366" s="1"/>
      <c r="KZE2366" s="1"/>
      <c r="KZF2366" s="1"/>
      <c r="KZG2366" s="1"/>
      <c r="KZH2366" s="1"/>
      <c r="KZI2366" s="1"/>
      <c r="KZJ2366" s="1"/>
      <c r="KZK2366" s="1"/>
      <c r="KZL2366" s="1"/>
      <c r="KZM2366" s="1"/>
      <c r="KZN2366" s="1"/>
      <c r="KZO2366" s="1"/>
      <c r="KZP2366" s="1"/>
      <c r="KZQ2366" s="1"/>
      <c r="KZR2366" s="1"/>
      <c r="KZS2366" s="1"/>
      <c r="KZT2366" s="1"/>
      <c r="KZU2366" s="1"/>
      <c r="KZV2366" s="1"/>
      <c r="KZW2366" s="1"/>
      <c r="KZX2366" s="1"/>
      <c r="KZY2366" s="1"/>
      <c r="KZZ2366" s="1"/>
      <c r="LAA2366" s="1"/>
      <c r="LAB2366" s="1"/>
      <c r="LAC2366" s="1"/>
      <c r="LAD2366" s="1"/>
      <c r="LAE2366" s="1"/>
      <c r="LAF2366" s="1"/>
      <c r="LAG2366" s="1"/>
      <c r="LAH2366" s="1"/>
      <c r="LAI2366" s="1"/>
      <c r="LAJ2366" s="1"/>
      <c r="LAK2366" s="1"/>
      <c r="LAL2366" s="1"/>
      <c r="LAM2366" s="1"/>
      <c r="LAN2366" s="1"/>
      <c r="LAO2366" s="1"/>
      <c r="LAP2366" s="1"/>
      <c r="LAQ2366" s="1"/>
      <c r="LAR2366" s="1"/>
      <c r="LAS2366" s="1"/>
      <c r="LAT2366" s="1"/>
      <c r="LAU2366" s="1"/>
      <c r="LAV2366" s="1"/>
      <c r="LAW2366" s="1"/>
      <c r="LAX2366" s="1"/>
      <c r="LAY2366" s="1"/>
      <c r="LAZ2366" s="1"/>
      <c r="LBA2366" s="1"/>
      <c r="LBB2366" s="1"/>
      <c r="LBC2366" s="1"/>
      <c r="LBD2366" s="1"/>
      <c r="LBE2366" s="1"/>
      <c r="LBF2366" s="1"/>
      <c r="LBG2366" s="1"/>
      <c r="LBH2366" s="1"/>
      <c r="LBI2366" s="1"/>
      <c r="LBJ2366" s="1"/>
      <c r="LBK2366" s="1"/>
      <c r="LBL2366" s="1"/>
      <c r="LBM2366" s="1"/>
      <c r="LBN2366" s="1"/>
      <c r="LBO2366" s="1"/>
      <c r="LBP2366" s="1"/>
      <c r="LBQ2366" s="1"/>
      <c r="LBR2366" s="1"/>
      <c r="LBS2366" s="1"/>
      <c r="LBT2366" s="1"/>
      <c r="LBU2366" s="1"/>
      <c r="LBV2366" s="1"/>
      <c r="LBW2366" s="1"/>
      <c r="LBX2366" s="1"/>
      <c r="LBY2366" s="1"/>
      <c r="LBZ2366" s="1"/>
      <c r="LCA2366" s="1"/>
      <c r="LCB2366" s="1"/>
      <c r="LCC2366" s="1"/>
      <c r="LCD2366" s="1"/>
      <c r="LCE2366" s="1"/>
      <c r="LCF2366" s="1"/>
      <c r="LCG2366" s="1"/>
      <c r="LCH2366" s="1"/>
      <c r="LCI2366" s="1"/>
      <c r="LCJ2366" s="1"/>
      <c r="LCK2366" s="1"/>
      <c r="LCL2366" s="1"/>
      <c r="LCM2366" s="1"/>
      <c r="LCN2366" s="1"/>
      <c r="LCO2366" s="1"/>
      <c r="LCP2366" s="1"/>
      <c r="LCQ2366" s="1"/>
      <c r="LCR2366" s="1"/>
      <c r="LCS2366" s="1"/>
      <c r="LCT2366" s="1"/>
      <c r="LCU2366" s="1"/>
      <c r="LCV2366" s="1"/>
      <c r="LCW2366" s="1"/>
      <c r="LCX2366" s="1"/>
      <c r="LCY2366" s="1"/>
      <c r="LCZ2366" s="1"/>
      <c r="LDA2366" s="1"/>
      <c r="LDB2366" s="1"/>
      <c r="LDC2366" s="1"/>
      <c r="LDD2366" s="1"/>
      <c r="LDE2366" s="1"/>
      <c r="LDF2366" s="1"/>
      <c r="LDG2366" s="1"/>
      <c r="LDH2366" s="1"/>
      <c r="LDI2366" s="1"/>
      <c r="LDJ2366" s="1"/>
      <c r="LDK2366" s="1"/>
      <c r="LDL2366" s="1"/>
      <c r="LDM2366" s="1"/>
      <c r="LDN2366" s="1"/>
      <c r="LDO2366" s="1"/>
      <c r="LDP2366" s="1"/>
      <c r="LDQ2366" s="1"/>
      <c r="LDR2366" s="1"/>
      <c r="LDS2366" s="1"/>
      <c r="LDT2366" s="1"/>
      <c r="LDU2366" s="1"/>
      <c r="LDV2366" s="1"/>
      <c r="LDW2366" s="1"/>
      <c r="LDX2366" s="1"/>
      <c r="LDY2366" s="1"/>
      <c r="LDZ2366" s="1"/>
      <c r="LEA2366" s="1"/>
      <c r="LEB2366" s="1"/>
      <c r="LEC2366" s="1"/>
      <c r="LED2366" s="1"/>
      <c r="LEE2366" s="1"/>
      <c r="LEF2366" s="1"/>
      <c r="LEG2366" s="1"/>
      <c r="LEH2366" s="1"/>
      <c r="LEI2366" s="1"/>
      <c r="LEJ2366" s="1"/>
      <c r="LEK2366" s="1"/>
      <c r="LEL2366" s="1"/>
      <c r="LEM2366" s="1"/>
      <c r="LEN2366" s="1"/>
      <c r="LEO2366" s="1"/>
      <c r="LEP2366" s="1"/>
      <c r="LEQ2366" s="1"/>
      <c r="LER2366" s="1"/>
      <c r="LES2366" s="1"/>
      <c r="LET2366" s="1"/>
      <c r="LEU2366" s="1"/>
      <c r="LEV2366" s="1"/>
      <c r="LEW2366" s="1"/>
      <c r="LEX2366" s="1"/>
      <c r="LEY2366" s="1"/>
      <c r="LEZ2366" s="1"/>
      <c r="LFA2366" s="1"/>
      <c r="LFB2366" s="1"/>
      <c r="LFC2366" s="1"/>
      <c r="LFD2366" s="1"/>
      <c r="LFE2366" s="1"/>
      <c r="LFF2366" s="1"/>
      <c r="LFG2366" s="1"/>
      <c r="LFH2366" s="1"/>
      <c r="LFI2366" s="1"/>
      <c r="LFJ2366" s="1"/>
      <c r="LFK2366" s="1"/>
      <c r="LFL2366" s="1"/>
      <c r="LFM2366" s="1"/>
      <c r="LFN2366" s="1"/>
      <c r="LFO2366" s="1"/>
      <c r="LFP2366" s="1"/>
      <c r="LFQ2366" s="1"/>
      <c r="LFR2366" s="1"/>
      <c r="LFS2366" s="1"/>
      <c r="LFT2366" s="1"/>
      <c r="LFU2366" s="1"/>
      <c r="LFV2366" s="1"/>
      <c r="LFW2366" s="1"/>
      <c r="LFX2366" s="1"/>
      <c r="LFY2366" s="1"/>
      <c r="LFZ2366" s="1"/>
      <c r="LGA2366" s="1"/>
      <c r="LGB2366" s="1"/>
      <c r="LGC2366" s="1"/>
      <c r="LGD2366" s="1"/>
      <c r="LGE2366" s="1"/>
      <c r="LGF2366" s="1"/>
      <c r="LGG2366" s="1"/>
      <c r="LGH2366" s="1"/>
      <c r="LGI2366" s="1"/>
      <c r="LGJ2366" s="1"/>
      <c r="LGK2366" s="1"/>
      <c r="LGL2366" s="1"/>
      <c r="LGM2366" s="1"/>
      <c r="LGN2366" s="1"/>
      <c r="LGO2366" s="1"/>
      <c r="LGP2366" s="1"/>
      <c r="LGQ2366" s="1"/>
      <c r="LGR2366" s="1"/>
      <c r="LGS2366" s="1"/>
      <c r="LGT2366" s="1"/>
      <c r="LGU2366" s="1"/>
      <c r="LGV2366" s="1"/>
      <c r="LGW2366" s="1"/>
      <c r="LGX2366" s="1"/>
      <c r="LGY2366" s="1"/>
      <c r="LGZ2366" s="1"/>
      <c r="LHA2366" s="1"/>
      <c r="LHB2366" s="1"/>
      <c r="LHC2366" s="1"/>
      <c r="LHD2366" s="1"/>
      <c r="LHE2366" s="1"/>
      <c r="LHF2366" s="1"/>
      <c r="LHG2366" s="1"/>
      <c r="LHH2366" s="1"/>
      <c r="LHI2366" s="1"/>
      <c r="LHJ2366" s="1"/>
      <c r="LHK2366" s="1"/>
      <c r="LHL2366" s="1"/>
      <c r="LHM2366" s="1"/>
      <c r="LHN2366" s="1"/>
      <c r="LHO2366" s="1"/>
      <c r="LHP2366" s="1"/>
      <c r="LHQ2366" s="1"/>
      <c r="LHR2366" s="1"/>
      <c r="LHS2366" s="1"/>
      <c r="LHT2366" s="1"/>
      <c r="LHU2366" s="1"/>
      <c r="LHV2366" s="1"/>
      <c r="LHW2366" s="1"/>
      <c r="LHX2366" s="1"/>
      <c r="LHY2366" s="1"/>
      <c r="LHZ2366" s="1"/>
      <c r="LIA2366" s="1"/>
      <c r="LIB2366" s="1"/>
      <c r="LIC2366" s="1"/>
      <c r="LID2366" s="1"/>
      <c r="LIE2366" s="1"/>
      <c r="LIF2366" s="1"/>
      <c r="LIG2366" s="1"/>
      <c r="LIH2366" s="1"/>
      <c r="LII2366" s="1"/>
      <c r="LIJ2366" s="1"/>
      <c r="LIK2366" s="1"/>
      <c r="LIL2366" s="1"/>
      <c r="LIM2366" s="1"/>
      <c r="LIN2366" s="1"/>
      <c r="LIO2366" s="1"/>
      <c r="LIP2366" s="1"/>
      <c r="LIQ2366" s="1"/>
      <c r="LIR2366" s="1"/>
      <c r="LIS2366" s="1"/>
      <c r="LIT2366" s="1"/>
      <c r="LIU2366" s="1"/>
      <c r="LIV2366" s="1"/>
      <c r="LIW2366" s="1"/>
      <c r="LIX2366" s="1"/>
      <c r="LIY2366" s="1"/>
      <c r="LIZ2366" s="1"/>
      <c r="LJA2366" s="1"/>
      <c r="LJB2366" s="1"/>
      <c r="LJC2366" s="1"/>
      <c r="LJD2366" s="1"/>
      <c r="LJE2366" s="1"/>
      <c r="LJF2366" s="1"/>
      <c r="LJG2366" s="1"/>
      <c r="LJH2366" s="1"/>
      <c r="LJI2366" s="1"/>
      <c r="LJJ2366" s="1"/>
      <c r="LJK2366" s="1"/>
      <c r="LJL2366" s="1"/>
      <c r="LJM2366" s="1"/>
      <c r="LJN2366" s="1"/>
      <c r="LJO2366" s="1"/>
      <c r="LJP2366" s="1"/>
      <c r="LJQ2366" s="1"/>
      <c r="LJR2366" s="1"/>
      <c r="LJS2366" s="1"/>
      <c r="LJT2366" s="1"/>
      <c r="LJU2366" s="1"/>
      <c r="LJV2366" s="1"/>
      <c r="LJW2366" s="1"/>
      <c r="LJX2366" s="1"/>
      <c r="LJY2366" s="1"/>
      <c r="LJZ2366" s="1"/>
      <c r="LKA2366" s="1"/>
      <c r="LKB2366" s="1"/>
      <c r="LKC2366" s="1"/>
      <c r="LKD2366" s="1"/>
      <c r="LKE2366" s="1"/>
      <c r="LKF2366" s="1"/>
      <c r="LKG2366" s="1"/>
      <c r="LKH2366" s="1"/>
      <c r="LKI2366" s="1"/>
      <c r="LKJ2366" s="1"/>
      <c r="LKK2366" s="1"/>
      <c r="LKL2366" s="1"/>
      <c r="LKM2366" s="1"/>
      <c r="LKN2366" s="1"/>
      <c r="LKO2366" s="1"/>
      <c r="LKP2366" s="1"/>
      <c r="LKQ2366" s="1"/>
      <c r="LKR2366" s="1"/>
      <c r="LKS2366" s="1"/>
      <c r="LKT2366" s="1"/>
      <c r="LKU2366" s="1"/>
      <c r="LKV2366" s="1"/>
      <c r="LKW2366" s="1"/>
      <c r="LKX2366" s="1"/>
      <c r="LKY2366" s="1"/>
      <c r="LKZ2366" s="1"/>
      <c r="LLA2366" s="1"/>
      <c r="LLB2366" s="1"/>
      <c r="LLC2366" s="1"/>
      <c r="LLD2366" s="1"/>
      <c r="LLE2366" s="1"/>
      <c r="LLF2366" s="1"/>
      <c r="LLG2366" s="1"/>
      <c r="LLH2366" s="1"/>
      <c r="LLI2366" s="1"/>
      <c r="LLJ2366" s="1"/>
      <c r="LLK2366" s="1"/>
      <c r="LLL2366" s="1"/>
      <c r="LLM2366" s="1"/>
      <c r="LLN2366" s="1"/>
      <c r="LLO2366" s="1"/>
      <c r="LLP2366" s="1"/>
      <c r="LLQ2366" s="1"/>
      <c r="LLR2366" s="1"/>
      <c r="LLS2366" s="1"/>
      <c r="LLT2366" s="1"/>
      <c r="LLU2366" s="1"/>
      <c r="LLV2366" s="1"/>
      <c r="LLW2366" s="1"/>
      <c r="LLX2366" s="1"/>
      <c r="LLY2366" s="1"/>
      <c r="LLZ2366" s="1"/>
      <c r="LMA2366" s="1"/>
      <c r="LMB2366" s="1"/>
      <c r="LMC2366" s="1"/>
      <c r="LMD2366" s="1"/>
      <c r="LME2366" s="1"/>
      <c r="LMF2366" s="1"/>
      <c r="LMG2366" s="1"/>
      <c r="LMH2366" s="1"/>
      <c r="LMI2366" s="1"/>
      <c r="LMJ2366" s="1"/>
      <c r="LMK2366" s="1"/>
      <c r="LML2366" s="1"/>
      <c r="LMM2366" s="1"/>
      <c r="LMN2366" s="1"/>
      <c r="LMO2366" s="1"/>
      <c r="LMP2366" s="1"/>
      <c r="LMQ2366" s="1"/>
      <c r="LMR2366" s="1"/>
      <c r="LMS2366" s="1"/>
      <c r="LMT2366" s="1"/>
      <c r="LMU2366" s="1"/>
      <c r="LMV2366" s="1"/>
      <c r="LMW2366" s="1"/>
      <c r="LMX2366" s="1"/>
      <c r="LMY2366" s="1"/>
      <c r="LMZ2366" s="1"/>
      <c r="LNA2366" s="1"/>
      <c r="LNB2366" s="1"/>
      <c r="LNC2366" s="1"/>
      <c r="LND2366" s="1"/>
      <c r="LNE2366" s="1"/>
      <c r="LNF2366" s="1"/>
      <c r="LNG2366" s="1"/>
      <c r="LNH2366" s="1"/>
      <c r="LNI2366" s="1"/>
      <c r="LNJ2366" s="1"/>
      <c r="LNK2366" s="1"/>
      <c r="LNL2366" s="1"/>
      <c r="LNM2366" s="1"/>
      <c r="LNN2366" s="1"/>
      <c r="LNO2366" s="1"/>
      <c r="LNP2366" s="1"/>
      <c r="LNQ2366" s="1"/>
      <c r="LNR2366" s="1"/>
      <c r="LNS2366" s="1"/>
      <c r="LNT2366" s="1"/>
      <c r="LNU2366" s="1"/>
      <c r="LNV2366" s="1"/>
      <c r="LNW2366" s="1"/>
      <c r="LNX2366" s="1"/>
      <c r="LNY2366" s="1"/>
      <c r="LNZ2366" s="1"/>
      <c r="LOA2366" s="1"/>
      <c r="LOB2366" s="1"/>
      <c r="LOC2366" s="1"/>
      <c r="LOD2366" s="1"/>
      <c r="LOE2366" s="1"/>
      <c r="LOF2366" s="1"/>
      <c r="LOG2366" s="1"/>
      <c r="LOH2366" s="1"/>
      <c r="LOI2366" s="1"/>
      <c r="LOJ2366" s="1"/>
      <c r="LOK2366" s="1"/>
      <c r="LOL2366" s="1"/>
      <c r="LOM2366" s="1"/>
      <c r="LON2366" s="1"/>
      <c r="LOO2366" s="1"/>
      <c r="LOP2366" s="1"/>
      <c r="LOQ2366" s="1"/>
      <c r="LOR2366" s="1"/>
      <c r="LOS2366" s="1"/>
      <c r="LOT2366" s="1"/>
      <c r="LOU2366" s="1"/>
      <c r="LOV2366" s="1"/>
      <c r="LOW2366" s="1"/>
      <c r="LOX2366" s="1"/>
      <c r="LOY2366" s="1"/>
      <c r="LOZ2366" s="1"/>
      <c r="LPA2366" s="1"/>
      <c r="LPB2366" s="1"/>
      <c r="LPC2366" s="1"/>
      <c r="LPD2366" s="1"/>
      <c r="LPE2366" s="1"/>
      <c r="LPF2366" s="1"/>
      <c r="LPG2366" s="1"/>
      <c r="LPH2366" s="1"/>
      <c r="LPI2366" s="1"/>
      <c r="LPJ2366" s="1"/>
      <c r="LPK2366" s="1"/>
      <c r="LPL2366" s="1"/>
      <c r="LPM2366" s="1"/>
      <c r="LPN2366" s="1"/>
      <c r="LPO2366" s="1"/>
      <c r="LPP2366" s="1"/>
      <c r="LPQ2366" s="1"/>
      <c r="LPR2366" s="1"/>
      <c r="LPS2366" s="1"/>
      <c r="LPT2366" s="1"/>
      <c r="LPU2366" s="1"/>
      <c r="LPV2366" s="1"/>
      <c r="LPW2366" s="1"/>
      <c r="LPX2366" s="1"/>
      <c r="LPY2366" s="1"/>
      <c r="LPZ2366" s="1"/>
      <c r="LQA2366" s="1"/>
      <c r="LQB2366" s="1"/>
      <c r="LQC2366" s="1"/>
      <c r="LQD2366" s="1"/>
      <c r="LQE2366" s="1"/>
      <c r="LQF2366" s="1"/>
      <c r="LQG2366" s="1"/>
      <c r="LQH2366" s="1"/>
      <c r="LQI2366" s="1"/>
      <c r="LQJ2366" s="1"/>
      <c r="LQK2366" s="1"/>
      <c r="LQL2366" s="1"/>
      <c r="LQM2366" s="1"/>
      <c r="LQN2366" s="1"/>
      <c r="LQO2366" s="1"/>
      <c r="LQP2366" s="1"/>
      <c r="LQQ2366" s="1"/>
      <c r="LQR2366" s="1"/>
      <c r="LQS2366" s="1"/>
      <c r="LQT2366" s="1"/>
      <c r="LQU2366" s="1"/>
      <c r="LQV2366" s="1"/>
      <c r="LQW2366" s="1"/>
      <c r="LQX2366" s="1"/>
      <c r="LQY2366" s="1"/>
      <c r="LQZ2366" s="1"/>
      <c r="LRA2366" s="1"/>
      <c r="LRB2366" s="1"/>
      <c r="LRC2366" s="1"/>
      <c r="LRD2366" s="1"/>
      <c r="LRE2366" s="1"/>
      <c r="LRF2366" s="1"/>
      <c r="LRG2366" s="1"/>
      <c r="LRH2366" s="1"/>
      <c r="LRI2366" s="1"/>
      <c r="LRJ2366" s="1"/>
      <c r="LRK2366" s="1"/>
      <c r="LRL2366" s="1"/>
      <c r="LRM2366" s="1"/>
      <c r="LRN2366" s="1"/>
      <c r="LRO2366" s="1"/>
      <c r="LRP2366" s="1"/>
      <c r="LRQ2366" s="1"/>
      <c r="LRR2366" s="1"/>
      <c r="LRS2366" s="1"/>
      <c r="LRT2366" s="1"/>
      <c r="LRU2366" s="1"/>
      <c r="LRV2366" s="1"/>
      <c r="LRW2366" s="1"/>
      <c r="LRX2366" s="1"/>
      <c r="LRY2366" s="1"/>
      <c r="LRZ2366" s="1"/>
      <c r="LSA2366" s="1"/>
      <c r="LSB2366" s="1"/>
      <c r="LSC2366" s="1"/>
      <c r="LSD2366" s="1"/>
      <c r="LSE2366" s="1"/>
      <c r="LSF2366" s="1"/>
      <c r="LSG2366" s="1"/>
      <c r="LSH2366" s="1"/>
      <c r="LSI2366" s="1"/>
      <c r="LSJ2366" s="1"/>
      <c r="LSK2366" s="1"/>
      <c r="LSL2366" s="1"/>
      <c r="LSM2366" s="1"/>
      <c r="LSN2366" s="1"/>
      <c r="LSO2366" s="1"/>
      <c r="LSP2366" s="1"/>
      <c r="LSQ2366" s="1"/>
      <c r="LSR2366" s="1"/>
      <c r="LSS2366" s="1"/>
      <c r="LST2366" s="1"/>
      <c r="LSU2366" s="1"/>
      <c r="LSV2366" s="1"/>
      <c r="LSW2366" s="1"/>
      <c r="LSX2366" s="1"/>
      <c r="LSY2366" s="1"/>
      <c r="LSZ2366" s="1"/>
      <c r="LTA2366" s="1"/>
      <c r="LTB2366" s="1"/>
      <c r="LTC2366" s="1"/>
      <c r="LTD2366" s="1"/>
      <c r="LTE2366" s="1"/>
      <c r="LTF2366" s="1"/>
      <c r="LTG2366" s="1"/>
      <c r="LTH2366" s="1"/>
      <c r="LTI2366" s="1"/>
      <c r="LTJ2366" s="1"/>
      <c r="LTK2366" s="1"/>
      <c r="LTL2366" s="1"/>
      <c r="LTM2366" s="1"/>
      <c r="LTN2366" s="1"/>
      <c r="LTO2366" s="1"/>
      <c r="LTP2366" s="1"/>
      <c r="LTQ2366" s="1"/>
      <c r="LTR2366" s="1"/>
      <c r="LTS2366" s="1"/>
      <c r="LTT2366" s="1"/>
      <c r="LTU2366" s="1"/>
      <c r="LTV2366" s="1"/>
      <c r="LTW2366" s="1"/>
      <c r="LTX2366" s="1"/>
      <c r="LTY2366" s="1"/>
      <c r="LTZ2366" s="1"/>
      <c r="LUA2366" s="1"/>
      <c r="LUB2366" s="1"/>
      <c r="LUC2366" s="1"/>
      <c r="LUD2366" s="1"/>
      <c r="LUE2366" s="1"/>
      <c r="LUF2366" s="1"/>
      <c r="LUG2366" s="1"/>
      <c r="LUH2366" s="1"/>
      <c r="LUI2366" s="1"/>
      <c r="LUJ2366" s="1"/>
      <c r="LUK2366" s="1"/>
      <c r="LUL2366" s="1"/>
      <c r="LUM2366" s="1"/>
      <c r="LUN2366" s="1"/>
      <c r="LUO2366" s="1"/>
      <c r="LUP2366" s="1"/>
      <c r="LUQ2366" s="1"/>
      <c r="LUR2366" s="1"/>
      <c r="LUS2366" s="1"/>
      <c r="LUT2366" s="1"/>
      <c r="LUU2366" s="1"/>
      <c r="LUV2366" s="1"/>
      <c r="LUW2366" s="1"/>
      <c r="LUX2366" s="1"/>
      <c r="LUY2366" s="1"/>
      <c r="LUZ2366" s="1"/>
      <c r="LVA2366" s="1"/>
      <c r="LVB2366" s="1"/>
      <c r="LVC2366" s="1"/>
      <c r="LVD2366" s="1"/>
      <c r="LVE2366" s="1"/>
      <c r="LVF2366" s="1"/>
      <c r="LVG2366" s="1"/>
      <c r="LVH2366" s="1"/>
      <c r="LVI2366" s="1"/>
      <c r="LVJ2366" s="1"/>
      <c r="LVK2366" s="1"/>
      <c r="LVL2366" s="1"/>
      <c r="LVM2366" s="1"/>
      <c r="LVN2366" s="1"/>
      <c r="LVO2366" s="1"/>
      <c r="LVP2366" s="1"/>
      <c r="LVQ2366" s="1"/>
      <c r="LVR2366" s="1"/>
      <c r="LVS2366" s="1"/>
      <c r="LVT2366" s="1"/>
      <c r="LVU2366" s="1"/>
      <c r="LVV2366" s="1"/>
      <c r="LVW2366" s="1"/>
      <c r="LVX2366" s="1"/>
      <c r="LVY2366" s="1"/>
      <c r="LVZ2366" s="1"/>
      <c r="LWA2366" s="1"/>
      <c r="LWB2366" s="1"/>
      <c r="LWC2366" s="1"/>
      <c r="LWD2366" s="1"/>
      <c r="LWE2366" s="1"/>
      <c r="LWF2366" s="1"/>
      <c r="LWG2366" s="1"/>
      <c r="LWH2366" s="1"/>
      <c r="LWI2366" s="1"/>
      <c r="LWJ2366" s="1"/>
      <c r="LWK2366" s="1"/>
      <c r="LWL2366" s="1"/>
      <c r="LWM2366" s="1"/>
      <c r="LWN2366" s="1"/>
      <c r="LWO2366" s="1"/>
      <c r="LWP2366" s="1"/>
      <c r="LWQ2366" s="1"/>
      <c r="LWR2366" s="1"/>
      <c r="LWS2366" s="1"/>
      <c r="LWT2366" s="1"/>
      <c r="LWU2366" s="1"/>
      <c r="LWV2366" s="1"/>
      <c r="LWW2366" s="1"/>
      <c r="LWX2366" s="1"/>
      <c r="LWY2366" s="1"/>
      <c r="LWZ2366" s="1"/>
      <c r="LXA2366" s="1"/>
      <c r="LXB2366" s="1"/>
      <c r="LXC2366" s="1"/>
      <c r="LXD2366" s="1"/>
      <c r="LXE2366" s="1"/>
      <c r="LXF2366" s="1"/>
      <c r="LXG2366" s="1"/>
      <c r="LXH2366" s="1"/>
      <c r="LXI2366" s="1"/>
      <c r="LXJ2366" s="1"/>
      <c r="LXK2366" s="1"/>
      <c r="LXL2366" s="1"/>
      <c r="LXM2366" s="1"/>
      <c r="LXN2366" s="1"/>
      <c r="LXO2366" s="1"/>
      <c r="LXP2366" s="1"/>
      <c r="LXQ2366" s="1"/>
      <c r="LXR2366" s="1"/>
      <c r="LXS2366" s="1"/>
      <c r="LXT2366" s="1"/>
      <c r="LXU2366" s="1"/>
      <c r="LXV2366" s="1"/>
      <c r="LXW2366" s="1"/>
      <c r="LXX2366" s="1"/>
      <c r="LXY2366" s="1"/>
      <c r="LXZ2366" s="1"/>
      <c r="LYA2366" s="1"/>
      <c r="LYB2366" s="1"/>
      <c r="LYC2366" s="1"/>
      <c r="LYD2366" s="1"/>
      <c r="LYE2366" s="1"/>
      <c r="LYF2366" s="1"/>
      <c r="LYG2366" s="1"/>
      <c r="LYH2366" s="1"/>
      <c r="LYI2366" s="1"/>
      <c r="LYJ2366" s="1"/>
      <c r="LYK2366" s="1"/>
      <c r="LYL2366" s="1"/>
      <c r="LYM2366" s="1"/>
      <c r="LYN2366" s="1"/>
      <c r="LYO2366" s="1"/>
      <c r="LYP2366" s="1"/>
      <c r="LYQ2366" s="1"/>
      <c r="LYR2366" s="1"/>
      <c r="LYS2366" s="1"/>
      <c r="LYT2366" s="1"/>
      <c r="LYU2366" s="1"/>
      <c r="LYV2366" s="1"/>
      <c r="LYW2366" s="1"/>
      <c r="LYX2366" s="1"/>
      <c r="LYY2366" s="1"/>
      <c r="LYZ2366" s="1"/>
      <c r="LZA2366" s="1"/>
      <c r="LZB2366" s="1"/>
      <c r="LZC2366" s="1"/>
      <c r="LZD2366" s="1"/>
      <c r="LZE2366" s="1"/>
      <c r="LZF2366" s="1"/>
      <c r="LZG2366" s="1"/>
      <c r="LZH2366" s="1"/>
      <c r="LZI2366" s="1"/>
      <c r="LZJ2366" s="1"/>
      <c r="LZK2366" s="1"/>
      <c r="LZL2366" s="1"/>
      <c r="LZM2366" s="1"/>
      <c r="LZN2366" s="1"/>
      <c r="LZO2366" s="1"/>
      <c r="LZP2366" s="1"/>
      <c r="LZQ2366" s="1"/>
      <c r="LZR2366" s="1"/>
      <c r="LZS2366" s="1"/>
      <c r="LZT2366" s="1"/>
      <c r="LZU2366" s="1"/>
      <c r="LZV2366" s="1"/>
      <c r="LZW2366" s="1"/>
      <c r="LZX2366" s="1"/>
      <c r="LZY2366" s="1"/>
      <c r="LZZ2366" s="1"/>
      <c r="MAA2366" s="1"/>
      <c r="MAB2366" s="1"/>
      <c r="MAC2366" s="1"/>
      <c r="MAD2366" s="1"/>
      <c r="MAE2366" s="1"/>
      <c r="MAF2366" s="1"/>
      <c r="MAG2366" s="1"/>
      <c r="MAH2366" s="1"/>
      <c r="MAI2366" s="1"/>
      <c r="MAJ2366" s="1"/>
      <c r="MAK2366" s="1"/>
      <c r="MAL2366" s="1"/>
      <c r="MAM2366" s="1"/>
      <c r="MAN2366" s="1"/>
      <c r="MAO2366" s="1"/>
      <c r="MAP2366" s="1"/>
      <c r="MAQ2366" s="1"/>
      <c r="MAR2366" s="1"/>
      <c r="MAS2366" s="1"/>
      <c r="MAT2366" s="1"/>
      <c r="MAU2366" s="1"/>
      <c r="MAV2366" s="1"/>
      <c r="MAW2366" s="1"/>
      <c r="MAX2366" s="1"/>
      <c r="MAY2366" s="1"/>
      <c r="MAZ2366" s="1"/>
      <c r="MBA2366" s="1"/>
      <c r="MBB2366" s="1"/>
      <c r="MBC2366" s="1"/>
      <c r="MBD2366" s="1"/>
      <c r="MBE2366" s="1"/>
      <c r="MBF2366" s="1"/>
      <c r="MBG2366" s="1"/>
      <c r="MBH2366" s="1"/>
      <c r="MBI2366" s="1"/>
      <c r="MBJ2366" s="1"/>
      <c r="MBK2366" s="1"/>
      <c r="MBL2366" s="1"/>
      <c r="MBM2366" s="1"/>
      <c r="MBN2366" s="1"/>
      <c r="MBO2366" s="1"/>
      <c r="MBP2366" s="1"/>
      <c r="MBQ2366" s="1"/>
      <c r="MBR2366" s="1"/>
      <c r="MBS2366" s="1"/>
      <c r="MBT2366" s="1"/>
      <c r="MBU2366" s="1"/>
      <c r="MBV2366" s="1"/>
      <c r="MBW2366" s="1"/>
      <c r="MBX2366" s="1"/>
      <c r="MBY2366" s="1"/>
      <c r="MBZ2366" s="1"/>
      <c r="MCA2366" s="1"/>
      <c r="MCB2366" s="1"/>
      <c r="MCC2366" s="1"/>
      <c r="MCD2366" s="1"/>
      <c r="MCE2366" s="1"/>
      <c r="MCF2366" s="1"/>
      <c r="MCG2366" s="1"/>
      <c r="MCH2366" s="1"/>
      <c r="MCI2366" s="1"/>
      <c r="MCJ2366" s="1"/>
      <c r="MCK2366" s="1"/>
      <c r="MCL2366" s="1"/>
      <c r="MCM2366" s="1"/>
      <c r="MCN2366" s="1"/>
      <c r="MCO2366" s="1"/>
      <c r="MCP2366" s="1"/>
      <c r="MCQ2366" s="1"/>
      <c r="MCR2366" s="1"/>
      <c r="MCS2366" s="1"/>
      <c r="MCT2366" s="1"/>
      <c r="MCU2366" s="1"/>
      <c r="MCV2366" s="1"/>
      <c r="MCW2366" s="1"/>
      <c r="MCX2366" s="1"/>
      <c r="MCY2366" s="1"/>
      <c r="MCZ2366" s="1"/>
      <c r="MDA2366" s="1"/>
      <c r="MDB2366" s="1"/>
      <c r="MDC2366" s="1"/>
      <c r="MDD2366" s="1"/>
      <c r="MDE2366" s="1"/>
      <c r="MDF2366" s="1"/>
      <c r="MDG2366" s="1"/>
      <c r="MDH2366" s="1"/>
      <c r="MDI2366" s="1"/>
      <c r="MDJ2366" s="1"/>
      <c r="MDK2366" s="1"/>
      <c r="MDL2366" s="1"/>
      <c r="MDM2366" s="1"/>
      <c r="MDN2366" s="1"/>
      <c r="MDO2366" s="1"/>
      <c r="MDP2366" s="1"/>
      <c r="MDQ2366" s="1"/>
      <c r="MDR2366" s="1"/>
      <c r="MDS2366" s="1"/>
      <c r="MDT2366" s="1"/>
      <c r="MDU2366" s="1"/>
      <c r="MDV2366" s="1"/>
      <c r="MDW2366" s="1"/>
      <c r="MDX2366" s="1"/>
      <c r="MDY2366" s="1"/>
      <c r="MDZ2366" s="1"/>
      <c r="MEA2366" s="1"/>
      <c r="MEB2366" s="1"/>
      <c r="MEC2366" s="1"/>
      <c r="MED2366" s="1"/>
      <c r="MEE2366" s="1"/>
      <c r="MEF2366" s="1"/>
      <c r="MEG2366" s="1"/>
      <c r="MEH2366" s="1"/>
      <c r="MEI2366" s="1"/>
      <c r="MEJ2366" s="1"/>
      <c r="MEK2366" s="1"/>
      <c r="MEL2366" s="1"/>
      <c r="MEM2366" s="1"/>
      <c r="MEN2366" s="1"/>
      <c r="MEO2366" s="1"/>
      <c r="MEP2366" s="1"/>
      <c r="MEQ2366" s="1"/>
      <c r="MER2366" s="1"/>
      <c r="MES2366" s="1"/>
      <c r="MET2366" s="1"/>
      <c r="MEU2366" s="1"/>
      <c r="MEV2366" s="1"/>
      <c r="MEW2366" s="1"/>
      <c r="MEX2366" s="1"/>
      <c r="MEY2366" s="1"/>
      <c r="MEZ2366" s="1"/>
      <c r="MFA2366" s="1"/>
      <c r="MFB2366" s="1"/>
      <c r="MFC2366" s="1"/>
      <c r="MFD2366" s="1"/>
      <c r="MFE2366" s="1"/>
      <c r="MFF2366" s="1"/>
      <c r="MFG2366" s="1"/>
      <c r="MFH2366" s="1"/>
      <c r="MFI2366" s="1"/>
      <c r="MFJ2366" s="1"/>
      <c r="MFK2366" s="1"/>
      <c r="MFL2366" s="1"/>
      <c r="MFM2366" s="1"/>
      <c r="MFN2366" s="1"/>
      <c r="MFO2366" s="1"/>
      <c r="MFP2366" s="1"/>
      <c r="MFQ2366" s="1"/>
      <c r="MFR2366" s="1"/>
      <c r="MFS2366" s="1"/>
      <c r="MFT2366" s="1"/>
      <c r="MFU2366" s="1"/>
      <c r="MFV2366" s="1"/>
      <c r="MFW2366" s="1"/>
      <c r="MFX2366" s="1"/>
      <c r="MFY2366" s="1"/>
      <c r="MFZ2366" s="1"/>
      <c r="MGA2366" s="1"/>
      <c r="MGB2366" s="1"/>
      <c r="MGC2366" s="1"/>
      <c r="MGD2366" s="1"/>
      <c r="MGE2366" s="1"/>
      <c r="MGF2366" s="1"/>
      <c r="MGG2366" s="1"/>
      <c r="MGH2366" s="1"/>
      <c r="MGI2366" s="1"/>
      <c r="MGJ2366" s="1"/>
      <c r="MGK2366" s="1"/>
      <c r="MGL2366" s="1"/>
      <c r="MGM2366" s="1"/>
      <c r="MGN2366" s="1"/>
      <c r="MGO2366" s="1"/>
      <c r="MGP2366" s="1"/>
      <c r="MGQ2366" s="1"/>
      <c r="MGR2366" s="1"/>
      <c r="MGS2366" s="1"/>
      <c r="MGT2366" s="1"/>
      <c r="MGU2366" s="1"/>
      <c r="MGV2366" s="1"/>
      <c r="MGW2366" s="1"/>
      <c r="MGX2366" s="1"/>
      <c r="MGY2366" s="1"/>
      <c r="MGZ2366" s="1"/>
      <c r="MHA2366" s="1"/>
      <c r="MHB2366" s="1"/>
      <c r="MHC2366" s="1"/>
      <c r="MHD2366" s="1"/>
      <c r="MHE2366" s="1"/>
      <c r="MHF2366" s="1"/>
      <c r="MHG2366" s="1"/>
      <c r="MHH2366" s="1"/>
      <c r="MHI2366" s="1"/>
      <c r="MHJ2366" s="1"/>
      <c r="MHK2366" s="1"/>
      <c r="MHL2366" s="1"/>
      <c r="MHM2366" s="1"/>
      <c r="MHN2366" s="1"/>
      <c r="MHO2366" s="1"/>
      <c r="MHP2366" s="1"/>
      <c r="MHQ2366" s="1"/>
      <c r="MHR2366" s="1"/>
      <c r="MHS2366" s="1"/>
      <c r="MHT2366" s="1"/>
      <c r="MHU2366" s="1"/>
      <c r="MHV2366" s="1"/>
      <c r="MHW2366" s="1"/>
      <c r="MHX2366" s="1"/>
      <c r="MHY2366" s="1"/>
      <c r="MHZ2366" s="1"/>
      <c r="MIA2366" s="1"/>
      <c r="MIB2366" s="1"/>
      <c r="MIC2366" s="1"/>
      <c r="MID2366" s="1"/>
      <c r="MIE2366" s="1"/>
      <c r="MIF2366" s="1"/>
      <c r="MIG2366" s="1"/>
      <c r="MIH2366" s="1"/>
      <c r="MII2366" s="1"/>
      <c r="MIJ2366" s="1"/>
      <c r="MIK2366" s="1"/>
      <c r="MIL2366" s="1"/>
      <c r="MIM2366" s="1"/>
      <c r="MIN2366" s="1"/>
      <c r="MIO2366" s="1"/>
      <c r="MIP2366" s="1"/>
      <c r="MIQ2366" s="1"/>
      <c r="MIR2366" s="1"/>
      <c r="MIS2366" s="1"/>
      <c r="MIT2366" s="1"/>
      <c r="MIU2366" s="1"/>
      <c r="MIV2366" s="1"/>
      <c r="MIW2366" s="1"/>
      <c r="MIX2366" s="1"/>
      <c r="MIY2366" s="1"/>
      <c r="MIZ2366" s="1"/>
      <c r="MJA2366" s="1"/>
      <c r="MJB2366" s="1"/>
      <c r="MJC2366" s="1"/>
      <c r="MJD2366" s="1"/>
      <c r="MJE2366" s="1"/>
      <c r="MJF2366" s="1"/>
      <c r="MJG2366" s="1"/>
      <c r="MJH2366" s="1"/>
      <c r="MJI2366" s="1"/>
      <c r="MJJ2366" s="1"/>
      <c r="MJK2366" s="1"/>
      <c r="MJL2366" s="1"/>
      <c r="MJM2366" s="1"/>
      <c r="MJN2366" s="1"/>
      <c r="MJO2366" s="1"/>
      <c r="MJP2366" s="1"/>
      <c r="MJQ2366" s="1"/>
      <c r="MJR2366" s="1"/>
      <c r="MJS2366" s="1"/>
      <c r="MJT2366" s="1"/>
      <c r="MJU2366" s="1"/>
      <c r="MJV2366" s="1"/>
      <c r="MJW2366" s="1"/>
      <c r="MJX2366" s="1"/>
      <c r="MJY2366" s="1"/>
      <c r="MJZ2366" s="1"/>
      <c r="MKA2366" s="1"/>
      <c r="MKB2366" s="1"/>
      <c r="MKC2366" s="1"/>
      <c r="MKD2366" s="1"/>
      <c r="MKE2366" s="1"/>
      <c r="MKF2366" s="1"/>
      <c r="MKG2366" s="1"/>
      <c r="MKH2366" s="1"/>
      <c r="MKI2366" s="1"/>
      <c r="MKJ2366" s="1"/>
      <c r="MKK2366" s="1"/>
      <c r="MKL2366" s="1"/>
      <c r="MKM2366" s="1"/>
      <c r="MKN2366" s="1"/>
      <c r="MKO2366" s="1"/>
      <c r="MKP2366" s="1"/>
      <c r="MKQ2366" s="1"/>
      <c r="MKR2366" s="1"/>
      <c r="MKS2366" s="1"/>
      <c r="MKT2366" s="1"/>
      <c r="MKU2366" s="1"/>
      <c r="MKV2366" s="1"/>
      <c r="MKW2366" s="1"/>
      <c r="MKX2366" s="1"/>
      <c r="MKY2366" s="1"/>
      <c r="MKZ2366" s="1"/>
      <c r="MLA2366" s="1"/>
      <c r="MLB2366" s="1"/>
      <c r="MLC2366" s="1"/>
      <c r="MLD2366" s="1"/>
      <c r="MLE2366" s="1"/>
      <c r="MLF2366" s="1"/>
      <c r="MLG2366" s="1"/>
      <c r="MLH2366" s="1"/>
      <c r="MLI2366" s="1"/>
      <c r="MLJ2366" s="1"/>
      <c r="MLK2366" s="1"/>
      <c r="MLL2366" s="1"/>
      <c r="MLM2366" s="1"/>
      <c r="MLN2366" s="1"/>
      <c r="MLO2366" s="1"/>
      <c r="MLP2366" s="1"/>
      <c r="MLQ2366" s="1"/>
      <c r="MLR2366" s="1"/>
      <c r="MLS2366" s="1"/>
      <c r="MLT2366" s="1"/>
      <c r="MLU2366" s="1"/>
      <c r="MLV2366" s="1"/>
      <c r="MLW2366" s="1"/>
      <c r="MLX2366" s="1"/>
      <c r="MLY2366" s="1"/>
      <c r="MLZ2366" s="1"/>
      <c r="MMA2366" s="1"/>
      <c r="MMB2366" s="1"/>
      <c r="MMC2366" s="1"/>
      <c r="MMD2366" s="1"/>
      <c r="MME2366" s="1"/>
      <c r="MMF2366" s="1"/>
      <c r="MMG2366" s="1"/>
      <c r="MMH2366" s="1"/>
      <c r="MMI2366" s="1"/>
      <c r="MMJ2366" s="1"/>
      <c r="MMK2366" s="1"/>
      <c r="MML2366" s="1"/>
      <c r="MMM2366" s="1"/>
      <c r="MMN2366" s="1"/>
      <c r="MMO2366" s="1"/>
      <c r="MMP2366" s="1"/>
      <c r="MMQ2366" s="1"/>
      <c r="MMR2366" s="1"/>
      <c r="MMS2366" s="1"/>
      <c r="MMT2366" s="1"/>
      <c r="MMU2366" s="1"/>
      <c r="MMV2366" s="1"/>
      <c r="MMW2366" s="1"/>
      <c r="MMX2366" s="1"/>
      <c r="MMY2366" s="1"/>
      <c r="MMZ2366" s="1"/>
      <c r="MNA2366" s="1"/>
      <c r="MNB2366" s="1"/>
      <c r="MNC2366" s="1"/>
      <c r="MND2366" s="1"/>
      <c r="MNE2366" s="1"/>
      <c r="MNF2366" s="1"/>
      <c r="MNG2366" s="1"/>
      <c r="MNH2366" s="1"/>
      <c r="MNI2366" s="1"/>
      <c r="MNJ2366" s="1"/>
      <c r="MNK2366" s="1"/>
      <c r="MNL2366" s="1"/>
      <c r="MNM2366" s="1"/>
      <c r="MNN2366" s="1"/>
      <c r="MNO2366" s="1"/>
      <c r="MNP2366" s="1"/>
      <c r="MNQ2366" s="1"/>
      <c r="MNR2366" s="1"/>
      <c r="MNS2366" s="1"/>
      <c r="MNT2366" s="1"/>
      <c r="MNU2366" s="1"/>
      <c r="MNV2366" s="1"/>
      <c r="MNW2366" s="1"/>
      <c r="MNX2366" s="1"/>
      <c r="MNY2366" s="1"/>
      <c r="MNZ2366" s="1"/>
      <c r="MOA2366" s="1"/>
      <c r="MOB2366" s="1"/>
      <c r="MOC2366" s="1"/>
      <c r="MOD2366" s="1"/>
      <c r="MOE2366" s="1"/>
      <c r="MOF2366" s="1"/>
      <c r="MOG2366" s="1"/>
      <c r="MOH2366" s="1"/>
      <c r="MOI2366" s="1"/>
      <c r="MOJ2366" s="1"/>
      <c r="MOK2366" s="1"/>
      <c r="MOL2366" s="1"/>
      <c r="MOM2366" s="1"/>
      <c r="MON2366" s="1"/>
      <c r="MOO2366" s="1"/>
      <c r="MOP2366" s="1"/>
      <c r="MOQ2366" s="1"/>
      <c r="MOR2366" s="1"/>
      <c r="MOS2366" s="1"/>
      <c r="MOT2366" s="1"/>
      <c r="MOU2366" s="1"/>
      <c r="MOV2366" s="1"/>
      <c r="MOW2366" s="1"/>
      <c r="MOX2366" s="1"/>
      <c r="MOY2366" s="1"/>
      <c r="MOZ2366" s="1"/>
      <c r="MPA2366" s="1"/>
      <c r="MPB2366" s="1"/>
      <c r="MPC2366" s="1"/>
      <c r="MPD2366" s="1"/>
      <c r="MPE2366" s="1"/>
      <c r="MPF2366" s="1"/>
      <c r="MPG2366" s="1"/>
      <c r="MPH2366" s="1"/>
      <c r="MPI2366" s="1"/>
      <c r="MPJ2366" s="1"/>
      <c r="MPK2366" s="1"/>
      <c r="MPL2366" s="1"/>
      <c r="MPM2366" s="1"/>
      <c r="MPN2366" s="1"/>
      <c r="MPO2366" s="1"/>
      <c r="MPP2366" s="1"/>
      <c r="MPQ2366" s="1"/>
      <c r="MPR2366" s="1"/>
      <c r="MPS2366" s="1"/>
      <c r="MPT2366" s="1"/>
      <c r="MPU2366" s="1"/>
      <c r="MPV2366" s="1"/>
      <c r="MPW2366" s="1"/>
      <c r="MPX2366" s="1"/>
      <c r="MPY2366" s="1"/>
      <c r="MPZ2366" s="1"/>
      <c r="MQA2366" s="1"/>
      <c r="MQB2366" s="1"/>
      <c r="MQC2366" s="1"/>
      <c r="MQD2366" s="1"/>
      <c r="MQE2366" s="1"/>
      <c r="MQF2366" s="1"/>
      <c r="MQG2366" s="1"/>
      <c r="MQH2366" s="1"/>
      <c r="MQI2366" s="1"/>
      <c r="MQJ2366" s="1"/>
      <c r="MQK2366" s="1"/>
      <c r="MQL2366" s="1"/>
      <c r="MQM2366" s="1"/>
      <c r="MQN2366" s="1"/>
      <c r="MQO2366" s="1"/>
      <c r="MQP2366" s="1"/>
      <c r="MQQ2366" s="1"/>
      <c r="MQR2366" s="1"/>
      <c r="MQS2366" s="1"/>
      <c r="MQT2366" s="1"/>
      <c r="MQU2366" s="1"/>
      <c r="MQV2366" s="1"/>
      <c r="MQW2366" s="1"/>
      <c r="MQX2366" s="1"/>
      <c r="MQY2366" s="1"/>
      <c r="MQZ2366" s="1"/>
      <c r="MRA2366" s="1"/>
      <c r="MRB2366" s="1"/>
      <c r="MRC2366" s="1"/>
      <c r="MRD2366" s="1"/>
      <c r="MRE2366" s="1"/>
      <c r="MRF2366" s="1"/>
      <c r="MRG2366" s="1"/>
      <c r="MRH2366" s="1"/>
      <c r="MRI2366" s="1"/>
      <c r="MRJ2366" s="1"/>
      <c r="MRK2366" s="1"/>
      <c r="MRL2366" s="1"/>
      <c r="MRM2366" s="1"/>
      <c r="MRN2366" s="1"/>
      <c r="MRO2366" s="1"/>
      <c r="MRP2366" s="1"/>
      <c r="MRQ2366" s="1"/>
      <c r="MRR2366" s="1"/>
      <c r="MRS2366" s="1"/>
      <c r="MRT2366" s="1"/>
      <c r="MRU2366" s="1"/>
      <c r="MRV2366" s="1"/>
      <c r="MRW2366" s="1"/>
      <c r="MRX2366" s="1"/>
      <c r="MRY2366" s="1"/>
      <c r="MRZ2366" s="1"/>
      <c r="MSA2366" s="1"/>
      <c r="MSB2366" s="1"/>
      <c r="MSC2366" s="1"/>
      <c r="MSD2366" s="1"/>
      <c r="MSE2366" s="1"/>
      <c r="MSF2366" s="1"/>
      <c r="MSG2366" s="1"/>
      <c r="MSH2366" s="1"/>
      <c r="MSI2366" s="1"/>
      <c r="MSJ2366" s="1"/>
      <c r="MSK2366" s="1"/>
      <c r="MSL2366" s="1"/>
      <c r="MSM2366" s="1"/>
      <c r="MSN2366" s="1"/>
      <c r="MSO2366" s="1"/>
      <c r="MSP2366" s="1"/>
      <c r="MSQ2366" s="1"/>
      <c r="MSR2366" s="1"/>
      <c r="MSS2366" s="1"/>
      <c r="MST2366" s="1"/>
      <c r="MSU2366" s="1"/>
      <c r="MSV2366" s="1"/>
      <c r="MSW2366" s="1"/>
      <c r="MSX2366" s="1"/>
      <c r="MSY2366" s="1"/>
      <c r="MSZ2366" s="1"/>
      <c r="MTA2366" s="1"/>
      <c r="MTB2366" s="1"/>
      <c r="MTC2366" s="1"/>
      <c r="MTD2366" s="1"/>
      <c r="MTE2366" s="1"/>
      <c r="MTF2366" s="1"/>
      <c r="MTG2366" s="1"/>
      <c r="MTH2366" s="1"/>
      <c r="MTI2366" s="1"/>
      <c r="MTJ2366" s="1"/>
      <c r="MTK2366" s="1"/>
      <c r="MTL2366" s="1"/>
      <c r="MTM2366" s="1"/>
      <c r="MTN2366" s="1"/>
      <c r="MTO2366" s="1"/>
      <c r="MTP2366" s="1"/>
      <c r="MTQ2366" s="1"/>
      <c r="MTR2366" s="1"/>
      <c r="MTS2366" s="1"/>
      <c r="MTT2366" s="1"/>
      <c r="MTU2366" s="1"/>
      <c r="MTV2366" s="1"/>
      <c r="MTW2366" s="1"/>
      <c r="MTX2366" s="1"/>
      <c r="MTY2366" s="1"/>
      <c r="MTZ2366" s="1"/>
      <c r="MUA2366" s="1"/>
      <c r="MUB2366" s="1"/>
      <c r="MUC2366" s="1"/>
      <c r="MUD2366" s="1"/>
      <c r="MUE2366" s="1"/>
      <c r="MUF2366" s="1"/>
      <c r="MUG2366" s="1"/>
      <c r="MUH2366" s="1"/>
      <c r="MUI2366" s="1"/>
      <c r="MUJ2366" s="1"/>
      <c r="MUK2366" s="1"/>
      <c r="MUL2366" s="1"/>
      <c r="MUM2366" s="1"/>
      <c r="MUN2366" s="1"/>
      <c r="MUO2366" s="1"/>
      <c r="MUP2366" s="1"/>
      <c r="MUQ2366" s="1"/>
      <c r="MUR2366" s="1"/>
      <c r="MUS2366" s="1"/>
      <c r="MUT2366" s="1"/>
      <c r="MUU2366" s="1"/>
      <c r="MUV2366" s="1"/>
      <c r="MUW2366" s="1"/>
      <c r="MUX2366" s="1"/>
      <c r="MUY2366" s="1"/>
      <c r="MUZ2366" s="1"/>
      <c r="MVA2366" s="1"/>
      <c r="MVB2366" s="1"/>
      <c r="MVC2366" s="1"/>
      <c r="MVD2366" s="1"/>
      <c r="MVE2366" s="1"/>
      <c r="MVF2366" s="1"/>
      <c r="MVG2366" s="1"/>
      <c r="MVH2366" s="1"/>
      <c r="MVI2366" s="1"/>
      <c r="MVJ2366" s="1"/>
      <c r="MVK2366" s="1"/>
      <c r="MVL2366" s="1"/>
      <c r="MVM2366" s="1"/>
      <c r="MVN2366" s="1"/>
      <c r="MVO2366" s="1"/>
      <c r="MVP2366" s="1"/>
      <c r="MVQ2366" s="1"/>
      <c r="MVR2366" s="1"/>
      <c r="MVS2366" s="1"/>
      <c r="MVT2366" s="1"/>
      <c r="MVU2366" s="1"/>
      <c r="MVV2366" s="1"/>
      <c r="MVW2366" s="1"/>
      <c r="MVX2366" s="1"/>
      <c r="MVY2366" s="1"/>
      <c r="MVZ2366" s="1"/>
      <c r="MWA2366" s="1"/>
      <c r="MWB2366" s="1"/>
      <c r="MWC2366" s="1"/>
      <c r="MWD2366" s="1"/>
      <c r="MWE2366" s="1"/>
      <c r="MWF2366" s="1"/>
      <c r="MWG2366" s="1"/>
      <c r="MWH2366" s="1"/>
      <c r="MWI2366" s="1"/>
      <c r="MWJ2366" s="1"/>
      <c r="MWK2366" s="1"/>
      <c r="MWL2366" s="1"/>
      <c r="MWM2366" s="1"/>
      <c r="MWN2366" s="1"/>
      <c r="MWO2366" s="1"/>
      <c r="MWP2366" s="1"/>
      <c r="MWQ2366" s="1"/>
      <c r="MWR2366" s="1"/>
      <c r="MWS2366" s="1"/>
      <c r="MWT2366" s="1"/>
      <c r="MWU2366" s="1"/>
      <c r="MWV2366" s="1"/>
      <c r="MWW2366" s="1"/>
      <c r="MWX2366" s="1"/>
      <c r="MWY2366" s="1"/>
      <c r="MWZ2366" s="1"/>
      <c r="MXA2366" s="1"/>
      <c r="MXB2366" s="1"/>
      <c r="MXC2366" s="1"/>
      <c r="MXD2366" s="1"/>
      <c r="MXE2366" s="1"/>
      <c r="MXF2366" s="1"/>
      <c r="MXG2366" s="1"/>
      <c r="MXH2366" s="1"/>
      <c r="MXI2366" s="1"/>
      <c r="MXJ2366" s="1"/>
      <c r="MXK2366" s="1"/>
      <c r="MXL2366" s="1"/>
      <c r="MXM2366" s="1"/>
      <c r="MXN2366" s="1"/>
      <c r="MXO2366" s="1"/>
      <c r="MXP2366" s="1"/>
      <c r="MXQ2366" s="1"/>
      <c r="MXR2366" s="1"/>
      <c r="MXS2366" s="1"/>
      <c r="MXT2366" s="1"/>
      <c r="MXU2366" s="1"/>
      <c r="MXV2366" s="1"/>
      <c r="MXW2366" s="1"/>
      <c r="MXX2366" s="1"/>
      <c r="MXY2366" s="1"/>
      <c r="MXZ2366" s="1"/>
      <c r="MYA2366" s="1"/>
      <c r="MYB2366" s="1"/>
      <c r="MYC2366" s="1"/>
      <c r="MYD2366" s="1"/>
      <c r="MYE2366" s="1"/>
      <c r="MYF2366" s="1"/>
      <c r="MYG2366" s="1"/>
      <c r="MYH2366" s="1"/>
      <c r="MYI2366" s="1"/>
      <c r="MYJ2366" s="1"/>
      <c r="MYK2366" s="1"/>
      <c r="MYL2366" s="1"/>
      <c r="MYM2366" s="1"/>
      <c r="MYN2366" s="1"/>
      <c r="MYO2366" s="1"/>
      <c r="MYP2366" s="1"/>
      <c r="MYQ2366" s="1"/>
      <c r="MYR2366" s="1"/>
      <c r="MYS2366" s="1"/>
      <c r="MYT2366" s="1"/>
      <c r="MYU2366" s="1"/>
      <c r="MYV2366" s="1"/>
      <c r="MYW2366" s="1"/>
      <c r="MYX2366" s="1"/>
      <c r="MYY2366" s="1"/>
      <c r="MYZ2366" s="1"/>
      <c r="MZA2366" s="1"/>
      <c r="MZB2366" s="1"/>
      <c r="MZC2366" s="1"/>
      <c r="MZD2366" s="1"/>
      <c r="MZE2366" s="1"/>
      <c r="MZF2366" s="1"/>
      <c r="MZG2366" s="1"/>
      <c r="MZH2366" s="1"/>
      <c r="MZI2366" s="1"/>
      <c r="MZJ2366" s="1"/>
      <c r="MZK2366" s="1"/>
      <c r="MZL2366" s="1"/>
      <c r="MZM2366" s="1"/>
      <c r="MZN2366" s="1"/>
      <c r="MZO2366" s="1"/>
      <c r="MZP2366" s="1"/>
      <c r="MZQ2366" s="1"/>
      <c r="MZR2366" s="1"/>
      <c r="MZS2366" s="1"/>
      <c r="MZT2366" s="1"/>
      <c r="MZU2366" s="1"/>
      <c r="MZV2366" s="1"/>
      <c r="MZW2366" s="1"/>
      <c r="MZX2366" s="1"/>
      <c r="MZY2366" s="1"/>
      <c r="MZZ2366" s="1"/>
      <c r="NAA2366" s="1"/>
      <c r="NAB2366" s="1"/>
      <c r="NAC2366" s="1"/>
      <c r="NAD2366" s="1"/>
      <c r="NAE2366" s="1"/>
      <c r="NAF2366" s="1"/>
      <c r="NAG2366" s="1"/>
      <c r="NAH2366" s="1"/>
      <c r="NAI2366" s="1"/>
      <c r="NAJ2366" s="1"/>
      <c r="NAK2366" s="1"/>
      <c r="NAL2366" s="1"/>
      <c r="NAM2366" s="1"/>
      <c r="NAN2366" s="1"/>
      <c r="NAO2366" s="1"/>
      <c r="NAP2366" s="1"/>
      <c r="NAQ2366" s="1"/>
      <c r="NAR2366" s="1"/>
      <c r="NAS2366" s="1"/>
      <c r="NAT2366" s="1"/>
      <c r="NAU2366" s="1"/>
      <c r="NAV2366" s="1"/>
      <c r="NAW2366" s="1"/>
      <c r="NAX2366" s="1"/>
      <c r="NAY2366" s="1"/>
      <c r="NAZ2366" s="1"/>
      <c r="NBA2366" s="1"/>
      <c r="NBB2366" s="1"/>
      <c r="NBC2366" s="1"/>
      <c r="NBD2366" s="1"/>
      <c r="NBE2366" s="1"/>
      <c r="NBF2366" s="1"/>
      <c r="NBG2366" s="1"/>
      <c r="NBH2366" s="1"/>
      <c r="NBI2366" s="1"/>
      <c r="NBJ2366" s="1"/>
      <c r="NBK2366" s="1"/>
      <c r="NBL2366" s="1"/>
      <c r="NBM2366" s="1"/>
      <c r="NBN2366" s="1"/>
      <c r="NBO2366" s="1"/>
      <c r="NBP2366" s="1"/>
      <c r="NBQ2366" s="1"/>
      <c r="NBR2366" s="1"/>
      <c r="NBS2366" s="1"/>
      <c r="NBT2366" s="1"/>
      <c r="NBU2366" s="1"/>
      <c r="NBV2366" s="1"/>
      <c r="NBW2366" s="1"/>
      <c r="NBX2366" s="1"/>
      <c r="NBY2366" s="1"/>
      <c r="NBZ2366" s="1"/>
      <c r="NCA2366" s="1"/>
      <c r="NCB2366" s="1"/>
      <c r="NCC2366" s="1"/>
      <c r="NCD2366" s="1"/>
      <c r="NCE2366" s="1"/>
      <c r="NCF2366" s="1"/>
      <c r="NCG2366" s="1"/>
      <c r="NCH2366" s="1"/>
      <c r="NCI2366" s="1"/>
      <c r="NCJ2366" s="1"/>
      <c r="NCK2366" s="1"/>
      <c r="NCL2366" s="1"/>
      <c r="NCM2366" s="1"/>
      <c r="NCN2366" s="1"/>
      <c r="NCO2366" s="1"/>
      <c r="NCP2366" s="1"/>
      <c r="NCQ2366" s="1"/>
      <c r="NCR2366" s="1"/>
      <c r="NCS2366" s="1"/>
      <c r="NCT2366" s="1"/>
      <c r="NCU2366" s="1"/>
      <c r="NCV2366" s="1"/>
      <c r="NCW2366" s="1"/>
      <c r="NCX2366" s="1"/>
      <c r="NCY2366" s="1"/>
      <c r="NCZ2366" s="1"/>
      <c r="NDA2366" s="1"/>
      <c r="NDB2366" s="1"/>
      <c r="NDC2366" s="1"/>
      <c r="NDD2366" s="1"/>
      <c r="NDE2366" s="1"/>
      <c r="NDF2366" s="1"/>
      <c r="NDG2366" s="1"/>
      <c r="NDH2366" s="1"/>
      <c r="NDI2366" s="1"/>
      <c r="NDJ2366" s="1"/>
      <c r="NDK2366" s="1"/>
      <c r="NDL2366" s="1"/>
      <c r="NDM2366" s="1"/>
      <c r="NDN2366" s="1"/>
      <c r="NDO2366" s="1"/>
      <c r="NDP2366" s="1"/>
      <c r="NDQ2366" s="1"/>
      <c r="NDR2366" s="1"/>
      <c r="NDS2366" s="1"/>
      <c r="NDT2366" s="1"/>
      <c r="NDU2366" s="1"/>
      <c r="NDV2366" s="1"/>
      <c r="NDW2366" s="1"/>
      <c r="NDX2366" s="1"/>
      <c r="NDY2366" s="1"/>
      <c r="NDZ2366" s="1"/>
      <c r="NEA2366" s="1"/>
      <c r="NEB2366" s="1"/>
      <c r="NEC2366" s="1"/>
      <c r="NED2366" s="1"/>
      <c r="NEE2366" s="1"/>
      <c r="NEF2366" s="1"/>
      <c r="NEG2366" s="1"/>
      <c r="NEH2366" s="1"/>
      <c r="NEI2366" s="1"/>
      <c r="NEJ2366" s="1"/>
      <c r="NEK2366" s="1"/>
      <c r="NEL2366" s="1"/>
      <c r="NEM2366" s="1"/>
      <c r="NEN2366" s="1"/>
      <c r="NEO2366" s="1"/>
      <c r="NEP2366" s="1"/>
      <c r="NEQ2366" s="1"/>
      <c r="NER2366" s="1"/>
      <c r="NES2366" s="1"/>
      <c r="NET2366" s="1"/>
      <c r="NEU2366" s="1"/>
      <c r="NEV2366" s="1"/>
      <c r="NEW2366" s="1"/>
      <c r="NEX2366" s="1"/>
      <c r="NEY2366" s="1"/>
      <c r="NEZ2366" s="1"/>
      <c r="NFA2366" s="1"/>
      <c r="NFB2366" s="1"/>
      <c r="NFC2366" s="1"/>
      <c r="NFD2366" s="1"/>
      <c r="NFE2366" s="1"/>
      <c r="NFF2366" s="1"/>
      <c r="NFG2366" s="1"/>
      <c r="NFH2366" s="1"/>
      <c r="NFI2366" s="1"/>
      <c r="NFJ2366" s="1"/>
      <c r="NFK2366" s="1"/>
      <c r="NFL2366" s="1"/>
      <c r="NFM2366" s="1"/>
      <c r="NFN2366" s="1"/>
      <c r="NFO2366" s="1"/>
      <c r="NFP2366" s="1"/>
      <c r="NFQ2366" s="1"/>
      <c r="NFR2366" s="1"/>
      <c r="NFS2366" s="1"/>
      <c r="NFT2366" s="1"/>
      <c r="NFU2366" s="1"/>
      <c r="NFV2366" s="1"/>
      <c r="NFW2366" s="1"/>
      <c r="NFX2366" s="1"/>
      <c r="NFY2366" s="1"/>
      <c r="NFZ2366" s="1"/>
      <c r="NGA2366" s="1"/>
      <c r="NGB2366" s="1"/>
      <c r="NGC2366" s="1"/>
      <c r="NGD2366" s="1"/>
      <c r="NGE2366" s="1"/>
      <c r="NGF2366" s="1"/>
      <c r="NGG2366" s="1"/>
      <c r="NGH2366" s="1"/>
      <c r="NGI2366" s="1"/>
      <c r="NGJ2366" s="1"/>
      <c r="NGK2366" s="1"/>
      <c r="NGL2366" s="1"/>
      <c r="NGM2366" s="1"/>
      <c r="NGN2366" s="1"/>
      <c r="NGO2366" s="1"/>
      <c r="NGP2366" s="1"/>
      <c r="NGQ2366" s="1"/>
      <c r="NGR2366" s="1"/>
      <c r="NGS2366" s="1"/>
      <c r="NGT2366" s="1"/>
      <c r="NGU2366" s="1"/>
      <c r="NGV2366" s="1"/>
      <c r="NGW2366" s="1"/>
      <c r="NGX2366" s="1"/>
      <c r="NGY2366" s="1"/>
      <c r="NGZ2366" s="1"/>
      <c r="NHA2366" s="1"/>
      <c r="NHB2366" s="1"/>
      <c r="NHC2366" s="1"/>
      <c r="NHD2366" s="1"/>
      <c r="NHE2366" s="1"/>
      <c r="NHF2366" s="1"/>
      <c r="NHG2366" s="1"/>
      <c r="NHH2366" s="1"/>
      <c r="NHI2366" s="1"/>
      <c r="NHJ2366" s="1"/>
      <c r="NHK2366" s="1"/>
      <c r="NHL2366" s="1"/>
      <c r="NHM2366" s="1"/>
      <c r="NHN2366" s="1"/>
      <c r="NHO2366" s="1"/>
      <c r="NHP2366" s="1"/>
      <c r="NHQ2366" s="1"/>
      <c r="NHR2366" s="1"/>
      <c r="NHS2366" s="1"/>
      <c r="NHT2366" s="1"/>
      <c r="NHU2366" s="1"/>
      <c r="NHV2366" s="1"/>
      <c r="NHW2366" s="1"/>
      <c r="NHX2366" s="1"/>
      <c r="NHY2366" s="1"/>
      <c r="NHZ2366" s="1"/>
      <c r="NIA2366" s="1"/>
      <c r="NIB2366" s="1"/>
      <c r="NIC2366" s="1"/>
      <c r="NID2366" s="1"/>
      <c r="NIE2366" s="1"/>
      <c r="NIF2366" s="1"/>
      <c r="NIG2366" s="1"/>
      <c r="NIH2366" s="1"/>
      <c r="NII2366" s="1"/>
      <c r="NIJ2366" s="1"/>
      <c r="NIK2366" s="1"/>
      <c r="NIL2366" s="1"/>
      <c r="NIM2366" s="1"/>
      <c r="NIN2366" s="1"/>
      <c r="NIO2366" s="1"/>
      <c r="NIP2366" s="1"/>
      <c r="NIQ2366" s="1"/>
      <c r="NIR2366" s="1"/>
      <c r="NIS2366" s="1"/>
      <c r="NIT2366" s="1"/>
      <c r="NIU2366" s="1"/>
      <c r="NIV2366" s="1"/>
      <c r="NIW2366" s="1"/>
      <c r="NIX2366" s="1"/>
      <c r="NIY2366" s="1"/>
      <c r="NIZ2366" s="1"/>
      <c r="NJA2366" s="1"/>
      <c r="NJB2366" s="1"/>
      <c r="NJC2366" s="1"/>
      <c r="NJD2366" s="1"/>
      <c r="NJE2366" s="1"/>
      <c r="NJF2366" s="1"/>
      <c r="NJG2366" s="1"/>
      <c r="NJH2366" s="1"/>
      <c r="NJI2366" s="1"/>
      <c r="NJJ2366" s="1"/>
      <c r="NJK2366" s="1"/>
      <c r="NJL2366" s="1"/>
      <c r="NJM2366" s="1"/>
      <c r="NJN2366" s="1"/>
      <c r="NJO2366" s="1"/>
      <c r="NJP2366" s="1"/>
      <c r="NJQ2366" s="1"/>
      <c r="NJR2366" s="1"/>
      <c r="NJS2366" s="1"/>
      <c r="NJT2366" s="1"/>
      <c r="NJU2366" s="1"/>
      <c r="NJV2366" s="1"/>
      <c r="NJW2366" s="1"/>
      <c r="NJX2366" s="1"/>
      <c r="NJY2366" s="1"/>
      <c r="NJZ2366" s="1"/>
      <c r="NKA2366" s="1"/>
      <c r="NKB2366" s="1"/>
      <c r="NKC2366" s="1"/>
      <c r="NKD2366" s="1"/>
      <c r="NKE2366" s="1"/>
      <c r="NKF2366" s="1"/>
      <c r="NKG2366" s="1"/>
      <c r="NKH2366" s="1"/>
      <c r="NKI2366" s="1"/>
      <c r="NKJ2366" s="1"/>
      <c r="NKK2366" s="1"/>
      <c r="NKL2366" s="1"/>
      <c r="NKM2366" s="1"/>
      <c r="NKN2366" s="1"/>
      <c r="NKO2366" s="1"/>
      <c r="NKP2366" s="1"/>
      <c r="NKQ2366" s="1"/>
      <c r="NKR2366" s="1"/>
      <c r="NKS2366" s="1"/>
      <c r="NKT2366" s="1"/>
      <c r="NKU2366" s="1"/>
      <c r="NKV2366" s="1"/>
      <c r="NKW2366" s="1"/>
      <c r="NKX2366" s="1"/>
      <c r="NKY2366" s="1"/>
      <c r="NKZ2366" s="1"/>
      <c r="NLA2366" s="1"/>
      <c r="NLB2366" s="1"/>
      <c r="NLC2366" s="1"/>
      <c r="NLD2366" s="1"/>
      <c r="NLE2366" s="1"/>
      <c r="NLF2366" s="1"/>
      <c r="NLG2366" s="1"/>
      <c r="NLH2366" s="1"/>
      <c r="NLI2366" s="1"/>
      <c r="NLJ2366" s="1"/>
      <c r="NLK2366" s="1"/>
      <c r="NLL2366" s="1"/>
      <c r="NLM2366" s="1"/>
      <c r="NLN2366" s="1"/>
      <c r="NLO2366" s="1"/>
      <c r="NLP2366" s="1"/>
      <c r="NLQ2366" s="1"/>
      <c r="NLR2366" s="1"/>
      <c r="NLS2366" s="1"/>
      <c r="NLT2366" s="1"/>
      <c r="NLU2366" s="1"/>
      <c r="NLV2366" s="1"/>
      <c r="NLW2366" s="1"/>
      <c r="NLX2366" s="1"/>
      <c r="NLY2366" s="1"/>
      <c r="NLZ2366" s="1"/>
      <c r="NMA2366" s="1"/>
      <c r="NMB2366" s="1"/>
      <c r="NMC2366" s="1"/>
      <c r="NMD2366" s="1"/>
      <c r="NME2366" s="1"/>
      <c r="NMF2366" s="1"/>
      <c r="NMG2366" s="1"/>
      <c r="NMH2366" s="1"/>
      <c r="NMI2366" s="1"/>
      <c r="NMJ2366" s="1"/>
      <c r="NMK2366" s="1"/>
      <c r="NML2366" s="1"/>
      <c r="NMM2366" s="1"/>
      <c r="NMN2366" s="1"/>
      <c r="NMO2366" s="1"/>
      <c r="NMP2366" s="1"/>
      <c r="NMQ2366" s="1"/>
      <c r="NMR2366" s="1"/>
      <c r="NMS2366" s="1"/>
      <c r="NMT2366" s="1"/>
      <c r="NMU2366" s="1"/>
      <c r="NMV2366" s="1"/>
      <c r="NMW2366" s="1"/>
      <c r="NMX2366" s="1"/>
      <c r="NMY2366" s="1"/>
      <c r="NMZ2366" s="1"/>
      <c r="NNA2366" s="1"/>
      <c r="NNB2366" s="1"/>
      <c r="NNC2366" s="1"/>
      <c r="NND2366" s="1"/>
      <c r="NNE2366" s="1"/>
      <c r="NNF2366" s="1"/>
      <c r="NNG2366" s="1"/>
      <c r="NNH2366" s="1"/>
      <c r="NNI2366" s="1"/>
      <c r="NNJ2366" s="1"/>
      <c r="NNK2366" s="1"/>
      <c r="NNL2366" s="1"/>
      <c r="NNM2366" s="1"/>
      <c r="NNN2366" s="1"/>
      <c r="NNO2366" s="1"/>
      <c r="NNP2366" s="1"/>
      <c r="NNQ2366" s="1"/>
      <c r="NNR2366" s="1"/>
      <c r="NNS2366" s="1"/>
      <c r="NNT2366" s="1"/>
      <c r="NNU2366" s="1"/>
      <c r="NNV2366" s="1"/>
      <c r="NNW2366" s="1"/>
      <c r="NNX2366" s="1"/>
      <c r="NNY2366" s="1"/>
      <c r="NNZ2366" s="1"/>
      <c r="NOA2366" s="1"/>
      <c r="NOB2366" s="1"/>
      <c r="NOC2366" s="1"/>
      <c r="NOD2366" s="1"/>
      <c r="NOE2366" s="1"/>
      <c r="NOF2366" s="1"/>
      <c r="NOG2366" s="1"/>
      <c r="NOH2366" s="1"/>
      <c r="NOI2366" s="1"/>
      <c r="NOJ2366" s="1"/>
      <c r="NOK2366" s="1"/>
      <c r="NOL2366" s="1"/>
      <c r="NOM2366" s="1"/>
      <c r="NON2366" s="1"/>
      <c r="NOO2366" s="1"/>
      <c r="NOP2366" s="1"/>
      <c r="NOQ2366" s="1"/>
      <c r="NOR2366" s="1"/>
      <c r="NOS2366" s="1"/>
      <c r="NOT2366" s="1"/>
      <c r="NOU2366" s="1"/>
      <c r="NOV2366" s="1"/>
      <c r="NOW2366" s="1"/>
      <c r="NOX2366" s="1"/>
      <c r="NOY2366" s="1"/>
      <c r="NOZ2366" s="1"/>
      <c r="NPA2366" s="1"/>
      <c r="NPB2366" s="1"/>
      <c r="NPC2366" s="1"/>
      <c r="NPD2366" s="1"/>
      <c r="NPE2366" s="1"/>
      <c r="NPF2366" s="1"/>
      <c r="NPG2366" s="1"/>
      <c r="NPH2366" s="1"/>
      <c r="NPI2366" s="1"/>
      <c r="NPJ2366" s="1"/>
      <c r="NPK2366" s="1"/>
      <c r="NPL2366" s="1"/>
      <c r="NPM2366" s="1"/>
      <c r="NPN2366" s="1"/>
      <c r="NPO2366" s="1"/>
      <c r="NPP2366" s="1"/>
      <c r="NPQ2366" s="1"/>
      <c r="NPR2366" s="1"/>
      <c r="NPS2366" s="1"/>
      <c r="NPT2366" s="1"/>
      <c r="NPU2366" s="1"/>
      <c r="NPV2366" s="1"/>
      <c r="NPW2366" s="1"/>
      <c r="NPX2366" s="1"/>
      <c r="NPY2366" s="1"/>
      <c r="NPZ2366" s="1"/>
      <c r="NQA2366" s="1"/>
      <c r="NQB2366" s="1"/>
      <c r="NQC2366" s="1"/>
      <c r="NQD2366" s="1"/>
      <c r="NQE2366" s="1"/>
      <c r="NQF2366" s="1"/>
      <c r="NQG2366" s="1"/>
      <c r="NQH2366" s="1"/>
      <c r="NQI2366" s="1"/>
      <c r="NQJ2366" s="1"/>
      <c r="NQK2366" s="1"/>
      <c r="NQL2366" s="1"/>
      <c r="NQM2366" s="1"/>
      <c r="NQN2366" s="1"/>
      <c r="NQO2366" s="1"/>
      <c r="NQP2366" s="1"/>
      <c r="NQQ2366" s="1"/>
      <c r="NQR2366" s="1"/>
      <c r="NQS2366" s="1"/>
      <c r="NQT2366" s="1"/>
      <c r="NQU2366" s="1"/>
      <c r="NQV2366" s="1"/>
      <c r="NQW2366" s="1"/>
      <c r="NQX2366" s="1"/>
      <c r="NQY2366" s="1"/>
      <c r="NQZ2366" s="1"/>
      <c r="NRA2366" s="1"/>
      <c r="NRB2366" s="1"/>
      <c r="NRC2366" s="1"/>
      <c r="NRD2366" s="1"/>
      <c r="NRE2366" s="1"/>
      <c r="NRF2366" s="1"/>
      <c r="NRG2366" s="1"/>
      <c r="NRH2366" s="1"/>
      <c r="NRI2366" s="1"/>
      <c r="NRJ2366" s="1"/>
      <c r="NRK2366" s="1"/>
      <c r="NRL2366" s="1"/>
      <c r="NRM2366" s="1"/>
      <c r="NRN2366" s="1"/>
      <c r="NRO2366" s="1"/>
      <c r="NRP2366" s="1"/>
      <c r="NRQ2366" s="1"/>
      <c r="NRR2366" s="1"/>
      <c r="NRS2366" s="1"/>
      <c r="NRT2366" s="1"/>
      <c r="NRU2366" s="1"/>
      <c r="NRV2366" s="1"/>
      <c r="NRW2366" s="1"/>
      <c r="NRX2366" s="1"/>
      <c r="NRY2366" s="1"/>
      <c r="NRZ2366" s="1"/>
      <c r="NSA2366" s="1"/>
      <c r="NSB2366" s="1"/>
      <c r="NSC2366" s="1"/>
      <c r="NSD2366" s="1"/>
      <c r="NSE2366" s="1"/>
      <c r="NSF2366" s="1"/>
      <c r="NSG2366" s="1"/>
      <c r="NSH2366" s="1"/>
      <c r="NSI2366" s="1"/>
      <c r="NSJ2366" s="1"/>
      <c r="NSK2366" s="1"/>
      <c r="NSL2366" s="1"/>
      <c r="NSM2366" s="1"/>
      <c r="NSN2366" s="1"/>
      <c r="NSO2366" s="1"/>
      <c r="NSP2366" s="1"/>
      <c r="NSQ2366" s="1"/>
      <c r="NSR2366" s="1"/>
      <c r="NSS2366" s="1"/>
      <c r="NST2366" s="1"/>
      <c r="NSU2366" s="1"/>
      <c r="NSV2366" s="1"/>
      <c r="NSW2366" s="1"/>
      <c r="NSX2366" s="1"/>
      <c r="NSY2366" s="1"/>
      <c r="NSZ2366" s="1"/>
      <c r="NTA2366" s="1"/>
      <c r="NTB2366" s="1"/>
      <c r="NTC2366" s="1"/>
      <c r="NTD2366" s="1"/>
      <c r="NTE2366" s="1"/>
      <c r="NTF2366" s="1"/>
      <c r="NTG2366" s="1"/>
      <c r="NTH2366" s="1"/>
      <c r="NTI2366" s="1"/>
      <c r="NTJ2366" s="1"/>
      <c r="NTK2366" s="1"/>
      <c r="NTL2366" s="1"/>
      <c r="NTM2366" s="1"/>
      <c r="NTN2366" s="1"/>
      <c r="NTO2366" s="1"/>
      <c r="NTP2366" s="1"/>
      <c r="NTQ2366" s="1"/>
      <c r="NTR2366" s="1"/>
      <c r="NTS2366" s="1"/>
      <c r="NTT2366" s="1"/>
      <c r="NTU2366" s="1"/>
      <c r="NTV2366" s="1"/>
      <c r="NTW2366" s="1"/>
      <c r="NTX2366" s="1"/>
      <c r="NTY2366" s="1"/>
      <c r="NTZ2366" s="1"/>
      <c r="NUA2366" s="1"/>
      <c r="NUB2366" s="1"/>
      <c r="NUC2366" s="1"/>
      <c r="NUD2366" s="1"/>
      <c r="NUE2366" s="1"/>
      <c r="NUF2366" s="1"/>
      <c r="NUG2366" s="1"/>
      <c r="NUH2366" s="1"/>
      <c r="NUI2366" s="1"/>
      <c r="NUJ2366" s="1"/>
      <c r="NUK2366" s="1"/>
      <c r="NUL2366" s="1"/>
      <c r="NUM2366" s="1"/>
      <c r="NUN2366" s="1"/>
      <c r="NUO2366" s="1"/>
      <c r="NUP2366" s="1"/>
      <c r="NUQ2366" s="1"/>
      <c r="NUR2366" s="1"/>
      <c r="NUS2366" s="1"/>
      <c r="NUT2366" s="1"/>
      <c r="NUU2366" s="1"/>
      <c r="NUV2366" s="1"/>
      <c r="NUW2366" s="1"/>
      <c r="NUX2366" s="1"/>
      <c r="NUY2366" s="1"/>
      <c r="NUZ2366" s="1"/>
      <c r="NVA2366" s="1"/>
      <c r="NVB2366" s="1"/>
      <c r="NVC2366" s="1"/>
      <c r="NVD2366" s="1"/>
      <c r="NVE2366" s="1"/>
      <c r="NVF2366" s="1"/>
      <c r="NVG2366" s="1"/>
      <c r="NVH2366" s="1"/>
      <c r="NVI2366" s="1"/>
      <c r="NVJ2366" s="1"/>
      <c r="NVK2366" s="1"/>
      <c r="NVL2366" s="1"/>
      <c r="NVM2366" s="1"/>
      <c r="NVN2366" s="1"/>
      <c r="NVO2366" s="1"/>
      <c r="NVP2366" s="1"/>
      <c r="NVQ2366" s="1"/>
      <c r="NVR2366" s="1"/>
      <c r="NVS2366" s="1"/>
      <c r="NVT2366" s="1"/>
      <c r="NVU2366" s="1"/>
      <c r="NVV2366" s="1"/>
      <c r="NVW2366" s="1"/>
      <c r="NVX2366" s="1"/>
      <c r="NVY2366" s="1"/>
      <c r="NVZ2366" s="1"/>
      <c r="NWA2366" s="1"/>
      <c r="NWB2366" s="1"/>
      <c r="NWC2366" s="1"/>
      <c r="NWD2366" s="1"/>
      <c r="NWE2366" s="1"/>
      <c r="NWF2366" s="1"/>
      <c r="NWG2366" s="1"/>
      <c r="NWH2366" s="1"/>
      <c r="NWI2366" s="1"/>
      <c r="NWJ2366" s="1"/>
      <c r="NWK2366" s="1"/>
      <c r="NWL2366" s="1"/>
      <c r="NWM2366" s="1"/>
      <c r="NWN2366" s="1"/>
      <c r="NWO2366" s="1"/>
      <c r="NWP2366" s="1"/>
      <c r="NWQ2366" s="1"/>
      <c r="NWR2366" s="1"/>
      <c r="NWS2366" s="1"/>
      <c r="NWT2366" s="1"/>
      <c r="NWU2366" s="1"/>
      <c r="NWV2366" s="1"/>
      <c r="NWW2366" s="1"/>
      <c r="NWX2366" s="1"/>
      <c r="NWY2366" s="1"/>
      <c r="NWZ2366" s="1"/>
      <c r="NXA2366" s="1"/>
      <c r="NXB2366" s="1"/>
      <c r="NXC2366" s="1"/>
      <c r="NXD2366" s="1"/>
      <c r="NXE2366" s="1"/>
      <c r="NXF2366" s="1"/>
      <c r="NXG2366" s="1"/>
      <c r="NXH2366" s="1"/>
      <c r="NXI2366" s="1"/>
      <c r="NXJ2366" s="1"/>
      <c r="NXK2366" s="1"/>
      <c r="NXL2366" s="1"/>
      <c r="NXM2366" s="1"/>
      <c r="NXN2366" s="1"/>
      <c r="NXO2366" s="1"/>
      <c r="NXP2366" s="1"/>
      <c r="NXQ2366" s="1"/>
      <c r="NXR2366" s="1"/>
      <c r="NXS2366" s="1"/>
      <c r="NXT2366" s="1"/>
      <c r="NXU2366" s="1"/>
      <c r="NXV2366" s="1"/>
      <c r="NXW2366" s="1"/>
      <c r="NXX2366" s="1"/>
      <c r="NXY2366" s="1"/>
      <c r="NXZ2366" s="1"/>
      <c r="NYA2366" s="1"/>
      <c r="NYB2366" s="1"/>
      <c r="NYC2366" s="1"/>
      <c r="NYD2366" s="1"/>
      <c r="NYE2366" s="1"/>
      <c r="NYF2366" s="1"/>
      <c r="NYG2366" s="1"/>
      <c r="NYH2366" s="1"/>
      <c r="NYI2366" s="1"/>
      <c r="NYJ2366" s="1"/>
      <c r="NYK2366" s="1"/>
      <c r="NYL2366" s="1"/>
      <c r="NYM2366" s="1"/>
      <c r="NYN2366" s="1"/>
      <c r="NYO2366" s="1"/>
      <c r="NYP2366" s="1"/>
      <c r="NYQ2366" s="1"/>
      <c r="NYR2366" s="1"/>
      <c r="NYS2366" s="1"/>
      <c r="NYT2366" s="1"/>
      <c r="NYU2366" s="1"/>
      <c r="NYV2366" s="1"/>
      <c r="NYW2366" s="1"/>
      <c r="NYX2366" s="1"/>
      <c r="NYY2366" s="1"/>
      <c r="NYZ2366" s="1"/>
      <c r="NZA2366" s="1"/>
      <c r="NZB2366" s="1"/>
      <c r="NZC2366" s="1"/>
      <c r="NZD2366" s="1"/>
      <c r="NZE2366" s="1"/>
      <c r="NZF2366" s="1"/>
      <c r="NZG2366" s="1"/>
      <c r="NZH2366" s="1"/>
      <c r="NZI2366" s="1"/>
      <c r="NZJ2366" s="1"/>
      <c r="NZK2366" s="1"/>
      <c r="NZL2366" s="1"/>
      <c r="NZM2366" s="1"/>
      <c r="NZN2366" s="1"/>
      <c r="NZO2366" s="1"/>
      <c r="NZP2366" s="1"/>
      <c r="NZQ2366" s="1"/>
      <c r="NZR2366" s="1"/>
      <c r="NZS2366" s="1"/>
      <c r="NZT2366" s="1"/>
      <c r="NZU2366" s="1"/>
      <c r="NZV2366" s="1"/>
      <c r="NZW2366" s="1"/>
      <c r="NZX2366" s="1"/>
      <c r="NZY2366" s="1"/>
      <c r="NZZ2366" s="1"/>
      <c r="OAA2366" s="1"/>
      <c r="OAB2366" s="1"/>
      <c r="OAC2366" s="1"/>
      <c r="OAD2366" s="1"/>
      <c r="OAE2366" s="1"/>
      <c r="OAF2366" s="1"/>
      <c r="OAG2366" s="1"/>
      <c r="OAH2366" s="1"/>
      <c r="OAI2366" s="1"/>
      <c r="OAJ2366" s="1"/>
      <c r="OAK2366" s="1"/>
      <c r="OAL2366" s="1"/>
      <c r="OAM2366" s="1"/>
      <c r="OAN2366" s="1"/>
      <c r="OAO2366" s="1"/>
      <c r="OAP2366" s="1"/>
      <c r="OAQ2366" s="1"/>
      <c r="OAR2366" s="1"/>
      <c r="OAS2366" s="1"/>
      <c r="OAT2366" s="1"/>
      <c r="OAU2366" s="1"/>
      <c r="OAV2366" s="1"/>
      <c r="OAW2366" s="1"/>
      <c r="OAX2366" s="1"/>
      <c r="OAY2366" s="1"/>
      <c r="OAZ2366" s="1"/>
      <c r="OBA2366" s="1"/>
      <c r="OBB2366" s="1"/>
      <c r="OBC2366" s="1"/>
      <c r="OBD2366" s="1"/>
      <c r="OBE2366" s="1"/>
      <c r="OBF2366" s="1"/>
      <c r="OBG2366" s="1"/>
      <c r="OBH2366" s="1"/>
      <c r="OBI2366" s="1"/>
      <c r="OBJ2366" s="1"/>
      <c r="OBK2366" s="1"/>
      <c r="OBL2366" s="1"/>
      <c r="OBM2366" s="1"/>
      <c r="OBN2366" s="1"/>
      <c r="OBO2366" s="1"/>
      <c r="OBP2366" s="1"/>
      <c r="OBQ2366" s="1"/>
      <c r="OBR2366" s="1"/>
      <c r="OBS2366" s="1"/>
      <c r="OBT2366" s="1"/>
      <c r="OBU2366" s="1"/>
      <c r="OBV2366" s="1"/>
      <c r="OBW2366" s="1"/>
      <c r="OBX2366" s="1"/>
      <c r="OBY2366" s="1"/>
      <c r="OBZ2366" s="1"/>
      <c r="OCA2366" s="1"/>
      <c r="OCB2366" s="1"/>
      <c r="OCC2366" s="1"/>
      <c r="OCD2366" s="1"/>
      <c r="OCE2366" s="1"/>
      <c r="OCF2366" s="1"/>
      <c r="OCG2366" s="1"/>
      <c r="OCH2366" s="1"/>
      <c r="OCI2366" s="1"/>
      <c r="OCJ2366" s="1"/>
      <c r="OCK2366" s="1"/>
      <c r="OCL2366" s="1"/>
      <c r="OCM2366" s="1"/>
      <c r="OCN2366" s="1"/>
      <c r="OCO2366" s="1"/>
      <c r="OCP2366" s="1"/>
      <c r="OCQ2366" s="1"/>
      <c r="OCR2366" s="1"/>
      <c r="OCS2366" s="1"/>
      <c r="OCT2366" s="1"/>
      <c r="OCU2366" s="1"/>
      <c r="OCV2366" s="1"/>
      <c r="OCW2366" s="1"/>
      <c r="OCX2366" s="1"/>
      <c r="OCY2366" s="1"/>
      <c r="OCZ2366" s="1"/>
      <c r="ODA2366" s="1"/>
      <c r="ODB2366" s="1"/>
      <c r="ODC2366" s="1"/>
      <c r="ODD2366" s="1"/>
      <c r="ODE2366" s="1"/>
      <c r="ODF2366" s="1"/>
      <c r="ODG2366" s="1"/>
      <c r="ODH2366" s="1"/>
      <c r="ODI2366" s="1"/>
      <c r="ODJ2366" s="1"/>
      <c r="ODK2366" s="1"/>
      <c r="ODL2366" s="1"/>
      <c r="ODM2366" s="1"/>
      <c r="ODN2366" s="1"/>
      <c r="ODO2366" s="1"/>
      <c r="ODP2366" s="1"/>
      <c r="ODQ2366" s="1"/>
      <c r="ODR2366" s="1"/>
      <c r="ODS2366" s="1"/>
      <c r="ODT2366" s="1"/>
      <c r="ODU2366" s="1"/>
      <c r="ODV2366" s="1"/>
      <c r="ODW2366" s="1"/>
      <c r="ODX2366" s="1"/>
      <c r="ODY2366" s="1"/>
      <c r="ODZ2366" s="1"/>
      <c r="OEA2366" s="1"/>
      <c r="OEB2366" s="1"/>
      <c r="OEC2366" s="1"/>
      <c r="OED2366" s="1"/>
      <c r="OEE2366" s="1"/>
      <c r="OEF2366" s="1"/>
      <c r="OEG2366" s="1"/>
      <c r="OEH2366" s="1"/>
      <c r="OEI2366" s="1"/>
      <c r="OEJ2366" s="1"/>
      <c r="OEK2366" s="1"/>
      <c r="OEL2366" s="1"/>
      <c r="OEM2366" s="1"/>
      <c r="OEN2366" s="1"/>
      <c r="OEO2366" s="1"/>
      <c r="OEP2366" s="1"/>
      <c r="OEQ2366" s="1"/>
      <c r="OER2366" s="1"/>
      <c r="OES2366" s="1"/>
      <c r="OET2366" s="1"/>
      <c r="OEU2366" s="1"/>
      <c r="OEV2366" s="1"/>
      <c r="OEW2366" s="1"/>
      <c r="OEX2366" s="1"/>
      <c r="OEY2366" s="1"/>
      <c r="OEZ2366" s="1"/>
      <c r="OFA2366" s="1"/>
      <c r="OFB2366" s="1"/>
      <c r="OFC2366" s="1"/>
      <c r="OFD2366" s="1"/>
      <c r="OFE2366" s="1"/>
      <c r="OFF2366" s="1"/>
      <c r="OFG2366" s="1"/>
      <c r="OFH2366" s="1"/>
      <c r="OFI2366" s="1"/>
      <c r="OFJ2366" s="1"/>
      <c r="OFK2366" s="1"/>
      <c r="OFL2366" s="1"/>
      <c r="OFM2366" s="1"/>
      <c r="OFN2366" s="1"/>
      <c r="OFO2366" s="1"/>
      <c r="OFP2366" s="1"/>
      <c r="OFQ2366" s="1"/>
      <c r="OFR2366" s="1"/>
      <c r="OFS2366" s="1"/>
      <c r="OFT2366" s="1"/>
      <c r="OFU2366" s="1"/>
      <c r="OFV2366" s="1"/>
      <c r="OFW2366" s="1"/>
      <c r="OFX2366" s="1"/>
      <c r="OFY2366" s="1"/>
      <c r="OFZ2366" s="1"/>
      <c r="OGA2366" s="1"/>
      <c r="OGB2366" s="1"/>
      <c r="OGC2366" s="1"/>
      <c r="OGD2366" s="1"/>
      <c r="OGE2366" s="1"/>
      <c r="OGF2366" s="1"/>
      <c r="OGG2366" s="1"/>
      <c r="OGH2366" s="1"/>
      <c r="OGI2366" s="1"/>
      <c r="OGJ2366" s="1"/>
      <c r="OGK2366" s="1"/>
      <c r="OGL2366" s="1"/>
      <c r="OGM2366" s="1"/>
      <c r="OGN2366" s="1"/>
      <c r="OGO2366" s="1"/>
      <c r="OGP2366" s="1"/>
      <c r="OGQ2366" s="1"/>
      <c r="OGR2366" s="1"/>
      <c r="OGS2366" s="1"/>
      <c r="OGT2366" s="1"/>
      <c r="OGU2366" s="1"/>
      <c r="OGV2366" s="1"/>
      <c r="OGW2366" s="1"/>
      <c r="OGX2366" s="1"/>
      <c r="OGY2366" s="1"/>
      <c r="OGZ2366" s="1"/>
      <c r="OHA2366" s="1"/>
      <c r="OHB2366" s="1"/>
      <c r="OHC2366" s="1"/>
      <c r="OHD2366" s="1"/>
      <c r="OHE2366" s="1"/>
      <c r="OHF2366" s="1"/>
      <c r="OHG2366" s="1"/>
      <c r="OHH2366" s="1"/>
      <c r="OHI2366" s="1"/>
      <c r="OHJ2366" s="1"/>
      <c r="OHK2366" s="1"/>
      <c r="OHL2366" s="1"/>
      <c r="OHM2366" s="1"/>
      <c r="OHN2366" s="1"/>
      <c r="OHO2366" s="1"/>
      <c r="OHP2366" s="1"/>
      <c r="OHQ2366" s="1"/>
      <c r="OHR2366" s="1"/>
      <c r="OHS2366" s="1"/>
      <c r="OHT2366" s="1"/>
      <c r="OHU2366" s="1"/>
      <c r="OHV2366" s="1"/>
      <c r="OHW2366" s="1"/>
      <c r="OHX2366" s="1"/>
      <c r="OHY2366" s="1"/>
      <c r="OHZ2366" s="1"/>
      <c r="OIA2366" s="1"/>
      <c r="OIB2366" s="1"/>
      <c r="OIC2366" s="1"/>
      <c r="OID2366" s="1"/>
      <c r="OIE2366" s="1"/>
      <c r="OIF2366" s="1"/>
      <c r="OIG2366" s="1"/>
      <c r="OIH2366" s="1"/>
      <c r="OII2366" s="1"/>
      <c r="OIJ2366" s="1"/>
      <c r="OIK2366" s="1"/>
      <c r="OIL2366" s="1"/>
      <c r="OIM2366" s="1"/>
      <c r="OIN2366" s="1"/>
      <c r="OIO2366" s="1"/>
      <c r="OIP2366" s="1"/>
      <c r="OIQ2366" s="1"/>
      <c r="OIR2366" s="1"/>
      <c r="OIS2366" s="1"/>
      <c r="OIT2366" s="1"/>
      <c r="OIU2366" s="1"/>
      <c r="OIV2366" s="1"/>
      <c r="OIW2366" s="1"/>
      <c r="OIX2366" s="1"/>
      <c r="OIY2366" s="1"/>
      <c r="OIZ2366" s="1"/>
      <c r="OJA2366" s="1"/>
      <c r="OJB2366" s="1"/>
      <c r="OJC2366" s="1"/>
      <c r="OJD2366" s="1"/>
      <c r="OJE2366" s="1"/>
      <c r="OJF2366" s="1"/>
      <c r="OJG2366" s="1"/>
      <c r="OJH2366" s="1"/>
      <c r="OJI2366" s="1"/>
      <c r="OJJ2366" s="1"/>
      <c r="OJK2366" s="1"/>
      <c r="OJL2366" s="1"/>
      <c r="OJM2366" s="1"/>
      <c r="OJN2366" s="1"/>
      <c r="OJO2366" s="1"/>
      <c r="OJP2366" s="1"/>
      <c r="OJQ2366" s="1"/>
      <c r="OJR2366" s="1"/>
      <c r="OJS2366" s="1"/>
      <c r="OJT2366" s="1"/>
      <c r="OJU2366" s="1"/>
      <c r="OJV2366" s="1"/>
      <c r="OJW2366" s="1"/>
      <c r="OJX2366" s="1"/>
      <c r="OJY2366" s="1"/>
      <c r="OJZ2366" s="1"/>
      <c r="OKA2366" s="1"/>
      <c r="OKB2366" s="1"/>
      <c r="OKC2366" s="1"/>
      <c r="OKD2366" s="1"/>
      <c r="OKE2366" s="1"/>
      <c r="OKF2366" s="1"/>
      <c r="OKG2366" s="1"/>
      <c r="OKH2366" s="1"/>
      <c r="OKI2366" s="1"/>
      <c r="OKJ2366" s="1"/>
      <c r="OKK2366" s="1"/>
      <c r="OKL2366" s="1"/>
      <c r="OKM2366" s="1"/>
      <c r="OKN2366" s="1"/>
      <c r="OKO2366" s="1"/>
      <c r="OKP2366" s="1"/>
      <c r="OKQ2366" s="1"/>
      <c r="OKR2366" s="1"/>
      <c r="OKS2366" s="1"/>
      <c r="OKT2366" s="1"/>
      <c r="OKU2366" s="1"/>
      <c r="OKV2366" s="1"/>
      <c r="OKW2366" s="1"/>
      <c r="OKX2366" s="1"/>
      <c r="OKY2366" s="1"/>
      <c r="OKZ2366" s="1"/>
      <c r="OLA2366" s="1"/>
      <c r="OLB2366" s="1"/>
      <c r="OLC2366" s="1"/>
      <c r="OLD2366" s="1"/>
      <c r="OLE2366" s="1"/>
      <c r="OLF2366" s="1"/>
      <c r="OLG2366" s="1"/>
      <c r="OLH2366" s="1"/>
      <c r="OLI2366" s="1"/>
      <c r="OLJ2366" s="1"/>
      <c r="OLK2366" s="1"/>
      <c r="OLL2366" s="1"/>
      <c r="OLM2366" s="1"/>
      <c r="OLN2366" s="1"/>
      <c r="OLO2366" s="1"/>
      <c r="OLP2366" s="1"/>
      <c r="OLQ2366" s="1"/>
      <c r="OLR2366" s="1"/>
      <c r="OLS2366" s="1"/>
      <c r="OLT2366" s="1"/>
      <c r="OLU2366" s="1"/>
      <c r="OLV2366" s="1"/>
      <c r="OLW2366" s="1"/>
      <c r="OLX2366" s="1"/>
      <c r="OLY2366" s="1"/>
      <c r="OLZ2366" s="1"/>
      <c r="OMA2366" s="1"/>
      <c r="OMB2366" s="1"/>
      <c r="OMC2366" s="1"/>
      <c r="OMD2366" s="1"/>
      <c r="OME2366" s="1"/>
      <c r="OMF2366" s="1"/>
      <c r="OMG2366" s="1"/>
      <c r="OMH2366" s="1"/>
      <c r="OMI2366" s="1"/>
      <c r="OMJ2366" s="1"/>
      <c r="OMK2366" s="1"/>
      <c r="OML2366" s="1"/>
      <c r="OMM2366" s="1"/>
      <c r="OMN2366" s="1"/>
      <c r="OMO2366" s="1"/>
      <c r="OMP2366" s="1"/>
      <c r="OMQ2366" s="1"/>
      <c r="OMR2366" s="1"/>
      <c r="OMS2366" s="1"/>
      <c r="OMT2366" s="1"/>
      <c r="OMU2366" s="1"/>
      <c r="OMV2366" s="1"/>
      <c r="OMW2366" s="1"/>
      <c r="OMX2366" s="1"/>
      <c r="OMY2366" s="1"/>
      <c r="OMZ2366" s="1"/>
      <c r="ONA2366" s="1"/>
      <c r="ONB2366" s="1"/>
      <c r="ONC2366" s="1"/>
      <c r="OND2366" s="1"/>
      <c r="ONE2366" s="1"/>
      <c r="ONF2366" s="1"/>
      <c r="ONG2366" s="1"/>
      <c r="ONH2366" s="1"/>
      <c r="ONI2366" s="1"/>
      <c r="ONJ2366" s="1"/>
      <c r="ONK2366" s="1"/>
      <c r="ONL2366" s="1"/>
      <c r="ONM2366" s="1"/>
      <c r="ONN2366" s="1"/>
      <c r="ONO2366" s="1"/>
      <c r="ONP2366" s="1"/>
      <c r="ONQ2366" s="1"/>
      <c r="ONR2366" s="1"/>
      <c r="ONS2366" s="1"/>
      <c r="ONT2366" s="1"/>
      <c r="ONU2366" s="1"/>
      <c r="ONV2366" s="1"/>
      <c r="ONW2366" s="1"/>
      <c r="ONX2366" s="1"/>
      <c r="ONY2366" s="1"/>
      <c r="ONZ2366" s="1"/>
      <c r="OOA2366" s="1"/>
      <c r="OOB2366" s="1"/>
      <c r="OOC2366" s="1"/>
      <c r="OOD2366" s="1"/>
      <c r="OOE2366" s="1"/>
      <c r="OOF2366" s="1"/>
      <c r="OOG2366" s="1"/>
      <c r="OOH2366" s="1"/>
      <c r="OOI2366" s="1"/>
      <c r="OOJ2366" s="1"/>
      <c r="OOK2366" s="1"/>
      <c r="OOL2366" s="1"/>
      <c r="OOM2366" s="1"/>
      <c r="OON2366" s="1"/>
      <c r="OOO2366" s="1"/>
      <c r="OOP2366" s="1"/>
      <c r="OOQ2366" s="1"/>
      <c r="OOR2366" s="1"/>
      <c r="OOS2366" s="1"/>
      <c r="OOT2366" s="1"/>
      <c r="OOU2366" s="1"/>
      <c r="OOV2366" s="1"/>
      <c r="OOW2366" s="1"/>
      <c r="OOX2366" s="1"/>
      <c r="OOY2366" s="1"/>
      <c r="OOZ2366" s="1"/>
      <c r="OPA2366" s="1"/>
      <c r="OPB2366" s="1"/>
      <c r="OPC2366" s="1"/>
      <c r="OPD2366" s="1"/>
      <c r="OPE2366" s="1"/>
      <c r="OPF2366" s="1"/>
      <c r="OPG2366" s="1"/>
      <c r="OPH2366" s="1"/>
      <c r="OPI2366" s="1"/>
      <c r="OPJ2366" s="1"/>
      <c r="OPK2366" s="1"/>
      <c r="OPL2366" s="1"/>
      <c r="OPM2366" s="1"/>
      <c r="OPN2366" s="1"/>
      <c r="OPO2366" s="1"/>
      <c r="OPP2366" s="1"/>
      <c r="OPQ2366" s="1"/>
      <c r="OPR2366" s="1"/>
      <c r="OPS2366" s="1"/>
      <c r="OPT2366" s="1"/>
      <c r="OPU2366" s="1"/>
      <c r="OPV2366" s="1"/>
      <c r="OPW2366" s="1"/>
      <c r="OPX2366" s="1"/>
      <c r="OPY2366" s="1"/>
      <c r="OPZ2366" s="1"/>
      <c r="OQA2366" s="1"/>
      <c r="OQB2366" s="1"/>
      <c r="OQC2366" s="1"/>
      <c r="OQD2366" s="1"/>
      <c r="OQE2366" s="1"/>
      <c r="OQF2366" s="1"/>
      <c r="OQG2366" s="1"/>
      <c r="OQH2366" s="1"/>
      <c r="OQI2366" s="1"/>
      <c r="OQJ2366" s="1"/>
      <c r="OQK2366" s="1"/>
      <c r="OQL2366" s="1"/>
      <c r="OQM2366" s="1"/>
      <c r="OQN2366" s="1"/>
      <c r="OQO2366" s="1"/>
      <c r="OQP2366" s="1"/>
      <c r="OQQ2366" s="1"/>
      <c r="OQR2366" s="1"/>
      <c r="OQS2366" s="1"/>
      <c r="OQT2366" s="1"/>
      <c r="OQU2366" s="1"/>
      <c r="OQV2366" s="1"/>
      <c r="OQW2366" s="1"/>
      <c r="OQX2366" s="1"/>
      <c r="OQY2366" s="1"/>
      <c r="OQZ2366" s="1"/>
      <c r="ORA2366" s="1"/>
      <c r="ORB2366" s="1"/>
      <c r="ORC2366" s="1"/>
      <c r="ORD2366" s="1"/>
      <c r="ORE2366" s="1"/>
      <c r="ORF2366" s="1"/>
      <c r="ORG2366" s="1"/>
      <c r="ORH2366" s="1"/>
      <c r="ORI2366" s="1"/>
      <c r="ORJ2366" s="1"/>
      <c r="ORK2366" s="1"/>
      <c r="ORL2366" s="1"/>
      <c r="ORM2366" s="1"/>
      <c r="ORN2366" s="1"/>
      <c r="ORO2366" s="1"/>
      <c r="ORP2366" s="1"/>
      <c r="ORQ2366" s="1"/>
      <c r="ORR2366" s="1"/>
      <c r="ORS2366" s="1"/>
      <c r="ORT2366" s="1"/>
      <c r="ORU2366" s="1"/>
      <c r="ORV2366" s="1"/>
      <c r="ORW2366" s="1"/>
      <c r="ORX2366" s="1"/>
      <c r="ORY2366" s="1"/>
      <c r="ORZ2366" s="1"/>
      <c r="OSA2366" s="1"/>
      <c r="OSB2366" s="1"/>
      <c r="OSC2366" s="1"/>
      <c r="OSD2366" s="1"/>
      <c r="OSE2366" s="1"/>
      <c r="OSF2366" s="1"/>
      <c r="OSG2366" s="1"/>
      <c r="OSH2366" s="1"/>
      <c r="OSI2366" s="1"/>
      <c r="OSJ2366" s="1"/>
      <c r="OSK2366" s="1"/>
      <c r="OSL2366" s="1"/>
      <c r="OSM2366" s="1"/>
      <c r="OSN2366" s="1"/>
      <c r="OSO2366" s="1"/>
      <c r="OSP2366" s="1"/>
      <c r="OSQ2366" s="1"/>
      <c r="OSR2366" s="1"/>
      <c r="OSS2366" s="1"/>
      <c r="OST2366" s="1"/>
      <c r="OSU2366" s="1"/>
      <c r="OSV2366" s="1"/>
      <c r="OSW2366" s="1"/>
      <c r="OSX2366" s="1"/>
      <c r="OSY2366" s="1"/>
      <c r="OSZ2366" s="1"/>
      <c r="OTA2366" s="1"/>
      <c r="OTB2366" s="1"/>
      <c r="OTC2366" s="1"/>
      <c r="OTD2366" s="1"/>
      <c r="OTE2366" s="1"/>
      <c r="OTF2366" s="1"/>
      <c r="OTG2366" s="1"/>
      <c r="OTH2366" s="1"/>
      <c r="OTI2366" s="1"/>
      <c r="OTJ2366" s="1"/>
      <c r="OTK2366" s="1"/>
      <c r="OTL2366" s="1"/>
      <c r="OTM2366" s="1"/>
      <c r="OTN2366" s="1"/>
      <c r="OTO2366" s="1"/>
      <c r="OTP2366" s="1"/>
      <c r="OTQ2366" s="1"/>
      <c r="OTR2366" s="1"/>
      <c r="OTS2366" s="1"/>
      <c r="OTT2366" s="1"/>
      <c r="OTU2366" s="1"/>
      <c r="OTV2366" s="1"/>
      <c r="OTW2366" s="1"/>
      <c r="OTX2366" s="1"/>
      <c r="OTY2366" s="1"/>
      <c r="OTZ2366" s="1"/>
      <c r="OUA2366" s="1"/>
      <c r="OUB2366" s="1"/>
      <c r="OUC2366" s="1"/>
      <c r="OUD2366" s="1"/>
      <c r="OUE2366" s="1"/>
      <c r="OUF2366" s="1"/>
      <c r="OUG2366" s="1"/>
      <c r="OUH2366" s="1"/>
      <c r="OUI2366" s="1"/>
      <c r="OUJ2366" s="1"/>
      <c r="OUK2366" s="1"/>
      <c r="OUL2366" s="1"/>
      <c r="OUM2366" s="1"/>
      <c r="OUN2366" s="1"/>
      <c r="OUO2366" s="1"/>
      <c r="OUP2366" s="1"/>
      <c r="OUQ2366" s="1"/>
      <c r="OUR2366" s="1"/>
      <c r="OUS2366" s="1"/>
      <c r="OUT2366" s="1"/>
      <c r="OUU2366" s="1"/>
      <c r="OUV2366" s="1"/>
      <c r="OUW2366" s="1"/>
      <c r="OUX2366" s="1"/>
      <c r="OUY2366" s="1"/>
      <c r="OUZ2366" s="1"/>
      <c r="OVA2366" s="1"/>
      <c r="OVB2366" s="1"/>
      <c r="OVC2366" s="1"/>
      <c r="OVD2366" s="1"/>
      <c r="OVE2366" s="1"/>
      <c r="OVF2366" s="1"/>
      <c r="OVG2366" s="1"/>
      <c r="OVH2366" s="1"/>
      <c r="OVI2366" s="1"/>
      <c r="OVJ2366" s="1"/>
      <c r="OVK2366" s="1"/>
      <c r="OVL2366" s="1"/>
      <c r="OVM2366" s="1"/>
      <c r="OVN2366" s="1"/>
      <c r="OVO2366" s="1"/>
      <c r="OVP2366" s="1"/>
      <c r="OVQ2366" s="1"/>
      <c r="OVR2366" s="1"/>
      <c r="OVS2366" s="1"/>
      <c r="OVT2366" s="1"/>
      <c r="OVU2366" s="1"/>
      <c r="OVV2366" s="1"/>
      <c r="OVW2366" s="1"/>
      <c r="OVX2366" s="1"/>
      <c r="OVY2366" s="1"/>
      <c r="OVZ2366" s="1"/>
      <c r="OWA2366" s="1"/>
      <c r="OWB2366" s="1"/>
      <c r="OWC2366" s="1"/>
      <c r="OWD2366" s="1"/>
      <c r="OWE2366" s="1"/>
      <c r="OWF2366" s="1"/>
      <c r="OWG2366" s="1"/>
      <c r="OWH2366" s="1"/>
      <c r="OWI2366" s="1"/>
      <c r="OWJ2366" s="1"/>
      <c r="OWK2366" s="1"/>
      <c r="OWL2366" s="1"/>
      <c r="OWM2366" s="1"/>
      <c r="OWN2366" s="1"/>
      <c r="OWO2366" s="1"/>
      <c r="OWP2366" s="1"/>
      <c r="OWQ2366" s="1"/>
      <c r="OWR2366" s="1"/>
      <c r="OWS2366" s="1"/>
      <c r="OWT2366" s="1"/>
      <c r="OWU2366" s="1"/>
      <c r="OWV2366" s="1"/>
      <c r="OWW2366" s="1"/>
      <c r="OWX2366" s="1"/>
      <c r="OWY2366" s="1"/>
      <c r="OWZ2366" s="1"/>
      <c r="OXA2366" s="1"/>
      <c r="OXB2366" s="1"/>
      <c r="OXC2366" s="1"/>
      <c r="OXD2366" s="1"/>
      <c r="OXE2366" s="1"/>
      <c r="OXF2366" s="1"/>
      <c r="OXG2366" s="1"/>
      <c r="OXH2366" s="1"/>
      <c r="OXI2366" s="1"/>
      <c r="OXJ2366" s="1"/>
      <c r="OXK2366" s="1"/>
      <c r="OXL2366" s="1"/>
      <c r="OXM2366" s="1"/>
      <c r="OXN2366" s="1"/>
      <c r="OXO2366" s="1"/>
      <c r="OXP2366" s="1"/>
      <c r="OXQ2366" s="1"/>
      <c r="OXR2366" s="1"/>
      <c r="OXS2366" s="1"/>
      <c r="OXT2366" s="1"/>
      <c r="OXU2366" s="1"/>
      <c r="OXV2366" s="1"/>
      <c r="OXW2366" s="1"/>
      <c r="OXX2366" s="1"/>
      <c r="OXY2366" s="1"/>
      <c r="OXZ2366" s="1"/>
      <c r="OYA2366" s="1"/>
      <c r="OYB2366" s="1"/>
      <c r="OYC2366" s="1"/>
      <c r="OYD2366" s="1"/>
      <c r="OYE2366" s="1"/>
      <c r="OYF2366" s="1"/>
      <c r="OYG2366" s="1"/>
      <c r="OYH2366" s="1"/>
      <c r="OYI2366" s="1"/>
      <c r="OYJ2366" s="1"/>
      <c r="OYK2366" s="1"/>
      <c r="OYL2366" s="1"/>
      <c r="OYM2366" s="1"/>
      <c r="OYN2366" s="1"/>
      <c r="OYO2366" s="1"/>
      <c r="OYP2366" s="1"/>
      <c r="OYQ2366" s="1"/>
      <c r="OYR2366" s="1"/>
      <c r="OYS2366" s="1"/>
      <c r="OYT2366" s="1"/>
      <c r="OYU2366" s="1"/>
      <c r="OYV2366" s="1"/>
      <c r="OYW2366" s="1"/>
      <c r="OYX2366" s="1"/>
      <c r="OYY2366" s="1"/>
      <c r="OYZ2366" s="1"/>
      <c r="OZA2366" s="1"/>
      <c r="OZB2366" s="1"/>
      <c r="OZC2366" s="1"/>
      <c r="OZD2366" s="1"/>
      <c r="OZE2366" s="1"/>
      <c r="OZF2366" s="1"/>
      <c r="OZG2366" s="1"/>
      <c r="OZH2366" s="1"/>
      <c r="OZI2366" s="1"/>
      <c r="OZJ2366" s="1"/>
      <c r="OZK2366" s="1"/>
      <c r="OZL2366" s="1"/>
      <c r="OZM2366" s="1"/>
      <c r="OZN2366" s="1"/>
      <c r="OZO2366" s="1"/>
      <c r="OZP2366" s="1"/>
      <c r="OZQ2366" s="1"/>
      <c r="OZR2366" s="1"/>
      <c r="OZS2366" s="1"/>
      <c r="OZT2366" s="1"/>
      <c r="OZU2366" s="1"/>
      <c r="OZV2366" s="1"/>
      <c r="OZW2366" s="1"/>
      <c r="OZX2366" s="1"/>
      <c r="OZY2366" s="1"/>
      <c r="OZZ2366" s="1"/>
      <c r="PAA2366" s="1"/>
      <c r="PAB2366" s="1"/>
      <c r="PAC2366" s="1"/>
      <c r="PAD2366" s="1"/>
      <c r="PAE2366" s="1"/>
      <c r="PAF2366" s="1"/>
      <c r="PAG2366" s="1"/>
      <c r="PAH2366" s="1"/>
      <c r="PAI2366" s="1"/>
      <c r="PAJ2366" s="1"/>
      <c r="PAK2366" s="1"/>
      <c r="PAL2366" s="1"/>
      <c r="PAM2366" s="1"/>
      <c r="PAN2366" s="1"/>
      <c r="PAO2366" s="1"/>
      <c r="PAP2366" s="1"/>
      <c r="PAQ2366" s="1"/>
      <c r="PAR2366" s="1"/>
      <c r="PAS2366" s="1"/>
      <c r="PAT2366" s="1"/>
      <c r="PAU2366" s="1"/>
      <c r="PAV2366" s="1"/>
      <c r="PAW2366" s="1"/>
      <c r="PAX2366" s="1"/>
      <c r="PAY2366" s="1"/>
      <c r="PAZ2366" s="1"/>
      <c r="PBA2366" s="1"/>
      <c r="PBB2366" s="1"/>
      <c r="PBC2366" s="1"/>
      <c r="PBD2366" s="1"/>
      <c r="PBE2366" s="1"/>
      <c r="PBF2366" s="1"/>
      <c r="PBG2366" s="1"/>
      <c r="PBH2366" s="1"/>
      <c r="PBI2366" s="1"/>
      <c r="PBJ2366" s="1"/>
      <c r="PBK2366" s="1"/>
      <c r="PBL2366" s="1"/>
      <c r="PBM2366" s="1"/>
      <c r="PBN2366" s="1"/>
      <c r="PBO2366" s="1"/>
      <c r="PBP2366" s="1"/>
      <c r="PBQ2366" s="1"/>
      <c r="PBR2366" s="1"/>
      <c r="PBS2366" s="1"/>
      <c r="PBT2366" s="1"/>
      <c r="PBU2366" s="1"/>
      <c r="PBV2366" s="1"/>
      <c r="PBW2366" s="1"/>
      <c r="PBX2366" s="1"/>
      <c r="PBY2366" s="1"/>
      <c r="PBZ2366" s="1"/>
      <c r="PCA2366" s="1"/>
      <c r="PCB2366" s="1"/>
      <c r="PCC2366" s="1"/>
      <c r="PCD2366" s="1"/>
      <c r="PCE2366" s="1"/>
      <c r="PCF2366" s="1"/>
      <c r="PCG2366" s="1"/>
      <c r="PCH2366" s="1"/>
      <c r="PCI2366" s="1"/>
      <c r="PCJ2366" s="1"/>
      <c r="PCK2366" s="1"/>
      <c r="PCL2366" s="1"/>
      <c r="PCM2366" s="1"/>
      <c r="PCN2366" s="1"/>
      <c r="PCO2366" s="1"/>
      <c r="PCP2366" s="1"/>
      <c r="PCQ2366" s="1"/>
      <c r="PCR2366" s="1"/>
      <c r="PCS2366" s="1"/>
      <c r="PCT2366" s="1"/>
      <c r="PCU2366" s="1"/>
      <c r="PCV2366" s="1"/>
      <c r="PCW2366" s="1"/>
      <c r="PCX2366" s="1"/>
      <c r="PCY2366" s="1"/>
      <c r="PCZ2366" s="1"/>
      <c r="PDA2366" s="1"/>
      <c r="PDB2366" s="1"/>
      <c r="PDC2366" s="1"/>
      <c r="PDD2366" s="1"/>
      <c r="PDE2366" s="1"/>
      <c r="PDF2366" s="1"/>
      <c r="PDG2366" s="1"/>
      <c r="PDH2366" s="1"/>
      <c r="PDI2366" s="1"/>
      <c r="PDJ2366" s="1"/>
      <c r="PDK2366" s="1"/>
      <c r="PDL2366" s="1"/>
      <c r="PDM2366" s="1"/>
      <c r="PDN2366" s="1"/>
      <c r="PDO2366" s="1"/>
      <c r="PDP2366" s="1"/>
      <c r="PDQ2366" s="1"/>
      <c r="PDR2366" s="1"/>
      <c r="PDS2366" s="1"/>
      <c r="PDT2366" s="1"/>
      <c r="PDU2366" s="1"/>
      <c r="PDV2366" s="1"/>
      <c r="PDW2366" s="1"/>
      <c r="PDX2366" s="1"/>
      <c r="PDY2366" s="1"/>
      <c r="PDZ2366" s="1"/>
      <c r="PEA2366" s="1"/>
      <c r="PEB2366" s="1"/>
      <c r="PEC2366" s="1"/>
      <c r="PED2366" s="1"/>
      <c r="PEE2366" s="1"/>
      <c r="PEF2366" s="1"/>
      <c r="PEG2366" s="1"/>
      <c r="PEH2366" s="1"/>
      <c r="PEI2366" s="1"/>
      <c r="PEJ2366" s="1"/>
      <c r="PEK2366" s="1"/>
      <c r="PEL2366" s="1"/>
      <c r="PEM2366" s="1"/>
      <c r="PEN2366" s="1"/>
      <c r="PEO2366" s="1"/>
      <c r="PEP2366" s="1"/>
      <c r="PEQ2366" s="1"/>
      <c r="PER2366" s="1"/>
      <c r="PES2366" s="1"/>
      <c r="PET2366" s="1"/>
      <c r="PEU2366" s="1"/>
      <c r="PEV2366" s="1"/>
      <c r="PEW2366" s="1"/>
      <c r="PEX2366" s="1"/>
      <c r="PEY2366" s="1"/>
      <c r="PEZ2366" s="1"/>
      <c r="PFA2366" s="1"/>
      <c r="PFB2366" s="1"/>
      <c r="PFC2366" s="1"/>
      <c r="PFD2366" s="1"/>
      <c r="PFE2366" s="1"/>
      <c r="PFF2366" s="1"/>
      <c r="PFG2366" s="1"/>
      <c r="PFH2366" s="1"/>
      <c r="PFI2366" s="1"/>
      <c r="PFJ2366" s="1"/>
      <c r="PFK2366" s="1"/>
      <c r="PFL2366" s="1"/>
      <c r="PFM2366" s="1"/>
      <c r="PFN2366" s="1"/>
      <c r="PFO2366" s="1"/>
      <c r="PFP2366" s="1"/>
      <c r="PFQ2366" s="1"/>
      <c r="PFR2366" s="1"/>
      <c r="PFS2366" s="1"/>
      <c r="PFT2366" s="1"/>
      <c r="PFU2366" s="1"/>
      <c r="PFV2366" s="1"/>
      <c r="PFW2366" s="1"/>
      <c r="PFX2366" s="1"/>
      <c r="PFY2366" s="1"/>
      <c r="PFZ2366" s="1"/>
      <c r="PGA2366" s="1"/>
      <c r="PGB2366" s="1"/>
      <c r="PGC2366" s="1"/>
      <c r="PGD2366" s="1"/>
      <c r="PGE2366" s="1"/>
      <c r="PGF2366" s="1"/>
      <c r="PGG2366" s="1"/>
      <c r="PGH2366" s="1"/>
      <c r="PGI2366" s="1"/>
      <c r="PGJ2366" s="1"/>
      <c r="PGK2366" s="1"/>
      <c r="PGL2366" s="1"/>
      <c r="PGM2366" s="1"/>
      <c r="PGN2366" s="1"/>
      <c r="PGO2366" s="1"/>
      <c r="PGP2366" s="1"/>
      <c r="PGQ2366" s="1"/>
      <c r="PGR2366" s="1"/>
      <c r="PGS2366" s="1"/>
      <c r="PGT2366" s="1"/>
      <c r="PGU2366" s="1"/>
      <c r="PGV2366" s="1"/>
      <c r="PGW2366" s="1"/>
      <c r="PGX2366" s="1"/>
      <c r="PGY2366" s="1"/>
      <c r="PGZ2366" s="1"/>
      <c r="PHA2366" s="1"/>
      <c r="PHB2366" s="1"/>
      <c r="PHC2366" s="1"/>
      <c r="PHD2366" s="1"/>
      <c r="PHE2366" s="1"/>
      <c r="PHF2366" s="1"/>
      <c r="PHG2366" s="1"/>
      <c r="PHH2366" s="1"/>
      <c r="PHI2366" s="1"/>
      <c r="PHJ2366" s="1"/>
      <c r="PHK2366" s="1"/>
      <c r="PHL2366" s="1"/>
      <c r="PHM2366" s="1"/>
      <c r="PHN2366" s="1"/>
      <c r="PHO2366" s="1"/>
      <c r="PHP2366" s="1"/>
      <c r="PHQ2366" s="1"/>
      <c r="PHR2366" s="1"/>
      <c r="PHS2366" s="1"/>
      <c r="PHT2366" s="1"/>
      <c r="PHU2366" s="1"/>
      <c r="PHV2366" s="1"/>
      <c r="PHW2366" s="1"/>
      <c r="PHX2366" s="1"/>
      <c r="PHY2366" s="1"/>
      <c r="PHZ2366" s="1"/>
      <c r="PIA2366" s="1"/>
      <c r="PIB2366" s="1"/>
      <c r="PIC2366" s="1"/>
      <c r="PID2366" s="1"/>
      <c r="PIE2366" s="1"/>
      <c r="PIF2366" s="1"/>
      <c r="PIG2366" s="1"/>
      <c r="PIH2366" s="1"/>
      <c r="PII2366" s="1"/>
      <c r="PIJ2366" s="1"/>
      <c r="PIK2366" s="1"/>
      <c r="PIL2366" s="1"/>
      <c r="PIM2366" s="1"/>
      <c r="PIN2366" s="1"/>
      <c r="PIO2366" s="1"/>
      <c r="PIP2366" s="1"/>
      <c r="PIQ2366" s="1"/>
      <c r="PIR2366" s="1"/>
      <c r="PIS2366" s="1"/>
      <c r="PIT2366" s="1"/>
      <c r="PIU2366" s="1"/>
      <c r="PIV2366" s="1"/>
      <c r="PIW2366" s="1"/>
      <c r="PIX2366" s="1"/>
      <c r="PIY2366" s="1"/>
      <c r="PIZ2366" s="1"/>
      <c r="PJA2366" s="1"/>
      <c r="PJB2366" s="1"/>
      <c r="PJC2366" s="1"/>
      <c r="PJD2366" s="1"/>
      <c r="PJE2366" s="1"/>
      <c r="PJF2366" s="1"/>
      <c r="PJG2366" s="1"/>
      <c r="PJH2366" s="1"/>
      <c r="PJI2366" s="1"/>
      <c r="PJJ2366" s="1"/>
      <c r="PJK2366" s="1"/>
      <c r="PJL2366" s="1"/>
      <c r="PJM2366" s="1"/>
      <c r="PJN2366" s="1"/>
      <c r="PJO2366" s="1"/>
      <c r="PJP2366" s="1"/>
      <c r="PJQ2366" s="1"/>
      <c r="PJR2366" s="1"/>
      <c r="PJS2366" s="1"/>
      <c r="PJT2366" s="1"/>
      <c r="PJU2366" s="1"/>
      <c r="PJV2366" s="1"/>
      <c r="PJW2366" s="1"/>
      <c r="PJX2366" s="1"/>
      <c r="PJY2366" s="1"/>
      <c r="PJZ2366" s="1"/>
      <c r="PKA2366" s="1"/>
      <c r="PKB2366" s="1"/>
      <c r="PKC2366" s="1"/>
      <c r="PKD2366" s="1"/>
      <c r="PKE2366" s="1"/>
      <c r="PKF2366" s="1"/>
      <c r="PKG2366" s="1"/>
      <c r="PKH2366" s="1"/>
      <c r="PKI2366" s="1"/>
      <c r="PKJ2366" s="1"/>
      <c r="PKK2366" s="1"/>
      <c r="PKL2366" s="1"/>
      <c r="PKM2366" s="1"/>
      <c r="PKN2366" s="1"/>
      <c r="PKO2366" s="1"/>
      <c r="PKP2366" s="1"/>
      <c r="PKQ2366" s="1"/>
      <c r="PKR2366" s="1"/>
      <c r="PKS2366" s="1"/>
      <c r="PKT2366" s="1"/>
      <c r="PKU2366" s="1"/>
      <c r="PKV2366" s="1"/>
      <c r="PKW2366" s="1"/>
      <c r="PKX2366" s="1"/>
      <c r="PKY2366" s="1"/>
      <c r="PKZ2366" s="1"/>
      <c r="PLA2366" s="1"/>
      <c r="PLB2366" s="1"/>
      <c r="PLC2366" s="1"/>
      <c r="PLD2366" s="1"/>
      <c r="PLE2366" s="1"/>
      <c r="PLF2366" s="1"/>
      <c r="PLG2366" s="1"/>
      <c r="PLH2366" s="1"/>
      <c r="PLI2366" s="1"/>
      <c r="PLJ2366" s="1"/>
      <c r="PLK2366" s="1"/>
      <c r="PLL2366" s="1"/>
      <c r="PLM2366" s="1"/>
      <c r="PLN2366" s="1"/>
      <c r="PLO2366" s="1"/>
      <c r="PLP2366" s="1"/>
      <c r="PLQ2366" s="1"/>
      <c r="PLR2366" s="1"/>
      <c r="PLS2366" s="1"/>
      <c r="PLT2366" s="1"/>
      <c r="PLU2366" s="1"/>
      <c r="PLV2366" s="1"/>
      <c r="PLW2366" s="1"/>
      <c r="PLX2366" s="1"/>
      <c r="PLY2366" s="1"/>
      <c r="PLZ2366" s="1"/>
      <c r="PMA2366" s="1"/>
      <c r="PMB2366" s="1"/>
      <c r="PMC2366" s="1"/>
      <c r="PMD2366" s="1"/>
      <c r="PME2366" s="1"/>
      <c r="PMF2366" s="1"/>
      <c r="PMG2366" s="1"/>
      <c r="PMH2366" s="1"/>
      <c r="PMI2366" s="1"/>
      <c r="PMJ2366" s="1"/>
      <c r="PMK2366" s="1"/>
      <c r="PML2366" s="1"/>
      <c r="PMM2366" s="1"/>
      <c r="PMN2366" s="1"/>
      <c r="PMO2366" s="1"/>
      <c r="PMP2366" s="1"/>
      <c r="PMQ2366" s="1"/>
      <c r="PMR2366" s="1"/>
      <c r="PMS2366" s="1"/>
      <c r="PMT2366" s="1"/>
      <c r="PMU2366" s="1"/>
      <c r="PMV2366" s="1"/>
      <c r="PMW2366" s="1"/>
      <c r="PMX2366" s="1"/>
      <c r="PMY2366" s="1"/>
      <c r="PMZ2366" s="1"/>
      <c r="PNA2366" s="1"/>
      <c r="PNB2366" s="1"/>
      <c r="PNC2366" s="1"/>
      <c r="PND2366" s="1"/>
      <c r="PNE2366" s="1"/>
      <c r="PNF2366" s="1"/>
      <c r="PNG2366" s="1"/>
      <c r="PNH2366" s="1"/>
      <c r="PNI2366" s="1"/>
      <c r="PNJ2366" s="1"/>
      <c r="PNK2366" s="1"/>
      <c r="PNL2366" s="1"/>
      <c r="PNM2366" s="1"/>
      <c r="PNN2366" s="1"/>
      <c r="PNO2366" s="1"/>
      <c r="PNP2366" s="1"/>
      <c r="PNQ2366" s="1"/>
      <c r="PNR2366" s="1"/>
      <c r="PNS2366" s="1"/>
      <c r="PNT2366" s="1"/>
      <c r="PNU2366" s="1"/>
      <c r="PNV2366" s="1"/>
      <c r="PNW2366" s="1"/>
      <c r="PNX2366" s="1"/>
      <c r="PNY2366" s="1"/>
      <c r="PNZ2366" s="1"/>
      <c r="POA2366" s="1"/>
      <c r="POB2366" s="1"/>
      <c r="POC2366" s="1"/>
      <c r="POD2366" s="1"/>
      <c r="POE2366" s="1"/>
      <c r="POF2366" s="1"/>
      <c r="POG2366" s="1"/>
      <c r="POH2366" s="1"/>
      <c r="POI2366" s="1"/>
      <c r="POJ2366" s="1"/>
      <c r="POK2366" s="1"/>
      <c r="POL2366" s="1"/>
      <c r="POM2366" s="1"/>
      <c r="PON2366" s="1"/>
      <c r="POO2366" s="1"/>
      <c r="POP2366" s="1"/>
      <c r="POQ2366" s="1"/>
      <c r="POR2366" s="1"/>
      <c r="POS2366" s="1"/>
      <c r="POT2366" s="1"/>
      <c r="POU2366" s="1"/>
      <c r="POV2366" s="1"/>
      <c r="POW2366" s="1"/>
      <c r="POX2366" s="1"/>
      <c r="POY2366" s="1"/>
      <c r="POZ2366" s="1"/>
      <c r="PPA2366" s="1"/>
      <c r="PPB2366" s="1"/>
      <c r="PPC2366" s="1"/>
      <c r="PPD2366" s="1"/>
      <c r="PPE2366" s="1"/>
      <c r="PPF2366" s="1"/>
      <c r="PPG2366" s="1"/>
      <c r="PPH2366" s="1"/>
      <c r="PPI2366" s="1"/>
      <c r="PPJ2366" s="1"/>
      <c r="PPK2366" s="1"/>
      <c r="PPL2366" s="1"/>
      <c r="PPM2366" s="1"/>
      <c r="PPN2366" s="1"/>
      <c r="PPO2366" s="1"/>
      <c r="PPP2366" s="1"/>
      <c r="PPQ2366" s="1"/>
      <c r="PPR2366" s="1"/>
      <c r="PPS2366" s="1"/>
      <c r="PPT2366" s="1"/>
      <c r="PPU2366" s="1"/>
      <c r="PPV2366" s="1"/>
      <c r="PPW2366" s="1"/>
      <c r="PPX2366" s="1"/>
      <c r="PPY2366" s="1"/>
      <c r="PPZ2366" s="1"/>
      <c r="PQA2366" s="1"/>
      <c r="PQB2366" s="1"/>
      <c r="PQC2366" s="1"/>
      <c r="PQD2366" s="1"/>
      <c r="PQE2366" s="1"/>
      <c r="PQF2366" s="1"/>
      <c r="PQG2366" s="1"/>
      <c r="PQH2366" s="1"/>
      <c r="PQI2366" s="1"/>
      <c r="PQJ2366" s="1"/>
      <c r="PQK2366" s="1"/>
      <c r="PQL2366" s="1"/>
      <c r="PQM2366" s="1"/>
      <c r="PQN2366" s="1"/>
      <c r="PQO2366" s="1"/>
      <c r="PQP2366" s="1"/>
      <c r="PQQ2366" s="1"/>
      <c r="PQR2366" s="1"/>
      <c r="PQS2366" s="1"/>
      <c r="PQT2366" s="1"/>
      <c r="PQU2366" s="1"/>
      <c r="PQV2366" s="1"/>
      <c r="PQW2366" s="1"/>
      <c r="PQX2366" s="1"/>
      <c r="PQY2366" s="1"/>
      <c r="PQZ2366" s="1"/>
      <c r="PRA2366" s="1"/>
      <c r="PRB2366" s="1"/>
      <c r="PRC2366" s="1"/>
      <c r="PRD2366" s="1"/>
      <c r="PRE2366" s="1"/>
      <c r="PRF2366" s="1"/>
      <c r="PRG2366" s="1"/>
      <c r="PRH2366" s="1"/>
      <c r="PRI2366" s="1"/>
      <c r="PRJ2366" s="1"/>
      <c r="PRK2366" s="1"/>
      <c r="PRL2366" s="1"/>
      <c r="PRM2366" s="1"/>
      <c r="PRN2366" s="1"/>
      <c r="PRO2366" s="1"/>
      <c r="PRP2366" s="1"/>
      <c r="PRQ2366" s="1"/>
      <c r="PRR2366" s="1"/>
      <c r="PRS2366" s="1"/>
      <c r="PRT2366" s="1"/>
      <c r="PRU2366" s="1"/>
      <c r="PRV2366" s="1"/>
      <c r="PRW2366" s="1"/>
      <c r="PRX2366" s="1"/>
      <c r="PRY2366" s="1"/>
      <c r="PRZ2366" s="1"/>
      <c r="PSA2366" s="1"/>
      <c r="PSB2366" s="1"/>
      <c r="PSC2366" s="1"/>
      <c r="PSD2366" s="1"/>
      <c r="PSE2366" s="1"/>
      <c r="PSF2366" s="1"/>
      <c r="PSG2366" s="1"/>
      <c r="PSH2366" s="1"/>
      <c r="PSI2366" s="1"/>
      <c r="PSJ2366" s="1"/>
      <c r="PSK2366" s="1"/>
      <c r="PSL2366" s="1"/>
      <c r="PSM2366" s="1"/>
      <c r="PSN2366" s="1"/>
      <c r="PSO2366" s="1"/>
      <c r="PSP2366" s="1"/>
      <c r="PSQ2366" s="1"/>
      <c r="PSR2366" s="1"/>
      <c r="PSS2366" s="1"/>
      <c r="PST2366" s="1"/>
      <c r="PSU2366" s="1"/>
      <c r="PSV2366" s="1"/>
      <c r="PSW2366" s="1"/>
      <c r="PSX2366" s="1"/>
      <c r="PSY2366" s="1"/>
      <c r="PSZ2366" s="1"/>
      <c r="PTA2366" s="1"/>
      <c r="PTB2366" s="1"/>
      <c r="PTC2366" s="1"/>
      <c r="PTD2366" s="1"/>
      <c r="PTE2366" s="1"/>
      <c r="PTF2366" s="1"/>
      <c r="PTG2366" s="1"/>
      <c r="PTH2366" s="1"/>
      <c r="PTI2366" s="1"/>
      <c r="PTJ2366" s="1"/>
      <c r="PTK2366" s="1"/>
      <c r="PTL2366" s="1"/>
      <c r="PTM2366" s="1"/>
      <c r="PTN2366" s="1"/>
      <c r="PTO2366" s="1"/>
      <c r="PTP2366" s="1"/>
      <c r="PTQ2366" s="1"/>
      <c r="PTR2366" s="1"/>
      <c r="PTS2366" s="1"/>
      <c r="PTT2366" s="1"/>
      <c r="PTU2366" s="1"/>
      <c r="PTV2366" s="1"/>
      <c r="PTW2366" s="1"/>
      <c r="PTX2366" s="1"/>
      <c r="PTY2366" s="1"/>
      <c r="PTZ2366" s="1"/>
      <c r="PUA2366" s="1"/>
      <c r="PUB2366" s="1"/>
      <c r="PUC2366" s="1"/>
      <c r="PUD2366" s="1"/>
      <c r="PUE2366" s="1"/>
      <c r="PUF2366" s="1"/>
      <c r="PUG2366" s="1"/>
      <c r="PUH2366" s="1"/>
      <c r="PUI2366" s="1"/>
      <c r="PUJ2366" s="1"/>
      <c r="PUK2366" s="1"/>
      <c r="PUL2366" s="1"/>
      <c r="PUM2366" s="1"/>
      <c r="PUN2366" s="1"/>
      <c r="PUO2366" s="1"/>
      <c r="PUP2366" s="1"/>
      <c r="PUQ2366" s="1"/>
      <c r="PUR2366" s="1"/>
      <c r="PUS2366" s="1"/>
      <c r="PUT2366" s="1"/>
      <c r="PUU2366" s="1"/>
      <c r="PUV2366" s="1"/>
      <c r="PUW2366" s="1"/>
      <c r="PUX2366" s="1"/>
      <c r="PUY2366" s="1"/>
      <c r="PUZ2366" s="1"/>
      <c r="PVA2366" s="1"/>
      <c r="PVB2366" s="1"/>
      <c r="PVC2366" s="1"/>
      <c r="PVD2366" s="1"/>
      <c r="PVE2366" s="1"/>
      <c r="PVF2366" s="1"/>
      <c r="PVG2366" s="1"/>
      <c r="PVH2366" s="1"/>
      <c r="PVI2366" s="1"/>
      <c r="PVJ2366" s="1"/>
      <c r="PVK2366" s="1"/>
      <c r="PVL2366" s="1"/>
      <c r="PVM2366" s="1"/>
      <c r="PVN2366" s="1"/>
      <c r="PVO2366" s="1"/>
      <c r="PVP2366" s="1"/>
      <c r="PVQ2366" s="1"/>
      <c r="PVR2366" s="1"/>
      <c r="PVS2366" s="1"/>
      <c r="PVT2366" s="1"/>
      <c r="PVU2366" s="1"/>
      <c r="PVV2366" s="1"/>
      <c r="PVW2366" s="1"/>
      <c r="PVX2366" s="1"/>
      <c r="PVY2366" s="1"/>
      <c r="PVZ2366" s="1"/>
      <c r="PWA2366" s="1"/>
      <c r="PWB2366" s="1"/>
      <c r="PWC2366" s="1"/>
      <c r="PWD2366" s="1"/>
      <c r="PWE2366" s="1"/>
      <c r="PWF2366" s="1"/>
      <c r="PWG2366" s="1"/>
      <c r="PWH2366" s="1"/>
      <c r="PWI2366" s="1"/>
      <c r="PWJ2366" s="1"/>
      <c r="PWK2366" s="1"/>
      <c r="PWL2366" s="1"/>
      <c r="PWM2366" s="1"/>
      <c r="PWN2366" s="1"/>
      <c r="PWO2366" s="1"/>
      <c r="PWP2366" s="1"/>
      <c r="PWQ2366" s="1"/>
      <c r="PWR2366" s="1"/>
      <c r="PWS2366" s="1"/>
      <c r="PWT2366" s="1"/>
      <c r="PWU2366" s="1"/>
      <c r="PWV2366" s="1"/>
      <c r="PWW2366" s="1"/>
      <c r="PWX2366" s="1"/>
      <c r="PWY2366" s="1"/>
      <c r="PWZ2366" s="1"/>
      <c r="PXA2366" s="1"/>
      <c r="PXB2366" s="1"/>
      <c r="PXC2366" s="1"/>
      <c r="PXD2366" s="1"/>
      <c r="PXE2366" s="1"/>
      <c r="PXF2366" s="1"/>
      <c r="PXG2366" s="1"/>
      <c r="PXH2366" s="1"/>
      <c r="PXI2366" s="1"/>
      <c r="PXJ2366" s="1"/>
      <c r="PXK2366" s="1"/>
      <c r="PXL2366" s="1"/>
      <c r="PXM2366" s="1"/>
      <c r="PXN2366" s="1"/>
      <c r="PXO2366" s="1"/>
      <c r="PXP2366" s="1"/>
      <c r="PXQ2366" s="1"/>
      <c r="PXR2366" s="1"/>
      <c r="PXS2366" s="1"/>
      <c r="PXT2366" s="1"/>
      <c r="PXU2366" s="1"/>
      <c r="PXV2366" s="1"/>
      <c r="PXW2366" s="1"/>
      <c r="PXX2366" s="1"/>
      <c r="PXY2366" s="1"/>
      <c r="PXZ2366" s="1"/>
      <c r="PYA2366" s="1"/>
      <c r="PYB2366" s="1"/>
      <c r="PYC2366" s="1"/>
      <c r="PYD2366" s="1"/>
      <c r="PYE2366" s="1"/>
      <c r="PYF2366" s="1"/>
      <c r="PYG2366" s="1"/>
      <c r="PYH2366" s="1"/>
      <c r="PYI2366" s="1"/>
      <c r="PYJ2366" s="1"/>
      <c r="PYK2366" s="1"/>
      <c r="PYL2366" s="1"/>
      <c r="PYM2366" s="1"/>
      <c r="PYN2366" s="1"/>
      <c r="PYO2366" s="1"/>
      <c r="PYP2366" s="1"/>
      <c r="PYQ2366" s="1"/>
      <c r="PYR2366" s="1"/>
      <c r="PYS2366" s="1"/>
      <c r="PYT2366" s="1"/>
      <c r="PYU2366" s="1"/>
      <c r="PYV2366" s="1"/>
      <c r="PYW2366" s="1"/>
      <c r="PYX2366" s="1"/>
      <c r="PYY2366" s="1"/>
      <c r="PYZ2366" s="1"/>
      <c r="PZA2366" s="1"/>
      <c r="PZB2366" s="1"/>
      <c r="PZC2366" s="1"/>
      <c r="PZD2366" s="1"/>
      <c r="PZE2366" s="1"/>
      <c r="PZF2366" s="1"/>
      <c r="PZG2366" s="1"/>
      <c r="PZH2366" s="1"/>
      <c r="PZI2366" s="1"/>
      <c r="PZJ2366" s="1"/>
      <c r="PZK2366" s="1"/>
      <c r="PZL2366" s="1"/>
      <c r="PZM2366" s="1"/>
      <c r="PZN2366" s="1"/>
      <c r="PZO2366" s="1"/>
      <c r="PZP2366" s="1"/>
      <c r="PZQ2366" s="1"/>
      <c r="PZR2366" s="1"/>
      <c r="PZS2366" s="1"/>
      <c r="PZT2366" s="1"/>
      <c r="PZU2366" s="1"/>
      <c r="PZV2366" s="1"/>
      <c r="PZW2366" s="1"/>
      <c r="PZX2366" s="1"/>
      <c r="PZY2366" s="1"/>
      <c r="PZZ2366" s="1"/>
      <c r="QAA2366" s="1"/>
      <c r="QAB2366" s="1"/>
      <c r="QAC2366" s="1"/>
      <c r="QAD2366" s="1"/>
      <c r="QAE2366" s="1"/>
      <c r="QAF2366" s="1"/>
      <c r="QAG2366" s="1"/>
      <c r="QAH2366" s="1"/>
      <c r="QAI2366" s="1"/>
      <c r="QAJ2366" s="1"/>
      <c r="QAK2366" s="1"/>
      <c r="QAL2366" s="1"/>
      <c r="QAM2366" s="1"/>
      <c r="QAN2366" s="1"/>
      <c r="QAO2366" s="1"/>
      <c r="QAP2366" s="1"/>
      <c r="QAQ2366" s="1"/>
      <c r="QAR2366" s="1"/>
      <c r="QAS2366" s="1"/>
      <c r="QAT2366" s="1"/>
      <c r="QAU2366" s="1"/>
      <c r="QAV2366" s="1"/>
      <c r="QAW2366" s="1"/>
      <c r="QAX2366" s="1"/>
      <c r="QAY2366" s="1"/>
      <c r="QAZ2366" s="1"/>
      <c r="QBA2366" s="1"/>
      <c r="QBB2366" s="1"/>
      <c r="QBC2366" s="1"/>
      <c r="QBD2366" s="1"/>
      <c r="QBE2366" s="1"/>
      <c r="QBF2366" s="1"/>
      <c r="QBG2366" s="1"/>
      <c r="QBH2366" s="1"/>
      <c r="QBI2366" s="1"/>
      <c r="QBJ2366" s="1"/>
      <c r="QBK2366" s="1"/>
      <c r="QBL2366" s="1"/>
      <c r="QBM2366" s="1"/>
      <c r="QBN2366" s="1"/>
      <c r="QBO2366" s="1"/>
      <c r="QBP2366" s="1"/>
      <c r="QBQ2366" s="1"/>
      <c r="QBR2366" s="1"/>
      <c r="QBS2366" s="1"/>
      <c r="QBT2366" s="1"/>
      <c r="QBU2366" s="1"/>
      <c r="QBV2366" s="1"/>
      <c r="QBW2366" s="1"/>
      <c r="QBX2366" s="1"/>
      <c r="QBY2366" s="1"/>
      <c r="QBZ2366" s="1"/>
      <c r="QCA2366" s="1"/>
      <c r="QCB2366" s="1"/>
      <c r="QCC2366" s="1"/>
      <c r="QCD2366" s="1"/>
      <c r="QCE2366" s="1"/>
      <c r="QCF2366" s="1"/>
      <c r="QCG2366" s="1"/>
      <c r="QCH2366" s="1"/>
      <c r="QCI2366" s="1"/>
      <c r="QCJ2366" s="1"/>
      <c r="QCK2366" s="1"/>
      <c r="QCL2366" s="1"/>
      <c r="QCM2366" s="1"/>
      <c r="QCN2366" s="1"/>
      <c r="QCO2366" s="1"/>
      <c r="QCP2366" s="1"/>
      <c r="QCQ2366" s="1"/>
      <c r="QCR2366" s="1"/>
      <c r="QCS2366" s="1"/>
      <c r="QCT2366" s="1"/>
      <c r="QCU2366" s="1"/>
      <c r="QCV2366" s="1"/>
      <c r="QCW2366" s="1"/>
      <c r="QCX2366" s="1"/>
      <c r="QCY2366" s="1"/>
      <c r="QCZ2366" s="1"/>
      <c r="QDA2366" s="1"/>
      <c r="QDB2366" s="1"/>
      <c r="QDC2366" s="1"/>
      <c r="QDD2366" s="1"/>
      <c r="QDE2366" s="1"/>
      <c r="QDF2366" s="1"/>
      <c r="QDG2366" s="1"/>
      <c r="QDH2366" s="1"/>
      <c r="QDI2366" s="1"/>
      <c r="QDJ2366" s="1"/>
      <c r="QDK2366" s="1"/>
      <c r="QDL2366" s="1"/>
      <c r="QDM2366" s="1"/>
      <c r="QDN2366" s="1"/>
      <c r="QDO2366" s="1"/>
      <c r="QDP2366" s="1"/>
      <c r="QDQ2366" s="1"/>
      <c r="QDR2366" s="1"/>
      <c r="QDS2366" s="1"/>
      <c r="QDT2366" s="1"/>
      <c r="QDU2366" s="1"/>
      <c r="QDV2366" s="1"/>
      <c r="QDW2366" s="1"/>
      <c r="QDX2366" s="1"/>
      <c r="QDY2366" s="1"/>
      <c r="QDZ2366" s="1"/>
      <c r="QEA2366" s="1"/>
      <c r="QEB2366" s="1"/>
      <c r="QEC2366" s="1"/>
      <c r="QED2366" s="1"/>
      <c r="QEE2366" s="1"/>
      <c r="QEF2366" s="1"/>
      <c r="QEG2366" s="1"/>
      <c r="QEH2366" s="1"/>
      <c r="QEI2366" s="1"/>
      <c r="QEJ2366" s="1"/>
      <c r="QEK2366" s="1"/>
      <c r="QEL2366" s="1"/>
      <c r="QEM2366" s="1"/>
      <c r="QEN2366" s="1"/>
      <c r="QEO2366" s="1"/>
      <c r="QEP2366" s="1"/>
      <c r="QEQ2366" s="1"/>
      <c r="QER2366" s="1"/>
      <c r="QES2366" s="1"/>
      <c r="QET2366" s="1"/>
      <c r="QEU2366" s="1"/>
      <c r="QEV2366" s="1"/>
      <c r="QEW2366" s="1"/>
      <c r="QEX2366" s="1"/>
      <c r="QEY2366" s="1"/>
      <c r="QEZ2366" s="1"/>
      <c r="QFA2366" s="1"/>
      <c r="QFB2366" s="1"/>
      <c r="QFC2366" s="1"/>
      <c r="QFD2366" s="1"/>
      <c r="QFE2366" s="1"/>
      <c r="QFF2366" s="1"/>
      <c r="QFG2366" s="1"/>
      <c r="QFH2366" s="1"/>
      <c r="QFI2366" s="1"/>
      <c r="QFJ2366" s="1"/>
      <c r="QFK2366" s="1"/>
      <c r="QFL2366" s="1"/>
      <c r="QFM2366" s="1"/>
      <c r="QFN2366" s="1"/>
      <c r="QFO2366" s="1"/>
      <c r="QFP2366" s="1"/>
      <c r="QFQ2366" s="1"/>
      <c r="QFR2366" s="1"/>
      <c r="QFS2366" s="1"/>
      <c r="QFT2366" s="1"/>
      <c r="QFU2366" s="1"/>
      <c r="QFV2366" s="1"/>
      <c r="QFW2366" s="1"/>
      <c r="QFX2366" s="1"/>
      <c r="QFY2366" s="1"/>
      <c r="QFZ2366" s="1"/>
      <c r="QGA2366" s="1"/>
      <c r="QGB2366" s="1"/>
      <c r="QGC2366" s="1"/>
      <c r="QGD2366" s="1"/>
      <c r="QGE2366" s="1"/>
      <c r="QGF2366" s="1"/>
      <c r="QGG2366" s="1"/>
      <c r="QGH2366" s="1"/>
      <c r="QGI2366" s="1"/>
      <c r="QGJ2366" s="1"/>
      <c r="QGK2366" s="1"/>
      <c r="QGL2366" s="1"/>
      <c r="QGM2366" s="1"/>
      <c r="QGN2366" s="1"/>
      <c r="QGO2366" s="1"/>
      <c r="QGP2366" s="1"/>
      <c r="QGQ2366" s="1"/>
      <c r="QGR2366" s="1"/>
      <c r="QGS2366" s="1"/>
      <c r="QGT2366" s="1"/>
      <c r="QGU2366" s="1"/>
      <c r="QGV2366" s="1"/>
      <c r="QGW2366" s="1"/>
      <c r="QGX2366" s="1"/>
      <c r="QGY2366" s="1"/>
      <c r="QGZ2366" s="1"/>
      <c r="QHA2366" s="1"/>
      <c r="QHB2366" s="1"/>
      <c r="QHC2366" s="1"/>
      <c r="QHD2366" s="1"/>
      <c r="QHE2366" s="1"/>
      <c r="QHF2366" s="1"/>
      <c r="QHG2366" s="1"/>
      <c r="QHH2366" s="1"/>
      <c r="QHI2366" s="1"/>
      <c r="QHJ2366" s="1"/>
      <c r="QHK2366" s="1"/>
      <c r="QHL2366" s="1"/>
      <c r="QHM2366" s="1"/>
      <c r="QHN2366" s="1"/>
      <c r="QHO2366" s="1"/>
      <c r="QHP2366" s="1"/>
      <c r="QHQ2366" s="1"/>
      <c r="QHR2366" s="1"/>
      <c r="QHS2366" s="1"/>
      <c r="QHT2366" s="1"/>
      <c r="QHU2366" s="1"/>
      <c r="QHV2366" s="1"/>
      <c r="QHW2366" s="1"/>
      <c r="QHX2366" s="1"/>
      <c r="QHY2366" s="1"/>
      <c r="QHZ2366" s="1"/>
      <c r="QIA2366" s="1"/>
      <c r="QIB2366" s="1"/>
      <c r="QIC2366" s="1"/>
      <c r="QID2366" s="1"/>
      <c r="QIE2366" s="1"/>
      <c r="QIF2366" s="1"/>
      <c r="QIG2366" s="1"/>
      <c r="QIH2366" s="1"/>
      <c r="QII2366" s="1"/>
      <c r="QIJ2366" s="1"/>
      <c r="QIK2366" s="1"/>
      <c r="QIL2366" s="1"/>
      <c r="QIM2366" s="1"/>
      <c r="QIN2366" s="1"/>
      <c r="QIO2366" s="1"/>
      <c r="QIP2366" s="1"/>
      <c r="QIQ2366" s="1"/>
      <c r="QIR2366" s="1"/>
      <c r="QIS2366" s="1"/>
      <c r="QIT2366" s="1"/>
      <c r="QIU2366" s="1"/>
      <c r="QIV2366" s="1"/>
      <c r="QIW2366" s="1"/>
      <c r="QIX2366" s="1"/>
      <c r="QIY2366" s="1"/>
      <c r="QIZ2366" s="1"/>
      <c r="QJA2366" s="1"/>
      <c r="QJB2366" s="1"/>
      <c r="QJC2366" s="1"/>
      <c r="QJD2366" s="1"/>
      <c r="QJE2366" s="1"/>
      <c r="QJF2366" s="1"/>
      <c r="QJG2366" s="1"/>
      <c r="QJH2366" s="1"/>
      <c r="QJI2366" s="1"/>
      <c r="QJJ2366" s="1"/>
      <c r="QJK2366" s="1"/>
      <c r="QJL2366" s="1"/>
      <c r="QJM2366" s="1"/>
      <c r="QJN2366" s="1"/>
      <c r="QJO2366" s="1"/>
      <c r="QJP2366" s="1"/>
      <c r="QJQ2366" s="1"/>
      <c r="QJR2366" s="1"/>
      <c r="QJS2366" s="1"/>
      <c r="QJT2366" s="1"/>
      <c r="QJU2366" s="1"/>
      <c r="QJV2366" s="1"/>
      <c r="QJW2366" s="1"/>
      <c r="QJX2366" s="1"/>
      <c r="QJY2366" s="1"/>
      <c r="QJZ2366" s="1"/>
      <c r="QKA2366" s="1"/>
      <c r="QKB2366" s="1"/>
      <c r="QKC2366" s="1"/>
      <c r="QKD2366" s="1"/>
      <c r="QKE2366" s="1"/>
      <c r="QKF2366" s="1"/>
      <c r="QKG2366" s="1"/>
      <c r="QKH2366" s="1"/>
      <c r="QKI2366" s="1"/>
      <c r="QKJ2366" s="1"/>
      <c r="QKK2366" s="1"/>
      <c r="QKL2366" s="1"/>
      <c r="QKM2366" s="1"/>
      <c r="QKN2366" s="1"/>
      <c r="QKO2366" s="1"/>
      <c r="QKP2366" s="1"/>
      <c r="QKQ2366" s="1"/>
      <c r="QKR2366" s="1"/>
      <c r="QKS2366" s="1"/>
      <c r="QKT2366" s="1"/>
      <c r="QKU2366" s="1"/>
      <c r="QKV2366" s="1"/>
      <c r="QKW2366" s="1"/>
      <c r="QKX2366" s="1"/>
      <c r="QKY2366" s="1"/>
      <c r="QKZ2366" s="1"/>
      <c r="QLA2366" s="1"/>
      <c r="QLB2366" s="1"/>
      <c r="QLC2366" s="1"/>
      <c r="QLD2366" s="1"/>
      <c r="QLE2366" s="1"/>
      <c r="QLF2366" s="1"/>
      <c r="QLG2366" s="1"/>
      <c r="QLH2366" s="1"/>
      <c r="QLI2366" s="1"/>
      <c r="QLJ2366" s="1"/>
      <c r="QLK2366" s="1"/>
      <c r="QLL2366" s="1"/>
      <c r="QLM2366" s="1"/>
      <c r="QLN2366" s="1"/>
      <c r="QLO2366" s="1"/>
      <c r="QLP2366" s="1"/>
      <c r="QLQ2366" s="1"/>
      <c r="QLR2366" s="1"/>
      <c r="QLS2366" s="1"/>
      <c r="QLT2366" s="1"/>
      <c r="QLU2366" s="1"/>
      <c r="QLV2366" s="1"/>
      <c r="QLW2366" s="1"/>
      <c r="QLX2366" s="1"/>
      <c r="QLY2366" s="1"/>
      <c r="QLZ2366" s="1"/>
      <c r="QMA2366" s="1"/>
      <c r="QMB2366" s="1"/>
      <c r="QMC2366" s="1"/>
      <c r="QMD2366" s="1"/>
      <c r="QME2366" s="1"/>
      <c r="QMF2366" s="1"/>
      <c r="QMG2366" s="1"/>
      <c r="QMH2366" s="1"/>
      <c r="QMI2366" s="1"/>
      <c r="QMJ2366" s="1"/>
      <c r="QMK2366" s="1"/>
      <c r="QML2366" s="1"/>
      <c r="QMM2366" s="1"/>
      <c r="QMN2366" s="1"/>
      <c r="QMO2366" s="1"/>
      <c r="QMP2366" s="1"/>
      <c r="QMQ2366" s="1"/>
      <c r="QMR2366" s="1"/>
      <c r="QMS2366" s="1"/>
      <c r="QMT2366" s="1"/>
      <c r="QMU2366" s="1"/>
      <c r="QMV2366" s="1"/>
      <c r="QMW2366" s="1"/>
      <c r="QMX2366" s="1"/>
      <c r="QMY2366" s="1"/>
      <c r="QMZ2366" s="1"/>
      <c r="QNA2366" s="1"/>
      <c r="QNB2366" s="1"/>
      <c r="QNC2366" s="1"/>
      <c r="QND2366" s="1"/>
      <c r="QNE2366" s="1"/>
      <c r="QNF2366" s="1"/>
      <c r="QNG2366" s="1"/>
      <c r="QNH2366" s="1"/>
      <c r="QNI2366" s="1"/>
      <c r="QNJ2366" s="1"/>
      <c r="QNK2366" s="1"/>
      <c r="QNL2366" s="1"/>
      <c r="QNM2366" s="1"/>
      <c r="QNN2366" s="1"/>
      <c r="QNO2366" s="1"/>
      <c r="QNP2366" s="1"/>
      <c r="QNQ2366" s="1"/>
      <c r="QNR2366" s="1"/>
      <c r="QNS2366" s="1"/>
      <c r="QNT2366" s="1"/>
      <c r="QNU2366" s="1"/>
      <c r="QNV2366" s="1"/>
      <c r="QNW2366" s="1"/>
      <c r="QNX2366" s="1"/>
      <c r="QNY2366" s="1"/>
      <c r="QNZ2366" s="1"/>
      <c r="QOA2366" s="1"/>
      <c r="QOB2366" s="1"/>
      <c r="QOC2366" s="1"/>
      <c r="QOD2366" s="1"/>
      <c r="QOE2366" s="1"/>
      <c r="QOF2366" s="1"/>
      <c r="QOG2366" s="1"/>
      <c r="QOH2366" s="1"/>
      <c r="QOI2366" s="1"/>
      <c r="QOJ2366" s="1"/>
      <c r="QOK2366" s="1"/>
      <c r="QOL2366" s="1"/>
      <c r="QOM2366" s="1"/>
      <c r="QON2366" s="1"/>
      <c r="QOO2366" s="1"/>
      <c r="QOP2366" s="1"/>
      <c r="QOQ2366" s="1"/>
      <c r="QOR2366" s="1"/>
      <c r="QOS2366" s="1"/>
      <c r="QOT2366" s="1"/>
      <c r="QOU2366" s="1"/>
      <c r="QOV2366" s="1"/>
      <c r="QOW2366" s="1"/>
      <c r="QOX2366" s="1"/>
      <c r="QOY2366" s="1"/>
      <c r="QOZ2366" s="1"/>
      <c r="QPA2366" s="1"/>
      <c r="QPB2366" s="1"/>
      <c r="QPC2366" s="1"/>
      <c r="QPD2366" s="1"/>
      <c r="QPE2366" s="1"/>
      <c r="QPF2366" s="1"/>
      <c r="QPG2366" s="1"/>
      <c r="QPH2366" s="1"/>
      <c r="QPI2366" s="1"/>
      <c r="QPJ2366" s="1"/>
      <c r="QPK2366" s="1"/>
      <c r="QPL2366" s="1"/>
      <c r="QPM2366" s="1"/>
      <c r="QPN2366" s="1"/>
      <c r="QPO2366" s="1"/>
      <c r="QPP2366" s="1"/>
      <c r="QPQ2366" s="1"/>
      <c r="QPR2366" s="1"/>
      <c r="QPS2366" s="1"/>
      <c r="QPT2366" s="1"/>
      <c r="QPU2366" s="1"/>
      <c r="QPV2366" s="1"/>
      <c r="QPW2366" s="1"/>
      <c r="QPX2366" s="1"/>
      <c r="QPY2366" s="1"/>
      <c r="QPZ2366" s="1"/>
      <c r="QQA2366" s="1"/>
      <c r="QQB2366" s="1"/>
      <c r="QQC2366" s="1"/>
      <c r="QQD2366" s="1"/>
      <c r="QQE2366" s="1"/>
      <c r="QQF2366" s="1"/>
      <c r="QQG2366" s="1"/>
      <c r="QQH2366" s="1"/>
      <c r="QQI2366" s="1"/>
      <c r="QQJ2366" s="1"/>
      <c r="QQK2366" s="1"/>
      <c r="QQL2366" s="1"/>
      <c r="QQM2366" s="1"/>
      <c r="QQN2366" s="1"/>
      <c r="QQO2366" s="1"/>
      <c r="QQP2366" s="1"/>
      <c r="QQQ2366" s="1"/>
      <c r="QQR2366" s="1"/>
      <c r="QQS2366" s="1"/>
      <c r="QQT2366" s="1"/>
      <c r="QQU2366" s="1"/>
      <c r="QQV2366" s="1"/>
      <c r="QQW2366" s="1"/>
      <c r="QQX2366" s="1"/>
      <c r="QQY2366" s="1"/>
      <c r="QQZ2366" s="1"/>
      <c r="QRA2366" s="1"/>
      <c r="QRB2366" s="1"/>
      <c r="QRC2366" s="1"/>
      <c r="QRD2366" s="1"/>
      <c r="QRE2366" s="1"/>
      <c r="QRF2366" s="1"/>
      <c r="QRG2366" s="1"/>
      <c r="QRH2366" s="1"/>
      <c r="QRI2366" s="1"/>
      <c r="QRJ2366" s="1"/>
      <c r="QRK2366" s="1"/>
      <c r="QRL2366" s="1"/>
      <c r="QRM2366" s="1"/>
      <c r="QRN2366" s="1"/>
      <c r="QRO2366" s="1"/>
      <c r="QRP2366" s="1"/>
      <c r="QRQ2366" s="1"/>
      <c r="QRR2366" s="1"/>
      <c r="QRS2366" s="1"/>
      <c r="QRT2366" s="1"/>
      <c r="QRU2366" s="1"/>
      <c r="QRV2366" s="1"/>
      <c r="QRW2366" s="1"/>
      <c r="QRX2366" s="1"/>
      <c r="QRY2366" s="1"/>
      <c r="QRZ2366" s="1"/>
      <c r="QSA2366" s="1"/>
      <c r="QSB2366" s="1"/>
      <c r="QSC2366" s="1"/>
      <c r="QSD2366" s="1"/>
      <c r="QSE2366" s="1"/>
      <c r="QSF2366" s="1"/>
      <c r="QSG2366" s="1"/>
      <c r="QSH2366" s="1"/>
      <c r="QSI2366" s="1"/>
      <c r="QSJ2366" s="1"/>
      <c r="QSK2366" s="1"/>
      <c r="QSL2366" s="1"/>
      <c r="QSM2366" s="1"/>
      <c r="QSN2366" s="1"/>
      <c r="QSO2366" s="1"/>
      <c r="QSP2366" s="1"/>
      <c r="QSQ2366" s="1"/>
      <c r="QSR2366" s="1"/>
      <c r="QSS2366" s="1"/>
      <c r="QST2366" s="1"/>
      <c r="QSU2366" s="1"/>
      <c r="QSV2366" s="1"/>
      <c r="QSW2366" s="1"/>
      <c r="QSX2366" s="1"/>
      <c r="QSY2366" s="1"/>
      <c r="QSZ2366" s="1"/>
      <c r="QTA2366" s="1"/>
      <c r="QTB2366" s="1"/>
      <c r="QTC2366" s="1"/>
      <c r="QTD2366" s="1"/>
      <c r="QTE2366" s="1"/>
      <c r="QTF2366" s="1"/>
      <c r="QTG2366" s="1"/>
      <c r="QTH2366" s="1"/>
      <c r="QTI2366" s="1"/>
      <c r="QTJ2366" s="1"/>
      <c r="QTK2366" s="1"/>
      <c r="QTL2366" s="1"/>
      <c r="QTM2366" s="1"/>
      <c r="QTN2366" s="1"/>
      <c r="QTO2366" s="1"/>
      <c r="QTP2366" s="1"/>
      <c r="QTQ2366" s="1"/>
      <c r="QTR2366" s="1"/>
      <c r="QTS2366" s="1"/>
      <c r="QTT2366" s="1"/>
      <c r="QTU2366" s="1"/>
      <c r="QTV2366" s="1"/>
      <c r="QTW2366" s="1"/>
      <c r="QTX2366" s="1"/>
      <c r="QTY2366" s="1"/>
      <c r="QTZ2366" s="1"/>
      <c r="QUA2366" s="1"/>
      <c r="QUB2366" s="1"/>
      <c r="QUC2366" s="1"/>
      <c r="QUD2366" s="1"/>
      <c r="QUE2366" s="1"/>
      <c r="QUF2366" s="1"/>
      <c r="QUG2366" s="1"/>
      <c r="QUH2366" s="1"/>
      <c r="QUI2366" s="1"/>
      <c r="QUJ2366" s="1"/>
      <c r="QUK2366" s="1"/>
      <c r="QUL2366" s="1"/>
      <c r="QUM2366" s="1"/>
      <c r="QUN2366" s="1"/>
      <c r="QUO2366" s="1"/>
      <c r="QUP2366" s="1"/>
      <c r="QUQ2366" s="1"/>
      <c r="QUR2366" s="1"/>
      <c r="QUS2366" s="1"/>
      <c r="QUT2366" s="1"/>
      <c r="QUU2366" s="1"/>
      <c r="QUV2366" s="1"/>
      <c r="QUW2366" s="1"/>
      <c r="QUX2366" s="1"/>
      <c r="QUY2366" s="1"/>
      <c r="QUZ2366" s="1"/>
      <c r="QVA2366" s="1"/>
      <c r="QVB2366" s="1"/>
      <c r="QVC2366" s="1"/>
      <c r="QVD2366" s="1"/>
      <c r="QVE2366" s="1"/>
      <c r="QVF2366" s="1"/>
      <c r="QVG2366" s="1"/>
      <c r="QVH2366" s="1"/>
      <c r="QVI2366" s="1"/>
      <c r="QVJ2366" s="1"/>
      <c r="QVK2366" s="1"/>
      <c r="QVL2366" s="1"/>
      <c r="QVM2366" s="1"/>
      <c r="QVN2366" s="1"/>
      <c r="QVO2366" s="1"/>
      <c r="QVP2366" s="1"/>
      <c r="QVQ2366" s="1"/>
      <c r="QVR2366" s="1"/>
      <c r="QVS2366" s="1"/>
      <c r="QVT2366" s="1"/>
      <c r="QVU2366" s="1"/>
      <c r="QVV2366" s="1"/>
      <c r="QVW2366" s="1"/>
      <c r="QVX2366" s="1"/>
      <c r="QVY2366" s="1"/>
      <c r="QVZ2366" s="1"/>
      <c r="QWA2366" s="1"/>
      <c r="QWB2366" s="1"/>
      <c r="QWC2366" s="1"/>
      <c r="QWD2366" s="1"/>
      <c r="QWE2366" s="1"/>
      <c r="QWF2366" s="1"/>
      <c r="QWG2366" s="1"/>
      <c r="QWH2366" s="1"/>
      <c r="QWI2366" s="1"/>
      <c r="QWJ2366" s="1"/>
      <c r="QWK2366" s="1"/>
      <c r="QWL2366" s="1"/>
      <c r="QWM2366" s="1"/>
      <c r="QWN2366" s="1"/>
      <c r="QWO2366" s="1"/>
      <c r="QWP2366" s="1"/>
      <c r="QWQ2366" s="1"/>
      <c r="QWR2366" s="1"/>
      <c r="QWS2366" s="1"/>
      <c r="QWT2366" s="1"/>
      <c r="QWU2366" s="1"/>
      <c r="QWV2366" s="1"/>
      <c r="QWW2366" s="1"/>
      <c r="QWX2366" s="1"/>
      <c r="QWY2366" s="1"/>
      <c r="QWZ2366" s="1"/>
      <c r="QXA2366" s="1"/>
      <c r="QXB2366" s="1"/>
      <c r="QXC2366" s="1"/>
      <c r="QXD2366" s="1"/>
      <c r="QXE2366" s="1"/>
      <c r="QXF2366" s="1"/>
      <c r="QXG2366" s="1"/>
      <c r="QXH2366" s="1"/>
      <c r="QXI2366" s="1"/>
      <c r="QXJ2366" s="1"/>
      <c r="QXK2366" s="1"/>
      <c r="QXL2366" s="1"/>
      <c r="QXM2366" s="1"/>
      <c r="QXN2366" s="1"/>
      <c r="QXO2366" s="1"/>
      <c r="QXP2366" s="1"/>
      <c r="QXQ2366" s="1"/>
      <c r="QXR2366" s="1"/>
      <c r="QXS2366" s="1"/>
      <c r="QXT2366" s="1"/>
      <c r="QXU2366" s="1"/>
      <c r="QXV2366" s="1"/>
      <c r="QXW2366" s="1"/>
      <c r="QXX2366" s="1"/>
      <c r="QXY2366" s="1"/>
      <c r="QXZ2366" s="1"/>
      <c r="QYA2366" s="1"/>
      <c r="QYB2366" s="1"/>
      <c r="QYC2366" s="1"/>
      <c r="QYD2366" s="1"/>
      <c r="QYE2366" s="1"/>
      <c r="QYF2366" s="1"/>
      <c r="QYG2366" s="1"/>
      <c r="QYH2366" s="1"/>
      <c r="QYI2366" s="1"/>
      <c r="QYJ2366" s="1"/>
      <c r="QYK2366" s="1"/>
      <c r="QYL2366" s="1"/>
      <c r="QYM2366" s="1"/>
      <c r="QYN2366" s="1"/>
      <c r="QYO2366" s="1"/>
      <c r="QYP2366" s="1"/>
      <c r="QYQ2366" s="1"/>
      <c r="QYR2366" s="1"/>
      <c r="QYS2366" s="1"/>
      <c r="QYT2366" s="1"/>
      <c r="QYU2366" s="1"/>
      <c r="QYV2366" s="1"/>
      <c r="QYW2366" s="1"/>
      <c r="QYX2366" s="1"/>
      <c r="QYY2366" s="1"/>
      <c r="QYZ2366" s="1"/>
      <c r="QZA2366" s="1"/>
      <c r="QZB2366" s="1"/>
      <c r="QZC2366" s="1"/>
      <c r="QZD2366" s="1"/>
      <c r="QZE2366" s="1"/>
      <c r="QZF2366" s="1"/>
      <c r="QZG2366" s="1"/>
      <c r="QZH2366" s="1"/>
      <c r="QZI2366" s="1"/>
      <c r="QZJ2366" s="1"/>
      <c r="QZK2366" s="1"/>
      <c r="QZL2366" s="1"/>
      <c r="QZM2366" s="1"/>
      <c r="QZN2366" s="1"/>
      <c r="QZO2366" s="1"/>
      <c r="QZP2366" s="1"/>
      <c r="QZQ2366" s="1"/>
      <c r="QZR2366" s="1"/>
      <c r="QZS2366" s="1"/>
      <c r="QZT2366" s="1"/>
      <c r="QZU2366" s="1"/>
      <c r="QZV2366" s="1"/>
      <c r="QZW2366" s="1"/>
      <c r="QZX2366" s="1"/>
      <c r="QZY2366" s="1"/>
      <c r="QZZ2366" s="1"/>
      <c r="RAA2366" s="1"/>
      <c r="RAB2366" s="1"/>
      <c r="RAC2366" s="1"/>
      <c r="RAD2366" s="1"/>
      <c r="RAE2366" s="1"/>
      <c r="RAF2366" s="1"/>
      <c r="RAG2366" s="1"/>
      <c r="RAH2366" s="1"/>
      <c r="RAI2366" s="1"/>
      <c r="RAJ2366" s="1"/>
      <c r="RAK2366" s="1"/>
      <c r="RAL2366" s="1"/>
      <c r="RAM2366" s="1"/>
      <c r="RAN2366" s="1"/>
      <c r="RAO2366" s="1"/>
      <c r="RAP2366" s="1"/>
      <c r="RAQ2366" s="1"/>
      <c r="RAR2366" s="1"/>
      <c r="RAS2366" s="1"/>
      <c r="RAT2366" s="1"/>
      <c r="RAU2366" s="1"/>
      <c r="RAV2366" s="1"/>
      <c r="RAW2366" s="1"/>
      <c r="RAX2366" s="1"/>
      <c r="RAY2366" s="1"/>
      <c r="RAZ2366" s="1"/>
      <c r="RBA2366" s="1"/>
      <c r="RBB2366" s="1"/>
      <c r="RBC2366" s="1"/>
      <c r="RBD2366" s="1"/>
      <c r="RBE2366" s="1"/>
      <c r="RBF2366" s="1"/>
      <c r="RBG2366" s="1"/>
      <c r="RBH2366" s="1"/>
      <c r="RBI2366" s="1"/>
      <c r="RBJ2366" s="1"/>
      <c r="RBK2366" s="1"/>
      <c r="RBL2366" s="1"/>
      <c r="RBM2366" s="1"/>
      <c r="RBN2366" s="1"/>
      <c r="RBO2366" s="1"/>
      <c r="RBP2366" s="1"/>
      <c r="RBQ2366" s="1"/>
      <c r="RBR2366" s="1"/>
      <c r="RBS2366" s="1"/>
      <c r="RBT2366" s="1"/>
      <c r="RBU2366" s="1"/>
      <c r="RBV2366" s="1"/>
      <c r="RBW2366" s="1"/>
      <c r="RBX2366" s="1"/>
      <c r="RBY2366" s="1"/>
      <c r="RBZ2366" s="1"/>
      <c r="RCA2366" s="1"/>
      <c r="RCB2366" s="1"/>
      <c r="RCC2366" s="1"/>
      <c r="RCD2366" s="1"/>
      <c r="RCE2366" s="1"/>
      <c r="RCF2366" s="1"/>
      <c r="RCG2366" s="1"/>
      <c r="RCH2366" s="1"/>
      <c r="RCI2366" s="1"/>
      <c r="RCJ2366" s="1"/>
      <c r="RCK2366" s="1"/>
      <c r="RCL2366" s="1"/>
      <c r="RCM2366" s="1"/>
      <c r="RCN2366" s="1"/>
      <c r="RCO2366" s="1"/>
      <c r="RCP2366" s="1"/>
      <c r="RCQ2366" s="1"/>
      <c r="RCR2366" s="1"/>
      <c r="RCS2366" s="1"/>
      <c r="RCT2366" s="1"/>
      <c r="RCU2366" s="1"/>
      <c r="RCV2366" s="1"/>
      <c r="RCW2366" s="1"/>
      <c r="RCX2366" s="1"/>
      <c r="RCY2366" s="1"/>
      <c r="RCZ2366" s="1"/>
      <c r="RDA2366" s="1"/>
      <c r="RDB2366" s="1"/>
      <c r="RDC2366" s="1"/>
      <c r="RDD2366" s="1"/>
      <c r="RDE2366" s="1"/>
      <c r="RDF2366" s="1"/>
      <c r="RDG2366" s="1"/>
      <c r="RDH2366" s="1"/>
      <c r="RDI2366" s="1"/>
      <c r="RDJ2366" s="1"/>
      <c r="RDK2366" s="1"/>
      <c r="RDL2366" s="1"/>
      <c r="RDM2366" s="1"/>
      <c r="RDN2366" s="1"/>
      <c r="RDO2366" s="1"/>
      <c r="RDP2366" s="1"/>
      <c r="RDQ2366" s="1"/>
      <c r="RDR2366" s="1"/>
      <c r="RDS2366" s="1"/>
      <c r="RDT2366" s="1"/>
      <c r="RDU2366" s="1"/>
      <c r="RDV2366" s="1"/>
      <c r="RDW2366" s="1"/>
      <c r="RDX2366" s="1"/>
      <c r="RDY2366" s="1"/>
      <c r="RDZ2366" s="1"/>
      <c r="REA2366" s="1"/>
      <c r="REB2366" s="1"/>
      <c r="REC2366" s="1"/>
      <c r="RED2366" s="1"/>
      <c r="REE2366" s="1"/>
      <c r="REF2366" s="1"/>
      <c r="REG2366" s="1"/>
      <c r="REH2366" s="1"/>
      <c r="REI2366" s="1"/>
      <c r="REJ2366" s="1"/>
      <c r="REK2366" s="1"/>
      <c r="REL2366" s="1"/>
      <c r="REM2366" s="1"/>
      <c r="REN2366" s="1"/>
      <c r="REO2366" s="1"/>
      <c r="REP2366" s="1"/>
      <c r="REQ2366" s="1"/>
      <c r="RER2366" s="1"/>
      <c r="RES2366" s="1"/>
      <c r="RET2366" s="1"/>
      <c r="REU2366" s="1"/>
      <c r="REV2366" s="1"/>
      <c r="REW2366" s="1"/>
      <c r="REX2366" s="1"/>
      <c r="REY2366" s="1"/>
      <c r="REZ2366" s="1"/>
      <c r="RFA2366" s="1"/>
      <c r="RFB2366" s="1"/>
      <c r="RFC2366" s="1"/>
      <c r="RFD2366" s="1"/>
      <c r="RFE2366" s="1"/>
      <c r="RFF2366" s="1"/>
      <c r="RFG2366" s="1"/>
      <c r="RFH2366" s="1"/>
      <c r="RFI2366" s="1"/>
      <c r="RFJ2366" s="1"/>
      <c r="RFK2366" s="1"/>
      <c r="RFL2366" s="1"/>
      <c r="RFM2366" s="1"/>
      <c r="RFN2366" s="1"/>
      <c r="RFO2366" s="1"/>
      <c r="RFP2366" s="1"/>
      <c r="RFQ2366" s="1"/>
      <c r="RFR2366" s="1"/>
      <c r="RFS2366" s="1"/>
      <c r="RFT2366" s="1"/>
      <c r="RFU2366" s="1"/>
      <c r="RFV2366" s="1"/>
      <c r="RFW2366" s="1"/>
      <c r="RFX2366" s="1"/>
      <c r="RFY2366" s="1"/>
      <c r="RFZ2366" s="1"/>
      <c r="RGA2366" s="1"/>
      <c r="RGB2366" s="1"/>
      <c r="RGC2366" s="1"/>
      <c r="RGD2366" s="1"/>
      <c r="RGE2366" s="1"/>
      <c r="RGF2366" s="1"/>
      <c r="RGG2366" s="1"/>
      <c r="RGH2366" s="1"/>
      <c r="RGI2366" s="1"/>
      <c r="RGJ2366" s="1"/>
      <c r="RGK2366" s="1"/>
      <c r="RGL2366" s="1"/>
      <c r="RGM2366" s="1"/>
      <c r="RGN2366" s="1"/>
      <c r="RGO2366" s="1"/>
      <c r="RGP2366" s="1"/>
      <c r="RGQ2366" s="1"/>
      <c r="RGR2366" s="1"/>
      <c r="RGS2366" s="1"/>
      <c r="RGT2366" s="1"/>
      <c r="RGU2366" s="1"/>
      <c r="RGV2366" s="1"/>
      <c r="RGW2366" s="1"/>
      <c r="RGX2366" s="1"/>
      <c r="RGY2366" s="1"/>
      <c r="RGZ2366" s="1"/>
      <c r="RHA2366" s="1"/>
      <c r="RHB2366" s="1"/>
      <c r="RHC2366" s="1"/>
      <c r="RHD2366" s="1"/>
      <c r="RHE2366" s="1"/>
      <c r="RHF2366" s="1"/>
      <c r="RHG2366" s="1"/>
      <c r="RHH2366" s="1"/>
      <c r="RHI2366" s="1"/>
      <c r="RHJ2366" s="1"/>
      <c r="RHK2366" s="1"/>
      <c r="RHL2366" s="1"/>
      <c r="RHM2366" s="1"/>
      <c r="RHN2366" s="1"/>
      <c r="RHO2366" s="1"/>
      <c r="RHP2366" s="1"/>
      <c r="RHQ2366" s="1"/>
      <c r="RHR2366" s="1"/>
      <c r="RHS2366" s="1"/>
      <c r="RHT2366" s="1"/>
      <c r="RHU2366" s="1"/>
      <c r="RHV2366" s="1"/>
      <c r="RHW2366" s="1"/>
      <c r="RHX2366" s="1"/>
      <c r="RHY2366" s="1"/>
      <c r="RHZ2366" s="1"/>
      <c r="RIA2366" s="1"/>
      <c r="RIB2366" s="1"/>
      <c r="RIC2366" s="1"/>
      <c r="RID2366" s="1"/>
      <c r="RIE2366" s="1"/>
      <c r="RIF2366" s="1"/>
      <c r="RIG2366" s="1"/>
      <c r="RIH2366" s="1"/>
      <c r="RII2366" s="1"/>
      <c r="RIJ2366" s="1"/>
      <c r="RIK2366" s="1"/>
      <c r="RIL2366" s="1"/>
      <c r="RIM2366" s="1"/>
      <c r="RIN2366" s="1"/>
      <c r="RIO2366" s="1"/>
      <c r="RIP2366" s="1"/>
      <c r="RIQ2366" s="1"/>
      <c r="RIR2366" s="1"/>
      <c r="RIS2366" s="1"/>
      <c r="RIT2366" s="1"/>
      <c r="RIU2366" s="1"/>
      <c r="RIV2366" s="1"/>
      <c r="RIW2366" s="1"/>
      <c r="RIX2366" s="1"/>
      <c r="RIY2366" s="1"/>
      <c r="RIZ2366" s="1"/>
      <c r="RJA2366" s="1"/>
      <c r="RJB2366" s="1"/>
      <c r="RJC2366" s="1"/>
      <c r="RJD2366" s="1"/>
      <c r="RJE2366" s="1"/>
      <c r="RJF2366" s="1"/>
      <c r="RJG2366" s="1"/>
      <c r="RJH2366" s="1"/>
      <c r="RJI2366" s="1"/>
      <c r="RJJ2366" s="1"/>
      <c r="RJK2366" s="1"/>
      <c r="RJL2366" s="1"/>
      <c r="RJM2366" s="1"/>
      <c r="RJN2366" s="1"/>
      <c r="RJO2366" s="1"/>
      <c r="RJP2366" s="1"/>
      <c r="RJQ2366" s="1"/>
      <c r="RJR2366" s="1"/>
      <c r="RJS2366" s="1"/>
      <c r="RJT2366" s="1"/>
      <c r="RJU2366" s="1"/>
      <c r="RJV2366" s="1"/>
      <c r="RJW2366" s="1"/>
      <c r="RJX2366" s="1"/>
      <c r="RJY2366" s="1"/>
      <c r="RJZ2366" s="1"/>
      <c r="RKA2366" s="1"/>
      <c r="RKB2366" s="1"/>
      <c r="RKC2366" s="1"/>
      <c r="RKD2366" s="1"/>
      <c r="RKE2366" s="1"/>
      <c r="RKF2366" s="1"/>
      <c r="RKG2366" s="1"/>
      <c r="RKH2366" s="1"/>
      <c r="RKI2366" s="1"/>
      <c r="RKJ2366" s="1"/>
      <c r="RKK2366" s="1"/>
      <c r="RKL2366" s="1"/>
      <c r="RKM2366" s="1"/>
      <c r="RKN2366" s="1"/>
      <c r="RKO2366" s="1"/>
      <c r="RKP2366" s="1"/>
      <c r="RKQ2366" s="1"/>
      <c r="RKR2366" s="1"/>
      <c r="RKS2366" s="1"/>
      <c r="RKT2366" s="1"/>
      <c r="RKU2366" s="1"/>
      <c r="RKV2366" s="1"/>
      <c r="RKW2366" s="1"/>
      <c r="RKX2366" s="1"/>
      <c r="RKY2366" s="1"/>
      <c r="RKZ2366" s="1"/>
      <c r="RLA2366" s="1"/>
      <c r="RLB2366" s="1"/>
      <c r="RLC2366" s="1"/>
      <c r="RLD2366" s="1"/>
      <c r="RLE2366" s="1"/>
      <c r="RLF2366" s="1"/>
      <c r="RLG2366" s="1"/>
      <c r="RLH2366" s="1"/>
      <c r="RLI2366" s="1"/>
      <c r="RLJ2366" s="1"/>
      <c r="RLK2366" s="1"/>
      <c r="RLL2366" s="1"/>
      <c r="RLM2366" s="1"/>
      <c r="RLN2366" s="1"/>
      <c r="RLO2366" s="1"/>
      <c r="RLP2366" s="1"/>
      <c r="RLQ2366" s="1"/>
      <c r="RLR2366" s="1"/>
      <c r="RLS2366" s="1"/>
      <c r="RLT2366" s="1"/>
      <c r="RLU2366" s="1"/>
      <c r="RLV2366" s="1"/>
      <c r="RLW2366" s="1"/>
      <c r="RLX2366" s="1"/>
      <c r="RLY2366" s="1"/>
      <c r="RLZ2366" s="1"/>
      <c r="RMA2366" s="1"/>
      <c r="RMB2366" s="1"/>
      <c r="RMC2366" s="1"/>
      <c r="RMD2366" s="1"/>
      <c r="RME2366" s="1"/>
      <c r="RMF2366" s="1"/>
      <c r="RMG2366" s="1"/>
      <c r="RMH2366" s="1"/>
      <c r="RMI2366" s="1"/>
      <c r="RMJ2366" s="1"/>
      <c r="RMK2366" s="1"/>
      <c r="RML2366" s="1"/>
      <c r="RMM2366" s="1"/>
      <c r="RMN2366" s="1"/>
      <c r="RMO2366" s="1"/>
      <c r="RMP2366" s="1"/>
      <c r="RMQ2366" s="1"/>
      <c r="RMR2366" s="1"/>
      <c r="RMS2366" s="1"/>
      <c r="RMT2366" s="1"/>
      <c r="RMU2366" s="1"/>
      <c r="RMV2366" s="1"/>
      <c r="RMW2366" s="1"/>
      <c r="RMX2366" s="1"/>
      <c r="RMY2366" s="1"/>
      <c r="RMZ2366" s="1"/>
      <c r="RNA2366" s="1"/>
      <c r="RNB2366" s="1"/>
      <c r="RNC2366" s="1"/>
      <c r="RND2366" s="1"/>
      <c r="RNE2366" s="1"/>
      <c r="RNF2366" s="1"/>
      <c r="RNG2366" s="1"/>
      <c r="RNH2366" s="1"/>
      <c r="RNI2366" s="1"/>
      <c r="RNJ2366" s="1"/>
      <c r="RNK2366" s="1"/>
      <c r="RNL2366" s="1"/>
      <c r="RNM2366" s="1"/>
      <c r="RNN2366" s="1"/>
      <c r="RNO2366" s="1"/>
      <c r="RNP2366" s="1"/>
      <c r="RNQ2366" s="1"/>
      <c r="RNR2366" s="1"/>
      <c r="RNS2366" s="1"/>
      <c r="RNT2366" s="1"/>
      <c r="RNU2366" s="1"/>
      <c r="RNV2366" s="1"/>
      <c r="RNW2366" s="1"/>
      <c r="RNX2366" s="1"/>
      <c r="RNY2366" s="1"/>
      <c r="RNZ2366" s="1"/>
      <c r="ROA2366" s="1"/>
      <c r="ROB2366" s="1"/>
      <c r="ROC2366" s="1"/>
      <c r="ROD2366" s="1"/>
      <c r="ROE2366" s="1"/>
      <c r="ROF2366" s="1"/>
      <c r="ROG2366" s="1"/>
      <c r="ROH2366" s="1"/>
      <c r="ROI2366" s="1"/>
      <c r="ROJ2366" s="1"/>
      <c r="ROK2366" s="1"/>
      <c r="ROL2366" s="1"/>
      <c r="ROM2366" s="1"/>
      <c r="RON2366" s="1"/>
      <c r="ROO2366" s="1"/>
      <c r="ROP2366" s="1"/>
      <c r="ROQ2366" s="1"/>
      <c r="ROR2366" s="1"/>
      <c r="ROS2366" s="1"/>
      <c r="ROT2366" s="1"/>
      <c r="ROU2366" s="1"/>
      <c r="ROV2366" s="1"/>
      <c r="ROW2366" s="1"/>
      <c r="ROX2366" s="1"/>
      <c r="ROY2366" s="1"/>
      <c r="ROZ2366" s="1"/>
      <c r="RPA2366" s="1"/>
      <c r="RPB2366" s="1"/>
      <c r="RPC2366" s="1"/>
      <c r="RPD2366" s="1"/>
      <c r="RPE2366" s="1"/>
      <c r="RPF2366" s="1"/>
      <c r="RPG2366" s="1"/>
      <c r="RPH2366" s="1"/>
      <c r="RPI2366" s="1"/>
      <c r="RPJ2366" s="1"/>
      <c r="RPK2366" s="1"/>
      <c r="RPL2366" s="1"/>
      <c r="RPM2366" s="1"/>
      <c r="RPN2366" s="1"/>
      <c r="RPO2366" s="1"/>
      <c r="RPP2366" s="1"/>
      <c r="RPQ2366" s="1"/>
      <c r="RPR2366" s="1"/>
      <c r="RPS2366" s="1"/>
      <c r="RPT2366" s="1"/>
      <c r="RPU2366" s="1"/>
      <c r="RPV2366" s="1"/>
      <c r="RPW2366" s="1"/>
      <c r="RPX2366" s="1"/>
      <c r="RPY2366" s="1"/>
      <c r="RPZ2366" s="1"/>
      <c r="RQA2366" s="1"/>
      <c r="RQB2366" s="1"/>
      <c r="RQC2366" s="1"/>
      <c r="RQD2366" s="1"/>
      <c r="RQE2366" s="1"/>
      <c r="RQF2366" s="1"/>
      <c r="RQG2366" s="1"/>
      <c r="RQH2366" s="1"/>
      <c r="RQI2366" s="1"/>
      <c r="RQJ2366" s="1"/>
      <c r="RQK2366" s="1"/>
      <c r="RQL2366" s="1"/>
      <c r="RQM2366" s="1"/>
      <c r="RQN2366" s="1"/>
      <c r="RQO2366" s="1"/>
      <c r="RQP2366" s="1"/>
      <c r="RQQ2366" s="1"/>
      <c r="RQR2366" s="1"/>
      <c r="RQS2366" s="1"/>
      <c r="RQT2366" s="1"/>
      <c r="RQU2366" s="1"/>
      <c r="RQV2366" s="1"/>
      <c r="RQW2366" s="1"/>
      <c r="RQX2366" s="1"/>
      <c r="RQY2366" s="1"/>
      <c r="RQZ2366" s="1"/>
      <c r="RRA2366" s="1"/>
      <c r="RRB2366" s="1"/>
      <c r="RRC2366" s="1"/>
      <c r="RRD2366" s="1"/>
      <c r="RRE2366" s="1"/>
      <c r="RRF2366" s="1"/>
      <c r="RRG2366" s="1"/>
      <c r="RRH2366" s="1"/>
      <c r="RRI2366" s="1"/>
      <c r="RRJ2366" s="1"/>
      <c r="RRK2366" s="1"/>
      <c r="RRL2366" s="1"/>
      <c r="RRM2366" s="1"/>
      <c r="RRN2366" s="1"/>
      <c r="RRO2366" s="1"/>
      <c r="RRP2366" s="1"/>
      <c r="RRQ2366" s="1"/>
      <c r="RRR2366" s="1"/>
      <c r="RRS2366" s="1"/>
      <c r="RRT2366" s="1"/>
      <c r="RRU2366" s="1"/>
      <c r="RRV2366" s="1"/>
      <c r="RRW2366" s="1"/>
      <c r="RRX2366" s="1"/>
      <c r="RRY2366" s="1"/>
      <c r="RRZ2366" s="1"/>
      <c r="RSA2366" s="1"/>
      <c r="RSB2366" s="1"/>
      <c r="RSC2366" s="1"/>
      <c r="RSD2366" s="1"/>
      <c r="RSE2366" s="1"/>
      <c r="RSF2366" s="1"/>
      <c r="RSG2366" s="1"/>
      <c r="RSH2366" s="1"/>
      <c r="RSI2366" s="1"/>
      <c r="RSJ2366" s="1"/>
      <c r="RSK2366" s="1"/>
      <c r="RSL2366" s="1"/>
      <c r="RSM2366" s="1"/>
      <c r="RSN2366" s="1"/>
      <c r="RSO2366" s="1"/>
      <c r="RSP2366" s="1"/>
      <c r="RSQ2366" s="1"/>
      <c r="RSR2366" s="1"/>
      <c r="RSS2366" s="1"/>
      <c r="RST2366" s="1"/>
      <c r="RSU2366" s="1"/>
      <c r="RSV2366" s="1"/>
      <c r="RSW2366" s="1"/>
      <c r="RSX2366" s="1"/>
      <c r="RSY2366" s="1"/>
      <c r="RSZ2366" s="1"/>
      <c r="RTA2366" s="1"/>
      <c r="RTB2366" s="1"/>
      <c r="RTC2366" s="1"/>
      <c r="RTD2366" s="1"/>
      <c r="RTE2366" s="1"/>
      <c r="RTF2366" s="1"/>
      <c r="RTG2366" s="1"/>
      <c r="RTH2366" s="1"/>
      <c r="RTI2366" s="1"/>
      <c r="RTJ2366" s="1"/>
      <c r="RTK2366" s="1"/>
      <c r="RTL2366" s="1"/>
      <c r="RTM2366" s="1"/>
      <c r="RTN2366" s="1"/>
      <c r="RTO2366" s="1"/>
      <c r="RTP2366" s="1"/>
      <c r="RTQ2366" s="1"/>
      <c r="RTR2366" s="1"/>
      <c r="RTS2366" s="1"/>
      <c r="RTT2366" s="1"/>
      <c r="RTU2366" s="1"/>
      <c r="RTV2366" s="1"/>
      <c r="RTW2366" s="1"/>
      <c r="RTX2366" s="1"/>
      <c r="RTY2366" s="1"/>
      <c r="RTZ2366" s="1"/>
      <c r="RUA2366" s="1"/>
      <c r="RUB2366" s="1"/>
      <c r="RUC2366" s="1"/>
      <c r="RUD2366" s="1"/>
      <c r="RUE2366" s="1"/>
      <c r="RUF2366" s="1"/>
      <c r="RUG2366" s="1"/>
      <c r="RUH2366" s="1"/>
      <c r="RUI2366" s="1"/>
      <c r="RUJ2366" s="1"/>
      <c r="RUK2366" s="1"/>
      <c r="RUL2366" s="1"/>
      <c r="RUM2366" s="1"/>
      <c r="RUN2366" s="1"/>
      <c r="RUO2366" s="1"/>
      <c r="RUP2366" s="1"/>
      <c r="RUQ2366" s="1"/>
      <c r="RUR2366" s="1"/>
      <c r="RUS2366" s="1"/>
      <c r="RUT2366" s="1"/>
      <c r="RUU2366" s="1"/>
      <c r="RUV2366" s="1"/>
      <c r="RUW2366" s="1"/>
      <c r="RUX2366" s="1"/>
      <c r="RUY2366" s="1"/>
      <c r="RUZ2366" s="1"/>
      <c r="RVA2366" s="1"/>
      <c r="RVB2366" s="1"/>
      <c r="RVC2366" s="1"/>
      <c r="RVD2366" s="1"/>
      <c r="RVE2366" s="1"/>
      <c r="RVF2366" s="1"/>
      <c r="RVG2366" s="1"/>
      <c r="RVH2366" s="1"/>
      <c r="RVI2366" s="1"/>
      <c r="RVJ2366" s="1"/>
      <c r="RVK2366" s="1"/>
      <c r="RVL2366" s="1"/>
      <c r="RVM2366" s="1"/>
      <c r="RVN2366" s="1"/>
      <c r="RVO2366" s="1"/>
      <c r="RVP2366" s="1"/>
      <c r="RVQ2366" s="1"/>
      <c r="RVR2366" s="1"/>
      <c r="RVS2366" s="1"/>
      <c r="RVT2366" s="1"/>
      <c r="RVU2366" s="1"/>
      <c r="RVV2366" s="1"/>
      <c r="RVW2366" s="1"/>
      <c r="RVX2366" s="1"/>
      <c r="RVY2366" s="1"/>
      <c r="RVZ2366" s="1"/>
      <c r="RWA2366" s="1"/>
      <c r="RWB2366" s="1"/>
      <c r="RWC2366" s="1"/>
      <c r="RWD2366" s="1"/>
      <c r="RWE2366" s="1"/>
      <c r="RWF2366" s="1"/>
      <c r="RWG2366" s="1"/>
      <c r="RWH2366" s="1"/>
      <c r="RWI2366" s="1"/>
      <c r="RWJ2366" s="1"/>
      <c r="RWK2366" s="1"/>
      <c r="RWL2366" s="1"/>
      <c r="RWM2366" s="1"/>
      <c r="RWN2366" s="1"/>
      <c r="RWO2366" s="1"/>
      <c r="RWP2366" s="1"/>
      <c r="RWQ2366" s="1"/>
      <c r="RWR2366" s="1"/>
      <c r="RWS2366" s="1"/>
      <c r="RWT2366" s="1"/>
      <c r="RWU2366" s="1"/>
      <c r="RWV2366" s="1"/>
      <c r="RWW2366" s="1"/>
      <c r="RWX2366" s="1"/>
      <c r="RWY2366" s="1"/>
      <c r="RWZ2366" s="1"/>
      <c r="RXA2366" s="1"/>
      <c r="RXB2366" s="1"/>
      <c r="RXC2366" s="1"/>
      <c r="RXD2366" s="1"/>
      <c r="RXE2366" s="1"/>
      <c r="RXF2366" s="1"/>
      <c r="RXG2366" s="1"/>
      <c r="RXH2366" s="1"/>
      <c r="RXI2366" s="1"/>
      <c r="RXJ2366" s="1"/>
      <c r="RXK2366" s="1"/>
      <c r="RXL2366" s="1"/>
      <c r="RXM2366" s="1"/>
      <c r="RXN2366" s="1"/>
      <c r="RXO2366" s="1"/>
      <c r="RXP2366" s="1"/>
      <c r="RXQ2366" s="1"/>
      <c r="RXR2366" s="1"/>
      <c r="RXS2366" s="1"/>
      <c r="RXT2366" s="1"/>
      <c r="RXU2366" s="1"/>
      <c r="RXV2366" s="1"/>
      <c r="RXW2366" s="1"/>
      <c r="RXX2366" s="1"/>
      <c r="RXY2366" s="1"/>
      <c r="RXZ2366" s="1"/>
      <c r="RYA2366" s="1"/>
      <c r="RYB2366" s="1"/>
      <c r="RYC2366" s="1"/>
      <c r="RYD2366" s="1"/>
      <c r="RYE2366" s="1"/>
      <c r="RYF2366" s="1"/>
      <c r="RYG2366" s="1"/>
      <c r="RYH2366" s="1"/>
      <c r="RYI2366" s="1"/>
      <c r="RYJ2366" s="1"/>
      <c r="RYK2366" s="1"/>
      <c r="RYL2366" s="1"/>
      <c r="RYM2366" s="1"/>
      <c r="RYN2366" s="1"/>
      <c r="RYO2366" s="1"/>
      <c r="RYP2366" s="1"/>
      <c r="RYQ2366" s="1"/>
      <c r="RYR2366" s="1"/>
      <c r="RYS2366" s="1"/>
      <c r="RYT2366" s="1"/>
      <c r="RYU2366" s="1"/>
      <c r="RYV2366" s="1"/>
      <c r="RYW2366" s="1"/>
      <c r="RYX2366" s="1"/>
      <c r="RYY2366" s="1"/>
      <c r="RYZ2366" s="1"/>
      <c r="RZA2366" s="1"/>
      <c r="RZB2366" s="1"/>
      <c r="RZC2366" s="1"/>
      <c r="RZD2366" s="1"/>
      <c r="RZE2366" s="1"/>
      <c r="RZF2366" s="1"/>
      <c r="RZG2366" s="1"/>
      <c r="RZH2366" s="1"/>
      <c r="RZI2366" s="1"/>
      <c r="RZJ2366" s="1"/>
      <c r="RZK2366" s="1"/>
      <c r="RZL2366" s="1"/>
      <c r="RZM2366" s="1"/>
      <c r="RZN2366" s="1"/>
      <c r="RZO2366" s="1"/>
      <c r="RZP2366" s="1"/>
      <c r="RZQ2366" s="1"/>
      <c r="RZR2366" s="1"/>
      <c r="RZS2366" s="1"/>
      <c r="RZT2366" s="1"/>
      <c r="RZU2366" s="1"/>
      <c r="RZV2366" s="1"/>
      <c r="RZW2366" s="1"/>
      <c r="RZX2366" s="1"/>
      <c r="RZY2366" s="1"/>
      <c r="RZZ2366" s="1"/>
      <c r="SAA2366" s="1"/>
      <c r="SAB2366" s="1"/>
      <c r="SAC2366" s="1"/>
      <c r="SAD2366" s="1"/>
      <c r="SAE2366" s="1"/>
      <c r="SAF2366" s="1"/>
      <c r="SAG2366" s="1"/>
      <c r="SAH2366" s="1"/>
      <c r="SAI2366" s="1"/>
      <c r="SAJ2366" s="1"/>
      <c r="SAK2366" s="1"/>
      <c r="SAL2366" s="1"/>
      <c r="SAM2366" s="1"/>
      <c r="SAN2366" s="1"/>
      <c r="SAO2366" s="1"/>
      <c r="SAP2366" s="1"/>
      <c r="SAQ2366" s="1"/>
      <c r="SAR2366" s="1"/>
      <c r="SAS2366" s="1"/>
      <c r="SAT2366" s="1"/>
      <c r="SAU2366" s="1"/>
      <c r="SAV2366" s="1"/>
      <c r="SAW2366" s="1"/>
      <c r="SAX2366" s="1"/>
      <c r="SAY2366" s="1"/>
      <c r="SAZ2366" s="1"/>
      <c r="SBA2366" s="1"/>
      <c r="SBB2366" s="1"/>
      <c r="SBC2366" s="1"/>
      <c r="SBD2366" s="1"/>
      <c r="SBE2366" s="1"/>
      <c r="SBF2366" s="1"/>
      <c r="SBG2366" s="1"/>
      <c r="SBH2366" s="1"/>
      <c r="SBI2366" s="1"/>
      <c r="SBJ2366" s="1"/>
      <c r="SBK2366" s="1"/>
      <c r="SBL2366" s="1"/>
      <c r="SBM2366" s="1"/>
      <c r="SBN2366" s="1"/>
      <c r="SBO2366" s="1"/>
      <c r="SBP2366" s="1"/>
      <c r="SBQ2366" s="1"/>
      <c r="SBR2366" s="1"/>
      <c r="SBS2366" s="1"/>
      <c r="SBT2366" s="1"/>
      <c r="SBU2366" s="1"/>
      <c r="SBV2366" s="1"/>
      <c r="SBW2366" s="1"/>
      <c r="SBX2366" s="1"/>
      <c r="SBY2366" s="1"/>
      <c r="SBZ2366" s="1"/>
      <c r="SCA2366" s="1"/>
      <c r="SCB2366" s="1"/>
      <c r="SCC2366" s="1"/>
      <c r="SCD2366" s="1"/>
      <c r="SCE2366" s="1"/>
      <c r="SCF2366" s="1"/>
      <c r="SCG2366" s="1"/>
      <c r="SCH2366" s="1"/>
      <c r="SCI2366" s="1"/>
      <c r="SCJ2366" s="1"/>
      <c r="SCK2366" s="1"/>
      <c r="SCL2366" s="1"/>
      <c r="SCM2366" s="1"/>
      <c r="SCN2366" s="1"/>
      <c r="SCO2366" s="1"/>
      <c r="SCP2366" s="1"/>
      <c r="SCQ2366" s="1"/>
      <c r="SCR2366" s="1"/>
      <c r="SCS2366" s="1"/>
      <c r="SCT2366" s="1"/>
      <c r="SCU2366" s="1"/>
      <c r="SCV2366" s="1"/>
      <c r="SCW2366" s="1"/>
      <c r="SCX2366" s="1"/>
      <c r="SCY2366" s="1"/>
      <c r="SCZ2366" s="1"/>
      <c r="SDA2366" s="1"/>
      <c r="SDB2366" s="1"/>
      <c r="SDC2366" s="1"/>
      <c r="SDD2366" s="1"/>
      <c r="SDE2366" s="1"/>
      <c r="SDF2366" s="1"/>
      <c r="SDG2366" s="1"/>
      <c r="SDH2366" s="1"/>
      <c r="SDI2366" s="1"/>
      <c r="SDJ2366" s="1"/>
      <c r="SDK2366" s="1"/>
      <c r="SDL2366" s="1"/>
      <c r="SDM2366" s="1"/>
      <c r="SDN2366" s="1"/>
      <c r="SDO2366" s="1"/>
      <c r="SDP2366" s="1"/>
      <c r="SDQ2366" s="1"/>
      <c r="SDR2366" s="1"/>
      <c r="SDS2366" s="1"/>
      <c r="SDT2366" s="1"/>
      <c r="SDU2366" s="1"/>
      <c r="SDV2366" s="1"/>
      <c r="SDW2366" s="1"/>
      <c r="SDX2366" s="1"/>
      <c r="SDY2366" s="1"/>
      <c r="SDZ2366" s="1"/>
      <c r="SEA2366" s="1"/>
      <c r="SEB2366" s="1"/>
      <c r="SEC2366" s="1"/>
      <c r="SED2366" s="1"/>
      <c r="SEE2366" s="1"/>
      <c r="SEF2366" s="1"/>
      <c r="SEG2366" s="1"/>
      <c r="SEH2366" s="1"/>
      <c r="SEI2366" s="1"/>
      <c r="SEJ2366" s="1"/>
      <c r="SEK2366" s="1"/>
      <c r="SEL2366" s="1"/>
      <c r="SEM2366" s="1"/>
      <c r="SEN2366" s="1"/>
      <c r="SEO2366" s="1"/>
      <c r="SEP2366" s="1"/>
      <c r="SEQ2366" s="1"/>
      <c r="SER2366" s="1"/>
      <c r="SES2366" s="1"/>
      <c r="SET2366" s="1"/>
      <c r="SEU2366" s="1"/>
      <c r="SEV2366" s="1"/>
      <c r="SEW2366" s="1"/>
      <c r="SEX2366" s="1"/>
      <c r="SEY2366" s="1"/>
      <c r="SEZ2366" s="1"/>
      <c r="SFA2366" s="1"/>
      <c r="SFB2366" s="1"/>
      <c r="SFC2366" s="1"/>
      <c r="SFD2366" s="1"/>
      <c r="SFE2366" s="1"/>
      <c r="SFF2366" s="1"/>
      <c r="SFG2366" s="1"/>
      <c r="SFH2366" s="1"/>
      <c r="SFI2366" s="1"/>
      <c r="SFJ2366" s="1"/>
      <c r="SFK2366" s="1"/>
      <c r="SFL2366" s="1"/>
      <c r="SFM2366" s="1"/>
      <c r="SFN2366" s="1"/>
      <c r="SFO2366" s="1"/>
      <c r="SFP2366" s="1"/>
      <c r="SFQ2366" s="1"/>
      <c r="SFR2366" s="1"/>
      <c r="SFS2366" s="1"/>
      <c r="SFT2366" s="1"/>
      <c r="SFU2366" s="1"/>
      <c r="SFV2366" s="1"/>
      <c r="SFW2366" s="1"/>
      <c r="SFX2366" s="1"/>
      <c r="SFY2366" s="1"/>
      <c r="SFZ2366" s="1"/>
      <c r="SGA2366" s="1"/>
      <c r="SGB2366" s="1"/>
      <c r="SGC2366" s="1"/>
      <c r="SGD2366" s="1"/>
      <c r="SGE2366" s="1"/>
      <c r="SGF2366" s="1"/>
      <c r="SGG2366" s="1"/>
      <c r="SGH2366" s="1"/>
      <c r="SGI2366" s="1"/>
      <c r="SGJ2366" s="1"/>
      <c r="SGK2366" s="1"/>
      <c r="SGL2366" s="1"/>
      <c r="SGM2366" s="1"/>
      <c r="SGN2366" s="1"/>
      <c r="SGO2366" s="1"/>
      <c r="SGP2366" s="1"/>
      <c r="SGQ2366" s="1"/>
      <c r="SGR2366" s="1"/>
      <c r="SGS2366" s="1"/>
      <c r="SGT2366" s="1"/>
      <c r="SGU2366" s="1"/>
      <c r="SGV2366" s="1"/>
      <c r="SGW2366" s="1"/>
      <c r="SGX2366" s="1"/>
      <c r="SGY2366" s="1"/>
      <c r="SGZ2366" s="1"/>
      <c r="SHA2366" s="1"/>
      <c r="SHB2366" s="1"/>
      <c r="SHC2366" s="1"/>
      <c r="SHD2366" s="1"/>
      <c r="SHE2366" s="1"/>
      <c r="SHF2366" s="1"/>
      <c r="SHG2366" s="1"/>
      <c r="SHH2366" s="1"/>
      <c r="SHI2366" s="1"/>
      <c r="SHJ2366" s="1"/>
      <c r="SHK2366" s="1"/>
      <c r="SHL2366" s="1"/>
      <c r="SHM2366" s="1"/>
      <c r="SHN2366" s="1"/>
      <c r="SHO2366" s="1"/>
      <c r="SHP2366" s="1"/>
      <c r="SHQ2366" s="1"/>
      <c r="SHR2366" s="1"/>
      <c r="SHS2366" s="1"/>
      <c r="SHT2366" s="1"/>
      <c r="SHU2366" s="1"/>
      <c r="SHV2366" s="1"/>
      <c r="SHW2366" s="1"/>
      <c r="SHX2366" s="1"/>
      <c r="SHY2366" s="1"/>
      <c r="SHZ2366" s="1"/>
      <c r="SIA2366" s="1"/>
      <c r="SIB2366" s="1"/>
      <c r="SIC2366" s="1"/>
      <c r="SID2366" s="1"/>
      <c r="SIE2366" s="1"/>
      <c r="SIF2366" s="1"/>
      <c r="SIG2366" s="1"/>
      <c r="SIH2366" s="1"/>
      <c r="SII2366" s="1"/>
      <c r="SIJ2366" s="1"/>
      <c r="SIK2366" s="1"/>
      <c r="SIL2366" s="1"/>
      <c r="SIM2366" s="1"/>
      <c r="SIN2366" s="1"/>
      <c r="SIO2366" s="1"/>
      <c r="SIP2366" s="1"/>
      <c r="SIQ2366" s="1"/>
      <c r="SIR2366" s="1"/>
      <c r="SIS2366" s="1"/>
      <c r="SIT2366" s="1"/>
      <c r="SIU2366" s="1"/>
      <c r="SIV2366" s="1"/>
      <c r="SIW2366" s="1"/>
      <c r="SIX2366" s="1"/>
      <c r="SIY2366" s="1"/>
      <c r="SIZ2366" s="1"/>
      <c r="SJA2366" s="1"/>
      <c r="SJB2366" s="1"/>
      <c r="SJC2366" s="1"/>
      <c r="SJD2366" s="1"/>
      <c r="SJE2366" s="1"/>
      <c r="SJF2366" s="1"/>
      <c r="SJG2366" s="1"/>
      <c r="SJH2366" s="1"/>
      <c r="SJI2366" s="1"/>
      <c r="SJJ2366" s="1"/>
      <c r="SJK2366" s="1"/>
      <c r="SJL2366" s="1"/>
      <c r="SJM2366" s="1"/>
      <c r="SJN2366" s="1"/>
      <c r="SJO2366" s="1"/>
      <c r="SJP2366" s="1"/>
      <c r="SJQ2366" s="1"/>
      <c r="SJR2366" s="1"/>
      <c r="SJS2366" s="1"/>
      <c r="SJT2366" s="1"/>
      <c r="SJU2366" s="1"/>
      <c r="SJV2366" s="1"/>
      <c r="SJW2366" s="1"/>
      <c r="SJX2366" s="1"/>
      <c r="SJY2366" s="1"/>
      <c r="SJZ2366" s="1"/>
      <c r="SKA2366" s="1"/>
      <c r="SKB2366" s="1"/>
      <c r="SKC2366" s="1"/>
      <c r="SKD2366" s="1"/>
      <c r="SKE2366" s="1"/>
      <c r="SKF2366" s="1"/>
      <c r="SKG2366" s="1"/>
      <c r="SKH2366" s="1"/>
      <c r="SKI2366" s="1"/>
      <c r="SKJ2366" s="1"/>
      <c r="SKK2366" s="1"/>
      <c r="SKL2366" s="1"/>
      <c r="SKM2366" s="1"/>
      <c r="SKN2366" s="1"/>
      <c r="SKO2366" s="1"/>
      <c r="SKP2366" s="1"/>
      <c r="SKQ2366" s="1"/>
      <c r="SKR2366" s="1"/>
      <c r="SKS2366" s="1"/>
      <c r="SKT2366" s="1"/>
      <c r="SKU2366" s="1"/>
      <c r="SKV2366" s="1"/>
      <c r="SKW2366" s="1"/>
      <c r="SKX2366" s="1"/>
      <c r="SKY2366" s="1"/>
      <c r="SKZ2366" s="1"/>
      <c r="SLA2366" s="1"/>
      <c r="SLB2366" s="1"/>
      <c r="SLC2366" s="1"/>
      <c r="SLD2366" s="1"/>
      <c r="SLE2366" s="1"/>
      <c r="SLF2366" s="1"/>
      <c r="SLG2366" s="1"/>
      <c r="SLH2366" s="1"/>
      <c r="SLI2366" s="1"/>
      <c r="SLJ2366" s="1"/>
      <c r="SLK2366" s="1"/>
      <c r="SLL2366" s="1"/>
      <c r="SLM2366" s="1"/>
      <c r="SLN2366" s="1"/>
      <c r="SLO2366" s="1"/>
      <c r="SLP2366" s="1"/>
      <c r="SLQ2366" s="1"/>
      <c r="SLR2366" s="1"/>
      <c r="SLS2366" s="1"/>
      <c r="SLT2366" s="1"/>
      <c r="SLU2366" s="1"/>
      <c r="SLV2366" s="1"/>
      <c r="SLW2366" s="1"/>
      <c r="SLX2366" s="1"/>
      <c r="SLY2366" s="1"/>
      <c r="SLZ2366" s="1"/>
      <c r="SMA2366" s="1"/>
      <c r="SMB2366" s="1"/>
      <c r="SMC2366" s="1"/>
      <c r="SMD2366" s="1"/>
      <c r="SME2366" s="1"/>
      <c r="SMF2366" s="1"/>
      <c r="SMG2366" s="1"/>
      <c r="SMH2366" s="1"/>
      <c r="SMI2366" s="1"/>
      <c r="SMJ2366" s="1"/>
      <c r="SMK2366" s="1"/>
      <c r="SML2366" s="1"/>
      <c r="SMM2366" s="1"/>
      <c r="SMN2366" s="1"/>
      <c r="SMO2366" s="1"/>
      <c r="SMP2366" s="1"/>
      <c r="SMQ2366" s="1"/>
      <c r="SMR2366" s="1"/>
      <c r="SMS2366" s="1"/>
      <c r="SMT2366" s="1"/>
      <c r="SMU2366" s="1"/>
      <c r="SMV2366" s="1"/>
      <c r="SMW2366" s="1"/>
      <c r="SMX2366" s="1"/>
      <c r="SMY2366" s="1"/>
      <c r="SMZ2366" s="1"/>
      <c r="SNA2366" s="1"/>
      <c r="SNB2366" s="1"/>
      <c r="SNC2366" s="1"/>
      <c r="SND2366" s="1"/>
      <c r="SNE2366" s="1"/>
      <c r="SNF2366" s="1"/>
      <c r="SNG2366" s="1"/>
      <c r="SNH2366" s="1"/>
      <c r="SNI2366" s="1"/>
      <c r="SNJ2366" s="1"/>
      <c r="SNK2366" s="1"/>
      <c r="SNL2366" s="1"/>
      <c r="SNM2366" s="1"/>
      <c r="SNN2366" s="1"/>
      <c r="SNO2366" s="1"/>
      <c r="SNP2366" s="1"/>
      <c r="SNQ2366" s="1"/>
      <c r="SNR2366" s="1"/>
      <c r="SNS2366" s="1"/>
      <c r="SNT2366" s="1"/>
      <c r="SNU2366" s="1"/>
      <c r="SNV2366" s="1"/>
      <c r="SNW2366" s="1"/>
      <c r="SNX2366" s="1"/>
      <c r="SNY2366" s="1"/>
      <c r="SNZ2366" s="1"/>
      <c r="SOA2366" s="1"/>
      <c r="SOB2366" s="1"/>
      <c r="SOC2366" s="1"/>
      <c r="SOD2366" s="1"/>
      <c r="SOE2366" s="1"/>
      <c r="SOF2366" s="1"/>
      <c r="SOG2366" s="1"/>
      <c r="SOH2366" s="1"/>
      <c r="SOI2366" s="1"/>
      <c r="SOJ2366" s="1"/>
      <c r="SOK2366" s="1"/>
      <c r="SOL2366" s="1"/>
      <c r="SOM2366" s="1"/>
      <c r="SON2366" s="1"/>
      <c r="SOO2366" s="1"/>
      <c r="SOP2366" s="1"/>
      <c r="SOQ2366" s="1"/>
      <c r="SOR2366" s="1"/>
      <c r="SOS2366" s="1"/>
      <c r="SOT2366" s="1"/>
      <c r="SOU2366" s="1"/>
      <c r="SOV2366" s="1"/>
      <c r="SOW2366" s="1"/>
      <c r="SOX2366" s="1"/>
      <c r="SOY2366" s="1"/>
      <c r="SOZ2366" s="1"/>
      <c r="SPA2366" s="1"/>
      <c r="SPB2366" s="1"/>
      <c r="SPC2366" s="1"/>
      <c r="SPD2366" s="1"/>
      <c r="SPE2366" s="1"/>
      <c r="SPF2366" s="1"/>
      <c r="SPG2366" s="1"/>
      <c r="SPH2366" s="1"/>
      <c r="SPI2366" s="1"/>
      <c r="SPJ2366" s="1"/>
      <c r="SPK2366" s="1"/>
      <c r="SPL2366" s="1"/>
      <c r="SPM2366" s="1"/>
      <c r="SPN2366" s="1"/>
      <c r="SPO2366" s="1"/>
      <c r="SPP2366" s="1"/>
      <c r="SPQ2366" s="1"/>
      <c r="SPR2366" s="1"/>
      <c r="SPS2366" s="1"/>
      <c r="SPT2366" s="1"/>
      <c r="SPU2366" s="1"/>
      <c r="SPV2366" s="1"/>
      <c r="SPW2366" s="1"/>
      <c r="SPX2366" s="1"/>
      <c r="SPY2366" s="1"/>
      <c r="SPZ2366" s="1"/>
      <c r="SQA2366" s="1"/>
      <c r="SQB2366" s="1"/>
      <c r="SQC2366" s="1"/>
      <c r="SQD2366" s="1"/>
      <c r="SQE2366" s="1"/>
      <c r="SQF2366" s="1"/>
      <c r="SQG2366" s="1"/>
      <c r="SQH2366" s="1"/>
      <c r="SQI2366" s="1"/>
      <c r="SQJ2366" s="1"/>
      <c r="SQK2366" s="1"/>
      <c r="SQL2366" s="1"/>
      <c r="SQM2366" s="1"/>
      <c r="SQN2366" s="1"/>
      <c r="SQO2366" s="1"/>
      <c r="SQP2366" s="1"/>
      <c r="SQQ2366" s="1"/>
      <c r="SQR2366" s="1"/>
      <c r="SQS2366" s="1"/>
      <c r="SQT2366" s="1"/>
      <c r="SQU2366" s="1"/>
      <c r="SQV2366" s="1"/>
      <c r="SQW2366" s="1"/>
      <c r="SQX2366" s="1"/>
      <c r="SQY2366" s="1"/>
      <c r="SQZ2366" s="1"/>
      <c r="SRA2366" s="1"/>
      <c r="SRB2366" s="1"/>
      <c r="SRC2366" s="1"/>
      <c r="SRD2366" s="1"/>
      <c r="SRE2366" s="1"/>
      <c r="SRF2366" s="1"/>
      <c r="SRG2366" s="1"/>
      <c r="SRH2366" s="1"/>
      <c r="SRI2366" s="1"/>
      <c r="SRJ2366" s="1"/>
      <c r="SRK2366" s="1"/>
      <c r="SRL2366" s="1"/>
      <c r="SRM2366" s="1"/>
      <c r="SRN2366" s="1"/>
      <c r="SRO2366" s="1"/>
      <c r="SRP2366" s="1"/>
      <c r="SRQ2366" s="1"/>
      <c r="SRR2366" s="1"/>
      <c r="SRS2366" s="1"/>
      <c r="SRT2366" s="1"/>
      <c r="SRU2366" s="1"/>
      <c r="SRV2366" s="1"/>
      <c r="SRW2366" s="1"/>
      <c r="SRX2366" s="1"/>
      <c r="SRY2366" s="1"/>
      <c r="SRZ2366" s="1"/>
      <c r="SSA2366" s="1"/>
      <c r="SSB2366" s="1"/>
      <c r="SSC2366" s="1"/>
      <c r="SSD2366" s="1"/>
      <c r="SSE2366" s="1"/>
      <c r="SSF2366" s="1"/>
      <c r="SSG2366" s="1"/>
      <c r="SSH2366" s="1"/>
      <c r="SSI2366" s="1"/>
      <c r="SSJ2366" s="1"/>
      <c r="SSK2366" s="1"/>
      <c r="SSL2366" s="1"/>
      <c r="SSM2366" s="1"/>
      <c r="SSN2366" s="1"/>
      <c r="SSO2366" s="1"/>
      <c r="SSP2366" s="1"/>
      <c r="SSQ2366" s="1"/>
      <c r="SSR2366" s="1"/>
      <c r="SSS2366" s="1"/>
      <c r="SST2366" s="1"/>
      <c r="SSU2366" s="1"/>
      <c r="SSV2366" s="1"/>
      <c r="SSW2366" s="1"/>
      <c r="SSX2366" s="1"/>
      <c r="SSY2366" s="1"/>
      <c r="SSZ2366" s="1"/>
      <c r="STA2366" s="1"/>
      <c r="STB2366" s="1"/>
      <c r="STC2366" s="1"/>
      <c r="STD2366" s="1"/>
      <c r="STE2366" s="1"/>
      <c r="STF2366" s="1"/>
      <c r="STG2366" s="1"/>
      <c r="STH2366" s="1"/>
      <c r="STI2366" s="1"/>
      <c r="STJ2366" s="1"/>
      <c r="STK2366" s="1"/>
      <c r="STL2366" s="1"/>
      <c r="STM2366" s="1"/>
      <c r="STN2366" s="1"/>
      <c r="STO2366" s="1"/>
      <c r="STP2366" s="1"/>
      <c r="STQ2366" s="1"/>
      <c r="STR2366" s="1"/>
      <c r="STS2366" s="1"/>
      <c r="STT2366" s="1"/>
      <c r="STU2366" s="1"/>
      <c r="STV2366" s="1"/>
      <c r="STW2366" s="1"/>
      <c r="STX2366" s="1"/>
      <c r="STY2366" s="1"/>
      <c r="STZ2366" s="1"/>
      <c r="SUA2366" s="1"/>
      <c r="SUB2366" s="1"/>
      <c r="SUC2366" s="1"/>
      <c r="SUD2366" s="1"/>
      <c r="SUE2366" s="1"/>
      <c r="SUF2366" s="1"/>
      <c r="SUG2366" s="1"/>
      <c r="SUH2366" s="1"/>
      <c r="SUI2366" s="1"/>
      <c r="SUJ2366" s="1"/>
      <c r="SUK2366" s="1"/>
      <c r="SUL2366" s="1"/>
      <c r="SUM2366" s="1"/>
      <c r="SUN2366" s="1"/>
      <c r="SUO2366" s="1"/>
      <c r="SUP2366" s="1"/>
      <c r="SUQ2366" s="1"/>
      <c r="SUR2366" s="1"/>
      <c r="SUS2366" s="1"/>
      <c r="SUT2366" s="1"/>
      <c r="SUU2366" s="1"/>
      <c r="SUV2366" s="1"/>
      <c r="SUW2366" s="1"/>
      <c r="SUX2366" s="1"/>
      <c r="SUY2366" s="1"/>
      <c r="SUZ2366" s="1"/>
      <c r="SVA2366" s="1"/>
      <c r="SVB2366" s="1"/>
      <c r="SVC2366" s="1"/>
      <c r="SVD2366" s="1"/>
      <c r="SVE2366" s="1"/>
      <c r="SVF2366" s="1"/>
      <c r="SVG2366" s="1"/>
      <c r="SVH2366" s="1"/>
      <c r="SVI2366" s="1"/>
      <c r="SVJ2366" s="1"/>
      <c r="SVK2366" s="1"/>
      <c r="SVL2366" s="1"/>
      <c r="SVM2366" s="1"/>
      <c r="SVN2366" s="1"/>
      <c r="SVO2366" s="1"/>
      <c r="SVP2366" s="1"/>
      <c r="SVQ2366" s="1"/>
      <c r="SVR2366" s="1"/>
      <c r="SVS2366" s="1"/>
      <c r="SVT2366" s="1"/>
      <c r="SVU2366" s="1"/>
      <c r="SVV2366" s="1"/>
      <c r="SVW2366" s="1"/>
      <c r="SVX2366" s="1"/>
      <c r="SVY2366" s="1"/>
      <c r="SVZ2366" s="1"/>
      <c r="SWA2366" s="1"/>
      <c r="SWB2366" s="1"/>
      <c r="SWC2366" s="1"/>
      <c r="SWD2366" s="1"/>
      <c r="SWE2366" s="1"/>
      <c r="SWF2366" s="1"/>
      <c r="SWG2366" s="1"/>
      <c r="SWH2366" s="1"/>
      <c r="SWI2366" s="1"/>
      <c r="SWJ2366" s="1"/>
      <c r="SWK2366" s="1"/>
      <c r="SWL2366" s="1"/>
      <c r="SWM2366" s="1"/>
      <c r="SWN2366" s="1"/>
      <c r="SWO2366" s="1"/>
      <c r="SWP2366" s="1"/>
      <c r="SWQ2366" s="1"/>
      <c r="SWR2366" s="1"/>
      <c r="SWS2366" s="1"/>
      <c r="SWT2366" s="1"/>
      <c r="SWU2366" s="1"/>
      <c r="SWV2366" s="1"/>
      <c r="SWW2366" s="1"/>
      <c r="SWX2366" s="1"/>
      <c r="SWY2366" s="1"/>
      <c r="SWZ2366" s="1"/>
      <c r="SXA2366" s="1"/>
      <c r="SXB2366" s="1"/>
      <c r="SXC2366" s="1"/>
      <c r="SXD2366" s="1"/>
      <c r="SXE2366" s="1"/>
      <c r="SXF2366" s="1"/>
      <c r="SXG2366" s="1"/>
      <c r="SXH2366" s="1"/>
      <c r="SXI2366" s="1"/>
      <c r="SXJ2366" s="1"/>
      <c r="SXK2366" s="1"/>
      <c r="SXL2366" s="1"/>
      <c r="SXM2366" s="1"/>
      <c r="SXN2366" s="1"/>
      <c r="SXO2366" s="1"/>
      <c r="SXP2366" s="1"/>
      <c r="SXQ2366" s="1"/>
      <c r="SXR2366" s="1"/>
      <c r="SXS2366" s="1"/>
      <c r="SXT2366" s="1"/>
      <c r="SXU2366" s="1"/>
      <c r="SXV2366" s="1"/>
      <c r="SXW2366" s="1"/>
      <c r="SXX2366" s="1"/>
      <c r="SXY2366" s="1"/>
      <c r="SXZ2366" s="1"/>
      <c r="SYA2366" s="1"/>
      <c r="SYB2366" s="1"/>
      <c r="SYC2366" s="1"/>
      <c r="SYD2366" s="1"/>
      <c r="SYE2366" s="1"/>
      <c r="SYF2366" s="1"/>
      <c r="SYG2366" s="1"/>
      <c r="SYH2366" s="1"/>
      <c r="SYI2366" s="1"/>
      <c r="SYJ2366" s="1"/>
      <c r="SYK2366" s="1"/>
      <c r="SYL2366" s="1"/>
      <c r="SYM2366" s="1"/>
      <c r="SYN2366" s="1"/>
      <c r="SYO2366" s="1"/>
      <c r="SYP2366" s="1"/>
      <c r="SYQ2366" s="1"/>
      <c r="SYR2366" s="1"/>
      <c r="SYS2366" s="1"/>
      <c r="SYT2366" s="1"/>
      <c r="SYU2366" s="1"/>
      <c r="SYV2366" s="1"/>
      <c r="SYW2366" s="1"/>
      <c r="SYX2366" s="1"/>
      <c r="SYY2366" s="1"/>
      <c r="SYZ2366" s="1"/>
      <c r="SZA2366" s="1"/>
      <c r="SZB2366" s="1"/>
      <c r="SZC2366" s="1"/>
      <c r="SZD2366" s="1"/>
      <c r="SZE2366" s="1"/>
      <c r="SZF2366" s="1"/>
      <c r="SZG2366" s="1"/>
      <c r="SZH2366" s="1"/>
      <c r="SZI2366" s="1"/>
      <c r="SZJ2366" s="1"/>
      <c r="SZK2366" s="1"/>
      <c r="SZL2366" s="1"/>
      <c r="SZM2366" s="1"/>
      <c r="SZN2366" s="1"/>
      <c r="SZO2366" s="1"/>
      <c r="SZP2366" s="1"/>
      <c r="SZQ2366" s="1"/>
      <c r="SZR2366" s="1"/>
      <c r="SZS2366" s="1"/>
      <c r="SZT2366" s="1"/>
      <c r="SZU2366" s="1"/>
      <c r="SZV2366" s="1"/>
      <c r="SZW2366" s="1"/>
      <c r="SZX2366" s="1"/>
      <c r="SZY2366" s="1"/>
      <c r="SZZ2366" s="1"/>
      <c r="TAA2366" s="1"/>
      <c r="TAB2366" s="1"/>
      <c r="TAC2366" s="1"/>
      <c r="TAD2366" s="1"/>
      <c r="TAE2366" s="1"/>
      <c r="TAF2366" s="1"/>
      <c r="TAG2366" s="1"/>
      <c r="TAH2366" s="1"/>
      <c r="TAI2366" s="1"/>
      <c r="TAJ2366" s="1"/>
      <c r="TAK2366" s="1"/>
      <c r="TAL2366" s="1"/>
      <c r="TAM2366" s="1"/>
      <c r="TAN2366" s="1"/>
      <c r="TAO2366" s="1"/>
      <c r="TAP2366" s="1"/>
      <c r="TAQ2366" s="1"/>
      <c r="TAR2366" s="1"/>
      <c r="TAS2366" s="1"/>
      <c r="TAT2366" s="1"/>
      <c r="TAU2366" s="1"/>
      <c r="TAV2366" s="1"/>
      <c r="TAW2366" s="1"/>
      <c r="TAX2366" s="1"/>
      <c r="TAY2366" s="1"/>
      <c r="TAZ2366" s="1"/>
      <c r="TBA2366" s="1"/>
      <c r="TBB2366" s="1"/>
      <c r="TBC2366" s="1"/>
      <c r="TBD2366" s="1"/>
      <c r="TBE2366" s="1"/>
      <c r="TBF2366" s="1"/>
      <c r="TBG2366" s="1"/>
      <c r="TBH2366" s="1"/>
      <c r="TBI2366" s="1"/>
      <c r="TBJ2366" s="1"/>
      <c r="TBK2366" s="1"/>
      <c r="TBL2366" s="1"/>
      <c r="TBM2366" s="1"/>
      <c r="TBN2366" s="1"/>
      <c r="TBO2366" s="1"/>
      <c r="TBP2366" s="1"/>
      <c r="TBQ2366" s="1"/>
      <c r="TBR2366" s="1"/>
      <c r="TBS2366" s="1"/>
      <c r="TBT2366" s="1"/>
      <c r="TBU2366" s="1"/>
      <c r="TBV2366" s="1"/>
      <c r="TBW2366" s="1"/>
      <c r="TBX2366" s="1"/>
      <c r="TBY2366" s="1"/>
      <c r="TBZ2366" s="1"/>
      <c r="TCA2366" s="1"/>
      <c r="TCB2366" s="1"/>
      <c r="TCC2366" s="1"/>
      <c r="TCD2366" s="1"/>
      <c r="TCE2366" s="1"/>
      <c r="TCF2366" s="1"/>
      <c r="TCG2366" s="1"/>
      <c r="TCH2366" s="1"/>
      <c r="TCI2366" s="1"/>
      <c r="TCJ2366" s="1"/>
      <c r="TCK2366" s="1"/>
      <c r="TCL2366" s="1"/>
      <c r="TCM2366" s="1"/>
      <c r="TCN2366" s="1"/>
      <c r="TCO2366" s="1"/>
      <c r="TCP2366" s="1"/>
      <c r="TCQ2366" s="1"/>
      <c r="TCR2366" s="1"/>
      <c r="TCS2366" s="1"/>
      <c r="TCT2366" s="1"/>
      <c r="TCU2366" s="1"/>
      <c r="TCV2366" s="1"/>
      <c r="TCW2366" s="1"/>
      <c r="TCX2366" s="1"/>
      <c r="TCY2366" s="1"/>
      <c r="TCZ2366" s="1"/>
      <c r="TDA2366" s="1"/>
      <c r="TDB2366" s="1"/>
      <c r="TDC2366" s="1"/>
      <c r="TDD2366" s="1"/>
      <c r="TDE2366" s="1"/>
      <c r="TDF2366" s="1"/>
      <c r="TDG2366" s="1"/>
      <c r="TDH2366" s="1"/>
      <c r="TDI2366" s="1"/>
      <c r="TDJ2366" s="1"/>
      <c r="TDK2366" s="1"/>
      <c r="TDL2366" s="1"/>
      <c r="TDM2366" s="1"/>
      <c r="TDN2366" s="1"/>
      <c r="TDO2366" s="1"/>
      <c r="TDP2366" s="1"/>
      <c r="TDQ2366" s="1"/>
      <c r="TDR2366" s="1"/>
      <c r="TDS2366" s="1"/>
      <c r="TDT2366" s="1"/>
      <c r="TDU2366" s="1"/>
      <c r="TDV2366" s="1"/>
      <c r="TDW2366" s="1"/>
      <c r="TDX2366" s="1"/>
      <c r="TDY2366" s="1"/>
      <c r="TDZ2366" s="1"/>
      <c r="TEA2366" s="1"/>
      <c r="TEB2366" s="1"/>
      <c r="TEC2366" s="1"/>
      <c r="TED2366" s="1"/>
      <c r="TEE2366" s="1"/>
      <c r="TEF2366" s="1"/>
      <c r="TEG2366" s="1"/>
      <c r="TEH2366" s="1"/>
      <c r="TEI2366" s="1"/>
      <c r="TEJ2366" s="1"/>
      <c r="TEK2366" s="1"/>
      <c r="TEL2366" s="1"/>
      <c r="TEM2366" s="1"/>
      <c r="TEN2366" s="1"/>
      <c r="TEO2366" s="1"/>
      <c r="TEP2366" s="1"/>
      <c r="TEQ2366" s="1"/>
      <c r="TER2366" s="1"/>
      <c r="TES2366" s="1"/>
      <c r="TET2366" s="1"/>
      <c r="TEU2366" s="1"/>
      <c r="TEV2366" s="1"/>
      <c r="TEW2366" s="1"/>
      <c r="TEX2366" s="1"/>
      <c r="TEY2366" s="1"/>
      <c r="TEZ2366" s="1"/>
      <c r="TFA2366" s="1"/>
      <c r="TFB2366" s="1"/>
      <c r="TFC2366" s="1"/>
      <c r="TFD2366" s="1"/>
      <c r="TFE2366" s="1"/>
      <c r="TFF2366" s="1"/>
      <c r="TFG2366" s="1"/>
      <c r="TFH2366" s="1"/>
      <c r="TFI2366" s="1"/>
      <c r="TFJ2366" s="1"/>
      <c r="TFK2366" s="1"/>
      <c r="TFL2366" s="1"/>
      <c r="TFM2366" s="1"/>
      <c r="TFN2366" s="1"/>
      <c r="TFO2366" s="1"/>
      <c r="TFP2366" s="1"/>
      <c r="TFQ2366" s="1"/>
      <c r="TFR2366" s="1"/>
      <c r="TFS2366" s="1"/>
      <c r="TFT2366" s="1"/>
      <c r="TFU2366" s="1"/>
      <c r="TFV2366" s="1"/>
      <c r="TFW2366" s="1"/>
      <c r="TFX2366" s="1"/>
      <c r="TFY2366" s="1"/>
      <c r="TFZ2366" s="1"/>
      <c r="TGA2366" s="1"/>
      <c r="TGB2366" s="1"/>
      <c r="TGC2366" s="1"/>
      <c r="TGD2366" s="1"/>
      <c r="TGE2366" s="1"/>
      <c r="TGF2366" s="1"/>
      <c r="TGG2366" s="1"/>
      <c r="TGH2366" s="1"/>
      <c r="TGI2366" s="1"/>
      <c r="TGJ2366" s="1"/>
      <c r="TGK2366" s="1"/>
      <c r="TGL2366" s="1"/>
      <c r="TGM2366" s="1"/>
      <c r="TGN2366" s="1"/>
      <c r="TGO2366" s="1"/>
      <c r="TGP2366" s="1"/>
      <c r="TGQ2366" s="1"/>
      <c r="TGR2366" s="1"/>
      <c r="TGS2366" s="1"/>
      <c r="TGT2366" s="1"/>
      <c r="TGU2366" s="1"/>
      <c r="TGV2366" s="1"/>
      <c r="TGW2366" s="1"/>
      <c r="TGX2366" s="1"/>
      <c r="TGY2366" s="1"/>
      <c r="TGZ2366" s="1"/>
      <c r="THA2366" s="1"/>
      <c r="THB2366" s="1"/>
      <c r="THC2366" s="1"/>
      <c r="THD2366" s="1"/>
      <c r="THE2366" s="1"/>
      <c r="THF2366" s="1"/>
      <c r="THG2366" s="1"/>
      <c r="THH2366" s="1"/>
      <c r="THI2366" s="1"/>
      <c r="THJ2366" s="1"/>
      <c r="THK2366" s="1"/>
      <c r="THL2366" s="1"/>
      <c r="THM2366" s="1"/>
      <c r="THN2366" s="1"/>
      <c r="THO2366" s="1"/>
      <c r="THP2366" s="1"/>
      <c r="THQ2366" s="1"/>
      <c r="THR2366" s="1"/>
      <c r="THS2366" s="1"/>
      <c r="THT2366" s="1"/>
      <c r="THU2366" s="1"/>
      <c r="THV2366" s="1"/>
      <c r="THW2366" s="1"/>
      <c r="THX2366" s="1"/>
      <c r="THY2366" s="1"/>
      <c r="THZ2366" s="1"/>
      <c r="TIA2366" s="1"/>
      <c r="TIB2366" s="1"/>
      <c r="TIC2366" s="1"/>
      <c r="TID2366" s="1"/>
      <c r="TIE2366" s="1"/>
      <c r="TIF2366" s="1"/>
      <c r="TIG2366" s="1"/>
      <c r="TIH2366" s="1"/>
      <c r="TII2366" s="1"/>
      <c r="TIJ2366" s="1"/>
      <c r="TIK2366" s="1"/>
      <c r="TIL2366" s="1"/>
      <c r="TIM2366" s="1"/>
      <c r="TIN2366" s="1"/>
      <c r="TIO2366" s="1"/>
      <c r="TIP2366" s="1"/>
      <c r="TIQ2366" s="1"/>
      <c r="TIR2366" s="1"/>
      <c r="TIS2366" s="1"/>
      <c r="TIT2366" s="1"/>
      <c r="TIU2366" s="1"/>
      <c r="TIV2366" s="1"/>
      <c r="TIW2366" s="1"/>
      <c r="TIX2366" s="1"/>
      <c r="TIY2366" s="1"/>
      <c r="TIZ2366" s="1"/>
      <c r="TJA2366" s="1"/>
      <c r="TJB2366" s="1"/>
      <c r="TJC2366" s="1"/>
      <c r="TJD2366" s="1"/>
      <c r="TJE2366" s="1"/>
      <c r="TJF2366" s="1"/>
      <c r="TJG2366" s="1"/>
      <c r="TJH2366" s="1"/>
      <c r="TJI2366" s="1"/>
      <c r="TJJ2366" s="1"/>
      <c r="TJK2366" s="1"/>
      <c r="TJL2366" s="1"/>
      <c r="TJM2366" s="1"/>
      <c r="TJN2366" s="1"/>
      <c r="TJO2366" s="1"/>
      <c r="TJP2366" s="1"/>
      <c r="TJQ2366" s="1"/>
      <c r="TJR2366" s="1"/>
      <c r="TJS2366" s="1"/>
      <c r="TJT2366" s="1"/>
      <c r="TJU2366" s="1"/>
      <c r="TJV2366" s="1"/>
      <c r="TJW2366" s="1"/>
      <c r="TJX2366" s="1"/>
      <c r="TJY2366" s="1"/>
      <c r="TJZ2366" s="1"/>
      <c r="TKA2366" s="1"/>
      <c r="TKB2366" s="1"/>
      <c r="TKC2366" s="1"/>
      <c r="TKD2366" s="1"/>
      <c r="TKE2366" s="1"/>
      <c r="TKF2366" s="1"/>
      <c r="TKG2366" s="1"/>
      <c r="TKH2366" s="1"/>
      <c r="TKI2366" s="1"/>
      <c r="TKJ2366" s="1"/>
      <c r="TKK2366" s="1"/>
      <c r="TKL2366" s="1"/>
      <c r="TKM2366" s="1"/>
      <c r="TKN2366" s="1"/>
      <c r="TKO2366" s="1"/>
      <c r="TKP2366" s="1"/>
      <c r="TKQ2366" s="1"/>
      <c r="TKR2366" s="1"/>
      <c r="TKS2366" s="1"/>
      <c r="TKT2366" s="1"/>
      <c r="TKU2366" s="1"/>
      <c r="TKV2366" s="1"/>
      <c r="TKW2366" s="1"/>
      <c r="TKX2366" s="1"/>
      <c r="TKY2366" s="1"/>
      <c r="TKZ2366" s="1"/>
      <c r="TLA2366" s="1"/>
      <c r="TLB2366" s="1"/>
      <c r="TLC2366" s="1"/>
      <c r="TLD2366" s="1"/>
      <c r="TLE2366" s="1"/>
      <c r="TLF2366" s="1"/>
      <c r="TLG2366" s="1"/>
      <c r="TLH2366" s="1"/>
      <c r="TLI2366" s="1"/>
      <c r="TLJ2366" s="1"/>
      <c r="TLK2366" s="1"/>
      <c r="TLL2366" s="1"/>
      <c r="TLM2366" s="1"/>
      <c r="TLN2366" s="1"/>
      <c r="TLO2366" s="1"/>
      <c r="TLP2366" s="1"/>
      <c r="TLQ2366" s="1"/>
      <c r="TLR2366" s="1"/>
      <c r="TLS2366" s="1"/>
      <c r="TLT2366" s="1"/>
      <c r="TLU2366" s="1"/>
      <c r="TLV2366" s="1"/>
      <c r="TLW2366" s="1"/>
      <c r="TLX2366" s="1"/>
      <c r="TLY2366" s="1"/>
      <c r="TLZ2366" s="1"/>
      <c r="TMA2366" s="1"/>
      <c r="TMB2366" s="1"/>
      <c r="TMC2366" s="1"/>
      <c r="TMD2366" s="1"/>
      <c r="TME2366" s="1"/>
      <c r="TMF2366" s="1"/>
      <c r="TMG2366" s="1"/>
      <c r="TMH2366" s="1"/>
      <c r="TMI2366" s="1"/>
      <c r="TMJ2366" s="1"/>
      <c r="TMK2366" s="1"/>
      <c r="TML2366" s="1"/>
      <c r="TMM2366" s="1"/>
      <c r="TMN2366" s="1"/>
      <c r="TMO2366" s="1"/>
      <c r="TMP2366" s="1"/>
      <c r="TMQ2366" s="1"/>
      <c r="TMR2366" s="1"/>
      <c r="TMS2366" s="1"/>
      <c r="TMT2366" s="1"/>
      <c r="TMU2366" s="1"/>
      <c r="TMV2366" s="1"/>
      <c r="TMW2366" s="1"/>
      <c r="TMX2366" s="1"/>
      <c r="TMY2366" s="1"/>
      <c r="TMZ2366" s="1"/>
      <c r="TNA2366" s="1"/>
      <c r="TNB2366" s="1"/>
      <c r="TNC2366" s="1"/>
      <c r="TND2366" s="1"/>
      <c r="TNE2366" s="1"/>
      <c r="TNF2366" s="1"/>
      <c r="TNG2366" s="1"/>
      <c r="TNH2366" s="1"/>
      <c r="TNI2366" s="1"/>
      <c r="TNJ2366" s="1"/>
      <c r="TNK2366" s="1"/>
      <c r="TNL2366" s="1"/>
      <c r="TNM2366" s="1"/>
      <c r="TNN2366" s="1"/>
      <c r="TNO2366" s="1"/>
      <c r="TNP2366" s="1"/>
      <c r="TNQ2366" s="1"/>
      <c r="TNR2366" s="1"/>
      <c r="TNS2366" s="1"/>
      <c r="TNT2366" s="1"/>
      <c r="TNU2366" s="1"/>
      <c r="TNV2366" s="1"/>
      <c r="TNW2366" s="1"/>
      <c r="TNX2366" s="1"/>
      <c r="TNY2366" s="1"/>
      <c r="TNZ2366" s="1"/>
      <c r="TOA2366" s="1"/>
      <c r="TOB2366" s="1"/>
      <c r="TOC2366" s="1"/>
      <c r="TOD2366" s="1"/>
      <c r="TOE2366" s="1"/>
      <c r="TOF2366" s="1"/>
      <c r="TOG2366" s="1"/>
      <c r="TOH2366" s="1"/>
      <c r="TOI2366" s="1"/>
      <c r="TOJ2366" s="1"/>
      <c r="TOK2366" s="1"/>
      <c r="TOL2366" s="1"/>
      <c r="TOM2366" s="1"/>
      <c r="TON2366" s="1"/>
      <c r="TOO2366" s="1"/>
      <c r="TOP2366" s="1"/>
      <c r="TOQ2366" s="1"/>
      <c r="TOR2366" s="1"/>
      <c r="TOS2366" s="1"/>
      <c r="TOT2366" s="1"/>
      <c r="TOU2366" s="1"/>
      <c r="TOV2366" s="1"/>
      <c r="TOW2366" s="1"/>
      <c r="TOX2366" s="1"/>
      <c r="TOY2366" s="1"/>
      <c r="TOZ2366" s="1"/>
      <c r="TPA2366" s="1"/>
      <c r="TPB2366" s="1"/>
      <c r="TPC2366" s="1"/>
      <c r="TPD2366" s="1"/>
      <c r="TPE2366" s="1"/>
      <c r="TPF2366" s="1"/>
      <c r="TPG2366" s="1"/>
      <c r="TPH2366" s="1"/>
      <c r="TPI2366" s="1"/>
      <c r="TPJ2366" s="1"/>
      <c r="TPK2366" s="1"/>
      <c r="TPL2366" s="1"/>
      <c r="TPM2366" s="1"/>
      <c r="TPN2366" s="1"/>
      <c r="TPO2366" s="1"/>
      <c r="TPP2366" s="1"/>
      <c r="TPQ2366" s="1"/>
      <c r="TPR2366" s="1"/>
      <c r="TPS2366" s="1"/>
      <c r="TPT2366" s="1"/>
      <c r="TPU2366" s="1"/>
      <c r="TPV2366" s="1"/>
      <c r="TPW2366" s="1"/>
      <c r="TPX2366" s="1"/>
      <c r="TPY2366" s="1"/>
      <c r="TPZ2366" s="1"/>
      <c r="TQA2366" s="1"/>
      <c r="TQB2366" s="1"/>
      <c r="TQC2366" s="1"/>
      <c r="TQD2366" s="1"/>
      <c r="TQE2366" s="1"/>
      <c r="TQF2366" s="1"/>
      <c r="TQG2366" s="1"/>
      <c r="TQH2366" s="1"/>
      <c r="TQI2366" s="1"/>
      <c r="TQJ2366" s="1"/>
      <c r="TQK2366" s="1"/>
      <c r="TQL2366" s="1"/>
      <c r="TQM2366" s="1"/>
      <c r="TQN2366" s="1"/>
      <c r="TQO2366" s="1"/>
      <c r="TQP2366" s="1"/>
      <c r="TQQ2366" s="1"/>
      <c r="TQR2366" s="1"/>
      <c r="TQS2366" s="1"/>
      <c r="TQT2366" s="1"/>
      <c r="TQU2366" s="1"/>
      <c r="TQV2366" s="1"/>
      <c r="TQW2366" s="1"/>
      <c r="TQX2366" s="1"/>
      <c r="TQY2366" s="1"/>
      <c r="TQZ2366" s="1"/>
      <c r="TRA2366" s="1"/>
      <c r="TRB2366" s="1"/>
      <c r="TRC2366" s="1"/>
      <c r="TRD2366" s="1"/>
      <c r="TRE2366" s="1"/>
      <c r="TRF2366" s="1"/>
      <c r="TRG2366" s="1"/>
      <c r="TRH2366" s="1"/>
      <c r="TRI2366" s="1"/>
      <c r="TRJ2366" s="1"/>
      <c r="TRK2366" s="1"/>
      <c r="TRL2366" s="1"/>
      <c r="TRM2366" s="1"/>
      <c r="TRN2366" s="1"/>
      <c r="TRO2366" s="1"/>
      <c r="TRP2366" s="1"/>
      <c r="TRQ2366" s="1"/>
      <c r="TRR2366" s="1"/>
      <c r="TRS2366" s="1"/>
      <c r="TRT2366" s="1"/>
      <c r="TRU2366" s="1"/>
      <c r="TRV2366" s="1"/>
      <c r="TRW2366" s="1"/>
      <c r="TRX2366" s="1"/>
      <c r="TRY2366" s="1"/>
      <c r="TRZ2366" s="1"/>
      <c r="TSA2366" s="1"/>
      <c r="TSB2366" s="1"/>
      <c r="TSC2366" s="1"/>
      <c r="TSD2366" s="1"/>
      <c r="TSE2366" s="1"/>
      <c r="TSF2366" s="1"/>
      <c r="TSG2366" s="1"/>
      <c r="TSH2366" s="1"/>
      <c r="TSI2366" s="1"/>
      <c r="TSJ2366" s="1"/>
      <c r="TSK2366" s="1"/>
      <c r="TSL2366" s="1"/>
      <c r="TSM2366" s="1"/>
      <c r="TSN2366" s="1"/>
      <c r="TSO2366" s="1"/>
      <c r="TSP2366" s="1"/>
      <c r="TSQ2366" s="1"/>
      <c r="TSR2366" s="1"/>
      <c r="TSS2366" s="1"/>
      <c r="TST2366" s="1"/>
      <c r="TSU2366" s="1"/>
      <c r="TSV2366" s="1"/>
      <c r="TSW2366" s="1"/>
      <c r="TSX2366" s="1"/>
      <c r="TSY2366" s="1"/>
      <c r="TSZ2366" s="1"/>
      <c r="TTA2366" s="1"/>
      <c r="TTB2366" s="1"/>
      <c r="TTC2366" s="1"/>
      <c r="TTD2366" s="1"/>
      <c r="TTE2366" s="1"/>
      <c r="TTF2366" s="1"/>
      <c r="TTG2366" s="1"/>
      <c r="TTH2366" s="1"/>
      <c r="TTI2366" s="1"/>
      <c r="TTJ2366" s="1"/>
      <c r="TTK2366" s="1"/>
      <c r="TTL2366" s="1"/>
      <c r="TTM2366" s="1"/>
      <c r="TTN2366" s="1"/>
      <c r="TTO2366" s="1"/>
      <c r="TTP2366" s="1"/>
      <c r="TTQ2366" s="1"/>
      <c r="TTR2366" s="1"/>
      <c r="TTS2366" s="1"/>
      <c r="TTT2366" s="1"/>
      <c r="TTU2366" s="1"/>
      <c r="TTV2366" s="1"/>
      <c r="TTW2366" s="1"/>
      <c r="TTX2366" s="1"/>
      <c r="TTY2366" s="1"/>
      <c r="TTZ2366" s="1"/>
      <c r="TUA2366" s="1"/>
      <c r="TUB2366" s="1"/>
      <c r="TUC2366" s="1"/>
      <c r="TUD2366" s="1"/>
      <c r="TUE2366" s="1"/>
      <c r="TUF2366" s="1"/>
      <c r="TUG2366" s="1"/>
      <c r="TUH2366" s="1"/>
      <c r="TUI2366" s="1"/>
      <c r="TUJ2366" s="1"/>
      <c r="TUK2366" s="1"/>
      <c r="TUL2366" s="1"/>
      <c r="TUM2366" s="1"/>
      <c r="TUN2366" s="1"/>
      <c r="TUO2366" s="1"/>
      <c r="TUP2366" s="1"/>
      <c r="TUQ2366" s="1"/>
      <c r="TUR2366" s="1"/>
      <c r="TUS2366" s="1"/>
      <c r="TUT2366" s="1"/>
      <c r="TUU2366" s="1"/>
      <c r="TUV2366" s="1"/>
      <c r="TUW2366" s="1"/>
      <c r="TUX2366" s="1"/>
      <c r="TUY2366" s="1"/>
      <c r="TUZ2366" s="1"/>
      <c r="TVA2366" s="1"/>
      <c r="TVB2366" s="1"/>
      <c r="TVC2366" s="1"/>
      <c r="TVD2366" s="1"/>
      <c r="TVE2366" s="1"/>
      <c r="TVF2366" s="1"/>
      <c r="TVG2366" s="1"/>
      <c r="TVH2366" s="1"/>
      <c r="TVI2366" s="1"/>
      <c r="TVJ2366" s="1"/>
      <c r="TVK2366" s="1"/>
      <c r="TVL2366" s="1"/>
      <c r="TVM2366" s="1"/>
      <c r="TVN2366" s="1"/>
      <c r="TVO2366" s="1"/>
      <c r="TVP2366" s="1"/>
      <c r="TVQ2366" s="1"/>
      <c r="TVR2366" s="1"/>
      <c r="TVS2366" s="1"/>
      <c r="TVT2366" s="1"/>
      <c r="TVU2366" s="1"/>
      <c r="TVV2366" s="1"/>
      <c r="TVW2366" s="1"/>
      <c r="TVX2366" s="1"/>
      <c r="TVY2366" s="1"/>
      <c r="TVZ2366" s="1"/>
      <c r="TWA2366" s="1"/>
      <c r="TWB2366" s="1"/>
      <c r="TWC2366" s="1"/>
      <c r="TWD2366" s="1"/>
      <c r="TWE2366" s="1"/>
      <c r="TWF2366" s="1"/>
      <c r="TWG2366" s="1"/>
      <c r="TWH2366" s="1"/>
      <c r="TWI2366" s="1"/>
      <c r="TWJ2366" s="1"/>
      <c r="TWK2366" s="1"/>
      <c r="TWL2366" s="1"/>
      <c r="TWM2366" s="1"/>
      <c r="TWN2366" s="1"/>
      <c r="TWO2366" s="1"/>
      <c r="TWP2366" s="1"/>
      <c r="TWQ2366" s="1"/>
      <c r="TWR2366" s="1"/>
      <c r="TWS2366" s="1"/>
      <c r="TWT2366" s="1"/>
      <c r="TWU2366" s="1"/>
      <c r="TWV2366" s="1"/>
      <c r="TWW2366" s="1"/>
      <c r="TWX2366" s="1"/>
      <c r="TWY2366" s="1"/>
      <c r="TWZ2366" s="1"/>
      <c r="TXA2366" s="1"/>
      <c r="TXB2366" s="1"/>
      <c r="TXC2366" s="1"/>
      <c r="TXD2366" s="1"/>
      <c r="TXE2366" s="1"/>
      <c r="TXF2366" s="1"/>
      <c r="TXG2366" s="1"/>
      <c r="TXH2366" s="1"/>
      <c r="TXI2366" s="1"/>
      <c r="TXJ2366" s="1"/>
      <c r="TXK2366" s="1"/>
      <c r="TXL2366" s="1"/>
      <c r="TXM2366" s="1"/>
      <c r="TXN2366" s="1"/>
      <c r="TXO2366" s="1"/>
      <c r="TXP2366" s="1"/>
      <c r="TXQ2366" s="1"/>
      <c r="TXR2366" s="1"/>
      <c r="TXS2366" s="1"/>
      <c r="TXT2366" s="1"/>
      <c r="TXU2366" s="1"/>
      <c r="TXV2366" s="1"/>
      <c r="TXW2366" s="1"/>
      <c r="TXX2366" s="1"/>
      <c r="TXY2366" s="1"/>
      <c r="TXZ2366" s="1"/>
      <c r="TYA2366" s="1"/>
      <c r="TYB2366" s="1"/>
      <c r="TYC2366" s="1"/>
      <c r="TYD2366" s="1"/>
      <c r="TYE2366" s="1"/>
      <c r="TYF2366" s="1"/>
      <c r="TYG2366" s="1"/>
      <c r="TYH2366" s="1"/>
      <c r="TYI2366" s="1"/>
      <c r="TYJ2366" s="1"/>
      <c r="TYK2366" s="1"/>
      <c r="TYL2366" s="1"/>
      <c r="TYM2366" s="1"/>
      <c r="TYN2366" s="1"/>
      <c r="TYO2366" s="1"/>
      <c r="TYP2366" s="1"/>
      <c r="TYQ2366" s="1"/>
      <c r="TYR2366" s="1"/>
      <c r="TYS2366" s="1"/>
      <c r="TYT2366" s="1"/>
      <c r="TYU2366" s="1"/>
      <c r="TYV2366" s="1"/>
      <c r="TYW2366" s="1"/>
      <c r="TYX2366" s="1"/>
      <c r="TYY2366" s="1"/>
      <c r="TYZ2366" s="1"/>
      <c r="TZA2366" s="1"/>
      <c r="TZB2366" s="1"/>
      <c r="TZC2366" s="1"/>
      <c r="TZD2366" s="1"/>
      <c r="TZE2366" s="1"/>
      <c r="TZF2366" s="1"/>
      <c r="TZG2366" s="1"/>
      <c r="TZH2366" s="1"/>
      <c r="TZI2366" s="1"/>
      <c r="TZJ2366" s="1"/>
      <c r="TZK2366" s="1"/>
      <c r="TZL2366" s="1"/>
      <c r="TZM2366" s="1"/>
      <c r="TZN2366" s="1"/>
      <c r="TZO2366" s="1"/>
      <c r="TZP2366" s="1"/>
      <c r="TZQ2366" s="1"/>
      <c r="TZR2366" s="1"/>
      <c r="TZS2366" s="1"/>
      <c r="TZT2366" s="1"/>
      <c r="TZU2366" s="1"/>
      <c r="TZV2366" s="1"/>
      <c r="TZW2366" s="1"/>
      <c r="TZX2366" s="1"/>
      <c r="TZY2366" s="1"/>
      <c r="TZZ2366" s="1"/>
      <c r="UAA2366" s="1"/>
      <c r="UAB2366" s="1"/>
      <c r="UAC2366" s="1"/>
      <c r="UAD2366" s="1"/>
      <c r="UAE2366" s="1"/>
      <c r="UAF2366" s="1"/>
      <c r="UAG2366" s="1"/>
      <c r="UAH2366" s="1"/>
      <c r="UAI2366" s="1"/>
      <c r="UAJ2366" s="1"/>
      <c r="UAK2366" s="1"/>
      <c r="UAL2366" s="1"/>
      <c r="UAM2366" s="1"/>
      <c r="UAN2366" s="1"/>
      <c r="UAO2366" s="1"/>
      <c r="UAP2366" s="1"/>
      <c r="UAQ2366" s="1"/>
      <c r="UAR2366" s="1"/>
      <c r="UAS2366" s="1"/>
      <c r="UAT2366" s="1"/>
      <c r="UAU2366" s="1"/>
      <c r="UAV2366" s="1"/>
      <c r="UAW2366" s="1"/>
      <c r="UAX2366" s="1"/>
      <c r="UAY2366" s="1"/>
      <c r="UAZ2366" s="1"/>
      <c r="UBA2366" s="1"/>
      <c r="UBB2366" s="1"/>
      <c r="UBC2366" s="1"/>
      <c r="UBD2366" s="1"/>
      <c r="UBE2366" s="1"/>
      <c r="UBF2366" s="1"/>
      <c r="UBG2366" s="1"/>
      <c r="UBH2366" s="1"/>
      <c r="UBI2366" s="1"/>
      <c r="UBJ2366" s="1"/>
      <c r="UBK2366" s="1"/>
      <c r="UBL2366" s="1"/>
      <c r="UBM2366" s="1"/>
      <c r="UBN2366" s="1"/>
      <c r="UBO2366" s="1"/>
      <c r="UBP2366" s="1"/>
      <c r="UBQ2366" s="1"/>
      <c r="UBR2366" s="1"/>
      <c r="UBS2366" s="1"/>
      <c r="UBT2366" s="1"/>
      <c r="UBU2366" s="1"/>
      <c r="UBV2366" s="1"/>
      <c r="UBW2366" s="1"/>
      <c r="UBX2366" s="1"/>
      <c r="UBY2366" s="1"/>
      <c r="UBZ2366" s="1"/>
      <c r="UCA2366" s="1"/>
      <c r="UCB2366" s="1"/>
      <c r="UCC2366" s="1"/>
      <c r="UCD2366" s="1"/>
      <c r="UCE2366" s="1"/>
      <c r="UCF2366" s="1"/>
      <c r="UCG2366" s="1"/>
      <c r="UCH2366" s="1"/>
      <c r="UCI2366" s="1"/>
      <c r="UCJ2366" s="1"/>
      <c r="UCK2366" s="1"/>
      <c r="UCL2366" s="1"/>
      <c r="UCM2366" s="1"/>
      <c r="UCN2366" s="1"/>
      <c r="UCO2366" s="1"/>
      <c r="UCP2366" s="1"/>
      <c r="UCQ2366" s="1"/>
      <c r="UCR2366" s="1"/>
      <c r="UCS2366" s="1"/>
      <c r="UCT2366" s="1"/>
      <c r="UCU2366" s="1"/>
      <c r="UCV2366" s="1"/>
      <c r="UCW2366" s="1"/>
      <c r="UCX2366" s="1"/>
      <c r="UCY2366" s="1"/>
      <c r="UCZ2366" s="1"/>
      <c r="UDA2366" s="1"/>
      <c r="UDB2366" s="1"/>
      <c r="UDC2366" s="1"/>
      <c r="UDD2366" s="1"/>
      <c r="UDE2366" s="1"/>
      <c r="UDF2366" s="1"/>
      <c r="UDG2366" s="1"/>
      <c r="UDH2366" s="1"/>
      <c r="UDI2366" s="1"/>
      <c r="UDJ2366" s="1"/>
      <c r="UDK2366" s="1"/>
      <c r="UDL2366" s="1"/>
      <c r="UDM2366" s="1"/>
      <c r="UDN2366" s="1"/>
      <c r="UDO2366" s="1"/>
      <c r="UDP2366" s="1"/>
      <c r="UDQ2366" s="1"/>
      <c r="UDR2366" s="1"/>
      <c r="UDS2366" s="1"/>
      <c r="UDT2366" s="1"/>
      <c r="UDU2366" s="1"/>
      <c r="UDV2366" s="1"/>
      <c r="UDW2366" s="1"/>
      <c r="UDX2366" s="1"/>
      <c r="UDY2366" s="1"/>
      <c r="UDZ2366" s="1"/>
      <c r="UEA2366" s="1"/>
      <c r="UEB2366" s="1"/>
      <c r="UEC2366" s="1"/>
      <c r="UED2366" s="1"/>
      <c r="UEE2366" s="1"/>
      <c r="UEF2366" s="1"/>
      <c r="UEG2366" s="1"/>
      <c r="UEH2366" s="1"/>
      <c r="UEI2366" s="1"/>
      <c r="UEJ2366" s="1"/>
      <c r="UEK2366" s="1"/>
      <c r="UEL2366" s="1"/>
      <c r="UEM2366" s="1"/>
      <c r="UEN2366" s="1"/>
      <c r="UEO2366" s="1"/>
      <c r="UEP2366" s="1"/>
      <c r="UEQ2366" s="1"/>
      <c r="UER2366" s="1"/>
      <c r="UES2366" s="1"/>
      <c r="UET2366" s="1"/>
      <c r="UEU2366" s="1"/>
      <c r="UEV2366" s="1"/>
      <c r="UEW2366" s="1"/>
      <c r="UEX2366" s="1"/>
      <c r="UEY2366" s="1"/>
      <c r="UEZ2366" s="1"/>
      <c r="UFA2366" s="1"/>
      <c r="UFB2366" s="1"/>
      <c r="UFC2366" s="1"/>
      <c r="UFD2366" s="1"/>
      <c r="UFE2366" s="1"/>
      <c r="UFF2366" s="1"/>
      <c r="UFG2366" s="1"/>
      <c r="UFH2366" s="1"/>
      <c r="UFI2366" s="1"/>
      <c r="UFJ2366" s="1"/>
      <c r="UFK2366" s="1"/>
      <c r="UFL2366" s="1"/>
      <c r="UFM2366" s="1"/>
      <c r="UFN2366" s="1"/>
      <c r="UFO2366" s="1"/>
      <c r="UFP2366" s="1"/>
      <c r="UFQ2366" s="1"/>
      <c r="UFR2366" s="1"/>
      <c r="UFS2366" s="1"/>
      <c r="UFT2366" s="1"/>
      <c r="UFU2366" s="1"/>
      <c r="UFV2366" s="1"/>
      <c r="UFW2366" s="1"/>
      <c r="UFX2366" s="1"/>
      <c r="UFY2366" s="1"/>
      <c r="UFZ2366" s="1"/>
      <c r="UGA2366" s="1"/>
      <c r="UGB2366" s="1"/>
      <c r="UGC2366" s="1"/>
      <c r="UGD2366" s="1"/>
      <c r="UGE2366" s="1"/>
      <c r="UGF2366" s="1"/>
      <c r="UGG2366" s="1"/>
      <c r="UGH2366" s="1"/>
      <c r="UGI2366" s="1"/>
      <c r="UGJ2366" s="1"/>
      <c r="UGK2366" s="1"/>
      <c r="UGL2366" s="1"/>
      <c r="UGM2366" s="1"/>
      <c r="UGN2366" s="1"/>
      <c r="UGO2366" s="1"/>
      <c r="UGP2366" s="1"/>
      <c r="UGQ2366" s="1"/>
      <c r="UGR2366" s="1"/>
      <c r="UGS2366" s="1"/>
      <c r="UGT2366" s="1"/>
      <c r="UGU2366" s="1"/>
      <c r="UGV2366" s="1"/>
      <c r="UGW2366" s="1"/>
      <c r="UGX2366" s="1"/>
      <c r="UGY2366" s="1"/>
      <c r="UGZ2366" s="1"/>
      <c r="UHA2366" s="1"/>
      <c r="UHB2366" s="1"/>
      <c r="UHC2366" s="1"/>
      <c r="UHD2366" s="1"/>
      <c r="UHE2366" s="1"/>
      <c r="UHF2366" s="1"/>
      <c r="UHG2366" s="1"/>
      <c r="UHH2366" s="1"/>
      <c r="UHI2366" s="1"/>
      <c r="UHJ2366" s="1"/>
      <c r="UHK2366" s="1"/>
      <c r="UHL2366" s="1"/>
      <c r="UHM2366" s="1"/>
      <c r="UHN2366" s="1"/>
      <c r="UHO2366" s="1"/>
      <c r="UHP2366" s="1"/>
      <c r="UHQ2366" s="1"/>
      <c r="UHR2366" s="1"/>
      <c r="UHS2366" s="1"/>
      <c r="UHT2366" s="1"/>
      <c r="UHU2366" s="1"/>
      <c r="UHV2366" s="1"/>
      <c r="UHW2366" s="1"/>
      <c r="UHX2366" s="1"/>
      <c r="UHY2366" s="1"/>
      <c r="UHZ2366" s="1"/>
      <c r="UIA2366" s="1"/>
      <c r="UIB2366" s="1"/>
      <c r="UIC2366" s="1"/>
      <c r="UID2366" s="1"/>
      <c r="UIE2366" s="1"/>
      <c r="UIF2366" s="1"/>
      <c r="UIG2366" s="1"/>
      <c r="UIH2366" s="1"/>
      <c r="UII2366" s="1"/>
      <c r="UIJ2366" s="1"/>
      <c r="UIK2366" s="1"/>
      <c r="UIL2366" s="1"/>
      <c r="UIM2366" s="1"/>
      <c r="UIN2366" s="1"/>
      <c r="UIO2366" s="1"/>
      <c r="UIP2366" s="1"/>
      <c r="UIQ2366" s="1"/>
      <c r="UIR2366" s="1"/>
      <c r="UIS2366" s="1"/>
      <c r="UIT2366" s="1"/>
      <c r="UIU2366" s="1"/>
      <c r="UIV2366" s="1"/>
      <c r="UIW2366" s="1"/>
      <c r="UIX2366" s="1"/>
      <c r="UIY2366" s="1"/>
      <c r="UIZ2366" s="1"/>
      <c r="UJA2366" s="1"/>
      <c r="UJB2366" s="1"/>
      <c r="UJC2366" s="1"/>
      <c r="UJD2366" s="1"/>
      <c r="UJE2366" s="1"/>
      <c r="UJF2366" s="1"/>
      <c r="UJG2366" s="1"/>
      <c r="UJH2366" s="1"/>
      <c r="UJI2366" s="1"/>
      <c r="UJJ2366" s="1"/>
      <c r="UJK2366" s="1"/>
      <c r="UJL2366" s="1"/>
      <c r="UJM2366" s="1"/>
      <c r="UJN2366" s="1"/>
      <c r="UJO2366" s="1"/>
      <c r="UJP2366" s="1"/>
      <c r="UJQ2366" s="1"/>
      <c r="UJR2366" s="1"/>
      <c r="UJS2366" s="1"/>
      <c r="UJT2366" s="1"/>
      <c r="UJU2366" s="1"/>
      <c r="UJV2366" s="1"/>
      <c r="UJW2366" s="1"/>
      <c r="UJX2366" s="1"/>
      <c r="UJY2366" s="1"/>
      <c r="UJZ2366" s="1"/>
      <c r="UKA2366" s="1"/>
      <c r="UKB2366" s="1"/>
      <c r="UKC2366" s="1"/>
      <c r="UKD2366" s="1"/>
      <c r="UKE2366" s="1"/>
      <c r="UKF2366" s="1"/>
      <c r="UKG2366" s="1"/>
      <c r="UKH2366" s="1"/>
      <c r="UKI2366" s="1"/>
      <c r="UKJ2366" s="1"/>
      <c r="UKK2366" s="1"/>
      <c r="UKL2366" s="1"/>
      <c r="UKM2366" s="1"/>
      <c r="UKN2366" s="1"/>
      <c r="UKO2366" s="1"/>
      <c r="UKP2366" s="1"/>
      <c r="UKQ2366" s="1"/>
      <c r="UKR2366" s="1"/>
      <c r="UKS2366" s="1"/>
      <c r="UKT2366" s="1"/>
      <c r="UKU2366" s="1"/>
      <c r="UKV2366" s="1"/>
      <c r="UKW2366" s="1"/>
      <c r="UKX2366" s="1"/>
      <c r="UKY2366" s="1"/>
      <c r="UKZ2366" s="1"/>
      <c r="ULA2366" s="1"/>
      <c r="ULB2366" s="1"/>
      <c r="ULC2366" s="1"/>
      <c r="ULD2366" s="1"/>
      <c r="ULE2366" s="1"/>
      <c r="ULF2366" s="1"/>
      <c r="ULG2366" s="1"/>
      <c r="ULH2366" s="1"/>
      <c r="ULI2366" s="1"/>
      <c r="ULJ2366" s="1"/>
      <c r="ULK2366" s="1"/>
      <c r="ULL2366" s="1"/>
      <c r="ULM2366" s="1"/>
      <c r="ULN2366" s="1"/>
      <c r="ULO2366" s="1"/>
      <c r="ULP2366" s="1"/>
      <c r="ULQ2366" s="1"/>
      <c r="ULR2366" s="1"/>
      <c r="ULS2366" s="1"/>
      <c r="ULT2366" s="1"/>
      <c r="ULU2366" s="1"/>
      <c r="ULV2366" s="1"/>
      <c r="ULW2366" s="1"/>
      <c r="ULX2366" s="1"/>
      <c r="ULY2366" s="1"/>
      <c r="ULZ2366" s="1"/>
      <c r="UMA2366" s="1"/>
      <c r="UMB2366" s="1"/>
      <c r="UMC2366" s="1"/>
      <c r="UMD2366" s="1"/>
      <c r="UME2366" s="1"/>
      <c r="UMF2366" s="1"/>
      <c r="UMG2366" s="1"/>
      <c r="UMH2366" s="1"/>
      <c r="UMI2366" s="1"/>
      <c r="UMJ2366" s="1"/>
      <c r="UMK2366" s="1"/>
      <c r="UML2366" s="1"/>
      <c r="UMM2366" s="1"/>
      <c r="UMN2366" s="1"/>
      <c r="UMO2366" s="1"/>
      <c r="UMP2366" s="1"/>
      <c r="UMQ2366" s="1"/>
      <c r="UMR2366" s="1"/>
      <c r="UMS2366" s="1"/>
      <c r="UMT2366" s="1"/>
      <c r="UMU2366" s="1"/>
      <c r="UMV2366" s="1"/>
      <c r="UMW2366" s="1"/>
      <c r="UMX2366" s="1"/>
      <c r="UMY2366" s="1"/>
      <c r="UMZ2366" s="1"/>
      <c r="UNA2366" s="1"/>
      <c r="UNB2366" s="1"/>
      <c r="UNC2366" s="1"/>
      <c r="UND2366" s="1"/>
      <c r="UNE2366" s="1"/>
      <c r="UNF2366" s="1"/>
      <c r="UNG2366" s="1"/>
      <c r="UNH2366" s="1"/>
      <c r="UNI2366" s="1"/>
      <c r="UNJ2366" s="1"/>
      <c r="UNK2366" s="1"/>
      <c r="UNL2366" s="1"/>
      <c r="UNM2366" s="1"/>
      <c r="UNN2366" s="1"/>
      <c r="UNO2366" s="1"/>
      <c r="UNP2366" s="1"/>
      <c r="UNQ2366" s="1"/>
      <c r="UNR2366" s="1"/>
      <c r="UNS2366" s="1"/>
      <c r="UNT2366" s="1"/>
      <c r="UNU2366" s="1"/>
      <c r="UNV2366" s="1"/>
      <c r="UNW2366" s="1"/>
      <c r="UNX2366" s="1"/>
      <c r="UNY2366" s="1"/>
      <c r="UNZ2366" s="1"/>
      <c r="UOA2366" s="1"/>
      <c r="UOB2366" s="1"/>
      <c r="UOC2366" s="1"/>
      <c r="UOD2366" s="1"/>
      <c r="UOE2366" s="1"/>
      <c r="UOF2366" s="1"/>
      <c r="UOG2366" s="1"/>
      <c r="UOH2366" s="1"/>
      <c r="UOI2366" s="1"/>
      <c r="UOJ2366" s="1"/>
      <c r="UOK2366" s="1"/>
      <c r="UOL2366" s="1"/>
      <c r="UOM2366" s="1"/>
      <c r="UON2366" s="1"/>
      <c r="UOO2366" s="1"/>
      <c r="UOP2366" s="1"/>
      <c r="UOQ2366" s="1"/>
      <c r="UOR2366" s="1"/>
      <c r="UOS2366" s="1"/>
      <c r="UOT2366" s="1"/>
      <c r="UOU2366" s="1"/>
      <c r="UOV2366" s="1"/>
      <c r="UOW2366" s="1"/>
      <c r="UOX2366" s="1"/>
      <c r="UOY2366" s="1"/>
      <c r="UOZ2366" s="1"/>
      <c r="UPA2366" s="1"/>
      <c r="UPB2366" s="1"/>
      <c r="UPC2366" s="1"/>
      <c r="UPD2366" s="1"/>
      <c r="UPE2366" s="1"/>
      <c r="UPF2366" s="1"/>
      <c r="UPG2366" s="1"/>
      <c r="UPH2366" s="1"/>
      <c r="UPI2366" s="1"/>
      <c r="UPJ2366" s="1"/>
      <c r="UPK2366" s="1"/>
      <c r="UPL2366" s="1"/>
      <c r="UPM2366" s="1"/>
      <c r="UPN2366" s="1"/>
      <c r="UPO2366" s="1"/>
      <c r="UPP2366" s="1"/>
      <c r="UPQ2366" s="1"/>
      <c r="UPR2366" s="1"/>
      <c r="UPS2366" s="1"/>
      <c r="UPT2366" s="1"/>
      <c r="UPU2366" s="1"/>
      <c r="UPV2366" s="1"/>
      <c r="UPW2366" s="1"/>
      <c r="UPX2366" s="1"/>
      <c r="UPY2366" s="1"/>
      <c r="UPZ2366" s="1"/>
      <c r="UQA2366" s="1"/>
      <c r="UQB2366" s="1"/>
      <c r="UQC2366" s="1"/>
      <c r="UQD2366" s="1"/>
      <c r="UQE2366" s="1"/>
      <c r="UQF2366" s="1"/>
      <c r="UQG2366" s="1"/>
      <c r="UQH2366" s="1"/>
      <c r="UQI2366" s="1"/>
      <c r="UQJ2366" s="1"/>
      <c r="UQK2366" s="1"/>
      <c r="UQL2366" s="1"/>
      <c r="UQM2366" s="1"/>
      <c r="UQN2366" s="1"/>
      <c r="UQO2366" s="1"/>
      <c r="UQP2366" s="1"/>
      <c r="UQQ2366" s="1"/>
      <c r="UQR2366" s="1"/>
      <c r="UQS2366" s="1"/>
      <c r="UQT2366" s="1"/>
      <c r="UQU2366" s="1"/>
      <c r="UQV2366" s="1"/>
      <c r="UQW2366" s="1"/>
      <c r="UQX2366" s="1"/>
      <c r="UQY2366" s="1"/>
      <c r="UQZ2366" s="1"/>
      <c r="URA2366" s="1"/>
      <c r="URB2366" s="1"/>
      <c r="URC2366" s="1"/>
      <c r="URD2366" s="1"/>
      <c r="URE2366" s="1"/>
      <c r="URF2366" s="1"/>
      <c r="URG2366" s="1"/>
      <c r="URH2366" s="1"/>
      <c r="URI2366" s="1"/>
      <c r="URJ2366" s="1"/>
      <c r="URK2366" s="1"/>
      <c r="URL2366" s="1"/>
      <c r="URM2366" s="1"/>
      <c r="URN2366" s="1"/>
      <c r="URO2366" s="1"/>
      <c r="URP2366" s="1"/>
      <c r="URQ2366" s="1"/>
      <c r="URR2366" s="1"/>
      <c r="URS2366" s="1"/>
      <c r="URT2366" s="1"/>
      <c r="URU2366" s="1"/>
      <c r="URV2366" s="1"/>
      <c r="URW2366" s="1"/>
      <c r="URX2366" s="1"/>
      <c r="URY2366" s="1"/>
      <c r="URZ2366" s="1"/>
      <c r="USA2366" s="1"/>
      <c r="USB2366" s="1"/>
      <c r="USC2366" s="1"/>
      <c r="USD2366" s="1"/>
      <c r="USE2366" s="1"/>
      <c r="USF2366" s="1"/>
      <c r="USG2366" s="1"/>
      <c r="USH2366" s="1"/>
      <c r="USI2366" s="1"/>
      <c r="USJ2366" s="1"/>
      <c r="USK2366" s="1"/>
      <c r="USL2366" s="1"/>
      <c r="USM2366" s="1"/>
      <c r="USN2366" s="1"/>
      <c r="USO2366" s="1"/>
      <c r="USP2366" s="1"/>
      <c r="USQ2366" s="1"/>
      <c r="USR2366" s="1"/>
      <c r="USS2366" s="1"/>
      <c r="UST2366" s="1"/>
      <c r="USU2366" s="1"/>
      <c r="USV2366" s="1"/>
      <c r="USW2366" s="1"/>
      <c r="USX2366" s="1"/>
      <c r="USY2366" s="1"/>
      <c r="USZ2366" s="1"/>
      <c r="UTA2366" s="1"/>
      <c r="UTB2366" s="1"/>
      <c r="UTC2366" s="1"/>
      <c r="UTD2366" s="1"/>
      <c r="UTE2366" s="1"/>
      <c r="UTF2366" s="1"/>
      <c r="UTG2366" s="1"/>
      <c r="UTH2366" s="1"/>
      <c r="UTI2366" s="1"/>
      <c r="UTJ2366" s="1"/>
      <c r="UTK2366" s="1"/>
      <c r="UTL2366" s="1"/>
      <c r="UTM2366" s="1"/>
      <c r="UTN2366" s="1"/>
      <c r="UTO2366" s="1"/>
      <c r="UTP2366" s="1"/>
      <c r="UTQ2366" s="1"/>
      <c r="UTR2366" s="1"/>
      <c r="UTS2366" s="1"/>
      <c r="UTT2366" s="1"/>
      <c r="UTU2366" s="1"/>
      <c r="UTV2366" s="1"/>
      <c r="UTW2366" s="1"/>
      <c r="UTX2366" s="1"/>
      <c r="UTY2366" s="1"/>
      <c r="UTZ2366" s="1"/>
      <c r="UUA2366" s="1"/>
      <c r="UUB2366" s="1"/>
      <c r="UUC2366" s="1"/>
      <c r="UUD2366" s="1"/>
      <c r="UUE2366" s="1"/>
      <c r="UUF2366" s="1"/>
      <c r="UUG2366" s="1"/>
      <c r="UUH2366" s="1"/>
      <c r="UUI2366" s="1"/>
      <c r="UUJ2366" s="1"/>
      <c r="UUK2366" s="1"/>
      <c r="UUL2366" s="1"/>
      <c r="UUM2366" s="1"/>
      <c r="UUN2366" s="1"/>
      <c r="UUO2366" s="1"/>
      <c r="UUP2366" s="1"/>
      <c r="UUQ2366" s="1"/>
      <c r="UUR2366" s="1"/>
      <c r="UUS2366" s="1"/>
      <c r="UUT2366" s="1"/>
      <c r="UUU2366" s="1"/>
      <c r="UUV2366" s="1"/>
      <c r="UUW2366" s="1"/>
      <c r="UUX2366" s="1"/>
      <c r="UUY2366" s="1"/>
      <c r="UUZ2366" s="1"/>
      <c r="UVA2366" s="1"/>
      <c r="UVB2366" s="1"/>
      <c r="UVC2366" s="1"/>
      <c r="UVD2366" s="1"/>
      <c r="UVE2366" s="1"/>
      <c r="UVF2366" s="1"/>
      <c r="UVG2366" s="1"/>
      <c r="UVH2366" s="1"/>
      <c r="UVI2366" s="1"/>
      <c r="UVJ2366" s="1"/>
      <c r="UVK2366" s="1"/>
      <c r="UVL2366" s="1"/>
      <c r="UVM2366" s="1"/>
      <c r="UVN2366" s="1"/>
      <c r="UVO2366" s="1"/>
      <c r="UVP2366" s="1"/>
      <c r="UVQ2366" s="1"/>
      <c r="UVR2366" s="1"/>
      <c r="UVS2366" s="1"/>
      <c r="UVT2366" s="1"/>
      <c r="UVU2366" s="1"/>
      <c r="UVV2366" s="1"/>
      <c r="UVW2366" s="1"/>
      <c r="UVX2366" s="1"/>
      <c r="UVY2366" s="1"/>
      <c r="UVZ2366" s="1"/>
      <c r="UWA2366" s="1"/>
      <c r="UWB2366" s="1"/>
      <c r="UWC2366" s="1"/>
      <c r="UWD2366" s="1"/>
      <c r="UWE2366" s="1"/>
      <c r="UWF2366" s="1"/>
      <c r="UWG2366" s="1"/>
      <c r="UWH2366" s="1"/>
      <c r="UWI2366" s="1"/>
      <c r="UWJ2366" s="1"/>
      <c r="UWK2366" s="1"/>
      <c r="UWL2366" s="1"/>
      <c r="UWM2366" s="1"/>
      <c r="UWN2366" s="1"/>
      <c r="UWO2366" s="1"/>
      <c r="UWP2366" s="1"/>
      <c r="UWQ2366" s="1"/>
      <c r="UWR2366" s="1"/>
      <c r="UWS2366" s="1"/>
      <c r="UWT2366" s="1"/>
      <c r="UWU2366" s="1"/>
      <c r="UWV2366" s="1"/>
      <c r="UWW2366" s="1"/>
      <c r="UWX2366" s="1"/>
      <c r="UWY2366" s="1"/>
      <c r="UWZ2366" s="1"/>
      <c r="UXA2366" s="1"/>
      <c r="UXB2366" s="1"/>
      <c r="UXC2366" s="1"/>
      <c r="UXD2366" s="1"/>
      <c r="UXE2366" s="1"/>
      <c r="UXF2366" s="1"/>
      <c r="UXG2366" s="1"/>
      <c r="UXH2366" s="1"/>
      <c r="UXI2366" s="1"/>
      <c r="UXJ2366" s="1"/>
      <c r="UXK2366" s="1"/>
      <c r="UXL2366" s="1"/>
      <c r="UXM2366" s="1"/>
      <c r="UXN2366" s="1"/>
      <c r="UXO2366" s="1"/>
      <c r="UXP2366" s="1"/>
      <c r="UXQ2366" s="1"/>
      <c r="UXR2366" s="1"/>
      <c r="UXS2366" s="1"/>
      <c r="UXT2366" s="1"/>
      <c r="UXU2366" s="1"/>
      <c r="UXV2366" s="1"/>
      <c r="UXW2366" s="1"/>
      <c r="UXX2366" s="1"/>
      <c r="UXY2366" s="1"/>
      <c r="UXZ2366" s="1"/>
      <c r="UYA2366" s="1"/>
      <c r="UYB2366" s="1"/>
      <c r="UYC2366" s="1"/>
      <c r="UYD2366" s="1"/>
      <c r="UYE2366" s="1"/>
      <c r="UYF2366" s="1"/>
      <c r="UYG2366" s="1"/>
      <c r="UYH2366" s="1"/>
      <c r="UYI2366" s="1"/>
      <c r="UYJ2366" s="1"/>
      <c r="UYK2366" s="1"/>
      <c r="UYL2366" s="1"/>
      <c r="UYM2366" s="1"/>
      <c r="UYN2366" s="1"/>
      <c r="UYO2366" s="1"/>
      <c r="UYP2366" s="1"/>
      <c r="UYQ2366" s="1"/>
      <c r="UYR2366" s="1"/>
      <c r="UYS2366" s="1"/>
      <c r="UYT2366" s="1"/>
      <c r="UYU2366" s="1"/>
      <c r="UYV2366" s="1"/>
      <c r="UYW2366" s="1"/>
      <c r="UYX2366" s="1"/>
      <c r="UYY2366" s="1"/>
      <c r="UYZ2366" s="1"/>
      <c r="UZA2366" s="1"/>
      <c r="UZB2366" s="1"/>
      <c r="UZC2366" s="1"/>
      <c r="UZD2366" s="1"/>
      <c r="UZE2366" s="1"/>
      <c r="UZF2366" s="1"/>
      <c r="UZG2366" s="1"/>
      <c r="UZH2366" s="1"/>
      <c r="UZI2366" s="1"/>
      <c r="UZJ2366" s="1"/>
      <c r="UZK2366" s="1"/>
      <c r="UZL2366" s="1"/>
      <c r="UZM2366" s="1"/>
      <c r="UZN2366" s="1"/>
      <c r="UZO2366" s="1"/>
      <c r="UZP2366" s="1"/>
      <c r="UZQ2366" s="1"/>
      <c r="UZR2366" s="1"/>
      <c r="UZS2366" s="1"/>
      <c r="UZT2366" s="1"/>
      <c r="UZU2366" s="1"/>
      <c r="UZV2366" s="1"/>
      <c r="UZW2366" s="1"/>
      <c r="UZX2366" s="1"/>
      <c r="UZY2366" s="1"/>
      <c r="UZZ2366" s="1"/>
      <c r="VAA2366" s="1"/>
      <c r="VAB2366" s="1"/>
      <c r="VAC2366" s="1"/>
      <c r="VAD2366" s="1"/>
      <c r="VAE2366" s="1"/>
      <c r="VAF2366" s="1"/>
      <c r="VAG2366" s="1"/>
      <c r="VAH2366" s="1"/>
      <c r="VAI2366" s="1"/>
      <c r="VAJ2366" s="1"/>
      <c r="VAK2366" s="1"/>
      <c r="VAL2366" s="1"/>
      <c r="VAM2366" s="1"/>
      <c r="VAN2366" s="1"/>
      <c r="VAO2366" s="1"/>
      <c r="VAP2366" s="1"/>
      <c r="VAQ2366" s="1"/>
      <c r="VAR2366" s="1"/>
      <c r="VAS2366" s="1"/>
      <c r="VAT2366" s="1"/>
      <c r="VAU2366" s="1"/>
      <c r="VAV2366" s="1"/>
      <c r="VAW2366" s="1"/>
      <c r="VAX2366" s="1"/>
      <c r="VAY2366" s="1"/>
      <c r="VAZ2366" s="1"/>
      <c r="VBA2366" s="1"/>
      <c r="VBB2366" s="1"/>
      <c r="VBC2366" s="1"/>
      <c r="VBD2366" s="1"/>
      <c r="VBE2366" s="1"/>
      <c r="VBF2366" s="1"/>
      <c r="VBG2366" s="1"/>
      <c r="VBH2366" s="1"/>
      <c r="VBI2366" s="1"/>
      <c r="VBJ2366" s="1"/>
      <c r="VBK2366" s="1"/>
      <c r="VBL2366" s="1"/>
      <c r="VBM2366" s="1"/>
      <c r="VBN2366" s="1"/>
      <c r="VBO2366" s="1"/>
      <c r="VBP2366" s="1"/>
      <c r="VBQ2366" s="1"/>
      <c r="VBR2366" s="1"/>
      <c r="VBS2366" s="1"/>
      <c r="VBT2366" s="1"/>
      <c r="VBU2366" s="1"/>
      <c r="VBV2366" s="1"/>
      <c r="VBW2366" s="1"/>
      <c r="VBX2366" s="1"/>
      <c r="VBY2366" s="1"/>
      <c r="VBZ2366" s="1"/>
      <c r="VCA2366" s="1"/>
      <c r="VCB2366" s="1"/>
      <c r="VCC2366" s="1"/>
      <c r="VCD2366" s="1"/>
      <c r="VCE2366" s="1"/>
      <c r="VCF2366" s="1"/>
      <c r="VCG2366" s="1"/>
      <c r="VCH2366" s="1"/>
      <c r="VCI2366" s="1"/>
      <c r="VCJ2366" s="1"/>
      <c r="VCK2366" s="1"/>
      <c r="VCL2366" s="1"/>
      <c r="VCM2366" s="1"/>
      <c r="VCN2366" s="1"/>
      <c r="VCO2366" s="1"/>
      <c r="VCP2366" s="1"/>
      <c r="VCQ2366" s="1"/>
      <c r="VCR2366" s="1"/>
      <c r="VCS2366" s="1"/>
      <c r="VCT2366" s="1"/>
      <c r="VCU2366" s="1"/>
      <c r="VCV2366" s="1"/>
      <c r="VCW2366" s="1"/>
      <c r="VCX2366" s="1"/>
      <c r="VCY2366" s="1"/>
      <c r="VCZ2366" s="1"/>
      <c r="VDA2366" s="1"/>
      <c r="VDB2366" s="1"/>
      <c r="VDC2366" s="1"/>
      <c r="VDD2366" s="1"/>
      <c r="VDE2366" s="1"/>
      <c r="VDF2366" s="1"/>
      <c r="VDG2366" s="1"/>
      <c r="VDH2366" s="1"/>
      <c r="VDI2366" s="1"/>
      <c r="VDJ2366" s="1"/>
      <c r="VDK2366" s="1"/>
      <c r="VDL2366" s="1"/>
      <c r="VDM2366" s="1"/>
      <c r="VDN2366" s="1"/>
      <c r="VDO2366" s="1"/>
      <c r="VDP2366" s="1"/>
      <c r="VDQ2366" s="1"/>
      <c r="VDR2366" s="1"/>
      <c r="VDS2366" s="1"/>
      <c r="VDT2366" s="1"/>
      <c r="VDU2366" s="1"/>
      <c r="VDV2366" s="1"/>
      <c r="VDW2366" s="1"/>
      <c r="VDX2366" s="1"/>
      <c r="VDY2366" s="1"/>
      <c r="VDZ2366" s="1"/>
      <c r="VEA2366" s="1"/>
      <c r="VEB2366" s="1"/>
      <c r="VEC2366" s="1"/>
      <c r="VED2366" s="1"/>
      <c r="VEE2366" s="1"/>
      <c r="VEF2366" s="1"/>
      <c r="VEG2366" s="1"/>
      <c r="VEH2366" s="1"/>
      <c r="VEI2366" s="1"/>
      <c r="VEJ2366" s="1"/>
      <c r="VEK2366" s="1"/>
      <c r="VEL2366" s="1"/>
      <c r="VEM2366" s="1"/>
      <c r="VEN2366" s="1"/>
      <c r="VEO2366" s="1"/>
      <c r="VEP2366" s="1"/>
      <c r="VEQ2366" s="1"/>
      <c r="VER2366" s="1"/>
      <c r="VES2366" s="1"/>
      <c r="VET2366" s="1"/>
      <c r="VEU2366" s="1"/>
      <c r="VEV2366" s="1"/>
      <c r="VEW2366" s="1"/>
      <c r="VEX2366" s="1"/>
      <c r="VEY2366" s="1"/>
      <c r="VEZ2366" s="1"/>
      <c r="VFA2366" s="1"/>
      <c r="VFB2366" s="1"/>
      <c r="VFC2366" s="1"/>
      <c r="VFD2366" s="1"/>
      <c r="VFE2366" s="1"/>
      <c r="VFF2366" s="1"/>
      <c r="VFG2366" s="1"/>
      <c r="VFH2366" s="1"/>
      <c r="VFI2366" s="1"/>
      <c r="VFJ2366" s="1"/>
      <c r="VFK2366" s="1"/>
      <c r="VFL2366" s="1"/>
      <c r="VFM2366" s="1"/>
      <c r="VFN2366" s="1"/>
      <c r="VFO2366" s="1"/>
      <c r="VFP2366" s="1"/>
      <c r="VFQ2366" s="1"/>
      <c r="VFR2366" s="1"/>
      <c r="VFS2366" s="1"/>
      <c r="VFT2366" s="1"/>
      <c r="VFU2366" s="1"/>
      <c r="VFV2366" s="1"/>
      <c r="VFW2366" s="1"/>
      <c r="VFX2366" s="1"/>
      <c r="VFY2366" s="1"/>
      <c r="VFZ2366" s="1"/>
      <c r="VGA2366" s="1"/>
      <c r="VGB2366" s="1"/>
      <c r="VGC2366" s="1"/>
      <c r="VGD2366" s="1"/>
      <c r="VGE2366" s="1"/>
      <c r="VGF2366" s="1"/>
      <c r="VGG2366" s="1"/>
      <c r="VGH2366" s="1"/>
      <c r="VGI2366" s="1"/>
      <c r="VGJ2366" s="1"/>
      <c r="VGK2366" s="1"/>
      <c r="VGL2366" s="1"/>
      <c r="VGM2366" s="1"/>
      <c r="VGN2366" s="1"/>
      <c r="VGO2366" s="1"/>
      <c r="VGP2366" s="1"/>
      <c r="VGQ2366" s="1"/>
      <c r="VGR2366" s="1"/>
      <c r="VGS2366" s="1"/>
      <c r="VGT2366" s="1"/>
      <c r="VGU2366" s="1"/>
      <c r="VGV2366" s="1"/>
      <c r="VGW2366" s="1"/>
      <c r="VGX2366" s="1"/>
      <c r="VGY2366" s="1"/>
      <c r="VGZ2366" s="1"/>
      <c r="VHA2366" s="1"/>
      <c r="VHB2366" s="1"/>
      <c r="VHC2366" s="1"/>
      <c r="VHD2366" s="1"/>
      <c r="VHE2366" s="1"/>
      <c r="VHF2366" s="1"/>
      <c r="VHG2366" s="1"/>
      <c r="VHH2366" s="1"/>
      <c r="VHI2366" s="1"/>
      <c r="VHJ2366" s="1"/>
      <c r="VHK2366" s="1"/>
      <c r="VHL2366" s="1"/>
      <c r="VHM2366" s="1"/>
      <c r="VHN2366" s="1"/>
      <c r="VHO2366" s="1"/>
      <c r="VHP2366" s="1"/>
      <c r="VHQ2366" s="1"/>
      <c r="VHR2366" s="1"/>
      <c r="VHS2366" s="1"/>
      <c r="VHT2366" s="1"/>
      <c r="VHU2366" s="1"/>
      <c r="VHV2366" s="1"/>
      <c r="VHW2366" s="1"/>
      <c r="VHX2366" s="1"/>
      <c r="VHY2366" s="1"/>
      <c r="VHZ2366" s="1"/>
      <c r="VIA2366" s="1"/>
      <c r="VIB2366" s="1"/>
      <c r="VIC2366" s="1"/>
      <c r="VID2366" s="1"/>
      <c r="VIE2366" s="1"/>
      <c r="VIF2366" s="1"/>
      <c r="VIG2366" s="1"/>
      <c r="VIH2366" s="1"/>
      <c r="VII2366" s="1"/>
      <c r="VIJ2366" s="1"/>
      <c r="VIK2366" s="1"/>
      <c r="VIL2366" s="1"/>
      <c r="VIM2366" s="1"/>
      <c r="VIN2366" s="1"/>
      <c r="VIO2366" s="1"/>
      <c r="VIP2366" s="1"/>
      <c r="VIQ2366" s="1"/>
      <c r="VIR2366" s="1"/>
      <c r="VIS2366" s="1"/>
      <c r="VIT2366" s="1"/>
      <c r="VIU2366" s="1"/>
      <c r="VIV2366" s="1"/>
      <c r="VIW2366" s="1"/>
      <c r="VIX2366" s="1"/>
      <c r="VIY2366" s="1"/>
      <c r="VIZ2366" s="1"/>
      <c r="VJA2366" s="1"/>
      <c r="VJB2366" s="1"/>
      <c r="VJC2366" s="1"/>
      <c r="VJD2366" s="1"/>
      <c r="VJE2366" s="1"/>
      <c r="VJF2366" s="1"/>
      <c r="VJG2366" s="1"/>
      <c r="VJH2366" s="1"/>
      <c r="VJI2366" s="1"/>
      <c r="VJJ2366" s="1"/>
      <c r="VJK2366" s="1"/>
      <c r="VJL2366" s="1"/>
      <c r="VJM2366" s="1"/>
      <c r="VJN2366" s="1"/>
      <c r="VJO2366" s="1"/>
      <c r="VJP2366" s="1"/>
      <c r="VJQ2366" s="1"/>
      <c r="VJR2366" s="1"/>
      <c r="VJS2366" s="1"/>
      <c r="VJT2366" s="1"/>
      <c r="VJU2366" s="1"/>
      <c r="VJV2366" s="1"/>
      <c r="VJW2366" s="1"/>
      <c r="VJX2366" s="1"/>
      <c r="VJY2366" s="1"/>
      <c r="VJZ2366" s="1"/>
      <c r="VKA2366" s="1"/>
      <c r="VKB2366" s="1"/>
      <c r="VKC2366" s="1"/>
      <c r="VKD2366" s="1"/>
      <c r="VKE2366" s="1"/>
      <c r="VKF2366" s="1"/>
      <c r="VKG2366" s="1"/>
      <c r="VKH2366" s="1"/>
      <c r="VKI2366" s="1"/>
      <c r="VKJ2366" s="1"/>
      <c r="VKK2366" s="1"/>
      <c r="VKL2366" s="1"/>
      <c r="VKM2366" s="1"/>
      <c r="VKN2366" s="1"/>
      <c r="VKO2366" s="1"/>
      <c r="VKP2366" s="1"/>
      <c r="VKQ2366" s="1"/>
      <c r="VKR2366" s="1"/>
      <c r="VKS2366" s="1"/>
      <c r="VKT2366" s="1"/>
      <c r="VKU2366" s="1"/>
      <c r="VKV2366" s="1"/>
      <c r="VKW2366" s="1"/>
      <c r="VKX2366" s="1"/>
      <c r="VKY2366" s="1"/>
      <c r="VKZ2366" s="1"/>
      <c r="VLA2366" s="1"/>
      <c r="VLB2366" s="1"/>
      <c r="VLC2366" s="1"/>
      <c r="VLD2366" s="1"/>
      <c r="VLE2366" s="1"/>
      <c r="VLF2366" s="1"/>
      <c r="VLG2366" s="1"/>
      <c r="VLH2366" s="1"/>
      <c r="VLI2366" s="1"/>
      <c r="VLJ2366" s="1"/>
      <c r="VLK2366" s="1"/>
      <c r="VLL2366" s="1"/>
      <c r="VLM2366" s="1"/>
      <c r="VLN2366" s="1"/>
      <c r="VLO2366" s="1"/>
      <c r="VLP2366" s="1"/>
      <c r="VLQ2366" s="1"/>
      <c r="VLR2366" s="1"/>
      <c r="VLS2366" s="1"/>
      <c r="VLT2366" s="1"/>
      <c r="VLU2366" s="1"/>
      <c r="VLV2366" s="1"/>
      <c r="VLW2366" s="1"/>
      <c r="VLX2366" s="1"/>
      <c r="VLY2366" s="1"/>
      <c r="VLZ2366" s="1"/>
      <c r="VMA2366" s="1"/>
      <c r="VMB2366" s="1"/>
      <c r="VMC2366" s="1"/>
      <c r="VMD2366" s="1"/>
      <c r="VME2366" s="1"/>
      <c r="VMF2366" s="1"/>
      <c r="VMG2366" s="1"/>
      <c r="VMH2366" s="1"/>
      <c r="VMI2366" s="1"/>
      <c r="VMJ2366" s="1"/>
      <c r="VMK2366" s="1"/>
      <c r="VML2366" s="1"/>
      <c r="VMM2366" s="1"/>
      <c r="VMN2366" s="1"/>
      <c r="VMO2366" s="1"/>
      <c r="VMP2366" s="1"/>
      <c r="VMQ2366" s="1"/>
      <c r="VMR2366" s="1"/>
      <c r="VMS2366" s="1"/>
      <c r="VMT2366" s="1"/>
      <c r="VMU2366" s="1"/>
      <c r="VMV2366" s="1"/>
      <c r="VMW2366" s="1"/>
      <c r="VMX2366" s="1"/>
      <c r="VMY2366" s="1"/>
      <c r="VMZ2366" s="1"/>
      <c r="VNA2366" s="1"/>
      <c r="VNB2366" s="1"/>
      <c r="VNC2366" s="1"/>
      <c r="VND2366" s="1"/>
      <c r="VNE2366" s="1"/>
      <c r="VNF2366" s="1"/>
      <c r="VNG2366" s="1"/>
      <c r="VNH2366" s="1"/>
      <c r="VNI2366" s="1"/>
      <c r="VNJ2366" s="1"/>
      <c r="VNK2366" s="1"/>
      <c r="VNL2366" s="1"/>
      <c r="VNM2366" s="1"/>
      <c r="VNN2366" s="1"/>
      <c r="VNO2366" s="1"/>
      <c r="VNP2366" s="1"/>
      <c r="VNQ2366" s="1"/>
      <c r="VNR2366" s="1"/>
      <c r="VNS2366" s="1"/>
      <c r="VNT2366" s="1"/>
      <c r="VNU2366" s="1"/>
      <c r="VNV2366" s="1"/>
      <c r="VNW2366" s="1"/>
      <c r="VNX2366" s="1"/>
      <c r="VNY2366" s="1"/>
      <c r="VNZ2366" s="1"/>
      <c r="VOA2366" s="1"/>
      <c r="VOB2366" s="1"/>
      <c r="VOC2366" s="1"/>
      <c r="VOD2366" s="1"/>
      <c r="VOE2366" s="1"/>
      <c r="VOF2366" s="1"/>
      <c r="VOG2366" s="1"/>
      <c r="VOH2366" s="1"/>
      <c r="VOI2366" s="1"/>
      <c r="VOJ2366" s="1"/>
      <c r="VOK2366" s="1"/>
      <c r="VOL2366" s="1"/>
      <c r="VOM2366" s="1"/>
      <c r="VON2366" s="1"/>
      <c r="VOO2366" s="1"/>
      <c r="VOP2366" s="1"/>
      <c r="VOQ2366" s="1"/>
      <c r="VOR2366" s="1"/>
      <c r="VOS2366" s="1"/>
      <c r="VOT2366" s="1"/>
      <c r="VOU2366" s="1"/>
      <c r="VOV2366" s="1"/>
      <c r="VOW2366" s="1"/>
      <c r="VOX2366" s="1"/>
      <c r="VOY2366" s="1"/>
      <c r="VOZ2366" s="1"/>
      <c r="VPA2366" s="1"/>
      <c r="VPB2366" s="1"/>
      <c r="VPC2366" s="1"/>
      <c r="VPD2366" s="1"/>
      <c r="VPE2366" s="1"/>
      <c r="VPF2366" s="1"/>
      <c r="VPG2366" s="1"/>
      <c r="VPH2366" s="1"/>
      <c r="VPI2366" s="1"/>
      <c r="VPJ2366" s="1"/>
      <c r="VPK2366" s="1"/>
      <c r="VPL2366" s="1"/>
      <c r="VPM2366" s="1"/>
      <c r="VPN2366" s="1"/>
      <c r="VPO2366" s="1"/>
      <c r="VPP2366" s="1"/>
      <c r="VPQ2366" s="1"/>
      <c r="VPR2366" s="1"/>
      <c r="VPS2366" s="1"/>
      <c r="VPT2366" s="1"/>
      <c r="VPU2366" s="1"/>
      <c r="VPV2366" s="1"/>
      <c r="VPW2366" s="1"/>
      <c r="VPX2366" s="1"/>
      <c r="VPY2366" s="1"/>
      <c r="VPZ2366" s="1"/>
      <c r="VQA2366" s="1"/>
      <c r="VQB2366" s="1"/>
      <c r="VQC2366" s="1"/>
      <c r="VQD2366" s="1"/>
      <c r="VQE2366" s="1"/>
      <c r="VQF2366" s="1"/>
      <c r="VQG2366" s="1"/>
      <c r="VQH2366" s="1"/>
      <c r="VQI2366" s="1"/>
      <c r="VQJ2366" s="1"/>
      <c r="VQK2366" s="1"/>
      <c r="VQL2366" s="1"/>
      <c r="VQM2366" s="1"/>
      <c r="VQN2366" s="1"/>
      <c r="VQO2366" s="1"/>
      <c r="VQP2366" s="1"/>
      <c r="VQQ2366" s="1"/>
      <c r="VQR2366" s="1"/>
      <c r="VQS2366" s="1"/>
      <c r="VQT2366" s="1"/>
      <c r="VQU2366" s="1"/>
      <c r="VQV2366" s="1"/>
      <c r="VQW2366" s="1"/>
      <c r="VQX2366" s="1"/>
      <c r="VQY2366" s="1"/>
      <c r="VQZ2366" s="1"/>
      <c r="VRA2366" s="1"/>
      <c r="VRB2366" s="1"/>
      <c r="VRC2366" s="1"/>
      <c r="VRD2366" s="1"/>
      <c r="VRE2366" s="1"/>
      <c r="VRF2366" s="1"/>
      <c r="VRG2366" s="1"/>
      <c r="VRH2366" s="1"/>
      <c r="VRI2366" s="1"/>
      <c r="VRJ2366" s="1"/>
      <c r="VRK2366" s="1"/>
      <c r="VRL2366" s="1"/>
      <c r="VRM2366" s="1"/>
      <c r="VRN2366" s="1"/>
      <c r="VRO2366" s="1"/>
      <c r="VRP2366" s="1"/>
      <c r="VRQ2366" s="1"/>
      <c r="VRR2366" s="1"/>
      <c r="VRS2366" s="1"/>
      <c r="VRT2366" s="1"/>
      <c r="VRU2366" s="1"/>
      <c r="VRV2366" s="1"/>
      <c r="VRW2366" s="1"/>
      <c r="VRX2366" s="1"/>
      <c r="VRY2366" s="1"/>
      <c r="VRZ2366" s="1"/>
      <c r="VSA2366" s="1"/>
      <c r="VSB2366" s="1"/>
      <c r="VSC2366" s="1"/>
      <c r="VSD2366" s="1"/>
      <c r="VSE2366" s="1"/>
      <c r="VSF2366" s="1"/>
      <c r="VSG2366" s="1"/>
      <c r="VSH2366" s="1"/>
      <c r="VSI2366" s="1"/>
      <c r="VSJ2366" s="1"/>
      <c r="VSK2366" s="1"/>
      <c r="VSL2366" s="1"/>
      <c r="VSM2366" s="1"/>
      <c r="VSN2366" s="1"/>
      <c r="VSO2366" s="1"/>
      <c r="VSP2366" s="1"/>
      <c r="VSQ2366" s="1"/>
      <c r="VSR2366" s="1"/>
      <c r="VSS2366" s="1"/>
      <c r="VST2366" s="1"/>
      <c r="VSU2366" s="1"/>
      <c r="VSV2366" s="1"/>
      <c r="VSW2366" s="1"/>
      <c r="VSX2366" s="1"/>
      <c r="VSY2366" s="1"/>
      <c r="VSZ2366" s="1"/>
      <c r="VTA2366" s="1"/>
      <c r="VTB2366" s="1"/>
      <c r="VTC2366" s="1"/>
      <c r="VTD2366" s="1"/>
      <c r="VTE2366" s="1"/>
      <c r="VTF2366" s="1"/>
      <c r="VTG2366" s="1"/>
      <c r="VTH2366" s="1"/>
      <c r="VTI2366" s="1"/>
      <c r="VTJ2366" s="1"/>
      <c r="VTK2366" s="1"/>
      <c r="VTL2366" s="1"/>
      <c r="VTM2366" s="1"/>
      <c r="VTN2366" s="1"/>
      <c r="VTO2366" s="1"/>
      <c r="VTP2366" s="1"/>
      <c r="VTQ2366" s="1"/>
      <c r="VTR2366" s="1"/>
      <c r="VTS2366" s="1"/>
      <c r="VTT2366" s="1"/>
      <c r="VTU2366" s="1"/>
      <c r="VTV2366" s="1"/>
      <c r="VTW2366" s="1"/>
      <c r="VTX2366" s="1"/>
      <c r="VTY2366" s="1"/>
      <c r="VTZ2366" s="1"/>
      <c r="VUA2366" s="1"/>
      <c r="VUB2366" s="1"/>
      <c r="VUC2366" s="1"/>
      <c r="VUD2366" s="1"/>
      <c r="VUE2366" s="1"/>
      <c r="VUF2366" s="1"/>
      <c r="VUG2366" s="1"/>
      <c r="VUH2366" s="1"/>
      <c r="VUI2366" s="1"/>
      <c r="VUJ2366" s="1"/>
      <c r="VUK2366" s="1"/>
      <c r="VUL2366" s="1"/>
      <c r="VUM2366" s="1"/>
      <c r="VUN2366" s="1"/>
      <c r="VUO2366" s="1"/>
      <c r="VUP2366" s="1"/>
      <c r="VUQ2366" s="1"/>
      <c r="VUR2366" s="1"/>
      <c r="VUS2366" s="1"/>
      <c r="VUT2366" s="1"/>
      <c r="VUU2366" s="1"/>
      <c r="VUV2366" s="1"/>
      <c r="VUW2366" s="1"/>
      <c r="VUX2366" s="1"/>
      <c r="VUY2366" s="1"/>
      <c r="VUZ2366" s="1"/>
      <c r="VVA2366" s="1"/>
      <c r="VVB2366" s="1"/>
      <c r="VVC2366" s="1"/>
      <c r="VVD2366" s="1"/>
      <c r="VVE2366" s="1"/>
      <c r="VVF2366" s="1"/>
      <c r="VVG2366" s="1"/>
      <c r="VVH2366" s="1"/>
      <c r="VVI2366" s="1"/>
      <c r="VVJ2366" s="1"/>
      <c r="VVK2366" s="1"/>
      <c r="VVL2366" s="1"/>
      <c r="VVM2366" s="1"/>
      <c r="VVN2366" s="1"/>
      <c r="VVO2366" s="1"/>
      <c r="VVP2366" s="1"/>
      <c r="VVQ2366" s="1"/>
      <c r="VVR2366" s="1"/>
      <c r="VVS2366" s="1"/>
      <c r="VVT2366" s="1"/>
      <c r="VVU2366" s="1"/>
      <c r="VVV2366" s="1"/>
      <c r="VVW2366" s="1"/>
      <c r="VVX2366" s="1"/>
      <c r="VVY2366" s="1"/>
      <c r="VVZ2366" s="1"/>
      <c r="VWA2366" s="1"/>
      <c r="VWB2366" s="1"/>
      <c r="VWC2366" s="1"/>
      <c r="VWD2366" s="1"/>
      <c r="VWE2366" s="1"/>
      <c r="VWF2366" s="1"/>
      <c r="VWG2366" s="1"/>
      <c r="VWH2366" s="1"/>
      <c r="VWI2366" s="1"/>
      <c r="VWJ2366" s="1"/>
      <c r="VWK2366" s="1"/>
      <c r="VWL2366" s="1"/>
      <c r="VWM2366" s="1"/>
      <c r="VWN2366" s="1"/>
      <c r="VWO2366" s="1"/>
      <c r="VWP2366" s="1"/>
      <c r="VWQ2366" s="1"/>
      <c r="VWR2366" s="1"/>
      <c r="VWS2366" s="1"/>
      <c r="VWT2366" s="1"/>
      <c r="VWU2366" s="1"/>
      <c r="VWV2366" s="1"/>
      <c r="VWW2366" s="1"/>
      <c r="VWX2366" s="1"/>
      <c r="VWY2366" s="1"/>
      <c r="VWZ2366" s="1"/>
      <c r="VXA2366" s="1"/>
      <c r="VXB2366" s="1"/>
      <c r="VXC2366" s="1"/>
      <c r="VXD2366" s="1"/>
      <c r="VXE2366" s="1"/>
      <c r="VXF2366" s="1"/>
      <c r="VXG2366" s="1"/>
      <c r="VXH2366" s="1"/>
      <c r="VXI2366" s="1"/>
      <c r="VXJ2366" s="1"/>
      <c r="VXK2366" s="1"/>
      <c r="VXL2366" s="1"/>
      <c r="VXM2366" s="1"/>
      <c r="VXN2366" s="1"/>
      <c r="VXO2366" s="1"/>
      <c r="VXP2366" s="1"/>
      <c r="VXQ2366" s="1"/>
      <c r="VXR2366" s="1"/>
      <c r="VXS2366" s="1"/>
      <c r="VXT2366" s="1"/>
      <c r="VXU2366" s="1"/>
      <c r="VXV2366" s="1"/>
      <c r="VXW2366" s="1"/>
      <c r="VXX2366" s="1"/>
      <c r="VXY2366" s="1"/>
      <c r="VXZ2366" s="1"/>
      <c r="VYA2366" s="1"/>
      <c r="VYB2366" s="1"/>
      <c r="VYC2366" s="1"/>
      <c r="VYD2366" s="1"/>
      <c r="VYE2366" s="1"/>
      <c r="VYF2366" s="1"/>
      <c r="VYG2366" s="1"/>
      <c r="VYH2366" s="1"/>
      <c r="VYI2366" s="1"/>
      <c r="VYJ2366" s="1"/>
      <c r="VYK2366" s="1"/>
      <c r="VYL2366" s="1"/>
      <c r="VYM2366" s="1"/>
      <c r="VYN2366" s="1"/>
      <c r="VYO2366" s="1"/>
      <c r="VYP2366" s="1"/>
      <c r="VYQ2366" s="1"/>
      <c r="VYR2366" s="1"/>
      <c r="VYS2366" s="1"/>
      <c r="VYT2366" s="1"/>
      <c r="VYU2366" s="1"/>
      <c r="VYV2366" s="1"/>
      <c r="VYW2366" s="1"/>
      <c r="VYX2366" s="1"/>
      <c r="VYY2366" s="1"/>
      <c r="VYZ2366" s="1"/>
      <c r="VZA2366" s="1"/>
      <c r="VZB2366" s="1"/>
      <c r="VZC2366" s="1"/>
      <c r="VZD2366" s="1"/>
      <c r="VZE2366" s="1"/>
      <c r="VZF2366" s="1"/>
      <c r="VZG2366" s="1"/>
      <c r="VZH2366" s="1"/>
      <c r="VZI2366" s="1"/>
      <c r="VZJ2366" s="1"/>
      <c r="VZK2366" s="1"/>
      <c r="VZL2366" s="1"/>
      <c r="VZM2366" s="1"/>
      <c r="VZN2366" s="1"/>
      <c r="VZO2366" s="1"/>
      <c r="VZP2366" s="1"/>
      <c r="VZQ2366" s="1"/>
      <c r="VZR2366" s="1"/>
      <c r="VZS2366" s="1"/>
      <c r="VZT2366" s="1"/>
      <c r="VZU2366" s="1"/>
      <c r="VZV2366" s="1"/>
      <c r="VZW2366" s="1"/>
      <c r="VZX2366" s="1"/>
      <c r="VZY2366" s="1"/>
      <c r="VZZ2366" s="1"/>
      <c r="WAA2366" s="1"/>
      <c r="WAB2366" s="1"/>
      <c r="WAC2366" s="1"/>
      <c r="WAD2366" s="1"/>
      <c r="WAE2366" s="1"/>
      <c r="WAF2366" s="1"/>
      <c r="WAG2366" s="1"/>
      <c r="WAH2366" s="1"/>
      <c r="WAI2366" s="1"/>
      <c r="WAJ2366" s="1"/>
      <c r="WAK2366" s="1"/>
      <c r="WAL2366" s="1"/>
      <c r="WAM2366" s="1"/>
      <c r="WAN2366" s="1"/>
      <c r="WAO2366" s="1"/>
      <c r="WAP2366" s="1"/>
      <c r="WAQ2366" s="1"/>
      <c r="WAR2366" s="1"/>
      <c r="WAS2366" s="1"/>
      <c r="WAT2366" s="1"/>
      <c r="WAU2366" s="1"/>
      <c r="WAV2366" s="1"/>
      <c r="WAW2366" s="1"/>
      <c r="WAX2366" s="1"/>
      <c r="WAY2366" s="1"/>
      <c r="WAZ2366" s="1"/>
      <c r="WBA2366" s="1"/>
      <c r="WBB2366" s="1"/>
      <c r="WBC2366" s="1"/>
      <c r="WBD2366" s="1"/>
      <c r="WBE2366" s="1"/>
      <c r="WBF2366" s="1"/>
      <c r="WBG2366" s="1"/>
      <c r="WBH2366" s="1"/>
      <c r="WBI2366" s="1"/>
      <c r="WBJ2366" s="1"/>
      <c r="WBK2366" s="1"/>
      <c r="WBL2366" s="1"/>
      <c r="WBM2366" s="1"/>
      <c r="WBN2366" s="1"/>
      <c r="WBO2366" s="1"/>
      <c r="WBP2366" s="1"/>
      <c r="WBQ2366" s="1"/>
      <c r="WBR2366" s="1"/>
      <c r="WBS2366" s="1"/>
      <c r="WBT2366" s="1"/>
      <c r="WBU2366" s="1"/>
      <c r="WBV2366" s="1"/>
      <c r="WBW2366" s="1"/>
      <c r="WBX2366" s="1"/>
      <c r="WBY2366" s="1"/>
      <c r="WBZ2366" s="1"/>
      <c r="WCA2366" s="1"/>
      <c r="WCB2366" s="1"/>
      <c r="WCC2366" s="1"/>
      <c r="WCD2366" s="1"/>
      <c r="WCE2366" s="1"/>
      <c r="WCF2366" s="1"/>
      <c r="WCG2366" s="1"/>
      <c r="WCH2366" s="1"/>
      <c r="WCI2366" s="1"/>
      <c r="WCJ2366" s="1"/>
      <c r="WCK2366" s="1"/>
      <c r="WCL2366" s="1"/>
      <c r="WCM2366" s="1"/>
      <c r="WCN2366" s="1"/>
      <c r="WCO2366" s="1"/>
      <c r="WCP2366" s="1"/>
      <c r="WCQ2366" s="1"/>
      <c r="WCR2366" s="1"/>
      <c r="WCS2366" s="1"/>
      <c r="WCT2366" s="1"/>
      <c r="WCU2366" s="1"/>
      <c r="WCV2366" s="1"/>
      <c r="WCW2366" s="1"/>
      <c r="WCX2366" s="1"/>
      <c r="WCY2366" s="1"/>
      <c r="WCZ2366" s="1"/>
      <c r="WDA2366" s="1"/>
      <c r="WDB2366" s="1"/>
      <c r="WDC2366" s="1"/>
      <c r="WDD2366" s="1"/>
      <c r="WDE2366" s="1"/>
      <c r="WDF2366" s="1"/>
      <c r="WDG2366" s="1"/>
      <c r="WDH2366" s="1"/>
      <c r="WDI2366" s="1"/>
      <c r="WDJ2366" s="1"/>
      <c r="WDK2366" s="1"/>
      <c r="WDL2366" s="1"/>
      <c r="WDM2366" s="1"/>
      <c r="WDN2366" s="1"/>
      <c r="WDO2366" s="1"/>
      <c r="WDP2366" s="1"/>
      <c r="WDQ2366" s="1"/>
      <c r="WDR2366" s="1"/>
      <c r="WDS2366" s="1"/>
      <c r="WDT2366" s="1"/>
      <c r="WDU2366" s="1"/>
      <c r="WDV2366" s="1"/>
      <c r="WDW2366" s="1"/>
      <c r="WDX2366" s="1"/>
      <c r="WDY2366" s="1"/>
      <c r="WDZ2366" s="1"/>
      <c r="WEA2366" s="1"/>
      <c r="WEB2366" s="1"/>
      <c r="WEC2366" s="1"/>
      <c r="WED2366" s="1"/>
      <c r="WEE2366" s="1"/>
      <c r="WEF2366" s="1"/>
      <c r="WEG2366" s="1"/>
      <c r="WEH2366" s="1"/>
      <c r="WEI2366" s="1"/>
      <c r="WEJ2366" s="1"/>
      <c r="WEK2366" s="1"/>
      <c r="WEL2366" s="1"/>
      <c r="WEM2366" s="1"/>
      <c r="WEN2366" s="1"/>
      <c r="WEO2366" s="1"/>
      <c r="WEP2366" s="1"/>
      <c r="WEQ2366" s="1"/>
      <c r="WER2366" s="1"/>
      <c r="WES2366" s="1"/>
      <c r="WET2366" s="1"/>
      <c r="WEU2366" s="1"/>
      <c r="WEV2366" s="1"/>
      <c r="WEW2366" s="1"/>
      <c r="WEX2366" s="1"/>
      <c r="WEY2366" s="1"/>
      <c r="WEZ2366" s="1"/>
      <c r="WFA2366" s="1"/>
      <c r="WFB2366" s="1"/>
      <c r="WFC2366" s="1"/>
      <c r="WFD2366" s="1"/>
      <c r="WFE2366" s="1"/>
      <c r="WFF2366" s="1"/>
      <c r="WFG2366" s="1"/>
      <c r="WFH2366" s="1"/>
      <c r="WFI2366" s="1"/>
      <c r="WFJ2366" s="1"/>
      <c r="WFK2366" s="1"/>
      <c r="WFL2366" s="1"/>
      <c r="WFM2366" s="1"/>
      <c r="WFN2366" s="1"/>
      <c r="WFO2366" s="1"/>
      <c r="WFP2366" s="1"/>
      <c r="WFQ2366" s="1"/>
      <c r="WFR2366" s="1"/>
      <c r="WFS2366" s="1"/>
      <c r="WFT2366" s="1"/>
      <c r="WFU2366" s="1"/>
      <c r="WFV2366" s="1"/>
      <c r="WFW2366" s="1"/>
      <c r="WFX2366" s="1"/>
      <c r="WFY2366" s="1"/>
      <c r="WFZ2366" s="1"/>
      <c r="WGA2366" s="1"/>
      <c r="WGB2366" s="1"/>
      <c r="WGC2366" s="1"/>
      <c r="WGD2366" s="1"/>
      <c r="WGE2366" s="1"/>
      <c r="WGF2366" s="1"/>
      <c r="WGG2366" s="1"/>
      <c r="WGH2366" s="1"/>
      <c r="WGI2366" s="1"/>
      <c r="WGJ2366" s="1"/>
      <c r="WGK2366" s="1"/>
      <c r="WGL2366" s="1"/>
      <c r="WGM2366" s="1"/>
      <c r="WGN2366" s="1"/>
      <c r="WGO2366" s="1"/>
      <c r="WGP2366" s="1"/>
      <c r="WGQ2366" s="1"/>
      <c r="WGR2366" s="1"/>
      <c r="WGS2366" s="1"/>
      <c r="WGT2366" s="1"/>
      <c r="WGU2366" s="1"/>
      <c r="WGV2366" s="1"/>
      <c r="WGW2366" s="1"/>
      <c r="WGX2366" s="1"/>
      <c r="WGY2366" s="1"/>
      <c r="WGZ2366" s="1"/>
      <c r="WHA2366" s="1"/>
      <c r="WHB2366" s="1"/>
      <c r="WHC2366" s="1"/>
      <c r="WHD2366" s="1"/>
      <c r="WHE2366" s="1"/>
      <c r="WHF2366" s="1"/>
      <c r="WHG2366" s="1"/>
      <c r="WHH2366" s="1"/>
      <c r="WHI2366" s="1"/>
      <c r="WHJ2366" s="1"/>
      <c r="WHK2366" s="1"/>
      <c r="WHL2366" s="1"/>
      <c r="WHM2366" s="1"/>
      <c r="WHN2366" s="1"/>
      <c r="WHO2366" s="1"/>
      <c r="WHP2366" s="1"/>
      <c r="WHQ2366" s="1"/>
      <c r="WHR2366" s="1"/>
      <c r="WHS2366" s="1"/>
      <c r="WHT2366" s="1"/>
      <c r="WHU2366" s="1"/>
      <c r="WHV2366" s="1"/>
      <c r="WHW2366" s="1"/>
      <c r="WHX2366" s="1"/>
      <c r="WHY2366" s="1"/>
      <c r="WHZ2366" s="1"/>
      <c r="WIA2366" s="1"/>
      <c r="WIB2366" s="1"/>
      <c r="WIC2366" s="1"/>
      <c r="WID2366" s="1"/>
      <c r="WIE2366" s="1"/>
      <c r="WIF2366" s="1"/>
      <c r="WIG2366" s="1"/>
      <c r="WIH2366" s="1"/>
      <c r="WII2366" s="1"/>
      <c r="WIJ2366" s="1"/>
      <c r="WIK2366" s="1"/>
      <c r="WIL2366" s="1"/>
      <c r="WIM2366" s="1"/>
      <c r="WIN2366" s="1"/>
      <c r="WIO2366" s="1"/>
      <c r="WIP2366" s="1"/>
      <c r="WIQ2366" s="1"/>
      <c r="WIR2366" s="1"/>
      <c r="WIS2366" s="1"/>
      <c r="WIT2366" s="1"/>
      <c r="WIU2366" s="1"/>
      <c r="WIV2366" s="1"/>
      <c r="WIW2366" s="1"/>
      <c r="WIX2366" s="1"/>
      <c r="WIY2366" s="1"/>
      <c r="WIZ2366" s="1"/>
      <c r="WJA2366" s="1"/>
      <c r="WJB2366" s="1"/>
      <c r="WJC2366" s="1"/>
      <c r="WJD2366" s="1"/>
      <c r="WJE2366" s="1"/>
      <c r="WJF2366" s="1"/>
      <c r="WJG2366" s="1"/>
      <c r="WJH2366" s="1"/>
      <c r="WJI2366" s="1"/>
      <c r="WJJ2366" s="1"/>
      <c r="WJK2366" s="1"/>
      <c r="WJL2366" s="1"/>
      <c r="WJM2366" s="1"/>
      <c r="WJN2366" s="1"/>
      <c r="WJO2366" s="1"/>
      <c r="WJP2366" s="1"/>
      <c r="WJQ2366" s="1"/>
      <c r="WJR2366" s="1"/>
      <c r="WJS2366" s="1"/>
      <c r="WJT2366" s="1"/>
      <c r="WJU2366" s="1"/>
      <c r="WJV2366" s="1"/>
      <c r="WJW2366" s="1"/>
      <c r="WJX2366" s="1"/>
      <c r="WJY2366" s="1"/>
      <c r="WJZ2366" s="1"/>
      <c r="WKA2366" s="1"/>
      <c r="WKB2366" s="1"/>
      <c r="WKC2366" s="1"/>
      <c r="WKD2366" s="1"/>
      <c r="WKE2366" s="1"/>
      <c r="WKF2366" s="1"/>
      <c r="WKG2366" s="1"/>
      <c r="WKH2366" s="1"/>
      <c r="WKI2366" s="1"/>
      <c r="WKJ2366" s="1"/>
      <c r="WKK2366" s="1"/>
      <c r="WKL2366" s="1"/>
      <c r="WKM2366" s="1"/>
      <c r="WKN2366" s="1"/>
      <c r="WKO2366" s="1"/>
      <c r="WKP2366" s="1"/>
      <c r="WKQ2366" s="1"/>
      <c r="WKR2366" s="1"/>
      <c r="WKS2366" s="1"/>
      <c r="WKT2366" s="1"/>
      <c r="WKU2366" s="1"/>
      <c r="WKV2366" s="1"/>
      <c r="WKW2366" s="1"/>
      <c r="WKX2366" s="1"/>
      <c r="WKY2366" s="1"/>
      <c r="WKZ2366" s="1"/>
      <c r="WLA2366" s="1"/>
      <c r="WLB2366" s="1"/>
      <c r="WLC2366" s="1"/>
      <c r="WLD2366" s="1"/>
      <c r="WLE2366" s="1"/>
      <c r="WLF2366" s="1"/>
      <c r="WLG2366" s="1"/>
      <c r="WLH2366" s="1"/>
      <c r="WLI2366" s="1"/>
      <c r="WLJ2366" s="1"/>
      <c r="WLK2366" s="1"/>
      <c r="WLL2366" s="1"/>
      <c r="WLM2366" s="1"/>
      <c r="WLN2366" s="1"/>
      <c r="WLO2366" s="1"/>
      <c r="WLP2366" s="1"/>
      <c r="WLQ2366" s="1"/>
      <c r="WLR2366" s="1"/>
      <c r="WLS2366" s="1"/>
      <c r="WLT2366" s="1"/>
      <c r="WLU2366" s="1"/>
      <c r="WLV2366" s="1"/>
      <c r="WLW2366" s="1"/>
      <c r="WLX2366" s="1"/>
      <c r="WLY2366" s="1"/>
      <c r="WLZ2366" s="1"/>
      <c r="WMA2366" s="1"/>
      <c r="WMB2366" s="1"/>
      <c r="WMC2366" s="1"/>
      <c r="WMD2366" s="1"/>
      <c r="WME2366" s="1"/>
      <c r="WMF2366" s="1"/>
      <c r="WMG2366" s="1"/>
      <c r="WMH2366" s="1"/>
      <c r="WMI2366" s="1"/>
      <c r="WMJ2366" s="1"/>
      <c r="WMK2366" s="1"/>
      <c r="WML2366" s="1"/>
      <c r="WMM2366" s="1"/>
      <c r="WMN2366" s="1"/>
      <c r="WMO2366" s="1"/>
      <c r="WMP2366" s="1"/>
      <c r="WMQ2366" s="1"/>
      <c r="WMR2366" s="1"/>
      <c r="WMS2366" s="1"/>
      <c r="WMT2366" s="1"/>
      <c r="WMU2366" s="1"/>
      <c r="WMV2366" s="1"/>
      <c r="WMW2366" s="1"/>
      <c r="WMX2366" s="1"/>
      <c r="WMY2366" s="1"/>
      <c r="WMZ2366" s="1"/>
      <c r="WNA2366" s="1"/>
      <c r="WNB2366" s="1"/>
      <c r="WNC2366" s="1"/>
      <c r="WND2366" s="1"/>
      <c r="WNE2366" s="1"/>
      <c r="WNF2366" s="1"/>
      <c r="WNG2366" s="1"/>
      <c r="WNH2366" s="1"/>
      <c r="WNI2366" s="1"/>
      <c r="WNJ2366" s="1"/>
      <c r="WNK2366" s="1"/>
      <c r="WNL2366" s="1"/>
      <c r="WNM2366" s="1"/>
      <c r="WNN2366" s="1"/>
      <c r="WNO2366" s="1"/>
      <c r="WNP2366" s="1"/>
      <c r="WNQ2366" s="1"/>
      <c r="WNR2366" s="1"/>
      <c r="WNS2366" s="1"/>
      <c r="WNT2366" s="1"/>
      <c r="WNU2366" s="1"/>
      <c r="WNV2366" s="1"/>
      <c r="WNW2366" s="1"/>
      <c r="WNX2366" s="1"/>
      <c r="WNY2366" s="1"/>
      <c r="WNZ2366" s="1"/>
      <c r="WOA2366" s="1"/>
      <c r="WOB2366" s="1"/>
      <c r="WOC2366" s="1"/>
      <c r="WOD2366" s="1"/>
      <c r="WOE2366" s="1"/>
      <c r="WOF2366" s="1"/>
      <c r="WOG2366" s="1"/>
      <c r="WOH2366" s="1"/>
      <c r="WOI2366" s="1"/>
      <c r="WOJ2366" s="1"/>
      <c r="WOK2366" s="1"/>
      <c r="WOL2366" s="1"/>
      <c r="WOM2366" s="1"/>
      <c r="WON2366" s="1"/>
      <c r="WOO2366" s="1"/>
      <c r="WOP2366" s="1"/>
      <c r="WOQ2366" s="1"/>
      <c r="WOR2366" s="1"/>
      <c r="WOS2366" s="1"/>
      <c r="WOT2366" s="1"/>
      <c r="WOU2366" s="1"/>
      <c r="WOV2366" s="1"/>
      <c r="WOW2366" s="1"/>
      <c r="WOX2366" s="1"/>
      <c r="WOY2366" s="1"/>
      <c r="WOZ2366" s="1"/>
      <c r="WPA2366" s="1"/>
      <c r="WPB2366" s="1"/>
      <c r="WPC2366" s="1"/>
      <c r="WPD2366" s="1"/>
      <c r="WPE2366" s="1"/>
      <c r="WPF2366" s="1"/>
      <c r="WPG2366" s="1"/>
      <c r="WPH2366" s="1"/>
      <c r="WPI2366" s="1"/>
      <c r="WPJ2366" s="1"/>
      <c r="WPK2366" s="1"/>
      <c r="WPL2366" s="1"/>
      <c r="WPM2366" s="1"/>
      <c r="WPN2366" s="1"/>
      <c r="WPO2366" s="1"/>
      <c r="WPP2366" s="1"/>
      <c r="WPQ2366" s="1"/>
      <c r="WPR2366" s="1"/>
      <c r="WPS2366" s="1"/>
      <c r="WPT2366" s="1"/>
      <c r="WPU2366" s="1"/>
      <c r="WPV2366" s="1"/>
      <c r="WPW2366" s="1"/>
      <c r="WPX2366" s="1"/>
      <c r="WPY2366" s="1"/>
      <c r="WPZ2366" s="1"/>
      <c r="WQA2366" s="1"/>
      <c r="WQB2366" s="1"/>
      <c r="WQC2366" s="1"/>
      <c r="WQD2366" s="1"/>
      <c r="WQE2366" s="1"/>
      <c r="WQF2366" s="1"/>
      <c r="WQG2366" s="1"/>
      <c r="WQH2366" s="1"/>
      <c r="WQI2366" s="1"/>
      <c r="WQJ2366" s="1"/>
      <c r="WQK2366" s="1"/>
      <c r="WQL2366" s="1"/>
      <c r="WQM2366" s="1"/>
      <c r="WQN2366" s="1"/>
      <c r="WQO2366" s="1"/>
      <c r="WQP2366" s="1"/>
      <c r="WQQ2366" s="1"/>
      <c r="WQR2366" s="1"/>
      <c r="WQS2366" s="1"/>
      <c r="WQT2366" s="1"/>
      <c r="WQU2366" s="1"/>
      <c r="WQV2366" s="1"/>
      <c r="WQW2366" s="1"/>
      <c r="WQX2366" s="1"/>
      <c r="WQY2366" s="1"/>
      <c r="WQZ2366" s="1"/>
      <c r="WRA2366" s="1"/>
      <c r="WRB2366" s="1"/>
      <c r="WRC2366" s="1"/>
      <c r="WRD2366" s="1"/>
      <c r="WRE2366" s="1"/>
      <c r="WRF2366" s="1"/>
      <c r="WRG2366" s="1"/>
      <c r="WRH2366" s="1"/>
      <c r="WRI2366" s="1"/>
      <c r="WRJ2366" s="1"/>
      <c r="WRK2366" s="1"/>
      <c r="WRL2366" s="1"/>
      <c r="WRM2366" s="1"/>
      <c r="WRN2366" s="1"/>
      <c r="WRO2366" s="1"/>
      <c r="WRP2366" s="1"/>
      <c r="WRQ2366" s="1"/>
      <c r="WRR2366" s="1"/>
      <c r="WRS2366" s="1"/>
      <c r="WRT2366" s="1"/>
      <c r="WRU2366" s="1"/>
      <c r="WRV2366" s="1"/>
      <c r="WRW2366" s="1"/>
      <c r="WRX2366" s="1"/>
      <c r="WRY2366" s="1"/>
      <c r="WRZ2366" s="1"/>
      <c r="WSA2366" s="1"/>
      <c r="WSB2366" s="1"/>
      <c r="WSC2366" s="1"/>
      <c r="WSD2366" s="1"/>
      <c r="WSE2366" s="1"/>
      <c r="WSF2366" s="1"/>
      <c r="WSG2366" s="1"/>
      <c r="WSH2366" s="1"/>
      <c r="WSI2366" s="1"/>
      <c r="WSJ2366" s="1"/>
      <c r="WSK2366" s="1"/>
      <c r="WSL2366" s="1"/>
      <c r="WSM2366" s="1"/>
      <c r="WSN2366" s="1"/>
      <c r="WSO2366" s="1"/>
      <c r="WSP2366" s="1"/>
      <c r="WSQ2366" s="1"/>
      <c r="WSR2366" s="1"/>
      <c r="WSS2366" s="1"/>
      <c r="WST2366" s="1"/>
      <c r="WSU2366" s="1"/>
      <c r="WSV2366" s="1"/>
      <c r="WSW2366" s="1"/>
      <c r="WSX2366" s="1"/>
      <c r="WSY2366" s="1"/>
      <c r="WSZ2366" s="1"/>
      <c r="WTA2366" s="1"/>
      <c r="WTB2366" s="1"/>
      <c r="WTC2366" s="1"/>
      <c r="WTD2366" s="1"/>
      <c r="WTE2366" s="1"/>
      <c r="WTF2366" s="1"/>
      <c r="WTG2366" s="1"/>
      <c r="WTH2366" s="1"/>
      <c r="WTI2366" s="1"/>
      <c r="WTJ2366" s="1"/>
      <c r="WTK2366" s="1"/>
      <c r="WTL2366" s="1"/>
      <c r="WTM2366" s="1"/>
      <c r="WTN2366" s="1"/>
      <c r="WTO2366" s="1"/>
      <c r="WTP2366" s="1"/>
      <c r="WTQ2366" s="1"/>
      <c r="WTR2366" s="1"/>
      <c r="WTS2366" s="1"/>
      <c r="WTT2366" s="1"/>
      <c r="WTU2366" s="1"/>
      <c r="WTV2366" s="1"/>
      <c r="WTW2366" s="1"/>
      <c r="WTX2366" s="1"/>
      <c r="WTY2366" s="1"/>
      <c r="WTZ2366" s="1"/>
      <c r="WUA2366" s="1"/>
      <c r="WUB2366" s="1"/>
      <c r="WUC2366" s="1"/>
      <c r="WUD2366" s="1"/>
      <c r="WUE2366" s="1"/>
      <c r="WUF2366" s="1"/>
      <c r="WUG2366" s="1"/>
      <c r="WUH2366" s="1"/>
      <c r="WUI2366" s="1"/>
      <c r="WUJ2366" s="1"/>
      <c r="WUK2366" s="1"/>
      <c r="WUL2366" s="1"/>
      <c r="WUM2366" s="1"/>
      <c r="WUN2366" s="1"/>
      <c r="WUO2366" s="1"/>
      <c r="WUP2366" s="1"/>
      <c r="WUQ2366" s="1"/>
      <c r="WUR2366" s="1"/>
      <c r="WUS2366" s="1"/>
      <c r="WUT2366" s="1"/>
      <c r="WUU2366" s="1"/>
      <c r="WUV2366" s="1"/>
      <c r="WUW2366" s="1"/>
      <c r="WUX2366" s="1"/>
      <c r="WUY2366" s="1"/>
      <c r="WUZ2366" s="1"/>
      <c r="WVA2366" s="1"/>
      <c r="WVB2366" s="1"/>
      <c r="WVC2366" s="1"/>
      <c r="WVD2366" s="1"/>
      <c r="WVE2366" s="1"/>
      <c r="WVF2366" s="1"/>
      <c r="WVG2366" s="1"/>
      <c r="WVH2366" s="1"/>
      <c r="WVI2366" s="1"/>
      <c r="WVJ2366" s="1"/>
      <c r="WVK2366" s="1"/>
      <c r="WVL2366" s="1"/>
      <c r="WVM2366" s="1"/>
      <c r="WVN2366" s="1"/>
      <c r="WVO2366" s="1"/>
      <c r="WVP2366" s="1"/>
      <c r="WVQ2366" s="1"/>
      <c r="WVR2366" s="1"/>
      <c r="WVS2366" s="1"/>
      <c r="WVT2366" s="1"/>
      <c r="WVU2366" s="1"/>
      <c r="WVV2366" s="1"/>
      <c r="WVW2366" s="1"/>
      <c r="WVX2366" s="1"/>
      <c r="WVY2366" s="1"/>
      <c r="WVZ2366" s="1"/>
      <c r="WWA2366" s="1"/>
      <c r="WWB2366" s="1"/>
      <c r="WWC2366" s="1"/>
      <c r="WWD2366" s="1"/>
      <c r="WWE2366" s="1"/>
      <c r="WWF2366" s="1"/>
      <c r="WWG2366" s="1"/>
      <c r="WWH2366" s="1"/>
      <c r="WWI2366" s="1"/>
      <c r="WWJ2366" s="1"/>
      <c r="WWK2366" s="1"/>
      <c r="WWL2366" s="1"/>
      <c r="WWM2366" s="1"/>
      <c r="WWN2366" s="1"/>
      <c r="WWO2366" s="1"/>
      <c r="WWP2366" s="1"/>
      <c r="WWQ2366" s="1"/>
      <c r="WWR2366" s="1"/>
      <c r="WWS2366" s="1"/>
      <c r="WWT2366" s="1"/>
      <c r="WWU2366" s="1"/>
      <c r="WWV2366" s="1"/>
      <c r="WWW2366" s="1"/>
      <c r="WWX2366" s="1"/>
      <c r="WWY2366" s="1"/>
      <c r="WWZ2366" s="1"/>
      <c r="WXA2366" s="1"/>
      <c r="WXB2366" s="1"/>
      <c r="WXC2366" s="1"/>
      <c r="WXD2366" s="1"/>
      <c r="WXE2366" s="1"/>
      <c r="WXF2366" s="1"/>
      <c r="WXG2366" s="1"/>
      <c r="WXH2366" s="1"/>
      <c r="WXI2366" s="1"/>
      <c r="WXJ2366" s="1"/>
      <c r="WXK2366" s="1"/>
      <c r="WXL2366" s="1"/>
      <c r="WXM2366" s="1"/>
      <c r="WXN2366" s="1"/>
      <c r="WXO2366" s="1"/>
      <c r="WXP2366" s="1"/>
      <c r="WXQ2366" s="1"/>
      <c r="WXR2366" s="1"/>
      <c r="WXS2366" s="1"/>
      <c r="WXT2366" s="1"/>
      <c r="WXU2366" s="1"/>
      <c r="WXV2366" s="1"/>
      <c r="WXW2366" s="1"/>
      <c r="WXX2366" s="1"/>
      <c r="WXY2366" s="1"/>
      <c r="WXZ2366" s="1"/>
      <c r="WYA2366" s="1"/>
      <c r="WYB2366" s="1"/>
      <c r="WYC2366" s="1"/>
      <c r="WYD2366" s="1"/>
      <c r="WYE2366" s="1"/>
      <c r="WYF2366" s="1"/>
      <c r="WYG2366" s="1"/>
      <c r="WYH2366" s="1"/>
      <c r="WYI2366" s="1"/>
      <c r="WYJ2366" s="1"/>
      <c r="WYK2366" s="1"/>
      <c r="WYL2366" s="1"/>
      <c r="WYM2366" s="1"/>
      <c r="WYN2366" s="1"/>
      <c r="WYO2366" s="1"/>
      <c r="WYP2366" s="1"/>
      <c r="WYQ2366" s="1"/>
      <c r="WYR2366" s="1"/>
      <c r="WYS2366" s="1"/>
      <c r="WYT2366" s="1"/>
      <c r="WYU2366" s="1"/>
      <c r="WYV2366" s="1"/>
      <c r="WYW2366" s="1"/>
      <c r="WYX2366" s="1"/>
      <c r="WYY2366" s="1"/>
      <c r="WYZ2366" s="1"/>
      <c r="WZA2366" s="1"/>
      <c r="WZB2366" s="1"/>
      <c r="WZC2366" s="1"/>
      <c r="WZD2366" s="1"/>
      <c r="WZE2366" s="1"/>
      <c r="WZF2366" s="1"/>
      <c r="WZG2366" s="1"/>
      <c r="WZH2366" s="1"/>
      <c r="WZI2366" s="1"/>
      <c r="WZJ2366" s="1"/>
      <c r="WZK2366" s="1"/>
      <c r="WZL2366" s="1"/>
      <c r="WZM2366" s="1"/>
      <c r="WZN2366" s="1"/>
      <c r="WZO2366" s="1"/>
      <c r="WZP2366" s="1"/>
      <c r="WZQ2366" s="1"/>
      <c r="WZR2366" s="1"/>
      <c r="WZS2366" s="1"/>
      <c r="WZT2366" s="1"/>
      <c r="WZU2366" s="1"/>
      <c r="WZV2366" s="1"/>
      <c r="WZW2366" s="1"/>
      <c r="WZX2366" s="1"/>
      <c r="WZY2366" s="1"/>
      <c r="WZZ2366" s="1"/>
      <c r="XAA2366" s="1"/>
      <c r="XAB2366" s="1"/>
      <c r="XAC2366" s="1"/>
      <c r="XAD2366" s="1"/>
      <c r="XAE2366" s="1"/>
      <c r="XAF2366" s="1"/>
      <c r="XAG2366" s="1"/>
      <c r="XAH2366" s="1"/>
      <c r="XAI2366" s="1"/>
      <c r="XAJ2366" s="1"/>
      <c r="XAK2366" s="1"/>
      <c r="XAL2366" s="1"/>
      <c r="XAM2366" s="1"/>
      <c r="XAN2366" s="1"/>
      <c r="XAO2366" s="1"/>
      <c r="XAP2366" s="1"/>
      <c r="XAQ2366" s="1"/>
      <c r="XAR2366" s="1"/>
      <c r="XAS2366" s="1"/>
      <c r="XAT2366" s="1"/>
      <c r="XAU2366" s="1"/>
      <c r="XAV2366" s="1"/>
      <c r="XAW2366" s="1"/>
      <c r="XAX2366" s="1"/>
      <c r="XAY2366" s="1"/>
      <c r="XAZ2366" s="1"/>
      <c r="XBA2366" s="1"/>
      <c r="XBB2366" s="1"/>
      <c r="XBC2366" s="1"/>
      <c r="XBD2366" s="1"/>
      <c r="XBE2366" s="1"/>
      <c r="XBF2366" s="1"/>
      <c r="XBG2366" s="1"/>
      <c r="XBH2366" s="1"/>
      <c r="XBI2366" s="1"/>
      <c r="XBJ2366" s="1"/>
      <c r="XBK2366" s="1"/>
      <c r="XBL2366" s="1"/>
      <c r="XBM2366" s="1"/>
      <c r="XBN2366" s="1"/>
      <c r="XBO2366" s="1"/>
      <c r="XBP2366" s="1"/>
      <c r="XBQ2366" s="1"/>
      <c r="XBR2366" s="1"/>
      <c r="XBS2366" s="1"/>
      <c r="XBT2366" s="1"/>
      <c r="XBU2366" s="1"/>
      <c r="XBV2366" s="1"/>
      <c r="XBW2366" s="1"/>
      <c r="XBX2366" s="1"/>
      <c r="XBY2366" s="1"/>
      <c r="XBZ2366" s="1"/>
      <c r="XCA2366" s="1"/>
      <c r="XCB2366" s="1"/>
      <c r="XCC2366" s="1"/>
      <c r="XCD2366" s="1"/>
      <c r="XCE2366" s="1"/>
      <c r="XCF2366" s="1"/>
      <c r="XCG2366" s="1"/>
      <c r="XCH2366" s="1"/>
      <c r="XCI2366" s="1"/>
      <c r="XCJ2366" s="1"/>
      <c r="XCK2366" s="1"/>
      <c r="XCL2366" s="1"/>
      <c r="XCM2366" s="1"/>
      <c r="XCN2366" s="1"/>
      <c r="XCO2366" s="1"/>
      <c r="XCP2366" s="1"/>
      <c r="XCQ2366" s="1"/>
      <c r="XCR2366" s="1"/>
      <c r="XCS2366" s="1"/>
      <c r="XCT2366" s="1"/>
      <c r="XCU2366" s="1"/>
      <c r="XCV2366" s="1"/>
      <c r="XCW2366" s="1"/>
      <c r="XCX2366" s="1"/>
      <c r="XCY2366" s="1"/>
      <c r="XCZ2366" s="1"/>
      <c r="XDA2366" s="1"/>
      <c r="XDB2366" s="1"/>
      <c r="XDC2366" s="1"/>
      <c r="XDD2366" s="1"/>
      <c r="XDE2366" s="1"/>
      <c r="XDF2366" s="1"/>
      <c r="XDG2366" s="1"/>
      <c r="XDH2366" s="1"/>
      <c r="XDI2366" s="1"/>
      <c r="XDJ2366" s="1"/>
      <c r="XDK2366" s="1"/>
      <c r="XDL2366" s="1"/>
      <c r="XDM2366" s="1"/>
      <c r="XDN2366" s="1"/>
      <c r="XDO2366" s="1"/>
      <c r="XDP2366" s="1"/>
      <c r="XDQ2366" s="1"/>
      <c r="XDR2366" s="1"/>
      <c r="XDS2366" s="1"/>
      <c r="XDT2366" s="1"/>
      <c r="XDU2366" s="1"/>
      <c r="XDV2366" s="1"/>
      <c r="XDW2366" s="1"/>
      <c r="XDX2366" s="1"/>
      <c r="XDY2366" s="1"/>
      <c r="XDZ2366" s="1"/>
      <c r="XEA2366" s="1"/>
      <c r="XEB2366" s="1"/>
      <c r="XEC2366" s="1"/>
      <c r="XED2366" s="1"/>
      <c r="XEE2366" s="1"/>
      <c r="XEF2366" s="1"/>
      <c r="XEG2366" s="1"/>
      <c r="XEH2366" s="1"/>
      <c r="XEI2366" s="1"/>
      <c r="XEJ2366" s="1"/>
      <c r="XEK2366" s="1"/>
      <c r="XEL2366" s="1"/>
      <c r="XEM2366" s="1"/>
      <c r="XEN2366" s="1"/>
      <c r="XEO2366" s="1"/>
      <c r="XEP2366" s="1"/>
      <c r="XEQ2366" s="1"/>
      <c r="XER2366" s="1"/>
      <c r="XES2366" s="1"/>
      <c r="XET2366" s="1"/>
      <c r="XEU2366" s="1"/>
      <c r="XEV2366" s="1"/>
      <c r="XEW2366" s="1"/>
      <c r="XEX2366" s="1"/>
      <c r="XEY2366" s="1"/>
    </row>
    <row r="2367" spans="1:16379" s="1" customFormat="1" ht="83.45" customHeight="1">
      <c r="A2367" s="22">
        <f t="shared" si="155"/>
        <v>2364</v>
      </c>
      <c r="B2367" s="449" t="s">
        <v>681</v>
      </c>
      <c r="C2367" s="80" t="s">
        <v>7430</v>
      </c>
      <c r="D2367" s="3" t="s">
        <v>100</v>
      </c>
      <c r="E2367" s="4">
        <v>2467</v>
      </c>
      <c r="F2367" s="80" t="s">
        <v>1374</v>
      </c>
      <c r="G2367" s="3" t="s">
        <v>7213</v>
      </c>
      <c r="H2367" s="3" t="s">
        <v>141</v>
      </c>
      <c r="I2367" s="89" t="s">
        <v>71</v>
      </c>
      <c r="J2367" s="89">
        <v>45939</v>
      </c>
      <c r="K2367" s="85" t="s">
        <v>53</v>
      </c>
      <c r="L2367" s="83" t="s">
        <v>104</v>
      </c>
      <c r="M2367" s="83" t="s">
        <v>55</v>
      </c>
      <c r="N2367" s="22" t="s">
        <v>56</v>
      </c>
      <c r="O2367" s="5"/>
      <c r="P2367" s="5"/>
      <c r="Q2367" s="5"/>
      <c r="R2367" s="5"/>
      <c r="S2367" s="5">
        <v>2</v>
      </c>
      <c r="T2367" s="5">
        <v>2</v>
      </c>
      <c r="U2367" s="5">
        <v>3</v>
      </c>
      <c r="V2367" s="5">
        <v>3</v>
      </c>
      <c r="W2367" s="5">
        <v>2</v>
      </c>
      <c r="X2367" s="5">
        <v>2</v>
      </c>
      <c r="Y2367" s="3" t="s">
        <v>7431</v>
      </c>
      <c r="Z2367" s="72"/>
      <c r="AA2367" s="77" t="s">
        <v>473</v>
      </c>
      <c r="AB2367" s="77"/>
      <c r="AC2367" s="91"/>
      <c r="AD2367" s="18">
        <f ca="1">IF(ISNUMBER(Z2367),ROUNDDOWN((TODAY()-Z2367)/7,0),ROUNDDOWN((TODAY()-J2367)/7,0))-AC2367</f>
        <v>20</v>
      </c>
      <c r="AE2367" s="109"/>
      <c r="AF2367" s="109">
        <v>45939</v>
      </c>
      <c r="AG2367" s="109">
        <v>45939</v>
      </c>
      <c r="AH2367" s="109">
        <v>45939</v>
      </c>
      <c r="AI2367" s="113">
        <v>45947</v>
      </c>
      <c r="AJ2367" s="94">
        <f t="shared" si="160"/>
        <v>1.1428571428571428</v>
      </c>
      <c r="AK2367" s="110">
        <v>45972</v>
      </c>
      <c r="AL2367" s="90" t="s">
        <v>311</v>
      </c>
      <c r="AM2367" s="90" t="s">
        <v>44</v>
      </c>
      <c r="AN2367" s="90" t="s">
        <v>448</v>
      </c>
    </row>
    <row r="2368" spans="1:16379" ht="83.45" customHeight="1">
      <c r="A2368" s="22">
        <f t="shared" si="155"/>
        <v>2365</v>
      </c>
      <c r="B2368" s="458" t="s">
        <v>141</v>
      </c>
      <c r="C2368" s="179" t="s">
        <v>7432</v>
      </c>
      <c r="D2368" s="178" t="s">
        <v>138</v>
      </c>
      <c r="E2368" s="234">
        <v>1124</v>
      </c>
      <c r="F2368" s="179" t="s">
        <v>205</v>
      </c>
      <c r="G2368" s="178" t="s">
        <v>206</v>
      </c>
      <c r="H2368" s="178" t="s">
        <v>141</v>
      </c>
      <c r="I2368" s="182" t="s">
        <v>71</v>
      </c>
      <c r="J2368" s="182">
        <v>45944</v>
      </c>
      <c r="K2368" s="183" t="s">
        <v>53</v>
      </c>
      <c r="L2368" s="184" t="s">
        <v>158</v>
      </c>
      <c r="M2368" s="184" t="s">
        <v>55</v>
      </c>
      <c r="N2368" s="185" t="s">
        <v>56</v>
      </c>
      <c r="O2368" s="5"/>
      <c r="P2368" s="5"/>
      <c r="Q2368" s="5"/>
      <c r="R2368" s="5"/>
      <c r="S2368" s="196">
        <v>3</v>
      </c>
      <c r="T2368" s="196">
        <v>3</v>
      </c>
      <c r="U2368" s="196">
        <v>1</v>
      </c>
      <c r="V2368" s="196">
        <v>1</v>
      </c>
      <c r="W2368" s="196"/>
      <c r="X2368" s="196"/>
      <c r="Y2368" s="178" t="s">
        <v>7433</v>
      </c>
      <c r="Z2368" s="189"/>
      <c r="AA2368" s="209" t="s">
        <v>58</v>
      </c>
      <c r="AB2368" s="209"/>
      <c r="AC2368" s="210"/>
      <c r="AD2368" s="191">
        <f t="shared" ref="AD2368" ca="1" si="162">IF(ISNUMBER(Z2368),ROUNDDOWN((TODAY()-Z2368)/7,0),ROUNDDOWN((TODAY()-J2368)/7,0))-AC2368</f>
        <v>19</v>
      </c>
      <c r="AE2368" s="109"/>
      <c r="AF2368" s="192">
        <v>45944</v>
      </c>
      <c r="AG2368" s="192">
        <v>45944</v>
      </c>
      <c r="AH2368" s="192">
        <v>45944</v>
      </c>
      <c r="AI2368" s="299">
        <v>45950</v>
      </c>
      <c r="AJ2368" s="332">
        <f t="shared" si="160"/>
        <v>0.8571428571428571</v>
      </c>
      <c r="AK2368" s="442">
        <v>45965</v>
      </c>
      <c r="AL2368" s="258" t="s">
        <v>311</v>
      </c>
      <c r="AM2368" s="258" t="s">
        <v>45</v>
      </c>
      <c r="AN2368" s="258" t="s">
        <v>448</v>
      </c>
    </row>
    <row r="2369" spans="1:40" s="1" customFormat="1" ht="83.45" customHeight="1">
      <c r="A2369" s="22">
        <f t="shared" si="155"/>
        <v>2366</v>
      </c>
      <c r="B2369" s="71" t="s">
        <v>6219</v>
      </c>
      <c r="C2369" s="80" t="s">
        <v>7434</v>
      </c>
      <c r="D2369" s="3" t="s">
        <v>171</v>
      </c>
      <c r="E2369" s="4">
        <v>1079</v>
      </c>
      <c r="F2369" s="80" t="s">
        <v>6211</v>
      </c>
      <c r="G2369" s="3" t="s">
        <v>6212</v>
      </c>
      <c r="H2369" s="3" t="s">
        <v>128</v>
      </c>
      <c r="I2369" s="89" t="s">
        <v>52</v>
      </c>
      <c r="J2369" s="89">
        <v>45880</v>
      </c>
      <c r="K2369" s="85" t="s">
        <v>72</v>
      </c>
      <c r="L2369" s="83" t="s">
        <v>104</v>
      </c>
      <c r="M2369" s="83" t="s">
        <v>55</v>
      </c>
      <c r="N2369" s="22" t="s">
        <v>56</v>
      </c>
      <c r="O2369" s="249"/>
      <c r="P2369" s="5"/>
      <c r="Q2369" s="5"/>
      <c r="R2369" s="248"/>
      <c r="S2369" s="5">
        <v>9</v>
      </c>
      <c r="T2369" s="5">
        <v>7</v>
      </c>
      <c r="U2369" s="5">
        <v>3</v>
      </c>
      <c r="V2369" s="5">
        <v>3</v>
      </c>
      <c r="W2369" s="5">
        <v>3</v>
      </c>
      <c r="X2369" s="5">
        <v>3</v>
      </c>
      <c r="Y2369" s="3" t="s">
        <v>7435</v>
      </c>
      <c r="Z2369" s="72"/>
      <c r="AA2369" s="77" t="s">
        <v>82</v>
      </c>
      <c r="AB2369" s="77"/>
      <c r="AC2369" s="91"/>
      <c r="AD2369" s="18">
        <f ca="1">IF(ISNUMBER(Z2369),ROUNDDOWN((TODAY()-Z2369)/7,0),ROUNDDOWN((TODAY()-J2369)/7,0))-AC2369</f>
        <v>29</v>
      </c>
      <c r="AE2369" s="457"/>
      <c r="AF2369" s="109">
        <v>45880</v>
      </c>
      <c r="AG2369" s="109">
        <v>45880</v>
      </c>
      <c r="AH2369" s="109">
        <v>45880</v>
      </c>
      <c r="AI2369" s="113">
        <v>45950</v>
      </c>
      <c r="AJ2369" s="332">
        <f t="shared" si="160"/>
        <v>10</v>
      </c>
      <c r="AK2369" s="110">
        <v>45972</v>
      </c>
      <c r="AL2369" s="90" t="s">
        <v>311</v>
      </c>
      <c r="AM2369" s="90" t="s">
        <v>44</v>
      </c>
      <c r="AN2369" s="90" t="s">
        <v>448</v>
      </c>
    </row>
    <row r="2370" spans="1:40" ht="83.45" customHeight="1">
      <c r="A2370" s="22">
        <f t="shared" si="155"/>
        <v>2367</v>
      </c>
      <c r="B2370" s="449" t="s">
        <v>184</v>
      </c>
      <c r="C2370" s="80" t="s">
        <v>7436</v>
      </c>
      <c r="D2370" s="3" t="s">
        <v>177</v>
      </c>
      <c r="E2370" s="4">
        <v>1032</v>
      </c>
      <c r="F2370" s="80" t="s">
        <v>178</v>
      </c>
      <c r="G2370" s="3" t="s">
        <v>179</v>
      </c>
      <c r="H2370" s="3" t="s">
        <v>103</v>
      </c>
      <c r="I2370" s="89" t="s">
        <v>52</v>
      </c>
      <c r="J2370" s="89">
        <v>45933</v>
      </c>
      <c r="K2370" s="85" t="s">
        <v>53</v>
      </c>
      <c r="L2370" s="83" t="s">
        <v>181</v>
      </c>
      <c r="M2370" s="83" t="s">
        <v>55</v>
      </c>
      <c r="N2370" s="22" t="s">
        <v>56</v>
      </c>
      <c r="O2370" s="5"/>
      <c r="P2370" s="5"/>
      <c r="Q2370" s="5"/>
      <c r="R2370" s="5"/>
      <c r="S2370" s="5">
        <v>4</v>
      </c>
      <c r="T2370" s="5">
        <v>4</v>
      </c>
      <c r="U2370" s="5">
        <v>2</v>
      </c>
      <c r="V2370" s="5">
        <v>2</v>
      </c>
      <c r="W2370" s="5"/>
      <c r="X2370" s="5"/>
      <c r="Y2370" s="3" t="s">
        <v>7437</v>
      </c>
      <c r="Z2370" s="72"/>
      <c r="AA2370" s="77" t="s">
        <v>58</v>
      </c>
      <c r="AB2370" s="77"/>
      <c r="AC2370" s="91"/>
      <c r="AD2370" s="18">
        <f t="shared" ref="AD2370:AD2375" ca="1" si="163">IF(ISNUMBER(Z2370),ROUNDDOWN((TODAY()-Z2370)/7,0),ROUNDDOWN((TODAY()-J2370)/7,0))-AC2370</f>
        <v>21</v>
      </c>
      <c r="AE2370" s="109"/>
      <c r="AF2370" s="109">
        <v>45933</v>
      </c>
      <c r="AG2370" s="109">
        <v>45933</v>
      </c>
      <c r="AH2370" s="109">
        <v>45933</v>
      </c>
      <c r="AI2370" s="116">
        <v>45951</v>
      </c>
      <c r="AJ2370" s="94">
        <f t="shared" si="160"/>
        <v>2.5714285714285716</v>
      </c>
      <c r="AK2370" s="113">
        <v>45965</v>
      </c>
      <c r="AL2370" s="95" t="s">
        <v>311</v>
      </c>
      <c r="AM2370" s="95" t="s">
        <v>45</v>
      </c>
      <c r="AN2370" s="95" t="s">
        <v>448</v>
      </c>
    </row>
    <row r="2371" spans="1:40" s="1" customFormat="1" ht="83.45" customHeight="1">
      <c r="A2371" s="22">
        <f t="shared" si="155"/>
        <v>2368</v>
      </c>
      <c r="B2371" s="71" t="s">
        <v>116</v>
      </c>
      <c r="C2371" s="80" t="s">
        <v>7438</v>
      </c>
      <c r="D2371" s="3" t="s">
        <v>145</v>
      </c>
      <c r="E2371" s="4">
        <v>2538</v>
      </c>
      <c r="F2371" s="80" t="s">
        <v>7203</v>
      </c>
      <c r="G2371" s="3" t="s">
        <v>147</v>
      </c>
      <c r="H2371" s="3" t="s">
        <v>116</v>
      </c>
      <c r="I2371" s="89" t="s">
        <v>71</v>
      </c>
      <c r="J2371" s="89">
        <v>45926</v>
      </c>
      <c r="K2371" s="85" t="s">
        <v>53</v>
      </c>
      <c r="L2371" s="83" t="s">
        <v>54</v>
      </c>
      <c r="M2371" s="83" t="s">
        <v>55</v>
      </c>
      <c r="N2371" s="22" t="s">
        <v>56</v>
      </c>
      <c r="O2371" s="5"/>
      <c r="P2371" s="5"/>
      <c r="Q2371" s="5"/>
      <c r="R2371" s="5"/>
      <c r="S2371" s="5">
        <v>3</v>
      </c>
      <c r="T2371" s="5">
        <v>2</v>
      </c>
      <c r="U2371" s="5">
        <v>0</v>
      </c>
      <c r="V2371" s="5">
        <v>0</v>
      </c>
      <c r="W2371" s="5">
        <v>0</v>
      </c>
      <c r="X2371" s="5">
        <v>0</v>
      </c>
      <c r="Y2371" s="3" t="s">
        <v>7439</v>
      </c>
      <c r="Z2371" s="72"/>
      <c r="AA2371" s="77" t="s">
        <v>58</v>
      </c>
      <c r="AB2371" s="77" t="s">
        <v>7393</v>
      </c>
      <c r="AC2371" s="91"/>
      <c r="AD2371" s="18">
        <f t="shared" ca="1" si="163"/>
        <v>22</v>
      </c>
      <c r="AE2371" s="109"/>
      <c r="AF2371" s="109">
        <v>45926</v>
      </c>
      <c r="AG2371" s="109">
        <v>45926</v>
      </c>
      <c r="AH2371" s="109">
        <v>45926</v>
      </c>
      <c r="AI2371" s="303">
        <v>45943</v>
      </c>
      <c r="AJ2371" s="94">
        <f t="shared" si="160"/>
        <v>2.4285714285714284</v>
      </c>
      <c r="AK2371" s="303">
        <v>45958</v>
      </c>
      <c r="AL2371" s="90" t="s">
        <v>311</v>
      </c>
      <c r="AM2371" s="90" t="s">
        <v>484</v>
      </c>
      <c r="AN2371" s="90" t="s">
        <v>484</v>
      </c>
    </row>
    <row r="2372" spans="1:40" s="1" customFormat="1" ht="83.45" customHeight="1">
      <c r="A2372" s="22">
        <f t="shared" si="155"/>
        <v>2369</v>
      </c>
      <c r="B2372" s="71" t="s">
        <v>474</v>
      </c>
      <c r="C2372" s="80" t="s">
        <v>7440</v>
      </c>
      <c r="D2372" s="3" t="s">
        <v>177</v>
      </c>
      <c r="E2372" s="4">
        <v>1032</v>
      </c>
      <c r="F2372" s="80" t="s">
        <v>7387</v>
      </c>
      <c r="G2372" s="80" t="s">
        <v>179</v>
      </c>
      <c r="H2372" s="3" t="s">
        <v>103</v>
      </c>
      <c r="I2372" s="89" t="s">
        <v>52</v>
      </c>
      <c r="J2372" s="89">
        <v>45916</v>
      </c>
      <c r="K2372" s="85" t="s">
        <v>53</v>
      </c>
      <c r="L2372" s="83" t="s">
        <v>54</v>
      </c>
      <c r="M2372" s="83" t="s">
        <v>55</v>
      </c>
      <c r="N2372" s="22" t="s">
        <v>56</v>
      </c>
      <c r="O2372" s="5"/>
      <c r="P2372" s="5"/>
      <c r="Q2372" s="5"/>
      <c r="R2372" s="5"/>
      <c r="S2372" s="5">
        <v>7</v>
      </c>
      <c r="T2372" s="5">
        <v>6</v>
      </c>
      <c r="U2372" s="5">
        <v>3</v>
      </c>
      <c r="V2372" s="5">
        <v>3</v>
      </c>
      <c r="W2372" s="5">
        <v>3</v>
      </c>
      <c r="X2372" s="5">
        <v>3</v>
      </c>
      <c r="Y2372" s="3" t="s">
        <v>7441</v>
      </c>
      <c r="Z2372" s="72"/>
      <c r="AA2372" s="77" t="s">
        <v>473</v>
      </c>
      <c r="AB2372" s="77"/>
      <c r="AC2372" s="91"/>
      <c r="AD2372" s="18">
        <f t="shared" ca="1" si="163"/>
        <v>23</v>
      </c>
      <c r="AE2372" s="109"/>
      <c r="AF2372" s="109">
        <v>45916</v>
      </c>
      <c r="AG2372" s="109">
        <v>45916</v>
      </c>
      <c r="AH2372" s="109">
        <v>45916</v>
      </c>
      <c r="AI2372" s="110">
        <v>45951</v>
      </c>
      <c r="AJ2372" s="94">
        <f t="shared" si="160"/>
        <v>5</v>
      </c>
      <c r="AK2372" s="110">
        <v>45965</v>
      </c>
      <c r="AL2372" s="90" t="s">
        <v>311</v>
      </c>
      <c r="AM2372" s="90" t="s">
        <v>484</v>
      </c>
      <c r="AN2372" s="90" t="s">
        <v>448</v>
      </c>
    </row>
    <row r="2373" spans="1:40" s="1" customFormat="1" ht="83.45" customHeight="1">
      <c r="A2373" s="22">
        <f t="shared" si="155"/>
        <v>2370</v>
      </c>
      <c r="B2373" s="71" t="s">
        <v>160</v>
      </c>
      <c r="C2373" s="80" t="s">
        <v>7442</v>
      </c>
      <c r="D2373" s="3" t="s">
        <v>145</v>
      </c>
      <c r="E2373" s="4">
        <v>2538</v>
      </c>
      <c r="F2373" s="80" t="s">
        <v>162</v>
      </c>
      <c r="G2373" s="3" t="s">
        <v>147</v>
      </c>
      <c r="H2373" s="3" t="s">
        <v>163</v>
      </c>
      <c r="I2373" s="89" t="s">
        <v>52</v>
      </c>
      <c r="J2373" s="89">
        <v>45931</v>
      </c>
      <c r="K2373" s="85" t="s">
        <v>142</v>
      </c>
      <c r="L2373" s="83" t="s">
        <v>54</v>
      </c>
      <c r="M2373" s="83" t="s">
        <v>55</v>
      </c>
      <c r="N2373" s="22" t="s">
        <v>56</v>
      </c>
      <c r="O2373" s="5"/>
      <c r="P2373" s="5"/>
      <c r="Q2373" s="5"/>
      <c r="R2373" s="5"/>
      <c r="S2373" s="5">
        <v>3</v>
      </c>
      <c r="T2373" s="5">
        <v>3</v>
      </c>
      <c r="U2373" s="5">
        <v>2</v>
      </c>
      <c r="V2373" s="5">
        <v>2</v>
      </c>
      <c r="W2373" s="5">
        <v>2</v>
      </c>
      <c r="X2373" s="5">
        <v>2</v>
      </c>
      <c r="Y2373" s="3" t="s">
        <v>7443</v>
      </c>
      <c r="Z2373" s="72"/>
      <c r="AA2373" s="77" t="s">
        <v>473</v>
      </c>
      <c r="AB2373" s="77" t="s">
        <v>7444</v>
      </c>
      <c r="AC2373" s="91"/>
      <c r="AD2373" s="18">
        <f t="shared" ca="1" si="163"/>
        <v>21</v>
      </c>
      <c r="AE2373" s="109"/>
      <c r="AF2373" s="109">
        <v>45931</v>
      </c>
      <c r="AG2373" s="109">
        <v>45931</v>
      </c>
      <c r="AH2373" s="109">
        <v>45931</v>
      </c>
      <c r="AI2373" s="110">
        <v>45951</v>
      </c>
      <c r="AJ2373" s="94">
        <f t="shared" si="160"/>
        <v>2.8571428571428572</v>
      </c>
      <c r="AK2373" s="110">
        <v>45965</v>
      </c>
      <c r="AL2373" s="90" t="s">
        <v>311</v>
      </c>
      <c r="AM2373" s="90" t="s">
        <v>45</v>
      </c>
      <c r="AN2373" s="90" t="s">
        <v>448</v>
      </c>
    </row>
    <row r="2374" spans="1:40" ht="83.45" customHeight="1">
      <c r="A2374" s="22">
        <f t="shared" si="155"/>
        <v>2371</v>
      </c>
      <c r="B2374" s="71" t="s">
        <v>6230</v>
      </c>
      <c r="C2374" s="80" t="s">
        <v>7445</v>
      </c>
      <c r="D2374" s="3" t="s">
        <v>48</v>
      </c>
      <c r="E2374" s="4">
        <v>1698</v>
      </c>
      <c r="F2374" s="80" t="s">
        <v>7446</v>
      </c>
      <c r="G2374" s="3" t="s">
        <v>211</v>
      </c>
      <c r="H2374" s="3" t="s">
        <v>2714</v>
      </c>
      <c r="I2374" s="89" t="s">
        <v>52</v>
      </c>
      <c r="J2374" s="89">
        <v>45945</v>
      </c>
      <c r="K2374" s="85" t="s">
        <v>53</v>
      </c>
      <c r="L2374" s="83" t="s">
        <v>54</v>
      </c>
      <c r="M2374" s="83" t="s">
        <v>55</v>
      </c>
      <c r="N2374" s="22" t="s">
        <v>56</v>
      </c>
      <c r="O2374" s="5"/>
      <c r="P2374" s="5"/>
      <c r="Q2374" s="5"/>
      <c r="R2374" s="5"/>
      <c r="S2374" s="5">
        <v>4</v>
      </c>
      <c r="T2374" s="5">
        <v>4</v>
      </c>
      <c r="U2374" s="5">
        <v>2</v>
      </c>
      <c r="V2374" s="5">
        <v>2</v>
      </c>
      <c r="W2374" s="5">
        <v>1</v>
      </c>
      <c r="X2374" s="5">
        <v>1</v>
      </c>
      <c r="Y2374" s="3" t="s">
        <v>7447</v>
      </c>
      <c r="Z2374" s="72"/>
      <c r="AA2374" s="77" t="s">
        <v>473</v>
      </c>
      <c r="AB2374" s="77"/>
      <c r="AC2374" s="91"/>
      <c r="AD2374" s="18">
        <f t="shared" ca="1" si="163"/>
        <v>19</v>
      </c>
      <c r="AE2374" s="109"/>
      <c r="AF2374" s="109">
        <v>45945</v>
      </c>
      <c r="AG2374" s="109">
        <v>45945</v>
      </c>
      <c r="AH2374" s="109">
        <v>45945</v>
      </c>
      <c r="AI2374" s="116">
        <v>45953</v>
      </c>
      <c r="AJ2374" s="94">
        <f t="shared" si="160"/>
        <v>1.1428571428571428</v>
      </c>
      <c r="AK2374" s="107">
        <v>45607</v>
      </c>
      <c r="AL2374" s="95" t="s">
        <v>311</v>
      </c>
      <c r="AM2374" s="95" t="s">
        <v>484</v>
      </c>
      <c r="AN2374" s="95" t="s">
        <v>484</v>
      </c>
    </row>
    <row r="2375" spans="1:40" s="1" customFormat="1" ht="83.45" customHeight="1">
      <c r="A2375" s="22">
        <f t="shared" si="155"/>
        <v>2372</v>
      </c>
      <c r="B2375" s="71" t="s">
        <v>136</v>
      </c>
      <c r="C2375" s="80" t="s">
        <v>7448</v>
      </c>
      <c r="D2375" s="3" t="s">
        <v>138</v>
      </c>
      <c r="E2375" s="4">
        <v>1124</v>
      </c>
      <c r="F2375" s="80" t="s">
        <v>7449</v>
      </c>
      <c r="G2375" s="3" t="s">
        <v>140</v>
      </c>
      <c r="H2375" s="3" t="s">
        <v>141</v>
      </c>
      <c r="I2375" s="89" t="s">
        <v>52</v>
      </c>
      <c r="J2375" s="89">
        <v>45922</v>
      </c>
      <c r="K2375" s="85" t="s">
        <v>142</v>
      </c>
      <c r="L2375" s="83" t="s">
        <v>54</v>
      </c>
      <c r="M2375" s="83" t="s">
        <v>55</v>
      </c>
      <c r="N2375" s="22" t="s">
        <v>56</v>
      </c>
      <c r="O2375" s="5"/>
      <c r="P2375" s="5"/>
      <c r="Q2375" s="5"/>
      <c r="R2375" s="5"/>
      <c r="S2375" s="5">
        <v>2</v>
      </c>
      <c r="T2375" s="5">
        <v>2</v>
      </c>
      <c r="U2375" s="5">
        <v>2</v>
      </c>
      <c r="V2375" s="5">
        <v>2</v>
      </c>
      <c r="W2375" s="5">
        <v>2</v>
      </c>
      <c r="X2375" s="5">
        <v>2</v>
      </c>
      <c r="Y2375" s="3" t="s">
        <v>7450</v>
      </c>
      <c r="Z2375" s="72"/>
      <c r="AA2375" s="77" t="s">
        <v>473</v>
      </c>
      <c r="AB2375" s="77"/>
      <c r="AC2375" s="91"/>
      <c r="AD2375" s="18">
        <f t="shared" ca="1" si="163"/>
        <v>23</v>
      </c>
      <c r="AE2375" s="109"/>
      <c r="AF2375" s="109">
        <v>45922</v>
      </c>
      <c r="AG2375" s="109">
        <v>45922</v>
      </c>
      <c r="AH2375" s="109">
        <v>45922</v>
      </c>
      <c r="AI2375" s="110">
        <v>45953</v>
      </c>
      <c r="AJ2375" s="94">
        <f t="shared" si="160"/>
        <v>4.4285714285714288</v>
      </c>
      <c r="AK2375" s="110">
        <v>45972</v>
      </c>
      <c r="AL2375" s="90" t="s">
        <v>311</v>
      </c>
      <c r="AM2375" s="90" t="s">
        <v>45</v>
      </c>
      <c r="AN2375" s="90" t="s">
        <v>448</v>
      </c>
    </row>
    <row r="2376" spans="1:40" s="1" customFormat="1" ht="83.45" customHeight="1">
      <c r="A2376" s="22">
        <f t="shared" si="155"/>
        <v>2373</v>
      </c>
      <c r="B2376" s="71" t="s">
        <v>128</v>
      </c>
      <c r="C2376" s="80" t="s">
        <v>7451</v>
      </c>
      <c r="D2376" s="3" t="s">
        <v>130</v>
      </c>
      <c r="E2376" s="4">
        <v>2567</v>
      </c>
      <c r="F2376" s="80" t="s">
        <v>4352</v>
      </c>
      <c r="G2376" s="3" t="s">
        <v>132</v>
      </c>
      <c r="H2376" s="3" t="s">
        <v>103</v>
      </c>
      <c r="I2376" s="89" t="s">
        <v>133</v>
      </c>
      <c r="J2376" s="89">
        <v>45922</v>
      </c>
      <c r="K2376" s="85" t="s">
        <v>53</v>
      </c>
      <c r="L2376" s="83" t="s">
        <v>54</v>
      </c>
      <c r="M2376" s="83" t="s">
        <v>55</v>
      </c>
      <c r="N2376" s="22" t="s">
        <v>134</v>
      </c>
      <c r="O2376" s="5"/>
      <c r="P2376" s="5"/>
      <c r="Q2376" s="5"/>
      <c r="R2376" s="5"/>
      <c r="S2376" s="5">
        <v>3</v>
      </c>
      <c r="T2376" s="5">
        <v>3</v>
      </c>
      <c r="U2376" s="5"/>
      <c r="V2376" s="5"/>
      <c r="W2376" s="5"/>
      <c r="X2376" s="5"/>
      <c r="Y2376" s="3" t="s">
        <v>7452</v>
      </c>
      <c r="Z2376" s="72"/>
      <c r="AA2376" s="77" t="s">
        <v>473</v>
      </c>
      <c r="AB2376" s="77"/>
      <c r="AC2376" s="91"/>
      <c r="AD2376" s="18">
        <f ca="1">IF(ISNUMBER(Z2376),ROUNDDOWN((TODAY()-Z2376)/7,0),ROUNDDOWN((TODAY()-J2376)/7,0))-AC2376</f>
        <v>23</v>
      </c>
      <c r="AE2376" s="109"/>
      <c r="AF2376" s="109"/>
      <c r="AG2376" s="109">
        <v>45922</v>
      </c>
      <c r="AH2376" s="109"/>
      <c r="AI2376" s="113">
        <v>45954</v>
      </c>
      <c r="AJ2376" s="332">
        <f t="shared" ref="AJ2376:AJ2381" si="164">IFERROR((((AI2376-J2376)/7)-AC2376),0)</f>
        <v>4.5714285714285712</v>
      </c>
      <c r="AK2376" s="110">
        <v>45972</v>
      </c>
      <c r="AL2376" s="90" t="s">
        <v>311</v>
      </c>
      <c r="AM2376" s="90" t="s">
        <v>44</v>
      </c>
      <c r="AN2376" s="90" t="s">
        <v>448</v>
      </c>
    </row>
    <row r="2377" spans="1:40" s="1" customFormat="1" ht="83.45" customHeight="1">
      <c r="A2377" s="22">
        <f t="shared" si="155"/>
        <v>2374</v>
      </c>
      <c r="B2377" s="71" t="s">
        <v>3969</v>
      </c>
      <c r="C2377" s="80" t="s">
        <v>7453</v>
      </c>
      <c r="D2377" s="3" t="s">
        <v>67</v>
      </c>
      <c r="E2377" s="4">
        <v>1047</v>
      </c>
      <c r="F2377" s="80" t="s">
        <v>5340</v>
      </c>
      <c r="G2377" s="3" t="s">
        <v>79</v>
      </c>
      <c r="H2377" s="3" t="s">
        <v>94</v>
      </c>
      <c r="I2377" s="89" t="s">
        <v>71</v>
      </c>
      <c r="J2377" s="89">
        <v>45957</v>
      </c>
      <c r="K2377" s="85" t="s">
        <v>299</v>
      </c>
      <c r="L2377" s="83" t="s">
        <v>223</v>
      </c>
      <c r="M2377" s="83" t="s">
        <v>55</v>
      </c>
      <c r="N2377" s="22" t="s">
        <v>134</v>
      </c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3" t="s">
        <v>7454</v>
      </c>
      <c r="Z2377" s="72"/>
      <c r="AA2377" s="77" t="s">
        <v>473</v>
      </c>
      <c r="AB2377" s="77"/>
      <c r="AC2377" s="91"/>
      <c r="AD2377" s="18">
        <f ca="1">IF(ISNUMBER(Z2377),ROUNDDOWN((TODAY()-Z2377)/7,0),ROUNDDOWN((TODAY()-J2377)/7,0))-AC2377</f>
        <v>18</v>
      </c>
      <c r="AE2377" s="109"/>
      <c r="AF2377" s="109"/>
      <c r="AG2377" s="109">
        <v>45957</v>
      </c>
      <c r="AH2377" s="109"/>
      <c r="AI2377" s="442">
        <v>45957</v>
      </c>
      <c r="AJ2377" s="332">
        <f t="shared" si="164"/>
        <v>0</v>
      </c>
      <c r="AK2377" s="325">
        <v>45972</v>
      </c>
      <c r="AL2377" s="190" t="s">
        <v>311</v>
      </c>
      <c r="AM2377" s="190" t="s">
        <v>44</v>
      </c>
      <c r="AN2377" s="190" t="s">
        <v>448</v>
      </c>
    </row>
    <row r="2378" spans="1:40" s="1" customFormat="1" ht="83.45" customHeight="1">
      <c r="A2378" s="22">
        <f t="shared" si="155"/>
        <v>2375</v>
      </c>
      <c r="B2378" s="71" t="s">
        <v>184</v>
      </c>
      <c r="C2378" s="80" t="s">
        <v>7455</v>
      </c>
      <c r="D2378" s="3" t="s">
        <v>177</v>
      </c>
      <c r="E2378" s="4">
        <v>1032</v>
      </c>
      <c r="F2378" s="80" t="s">
        <v>7387</v>
      </c>
      <c r="G2378" s="80" t="s">
        <v>179</v>
      </c>
      <c r="H2378" s="3" t="s">
        <v>103</v>
      </c>
      <c r="I2378" s="89" t="s">
        <v>71</v>
      </c>
      <c r="J2378" s="89">
        <v>45916</v>
      </c>
      <c r="K2378" s="85" t="s">
        <v>53</v>
      </c>
      <c r="L2378" s="83" t="s">
        <v>54</v>
      </c>
      <c r="M2378" s="83" t="s">
        <v>55</v>
      </c>
      <c r="N2378" s="22" t="s">
        <v>56</v>
      </c>
      <c r="O2378" s="5"/>
      <c r="P2378" s="5"/>
      <c r="Q2378" s="5"/>
      <c r="R2378" s="5"/>
      <c r="S2378" s="5">
        <v>4</v>
      </c>
      <c r="T2378" s="5">
        <v>2</v>
      </c>
      <c r="U2378" s="5">
        <v>1</v>
      </c>
      <c r="V2378" s="5">
        <v>1</v>
      </c>
      <c r="W2378" s="5">
        <v>5</v>
      </c>
      <c r="X2378" s="5">
        <v>5</v>
      </c>
      <c r="Y2378" s="3" t="s">
        <v>7456</v>
      </c>
      <c r="Z2378" s="72"/>
      <c r="AA2378" s="77" t="s">
        <v>473</v>
      </c>
      <c r="AB2378" s="77"/>
      <c r="AC2378" s="91"/>
      <c r="AD2378" s="18">
        <f ca="1">IF(ISNUMBER(Z2378),ROUNDDOWN((TODAY()-Z2378)/7,0),ROUNDDOWN((TODAY()-J2378)/7,0))-AC2378</f>
        <v>23</v>
      </c>
      <c r="AE2378" s="109"/>
      <c r="AF2378" s="109">
        <v>45916</v>
      </c>
      <c r="AG2378" s="109">
        <v>45916</v>
      </c>
      <c r="AH2378" s="109">
        <v>45916</v>
      </c>
      <c r="AI2378" s="110">
        <v>45957</v>
      </c>
      <c r="AJ2378" s="332">
        <f t="shared" si="164"/>
        <v>5.8571428571428568</v>
      </c>
      <c r="AK2378" s="110">
        <v>45979</v>
      </c>
      <c r="AL2378" s="90" t="s">
        <v>311</v>
      </c>
      <c r="AM2378" s="90" t="s">
        <v>45</v>
      </c>
      <c r="AN2378" s="90" t="s">
        <v>484</v>
      </c>
    </row>
    <row r="2379" spans="1:40" s="1" customFormat="1" ht="83.45" customHeight="1">
      <c r="A2379" s="22">
        <f t="shared" si="155"/>
        <v>2376</v>
      </c>
      <c r="B2379" s="71" t="s">
        <v>7319</v>
      </c>
      <c r="C2379" s="80" t="s">
        <v>7457</v>
      </c>
      <c r="D2379" s="3" t="s">
        <v>138</v>
      </c>
      <c r="E2379" s="4">
        <v>1124</v>
      </c>
      <c r="F2379" s="80" t="s">
        <v>1639</v>
      </c>
      <c r="G2379" s="3" t="s">
        <v>7347</v>
      </c>
      <c r="H2379" s="3" t="s">
        <v>5575</v>
      </c>
      <c r="I2379" s="89" t="s">
        <v>52</v>
      </c>
      <c r="J2379" s="89">
        <v>45919</v>
      </c>
      <c r="K2379" s="85" t="s">
        <v>53</v>
      </c>
      <c r="L2379" s="83" t="s">
        <v>104</v>
      </c>
      <c r="M2379" s="83" t="s">
        <v>55</v>
      </c>
      <c r="N2379" s="22" t="s">
        <v>56</v>
      </c>
      <c r="O2379" s="5"/>
      <c r="P2379" s="5"/>
      <c r="Q2379" s="5"/>
      <c r="R2379" s="5"/>
      <c r="S2379" s="5">
        <v>7</v>
      </c>
      <c r="T2379" s="5">
        <v>5</v>
      </c>
      <c r="U2379" s="5">
        <v>4</v>
      </c>
      <c r="V2379" s="5">
        <v>4</v>
      </c>
      <c r="W2379" s="5">
        <v>4</v>
      </c>
      <c r="X2379" s="5">
        <v>4</v>
      </c>
      <c r="Y2379" s="3" t="s">
        <v>7458</v>
      </c>
      <c r="Z2379" s="72"/>
      <c r="AA2379" s="77" t="s">
        <v>473</v>
      </c>
      <c r="AB2379" s="77"/>
      <c r="AC2379" s="91"/>
      <c r="AD2379" s="18">
        <f t="shared" ref="AD2379:AD2381" ca="1" si="165">IF(ISNUMBER(Z2379),ROUNDDOWN((TODAY()-Z2379)/7,0),ROUNDDOWN((TODAY()-J2379)/7,0))-AC2379</f>
        <v>23</v>
      </c>
      <c r="AE2379" s="109"/>
      <c r="AF2379" s="109">
        <v>45919</v>
      </c>
      <c r="AG2379" s="109">
        <v>45919</v>
      </c>
      <c r="AH2379" s="109">
        <v>45919</v>
      </c>
      <c r="AI2379" s="110">
        <v>45954</v>
      </c>
      <c r="AJ2379" s="94">
        <f t="shared" si="164"/>
        <v>5</v>
      </c>
      <c r="AK2379" s="110">
        <v>45972</v>
      </c>
      <c r="AL2379" s="90" t="s">
        <v>311</v>
      </c>
      <c r="AM2379" s="90" t="s">
        <v>484</v>
      </c>
      <c r="AN2379" s="90" t="s">
        <v>448</v>
      </c>
    </row>
    <row r="2380" spans="1:40" ht="83.45" customHeight="1">
      <c r="A2380" s="22">
        <f t="shared" si="155"/>
        <v>2377</v>
      </c>
      <c r="B2380" s="71" t="s">
        <v>126</v>
      </c>
      <c r="C2380" s="128" t="s">
        <v>7459</v>
      </c>
      <c r="D2380" s="128" t="s">
        <v>275</v>
      </c>
      <c r="E2380" s="238">
        <v>1532</v>
      </c>
      <c r="F2380" s="128" t="s">
        <v>7460</v>
      </c>
      <c r="G2380" s="128" t="s">
        <v>292</v>
      </c>
      <c r="H2380" s="3" t="s">
        <v>126</v>
      </c>
      <c r="I2380" s="89" t="s">
        <v>52</v>
      </c>
      <c r="J2380" s="126">
        <v>45957</v>
      </c>
      <c r="K2380" s="118" t="s">
        <v>53</v>
      </c>
      <c r="L2380" s="129" t="s">
        <v>54</v>
      </c>
      <c r="M2380" s="129" t="s">
        <v>55</v>
      </c>
      <c r="N2380" s="118" t="s">
        <v>43</v>
      </c>
      <c r="O2380" s="206"/>
      <c r="P2380" s="206"/>
      <c r="Q2380" s="206"/>
      <c r="R2380" s="206"/>
      <c r="S2380" s="118" t="s">
        <v>445</v>
      </c>
      <c r="T2380" s="118" t="s">
        <v>445</v>
      </c>
      <c r="U2380" s="118" t="s">
        <v>445</v>
      </c>
      <c r="V2380" s="118" t="s">
        <v>445</v>
      </c>
      <c r="W2380" s="128">
        <v>3</v>
      </c>
      <c r="X2380" s="128">
        <v>3</v>
      </c>
      <c r="Y2380" s="155" t="s">
        <v>7461</v>
      </c>
      <c r="Z2380" s="88"/>
      <c r="AA2380" s="93" t="s">
        <v>473</v>
      </c>
      <c r="AB2380" s="87"/>
      <c r="AC2380" s="87"/>
      <c r="AD2380" s="93">
        <f t="shared" ca="1" si="165"/>
        <v>18</v>
      </c>
      <c r="AE2380" s="145"/>
      <c r="AF2380" s="142">
        <v>45957</v>
      </c>
      <c r="AG2380" s="104"/>
      <c r="AH2380" s="279"/>
      <c r="AI2380" s="116">
        <v>45957</v>
      </c>
      <c r="AJ2380" s="93">
        <f t="shared" si="164"/>
        <v>0</v>
      </c>
      <c r="AK2380" s="107">
        <v>45972</v>
      </c>
      <c r="AL2380" s="95" t="s">
        <v>311</v>
      </c>
      <c r="AM2380" s="95" t="s">
        <v>484</v>
      </c>
      <c r="AN2380" s="95" t="s">
        <v>484</v>
      </c>
    </row>
    <row r="2381" spans="1:40" s="1" customFormat="1" ht="83.45" customHeight="1">
      <c r="A2381" s="22">
        <f t="shared" si="155"/>
        <v>2378</v>
      </c>
      <c r="B2381" s="71" t="s">
        <v>2441</v>
      </c>
      <c r="C2381" s="22" t="s">
        <v>7462</v>
      </c>
      <c r="D2381" s="22" t="s">
        <v>67</v>
      </c>
      <c r="E2381" s="447">
        <v>1104</v>
      </c>
      <c r="F2381" s="195" t="s">
        <v>5917</v>
      </c>
      <c r="G2381" s="22" t="s">
        <v>79</v>
      </c>
      <c r="H2381" s="3" t="s">
        <v>5022</v>
      </c>
      <c r="I2381" s="89" t="s">
        <v>52</v>
      </c>
      <c r="J2381" s="89">
        <v>45916</v>
      </c>
      <c r="K2381" s="85" t="s">
        <v>53</v>
      </c>
      <c r="L2381" s="83" t="s">
        <v>223</v>
      </c>
      <c r="M2381" s="83" t="s">
        <v>55</v>
      </c>
      <c r="N2381" s="22" t="s">
        <v>56</v>
      </c>
      <c r="O2381" s="420"/>
      <c r="P2381" s="420"/>
      <c r="Q2381" s="420"/>
      <c r="R2381" s="420"/>
      <c r="S2381" s="5">
        <v>5</v>
      </c>
      <c r="T2381" s="5">
        <v>4</v>
      </c>
      <c r="U2381" s="5">
        <v>2</v>
      </c>
      <c r="V2381" s="5">
        <v>2</v>
      </c>
      <c r="W2381" s="5">
        <v>4</v>
      </c>
      <c r="X2381" s="5">
        <v>4</v>
      </c>
      <c r="Y2381" s="3" t="s">
        <v>7463</v>
      </c>
      <c r="Z2381" s="94"/>
      <c r="AA2381" s="77" t="s">
        <v>473</v>
      </c>
      <c r="AB2381" s="94" t="s">
        <v>7464</v>
      </c>
      <c r="AC2381" s="446"/>
      <c r="AD2381" s="18">
        <f t="shared" ca="1" si="165"/>
        <v>23</v>
      </c>
      <c r="AE2381" s="94"/>
      <c r="AF2381" s="110">
        <v>45916</v>
      </c>
      <c r="AG2381" s="110">
        <v>45916</v>
      </c>
      <c r="AH2381" s="110">
        <v>45916</v>
      </c>
      <c r="AI2381" s="116">
        <v>45957</v>
      </c>
      <c r="AJ2381" s="93">
        <f t="shared" si="164"/>
        <v>5.8571428571428568</v>
      </c>
      <c r="AK2381" s="110">
        <v>45972</v>
      </c>
      <c r="AL2381" s="90" t="s">
        <v>311</v>
      </c>
      <c r="AM2381" s="90" t="s">
        <v>484</v>
      </c>
      <c r="AN2381" s="90" t="s">
        <v>448</v>
      </c>
    </row>
    <row r="2382" spans="1:40" s="1" customFormat="1" ht="83.45" customHeight="1">
      <c r="A2382" s="22">
        <f t="shared" si="155"/>
        <v>2379</v>
      </c>
      <c r="B2382" s="449" t="s">
        <v>681</v>
      </c>
      <c r="C2382" s="80" t="s">
        <v>7430</v>
      </c>
      <c r="D2382" s="3" t="s">
        <v>100</v>
      </c>
      <c r="E2382" s="4">
        <v>2467</v>
      </c>
      <c r="F2382" s="80" t="s">
        <v>1374</v>
      </c>
      <c r="G2382" s="3" t="s">
        <v>7213</v>
      </c>
      <c r="H2382" s="3" t="s">
        <v>141</v>
      </c>
      <c r="I2382" s="89" t="s">
        <v>71</v>
      </c>
      <c r="J2382" s="89">
        <v>45939</v>
      </c>
      <c r="K2382" s="85" t="s">
        <v>53</v>
      </c>
      <c r="L2382" s="83" t="s">
        <v>104</v>
      </c>
      <c r="M2382" s="83" t="s">
        <v>55</v>
      </c>
      <c r="N2382" s="22" t="s">
        <v>56</v>
      </c>
      <c r="O2382" s="5"/>
      <c r="P2382" s="5"/>
      <c r="Q2382" s="5"/>
      <c r="R2382" s="5"/>
      <c r="S2382" s="5">
        <v>2</v>
      </c>
      <c r="T2382" s="5">
        <v>1</v>
      </c>
      <c r="U2382" s="5">
        <v>3</v>
      </c>
      <c r="V2382" s="5">
        <v>3</v>
      </c>
      <c r="W2382" s="5">
        <v>2</v>
      </c>
      <c r="X2382" s="5">
        <v>2</v>
      </c>
      <c r="Y2382" s="3" t="s">
        <v>7465</v>
      </c>
      <c r="Z2382" s="72"/>
      <c r="AA2382" s="77" t="s">
        <v>473</v>
      </c>
      <c r="AB2382" s="77"/>
      <c r="AC2382" s="91"/>
      <c r="AD2382" s="18">
        <f ca="1">IF(ISNUMBER(Z2382),ROUNDDOWN((TODAY()-Z2382)/7,0),ROUNDDOWN((TODAY()-J2382)/7,0))-AC2382</f>
        <v>20</v>
      </c>
      <c r="AE2382" s="109"/>
      <c r="AF2382" s="109">
        <v>45939</v>
      </c>
      <c r="AG2382" s="109">
        <v>45939</v>
      </c>
      <c r="AH2382" s="109">
        <v>45939</v>
      </c>
      <c r="AI2382" s="442">
        <v>45957</v>
      </c>
      <c r="AJ2382" s="332">
        <f t="shared" ref="AJ2382:AJ2383" si="166">IFERROR((((AI2382-J2382)/7)-AC2382),0)</f>
        <v>2.5714285714285716</v>
      </c>
      <c r="AK2382" s="325">
        <v>45972</v>
      </c>
      <c r="AL2382" s="190" t="s">
        <v>311</v>
      </c>
      <c r="AM2382" s="190" t="s">
        <v>44</v>
      </c>
      <c r="AN2382" s="190" t="s">
        <v>448</v>
      </c>
    </row>
    <row r="2383" spans="1:40" s="1" customFormat="1" ht="83.45" customHeight="1">
      <c r="A2383" s="22">
        <f t="shared" si="155"/>
        <v>2380</v>
      </c>
      <c r="B2383" s="71" t="s">
        <v>116</v>
      </c>
      <c r="C2383" s="80" t="s">
        <v>7466</v>
      </c>
      <c r="D2383" s="3" t="s">
        <v>145</v>
      </c>
      <c r="E2383" s="4">
        <v>2538</v>
      </c>
      <c r="F2383" s="80" t="s">
        <v>7203</v>
      </c>
      <c r="G2383" s="3" t="s">
        <v>147</v>
      </c>
      <c r="H2383" s="3" t="s">
        <v>116</v>
      </c>
      <c r="I2383" s="89" t="s">
        <v>71</v>
      </c>
      <c r="J2383" s="89">
        <v>45926</v>
      </c>
      <c r="K2383" s="85" t="s">
        <v>53</v>
      </c>
      <c r="L2383" s="83" t="s">
        <v>54</v>
      </c>
      <c r="M2383" s="83" t="s">
        <v>55</v>
      </c>
      <c r="N2383" s="22" t="s">
        <v>56</v>
      </c>
      <c r="O2383" s="5"/>
      <c r="P2383" s="5"/>
      <c r="Q2383" s="5"/>
      <c r="R2383" s="5"/>
      <c r="S2383" s="5">
        <v>3</v>
      </c>
      <c r="T2383" s="5">
        <v>3</v>
      </c>
      <c r="U2383" s="5">
        <v>1</v>
      </c>
      <c r="V2383" s="5">
        <v>1</v>
      </c>
      <c r="W2383" s="5">
        <v>0</v>
      </c>
      <c r="X2383" s="5">
        <v>0</v>
      </c>
      <c r="Y2383" s="3" t="s">
        <v>7467</v>
      </c>
      <c r="Z2383" s="72"/>
      <c r="AA2383" s="77" t="s">
        <v>473</v>
      </c>
      <c r="AB2383" s="77" t="s">
        <v>7468</v>
      </c>
      <c r="AC2383" s="91"/>
      <c r="AD2383" s="18">
        <f t="shared" ref="AD2383" ca="1" si="167">IF(ISNUMBER(Z2383),ROUNDDOWN((TODAY()-Z2383)/7,0),ROUNDDOWN((TODAY()-J2383)/7,0))-AC2383</f>
        <v>22</v>
      </c>
      <c r="AE2383" s="109"/>
      <c r="AF2383" s="109">
        <v>45926</v>
      </c>
      <c r="AG2383" s="109">
        <v>45926</v>
      </c>
      <c r="AH2383" s="109">
        <v>45926</v>
      </c>
      <c r="AI2383" s="303">
        <v>45957</v>
      </c>
      <c r="AJ2383" s="94">
        <f t="shared" si="166"/>
        <v>4.4285714285714288</v>
      </c>
      <c r="AK2383" s="110">
        <v>45972</v>
      </c>
      <c r="AL2383" s="94" t="s">
        <v>311</v>
      </c>
      <c r="AM2383" s="94" t="s">
        <v>484</v>
      </c>
      <c r="AN2383" s="94" t="s">
        <v>484</v>
      </c>
    </row>
    <row r="2384" spans="1:40" s="1" customFormat="1" ht="83.45" customHeight="1">
      <c r="A2384" s="22">
        <f t="shared" si="155"/>
        <v>2381</v>
      </c>
      <c r="B2384" s="449" t="s">
        <v>681</v>
      </c>
      <c r="C2384" s="80" t="s">
        <v>7469</v>
      </c>
      <c r="D2384" s="3" t="s">
        <v>100</v>
      </c>
      <c r="E2384" s="4">
        <v>2467</v>
      </c>
      <c r="F2384" s="80" t="s">
        <v>1374</v>
      </c>
      <c r="G2384" s="3" t="s">
        <v>7213</v>
      </c>
      <c r="H2384" s="3" t="s">
        <v>141</v>
      </c>
      <c r="I2384" s="89" t="s">
        <v>71</v>
      </c>
      <c r="J2384" s="89">
        <v>45939</v>
      </c>
      <c r="K2384" s="85" t="s">
        <v>53</v>
      </c>
      <c r="L2384" s="83" t="s">
        <v>104</v>
      </c>
      <c r="M2384" s="83" t="s">
        <v>55</v>
      </c>
      <c r="N2384" s="22" t="s">
        <v>56</v>
      </c>
      <c r="O2384" s="5"/>
      <c r="P2384" s="5"/>
      <c r="Q2384" s="5"/>
      <c r="R2384" s="5"/>
      <c r="S2384" s="5">
        <v>2</v>
      </c>
      <c r="T2384" s="5">
        <v>1</v>
      </c>
      <c r="U2384" s="5">
        <v>3</v>
      </c>
      <c r="V2384" s="5">
        <v>3</v>
      </c>
      <c r="W2384" s="5">
        <v>2</v>
      </c>
      <c r="X2384" s="5">
        <v>2</v>
      </c>
      <c r="Y2384" s="3" t="s">
        <v>7470</v>
      </c>
      <c r="Z2384" s="72"/>
      <c r="AA2384" s="77" t="s">
        <v>473</v>
      </c>
      <c r="AB2384" s="77"/>
      <c r="AC2384" s="91"/>
      <c r="AD2384" s="18">
        <f ca="1">IF(ISNUMBER(Z2384),ROUNDDOWN((TODAY()-Z2384)/7,0),ROUNDDOWN((TODAY()-J2384)/7,0))-AC2384</f>
        <v>20</v>
      </c>
      <c r="AE2384" s="109"/>
      <c r="AF2384" s="109">
        <v>45939</v>
      </c>
      <c r="AG2384" s="109">
        <v>45939</v>
      </c>
      <c r="AH2384" s="109">
        <v>45939</v>
      </c>
      <c r="AI2384" s="442">
        <v>45958</v>
      </c>
      <c r="AJ2384" s="332">
        <f t="shared" ref="AJ2384:AJ2385" si="168">IFERROR((((AI2384-J2384)/7)-AC2384),0)</f>
        <v>2.7142857142857144</v>
      </c>
      <c r="AK2384" s="325">
        <v>45979</v>
      </c>
      <c r="AL2384" s="190" t="s">
        <v>311</v>
      </c>
      <c r="AM2384" s="190" t="s">
        <v>44</v>
      </c>
      <c r="AN2384" s="190" t="s">
        <v>448</v>
      </c>
    </row>
    <row r="2385" spans="1:41" s="1" customFormat="1" ht="83.45" customHeight="1">
      <c r="A2385" s="185">
        <f t="shared" si="155"/>
        <v>2382</v>
      </c>
      <c r="B2385" s="458" t="s">
        <v>2441</v>
      </c>
      <c r="C2385" s="179" t="s">
        <v>7471</v>
      </c>
      <c r="D2385" s="178" t="s">
        <v>67</v>
      </c>
      <c r="E2385" s="234">
        <v>1022</v>
      </c>
      <c r="F2385" s="179" t="s">
        <v>1551</v>
      </c>
      <c r="G2385" s="178" t="s">
        <v>4587</v>
      </c>
      <c r="H2385" s="178" t="s">
        <v>90</v>
      </c>
      <c r="I2385" s="182" t="s">
        <v>52</v>
      </c>
      <c r="J2385" s="182">
        <v>45961</v>
      </c>
      <c r="K2385" s="183" t="s">
        <v>53</v>
      </c>
      <c r="L2385" s="184" t="s">
        <v>104</v>
      </c>
      <c r="M2385" s="184" t="s">
        <v>453</v>
      </c>
      <c r="N2385" s="185" t="s">
        <v>547</v>
      </c>
      <c r="O2385" s="196"/>
      <c r="P2385" s="196"/>
      <c r="Q2385" s="196"/>
      <c r="R2385" s="196"/>
      <c r="S2385" s="196" t="s">
        <v>406</v>
      </c>
      <c r="T2385" s="196" t="s">
        <v>406</v>
      </c>
      <c r="U2385" s="196">
        <v>1</v>
      </c>
      <c r="V2385" s="196">
        <v>1</v>
      </c>
      <c r="W2385" s="196" t="s">
        <v>406</v>
      </c>
      <c r="X2385" s="196" t="s">
        <v>406</v>
      </c>
      <c r="Y2385" s="468" t="s">
        <v>7472</v>
      </c>
      <c r="Z2385" s="72"/>
      <c r="AA2385" s="77"/>
      <c r="AB2385" s="77"/>
      <c r="AC2385" s="91"/>
      <c r="AD2385" s="18">
        <f ca="1">IF(ISNUMBER(Z2385),ROUNDDOWN((TODAY()-Z2385)/7,0),ROUNDDOWN((TODAY()-J2385)/7,0))-AC2385</f>
        <v>17</v>
      </c>
      <c r="AE2385" s="109"/>
      <c r="AF2385" s="109" t="s">
        <v>406</v>
      </c>
      <c r="AG2385" s="109" t="s">
        <v>406</v>
      </c>
      <c r="AH2385" s="109">
        <v>45961</v>
      </c>
      <c r="AI2385" s="113">
        <v>45959</v>
      </c>
      <c r="AJ2385" s="94">
        <f t="shared" si="168"/>
        <v>-0.2857142857142857</v>
      </c>
      <c r="AK2385" s="110">
        <v>45979</v>
      </c>
      <c r="AL2385" s="90" t="s">
        <v>311</v>
      </c>
      <c r="AM2385" s="90" t="s">
        <v>45</v>
      </c>
      <c r="AN2385" s="90" t="s">
        <v>484</v>
      </c>
    </row>
    <row r="2386" spans="1:41" s="1" customFormat="1" ht="83.45" customHeight="1">
      <c r="A2386" s="461">
        <f t="shared" si="155"/>
        <v>2383</v>
      </c>
      <c r="B2386" s="462" t="s">
        <v>2308</v>
      </c>
      <c r="C2386" s="378" t="s">
        <v>7473</v>
      </c>
      <c r="D2386" s="463" t="s">
        <v>177</v>
      </c>
      <c r="E2386" s="464">
        <v>865</v>
      </c>
      <c r="F2386" s="378" t="s">
        <v>2438</v>
      </c>
      <c r="G2386" s="463" t="s">
        <v>1488</v>
      </c>
      <c r="H2386" s="463" t="s">
        <v>2190</v>
      </c>
      <c r="I2386" s="465" t="s">
        <v>52</v>
      </c>
      <c r="J2386" s="465">
        <v>45876</v>
      </c>
      <c r="K2386" s="466" t="s">
        <v>53</v>
      </c>
      <c r="L2386" s="467" t="s">
        <v>87</v>
      </c>
      <c r="M2386" s="467" t="s">
        <v>55</v>
      </c>
      <c r="N2386" s="461" t="s">
        <v>56</v>
      </c>
      <c r="O2386" s="171"/>
      <c r="P2386" s="171"/>
      <c r="Q2386" s="171"/>
      <c r="R2386" s="171"/>
      <c r="S2386" s="171">
        <v>13</v>
      </c>
      <c r="T2386" s="171">
        <v>9</v>
      </c>
      <c r="U2386" s="171">
        <v>6</v>
      </c>
      <c r="V2386" s="171">
        <v>5</v>
      </c>
      <c r="W2386" s="171">
        <v>8</v>
      </c>
      <c r="X2386" s="171">
        <v>3</v>
      </c>
      <c r="Y2386" s="463" t="s">
        <v>7474</v>
      </c>
      <c r="Z2386" s="72">
        <v>45918</v>
      </c>
      <c r="AA2386" s="77" t="s">
        <v>473</v>
      </c>
      <c r="AB2386" s="77" t="s">
        <v>7475</v>
      </c>
      <c r="AC2386" s="91"/>
      <c r="AD2386" s="18">
        <f ca="1">IF(ISNUMBER(Z2386),ROUNDDOWN((TODAY()-Z2386)/7,0),ROUNDDOWN((TODAY()-J2386)/7,0))-AC2386</f>
        <v>23</v>
      </c>
      <c r="AE2386" s="109"/>
      <c r="AF2386" s="109">
        <v>45876</v>
      </c>
      <c r="AG2386" s="109">
        <v>45876</v>
      </c>
      <c r="AH2386" s="109">
        <v>45876</v>
      </c>
      <c r="AI2386" s="113">
        <v>45958</v>
      </c>
      <c r="AJ2386" s="94">
        <f t="shared" ref="AJ2386:AJ2389" si="169">IFERROR((((AI2386-J2386)/7)-AC2386),0)</f>
        <v>11.714285714285714</v>
      </c>
      <c r="AK2386" s="110">
        <v>45972</v>
      </c>
      <c r="AL2386" s="90" t="s">
        <v>311</v>
      </c>
      <c r="AM2386" s="90" t="s">
        <v>44</v>
      </c>
      <c r="AN2386" s="90" t="s">
        <v>448</v>
      </c>
    </row>
    <row r="2387" spans="1:41" ht="83.45" customHeight="1">
      <c r="A2387" s="225">
        <f t="shared" si="155"/>
        <v>2384</v>
      </c>
      <c r="B2387" s="326" t="s">
        <v>5094</v>
      </c>
      <c r="C2387" s="220" t="s">
        <v>7476</v>
      </c>
      <c r="D2387" s="219" t="s">
        <v>171</v>
      </c>
      <c r="E2387" s="244">
        <v>826</v>
      </c>
      <c r="F2387" s="220" t="s">
        <v>7087</v>
      </c>
      <c r="G2387" s="219" t="s">
        <v>6989</v>
      </c>
      <c r="H2387" s="219" t="s">
        <v>5022</v>
      </c>
      <c r="I2387" s="222" t="s">
        <v>52</v>
      </c>
      <c r="J2387" s="222">
        <v>45944</v>
      </c>
      <c r="K2387" s="223" t="s">
        <v>72</v>
      </c>
      <c r="L2387" s="224" t="s">
        <v>54</v>
      </c>
      <c r="M2387" s="224" t="s">
        <v>55</v>
      </c>
      <c r="N2387" s="225" t="s">
        <v>43</v>
      </c>
      <c r="O2387" s="216"/>
      <c r="P2387" s="216"/>
      <c r="Q2387" s="216"/>
      <c r="R2387" s="216"/>
      <c r="S2387" s="216"/>
      <c r="T2387" s="216"/>
      <c r="U2387" s="216"/>
      <c r="V2387" s="216"/>
      <c r="W2387" s="216">
        <v>3</v>
      </c>
      <c r="X2387" s="216">
        <v>3</v>
      </c>
      <c r="Y2387" s="219" t="s">
        <v>7477</v>
      </c>
      <c r="Z2387" s="228"/>
      <c r="AA2387" s="229" t="s">
        <v>58</v>
      </c>
      <c r="AB2387" s="229"/>
      <c r="AC2387" s="230"/>
      <c r="AD2387" s="231">
        <f ca="1">IF(ISNUMBER(Z2387),ROUNDDOWN((TODAY()-Z2387)/7,0),ROUNDDOWN((TODAY()-J2387)/7,0))-AC2387</f>
        <v>19</v>
      </c>
      <c r="AE2387" s="232"/>
      <c r="AF2387" s="232">
        <v>45944</v>
      </c>
      <c r="AG2387" s="232"/>
      <c r="AH2387" s="232"/>
      <c r="AI2387" s="459">
        <v>45953</v>
      </c>
      <c r="AJ2387" s="94">
        <f t="shared" si="169"/>
        <v>1.2857142857142858</v>
      </c>
      <c r="AK2387" s="460">
        <v>45972</v>
      </c>
      <c r="AL2387" s="372" t="s">
        <v>311</v>
      </c>
      <c r="AM2387" s="372" t="s">
        <v>484</v>
      </c>
      <c r="AN2387" s="372"/>
    </row>
    <row r="2388" spans="1:41" ht="63.75" customHeight="1">
      <c r="A2388" s="22">
        <f t="shared" si="155"/>
        <v>2385</v>
      </c>
      <c r="B2388" s="71" t="s">
        <v>126</v>
      </c>
      <c r="C2388" s="80" t="s">
        <v>7478</v>
      </c>
      <c r="D2388" s="3" t="s">
        <v>138</v>
      </c>
      <c r="E2388" s="4">
        <v>1571</v>
      </c>
      <c r="F2388" s="80" t="s">
        <v>7479</v>
      </c>
      <c r="G2388" s="3" t="s">
        <v>7480</v>
      </c>
      <c r="H2388" s="3" t="s">
        <v>126</v>
      </c>
      <c r="I2388" s="89" t="s">
        <v>52</v>
      </c>
      <c r="J2388" s="89">
        <v>45947</v>
      </c>
      <c r="K2388" s="85" t="s">
        <v>53</v>
      </c>
      <c r="L2388" s="83" t="s">
        <v>181</v>
      </c>
      <c r="M2388" s="83" t="s">
        <v>55</v>
      </c>
      <c r="N2388" s="22" t="s">
        <v>56</v>
      </c>
      <c r="O2388" s="5"/>
      <c r="P2388" s="5"/>
      <c r="Q2388" s="5"/>
      <c r="R2388" s="5"/>
      <c r="S2388" s="5">
        <v>2</v>
      </c>
      <c r="T2388" s="5">
        <v>2</v>
      </c>
      <c r="U2388" s="5">
        <v>3</v>
      </c>
      <c r="V2388" s="5">
        <v>2</v>
      </c>
      <c r="W2388" s="5">
        <v>2</v>
      </c>
      <c r="X2388" s="5">
        <v>2</v>
      </c>
      <c r="Y2388" s="3" t="s">
        <v>7481</v>
      </c>
      <c r="Z2388" s="72"/>
      <c r="AA2388" s="77" t="s">
        <v>473</v>
      </c>
      <c r="AB2388" s="77"/>
      <c r="AC2388" s="91"/>
      <c r="AD2388" s="18">
        <f t="shared" ref="AD2388" ca="1" si="170">IF(ISNUMBER(Z2388),ROUNDDOWN((TODAY()-Z2388)/7,0),ROUNDDOWN((TODAY()-J2388)/7,0))-AC2388</f>
        <v>19</v>
      </c>
      <c r="AE2388" s="109"/>
      <c r="AF2388" s="109" t="s">
        <v>229</v>
      </c>
      <c r="AG2388" s="109" t="s">
        <v>229</v>
      </c>
      <c r="AH2388" s="109" t="s">
        <v>229</v>
      </c>
      <c r="AI2388" s="116">
        <v>45959</v>
      </c>
      <c r="AJ2388" s="94">
        <f t="shared" si="169"/>
        <v>1.7142857142857142</v>
      </c>
      <c r="AK2388" s="325">
        <v>45979</v>
      </c>
      <c r="AL2388" s="95" t="s">
        <v>311</v>
      </c>
      <c r="AM2388" s="95" t="s">
        <v>45</v>
      </c>
      <c r="AN2388" s="95" t="s">
        <v>448</v>
      </c>
    </row>
    <row r="2389" spans="1:41" s="1" customFormat="1" ht="114.95" customHeight="1">
      <c r="A2389" s="22">
        <f t="shared" si="155"/>
        <v>2386</v>
      </c>
      <c r="B2389" s="71" t="s">
        <v>128</v>
      </c>
      <c r="C2389" s="80" t="s">
        <v>7482</v>
      </c>
      <c r="D2389" s="3" t="s">
        <v>130</v>
      </c>
      <c r="E2389" s="4">
        <v>2567</v>
      </c>
      <c r="F2389" s="80" t="s">
        <v>131</v>
      </c>
      <c r="G2389" s="3" t="s">
        <v>132</v>
      </c>
      <c r="H2389" s="3" t="s">
        <v>103</v>
      </c>
      <c r="I2389" s="89" t="s">
        <v>133</v>
      </c>
      <c r="J2389" s="89">
        <v>45922</v>
      </c>
      <c r="K2389" s="85" t="s">
        <v>53</v>
      </c>
      <c r="L2389" s="83" t="s">
        <v>54</v>
      </c>
      <c r="M2389" s="83" t="s">
        <v>55</v>
      </c>
      <c r="N2389" s="22" t="s">
        <v>134</v>
      </c>
      <c r="O2389" s="5"/>
      <c r="P2389" s="5"/>
      <c r="Q2389" s="5"/>
      <c r="R2389" s="5"/>
      <c r="S2389" s="5">
        <v>5</v>
      </c>
      <c r="T2389" s="5">
        <v>3</v>
      </c>
      <c r="U2389" s="5"/>
      <c r="V2389" s="5"/>
      <c r="W2389" s="5"/>
      <c r="X2389" s="5"/>
      <c r="Y2389" s="3" t="s">
        <v>7483</v>
      </c>
      <c r="Z2389" s="72"/>
      <c r="AA2389" s="77" t="s">
        <v>473</v>
      </c>
      <c r="AB2389" s="77"/>
      <c r="AC2389" s="91"/>
      <c r="AD2389" s="18">
        <f ca="1">IF(ISNUMBER(Z2389),ROUNDDOWN((TODAY()-Z2389)/7,0),ROUNDDOWN((TODAY()-J2389)/7,0))-AC2389</f>
        <v>23</v>
      </c>
      <c r="AE2389" s="109"/>
      <c r="AF2389" s="109"/>
      <c r="AG2389" s="109">
        <v>45922</v>
      </c>
      <c r="AH2389" s="109"/>
      <c r="AI2389" s="442">
        <v>45959</v>
      </c>
      <c r="AJ2389" s="332">
        <f t="shared" si="169"/>
        <v>5.2857142857142856</v>
      </c>
      <c r="AK2389" s="325">
        <v>45972</v>
      </c>
      <c r="AL2389" s="190" t="s">
        <v>311</v>
      </c>
      <c r="AM2389" s="190" t="s">
        <v>44</v>
      </c>
      <c r="AN2389" s="190" t="s">
        <v>448</v>
      </c>
      <c r="AO2389" s="190"/>
    </row>
    <row r="2390" spans="1:41" s="1" customFormat="1" ht="81.75" customHeight="1">
      <c r="A2390" s="22">
        <f t="shared" si="155"/>
        <v>2387</v>
      </c>
      <c r="B2390" s="71" t="s">
        <v>165</v>
      </c>
      <c r="C2390" s="80" t="s">
        <v>7484</v>
      </c>
      <c r="D2390" s="3" t="s">
        <v>145</v>
      </c>
      <c r="E2390" s="4">
        <v>2538</v>
      </c>
      <c r="F2390" s="80" t="s">
        <v>167</v>
      </c>
      <c r="G2390" s="3" t="s">
        <v>147</v>
      </c>
      <c r="H2390" s="3" t="s">
        <v>116</v>
      </c>
      <c r="I2390" s="89" t="s">
        <v>52</v>
      </c>
      <c r="J2390" s="89">
        <v>45931</v>
      </c>
      <c r="K2390" s="85" t="s">
        <v>53</v>
      </c>
      <c r="L2390" s="83" t="s">
        <v>54</v>
      </c>
      <c r="M2390" s="83" t="s">
        <v>55</v>
      </c>
      <c r="N2390" s="22" t="s">
        <v>56</v>
      </c>
      <c r="O2390" s="5"/>
      <c r="P2390" s="5"/>
      <c r="Q2390" s="5"/>
      <c r="R2390" s="5"/>
      <c r="S2390" s="5">
        <v>4</v>
      </c>
      <c r="T2390" s="5">
        <v>4</v>
      </c>
      <c r="U2390" s="5">
        <v>2</v>
      </c>
      <c r="V2390" s="5">
        <v>2</v>
      </c>
      <c r="W2390" s="5">
        <v>0</v>
      </c>
      <c r="X2390" s="5">
        <v>0</v>
      </c>
      <c r="Y2390" s="3" t="s">
        <v>7485</v>
      </c>
      <c r="Z2390" s="72"/>
      <c r="AA2390" s="77" t="s">
        <v>58</v>
      </c>
      <c r="AB2390" s="77"/>
      <c r="AC2390" s="91"/>
      <c r="AD2390" s="18">
        <f ca="1">IF(ISNUMBER(Z2390),ROUNDDOWN((TODAY()-Z2390)/7,0),ROUNDDOWN((TODAY()-J2390)/7,0))-AC2390</f>
        <v>21</v>
      </c>
      <c r="AE2390" s="109"/>
      <c r="AF2390" s="109">
        <v>45931</v>
      </c>
      <c r="AG2390" s="109">
        <v>45931</v>
      </c>
      <c r="AH2390" s="109">
        <v>45931</v>
      </c>
      <c r="AI2390" s="113">
        <v>45960</v>
      </c>
      <c r="AJ2390" s="94">
        <f t="shared" ref="AJ2390" si="171">IFERROR((((AI2390-J2390)/7)-AC2390),0)</f>
        <v>4.1428571428571432</v>
      </c>
      <c r="AK2390" s="110">
        <v>45986</v>
      </c>
      <c r="AL2390" s="90" t="s">
        <v>311</v>
      </c>
      <c r="AM2390" s="90" t="s">
        <v>44</v>
      </c>
      <c r="AN2390" s="90" t="s">
        <v>448</v>
      </c>
    </row>
  </sheetData>
  <autoFilter ref="A2:AN2390" xr:uid="{00000000-0001-0000-0200-000000000000}"/>
  <mergeCells count="1">
    <mergeCell ref="A1:AN1"/>
  </mergeCells>
  <phoneticPr fontId="20" type="noConversion"/>
  <conditionalFormatting sqref="D48:D49 D62 D101 D112">
    <cfRule type="expression" dxfId="1" priority="1">
      <formula>SUM(IF(#REF!=Code_Ethics,1,0))</formula>
    </cfRule>
  </conditionalFormatting>
  <conditionalFormatting sqref="D607:E607">
    <cfRule type="expression" dxfId="0" priority="2">
      <formula>SUM(IF(#REF!=Code_Ethics,1,0))</formula>
    </cfRule>
  </conditionalFormatting>
  <dataValidations count="3">
    <dataValidation type="list" allowBlank="1" showInputMessage="1" showErrorMessage="1" sqref="AL386 AL3:AL227 AL696 AL1474" xr:uid="{4BBD632E-B3AE-4EC9-BA88-24C7055FBDF8}">
      <formula1>"F, C"</formula1>
    </dataValidation>
    <dataValidation type="list" allowBlank="1" showInputMessage="1" showErrorMessage="1" sqref="AM386 AM3:AM227 AM696 AK38 AK59:AK60 AK66 AK68 AK72 AK82 AK85:AK95 AK100 AK104 AK111 AK132:AK133 AK137:AK139 AK147 AK151:AK152 AK154 AK159:AK160 AK169 AK175 AK187 AK192 AK194 AK208 AK213:AK215 AK236:AK238 AK252:AK253 AK262:AK265 AK275 AK287 AK311:AK312 AK363:AK367 AK411 AK417:AK424 AK434:AK435 AK444:AK445 AK449 AK453 AK458 AK462:AK467 AK478 AK487 AK523 AK531 AK548 AK553 AK556 AK564:AK566 AK578 AK601:AK602 AK605:AK610 AK617 AK636 AK654:AK655 AK659:AK661 AK665 AM275:AN275 AM287:AN287 AM315:AN315 AM411:AN411 AM449:AN449 AM453:AN453 AM458:AN458 AM478:AN478 AM487:AN487 AM523:AN523 AM546:AN546 AM548:AN548 AM553:AN553 AM562:AN562 AM578:AN578 AM617:AN617 AM623:AN623 AM636:AN636 AM665:AN665 AM678:AN678 AM236:AN238 AM252:AN253 AM262:AN265 AM311:AN312 AM363:AN367 AM417:AN424 AM434:AN435 AM444:AN445 AM462:AN467 AM529:AN534 AM539:AN543 AM601:AN602 AM605:AN610 AM625:AN626 AM659:AN661 AM956 AM954 AK47 AK211 AM1474" xr:uid="{C849C62C-2B49-4ABA-8EED-8A892221596C}">
      <formula1>"C, JTS, RT, TCS, N/A"</formula1>
    </dataValidation>
    <dataValidation type="list" allowBlank="1" showInputMessage="1" showErrorMessage="1" sqref="AN386 AN3:AN227 AN696 AN1474" xr:uid="{B015223F-AFF5-4038-BE19-9375B1C9267F}">
      <formula1>"E, S, N/A"</formula1>
    </dataValidation>
  </dataValidations>
  <printOptions horizontalCentered="1"/>
  <pageMargins left="0.25" right="0.25" top="0.5" bottom="0.5" header="0.5" footer="0.25"/>
  <pageSetup scale="10" fitToHeight="0" orientation="landscape" r:id="rId1"/>
  <headerFooter alignWithMargins="0">
    <oddFooter>&amp;C_x000D_&amp;1#&amp;"Calibri"&amp;10&amp;K000000 External Use Authorized&amp;RPage &amp;P</oddFooter>
  </headerFooter>
  <ignoredErrors>
    <ignoredError sqref="S1774:W177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 xr:uid="{00000000-0002-0000-0200-000003000000}">
          <x14:formula1>
            <xm:f>'Drop-down Fields'!$G$2:$G$6</xm:f>
          </x14:formula1>
          <xm:sqref>I287 I1331 I1323 I1229 I1143:I1145 I1194 I1184:I1185 I1154 I1088:I1091 I1136:I1138 I1128:I1133 I1125 I1112:I1115 I1105:I1106 I1101:I1102 I1098 I1094:I1096 I1149:I1150 I1043 I1039:I1040 I1032:I1037 I1026:I1029 I1018:I1024 I1012:I1013 I1005:I1010 I941 I928 I924:I925 I921 I916 I906 I904 I890:I891 I821:I822 I860 I733:I744 I844 I835:I836 I832 I864:I865 I790 I817 I809 I804 I802 I781:I788 I793:I795 I799 I768 I646:I681 I770:I774 I776:I777 I746:I766 I707:I731 I683:I698 I700:I704 I284:I285 I586:I595 I618:I633 I635:I644 I611:I616 I566:I583 I597:I598 I499:I506 I564 I560:I562 I558 I482:I490 I550:I556 I533:I548 I521:I527 I518:I519 I453:I454 I508:I511 I514:I515 I492:I497 I600:I607 I473:I477 I458:I461 I445:I451 I470:I471 I467 I437:I438 I435 I431 I428 I416:I425 I411:I414 I408:I409 I401:I406 I398:I399 I395:I396 I392 I386 I381 I357 I369 I325:I327 I362 I375:I378 I354 I351:I352 I346 I344 I342 I339:I340 I337 I335 I333 I331 I292:I303 I320:I321 I317:I318 I311:I313 I306:I308 I364:I367 I1476:I1484 I1473:I1474 I1460:I1469 I1471 I1494:I1597 I1634:I1638 I1599:I1625 I1627:I1631 I1650:I1652 I1654 I1640:I1644 I1646:I1647 I1666:I1671 I1673:I1676 I1683:I1686 I1706:I1707 I1718 I1486:I1492 I1698:I1703 I1722 I1740:I1741 I1751 I1726 I1774 I1833:I1835 I1871 I1875 I1867 I1899 I1924 I1927 I1934:I1935 I1948 I1954:I1955 I1960 I1979:I1982 I1964:I1976 I1984:I1985 I1992:I1998 I2008:I2009 I2012:I2014 I2027 I2016:I2025 I2040:I2046 I2052 I2070:I2074 I2031:I2036 I2000:I2005 I2076:I2082 I2062:I2065 I2100:I2102 I2056:I2059 I2104:I2112 I2123:I2124 I2126:I2127 I2114:I2121 I2087:I2097 I2085 I2129:I2130 I2132 I2135 I2139:I2141 I2158 I2148:I2149 I2151 I2153:I2154 I2156 I2143:I2144 I2176 I2181:I2183 I2202 I2208 I2213 I2229 I2231 I2233:I2235 I2337:I2360 I2362 I2278:I2335 I2364:I2373 I2375:I2386 I2389:I2390</xm:sqref>
        </x14:dataValidation>
        <x14:dataValidation type="list" allowBlank="1" showInputMessage="1" showErrorMessage="1" xr:uid="{00000000-0002-0000-0200-000005000000}">
          <x14:formula1>
            <xm:f>'Drop-down Fields'!$M$2:$M$4</xm:f>
          </x14:formula1>
          <xm:sqref>M375:M385 M1239:M1352 M1372:M1383 M1385:M1400 M1354:M1367 M1369 M1152:M1237 M921:M1150 M802:M919 M768:M800 M728:M762 M550:M681 M765:M766 M683:M695 M697:M725 M475:M548 M284:M287 M387:M473 M292:M373 M1446:M1473 M1475:M1484 M1600:M1607 M1609:M1632 M1634:M1637 M1403:M1440 M1486:M1598 M1639:M1701 M1704:M1765 M1767:M1825 M1827:M1839 M1843:M1853 M1905:M1906 M1895:M1903 M1855:M1893 M1912:M1931 M1982:M1989 M1933:M1979 M1991:M2033 M2180:M2211 M2035:M2156 M2159:M2176 M2249:M2252 M2256:M2257 M2213:M2239 M2362 M2275:M2360 M2364:M2373 M2375:M2379 M2381:M2386 M2389:M2390</xm:sqref>
        </x14:dataValidation>
        <x14:dataValidation type="list" allowBlank="1" showInputMessage="1" showErrorMessage="1" xr:uid="{00000000-0002-0000-0200-000007000000}">
          <x14:formula1>
            <xm:f>'Drop-down Fields'!$G$2:$G$5</xm:f>
          </x14:formula1>
          <xm:sqref>I286 I1445:I1459 I1443 I1332:I1367 I1369:I1400 I1239:I1330 I1152:I1237 I1106:I1148 I1041:I1087 I1102:I1104 I1099:I1100 I1097 I1092:I1093 I1008 I1038 I1030:I1031 I1025 I1014:I1017 I1011 I942:I1004 I929:I940 I907:I915 I926:I927 I922:I923 I917:I920 I905 I892:I903 I866:I889 I861:I863 I845:I859 I823:I831 I833:I834 I837:I843 I818:I820 I791 I789 I805:I808 I803 I810:I816 I800 I796:I798 I769 I778:I780 I775 I745 I732 I705:I706 I699 I645 I634 I617 I608:I610 I599 I596 I584:I585 I565 I563 I559 I557 I415 I528:I532 I520 I516:I517 I512:I513 I507 I498 I491:I492 I478:I481 I472 I468:I469 I462:I466 I455:I457 I452 I439:I444 I436 I432:I434 I429:I430 I426:I427 I347:I350 I410 I407 I400 I397 I393:I394 I387:I391 I382:I385 I358:I361 I334 I370:I373 I368 I363 I379:I380 I355:I356 I353 I345 I343 I341 I338 I336 I332 I328:I330 I322:I324 I319 I314:I316 I309:I310 I304:I305 I1472 I1475 I1469:I1470 I1483 I1493 I1598 I1626 I1639 I1632 I1648:I1649 I1653 I1655:I1665 I1645 I1672:I1673 I1677:I1682 I1402:I1441 I1687:I1697 I1719:I1721 I1704:I1705 I1723:I1725 I1742:I1750 I1708:I1717 I1727:I1739 I1752:I1773 I1775:I1832 I1836:I1853 I1872:I1874 I1900:I1906 I1855:I1870 I1876:I1898 I1925:I1926 I1908:I1923 I1999 I1956:I1959 I1961:I1963 I1977:I1978 I1983 I1928:I1947 I1991 I2001:I2002 I2006:I2007 I2010:I2011 I1949:I1953 I2015 I2026 I2028:I2030 I1986:I1989 I2037:I2039 I2053:I2055 I2047:I2051 I2066:I2069 I2075 I2083:I2084 I2060:I2061 I2086 I2098:I2099 I2103:I2104 I2113 I2122 I2125 I2128 I2131 I2133:I2134 I2136:I2138 I2142 I2145:I2147 I2150 I2152 I2155 I2184:I2207 I2180 I2159:I2176 I2209:I2212 I2230 I2232 I2214:I2228 I2245 I2249:I2257 I2236:I2243 I2275:I2277 I2374 I2387:I2388</xm:sqref>
        </x14:dataValidation>
        <x14:dataValidation type="list" allowBlank="1" showInputMessage="1" showErrorMessage="1" xr:uid="{00000000-0002-0000-0200-000009000000}">
          <x14:formula1>
            <xm:f>'Drop-down Fields'!$Q$2:$Q$11</xm:f>
          </x14:formula1>
          <xm:sqref>AA292:AA373 Z457:AA457 AA1282:AA1338 AB1371 Y1339 AA1239:AA1250 AA1252:AA1280 AA1152:AA1237 AA1139:AA1150 AA1126:AA1137 AA999:AA1100 AA1102:AA1124 AE1125 AA697:AA997 AA551:AA695 AA459:AA548 AA284:AA287 AA375:AA452 AA454:AA456 Z453 AA1446:AA1484 AA1634:AA1637 AA1340:AA1440 AA1486:AA1632 AA1639:AA1701 AA1746:AA1760 AB1761:AB1762 AA1704:AA1744 AA1762:AA1825 AA1827:AA1853 AA1895:AA1906 AA1855:AA1893 AA1913:AA1930 AA1933:AA1979 AA2116:AB2116 AA1982:AA2115 AA2117:AA2152 AA2153:AB2153 AA2154:AA2156 AA2159:AA2160 AA2180:AA2182 AA2163:AA2176 AA2184:AA2211 AA2241:AA2243 AA2245:AA2252 AA2256:AA2266 AA2213:AA2239 W2290 AA2275:AA2335 AA2337:AA2379 AA2381:AA2390</xm:sqref>
        </x14:dataValidation>
        <x14:dataValidation type="list" allowBlank="1" showInputMessage="1" showErrorMessage="1" xr:uid="{00000000-0002-0000-0200-00000D000000}">
          <x14:formula1>
            <xm:f>'https://thevanguardgroup.sharepoint.com/Volumes/IT Vendors Share/C:/Users/UBAC/Library/Containers/com.microsoft.Excel/Data/Documents/Psnna241/arkivio_cifs/26/G/J/5/DL453S3B/A5GL1@ED/J9AHSLLQ/T10R_@1A/AEAAAAAD/YOAAAAAA/AAL6LGX2/IRURTYB5/6TK7URDJ/DHQDB25W/3Z3FWWHA/E_AGSA/[IT Contractor-VG-Vendor Req Update 2012-08-15.xlsx]Drop-down Fields'!#REF!</xm:f>
          </x14:formula1>
          <xm:sqref>H227:I261 K227:M261 K263:M283 B258 AA228:AA261 AA263:AA283 N3:N283 G282:G283 G74:G79 G199:G223 H156:H226 G156:G162 H3:H154 G34:G72 G112:G118 H263:I283 G263:G280 G254:G261 G120:G154 G3:G32 G225:G237 G696 G81:G110 G239:G242 G244:G251 N696 AA998 G164:G197 N1474</xm:sqref>
        </x14:dataValidation>
        <x14:dataValidation type="list" allowBlank="1" showInputMessage="1" showErrorMessage="1" xr:uid="{00000000-0002-0000-0200-00000E000000}">
          <x14:formula1>
            <xm:f>'https://thevanguardgroup.sharepoint.com/Volumes/IT Vendors Share/C:/Users/UBAC/Library/Containers/com.microsoft.Excel/Data/Documents/Vanguard/entdfs/vgifs48/IT VENDORS SHARE/zArchive/[NEW-IT Contractor-VG-Vendor Req Report-2022.09.19.xlsx]Drop-down Fields'!#REF!</xm:f>
          </x14:formula1>
          <xm:sqref>K682 M682:N682 H682:I682</xm:sqref>
        </x14:dataValidation>
        <x14:dataValidation type="list" allowBlank="1" showInputMessage="1" showErrorMessage="1" xr:uid="{00000000-0002-0000-0200-000010000000}">
          <x14:formula1>
            <xm:f>'https://thevanguardgroup.sharepoint.com/Users/UBAC/Library/CloudStorage/OneDrive-Vanguard/My Documents/RT/Volumes/IT Vendors Share/Users/UBAC/Library/Containers/com.microsoft.Excel/Data/Documents/C:/Users/uida/Desktop/[Copy of NEW-IT Contractor-VG-Vendor Req Report-2022.11.17 JJL.xlsx]Drop-down Fields'!#REF!</xm:f>
          </x14:formula1>
          <xm:sqref>G767:I767 K767 G818 G815:G816 M767:N767 G801 G803</xm:sqref>
        </x14:dataValidation>
        <x14:dataValidation type="list" allowBlank="1" showInputMessage="1" showErrorMessage="1" xr:uid="{00000000-0002-0000-0200-000011000000}">
          <x14:formula1>
            <xm:f>'https://thevanguardgroup.sharepoint.com/Users/UBAC/Library/CloudStorage/OneDrive-Vanguard/My Documents/RT/Volumes/IT Vendors Share/Users/UBAC/Library/Containers/com.microsoft.Excel/Data/Documents/C:/Users/uida/Desktop/[Copy of NEW-IT Contractor-VG-Vendor Req Report-2022.12.05.xlsx]Drop-down Fields'!#REF!</xm:f>
          </x14:formula1>
          <xm:sqref>I792 K792 G801:I801 G818 K801:N801 G815:G816</xm:sqref>
        </x14:dataValidation>
        <x14:dataValidation type="list" allowBlank="1" showInputMessage="1" showErrorMessage="1" xr:uid="{00000000-0002-0000-0200-000015000000}">
          <x14:formula1>
            <xm:f>'https://thevanguardgroup.sharepoint.com/Users/UBAC/Library/CloudStorage/OneDrive-Vanguard/My Documents/RT/Volumes/IT Vendors Share/Users/UBAC/Library/Containers/com.microsoft.Excel/Data/Documents/J:/[NEW-IT Contractor-VG-Vendor Req Report-2023.03.01 temp.xlsx]Drop-down Fields'!#REF!</xm:f>
          </x14:formula1>
          <xm:sqref>M920</xm:sqref>
        </x14:dataValidation>
        <x14:dataValidation type="list" allowBlank="1" showInputMessage="1" showErrorMessage="1" xr:uid="{BC7DF0A5-D24A-4143-9E96-EB025844F559}">
          <x14:formula1>
            <xm:f>'https://thevanguardgroup.sharepoint.com/Volumes/IT Vendors Share/C:/Users/UBAC/Library/Containers/com.microsoft.Excel/Data/Documents/Vanguard/entdfs/vgifs48/IT VENDORS SHARE/[IT Contractor-VG-Vendor Req Update 2014-03-25.xlsx]Drop-down Fields'!#REF!</xm:f>
          </x14:formula1>
          <xm:sqref>K960</xm:sqref>
        </x14:dataValidation>
        <x14:dataValidation type="list" allowBlank="1" showInputMessage="1" showErrorMessage="1" xr:uid="{00000000-0002-0000-0200-00000F000000}">
          <x14:formula1>
            <xm:f>'Drop-down Fields'!$C$2:$C$16</xm:f>
          </x14:formula1>
          <xm:sqref>D3:D1114 D1291:D1352 D1369:D1400 D1364:D1367 D1362 D1354:D1357 D1239:D1288 D1213:D1237 D1152:D1211 D1133:D1150 D1116:D1130 D1444:D1484 D1595:D1598 D1609:D1619 D1600:D1607 D1621:D1632 D1403:D1440 D1486:D1593 D1634:D1701 D1704:D1765 D1767:D1825 D1827:D1839 D1843:D1853 D1905:D1906 D1895:D1903 D1855:D1893 D1912:D1931 D1933:D1978 D1982:D1989 D2180:D2211 D1991:D2156 D2159:D2176 D2249:D2252 D2254 D2256:D2257 D2213:D2239 D2337:D2360 D2362 D2275:D2335 D2364:D2373 D2375:D2379 D2382:D2386 D2389:D2390</xm:sqref>
        </x14:dataValidation>
        <x14:dataValidation type="list" allowBlank="1" showInputMessage="1" showErrorMessage="1" xr:uid="{00000000-0002-0000-0200-00000A000000}">
          <x14:formula1>
            <xm:f>'Drop-down Fields'!$O$2:$O$9</xm:f>
          </x14:formula1>
          <xm:sqref>N475:N487 N1446 N1331 N1322:N1323 N1307 N1292 N1205 N1220 N1213 N1210 N1095:N1150 N1192 N1152:N1177 N1025:N1093 N942:N1017 N1020:N1023 N866:N940 N802:N835 N861:N863 N837:N859 N772:N800 N735:N762 N768:N770 N765 N728:N733 N717:N725 N693:N695 N702:N715 N697:N700 N683:N689 N650 N677 N658 N654:N655 N554 N647:N648 N645 N639:N640 N284:N473 N634 N627:N628 N575 N622:N623 N617:N620 N615 N606:N611 N599 N596 N592:N593 N588:N590 N584:N586 N502:N508 N500 N572 N569 N601 N562:N565 N556:N559 N539:N548 N525:N537 N523 N520:N521 N515:N517 N510:N513 N494:N498 N577:N579 N489:N492 N1602 N1776 N1843:N1844 N1856 N1871</xm:sqref>
        </x14:dataValidation>
        <x14:dataValidation type="list" allowBlank="1" showInputMessage="1" showErrorMessage="1" xr:uid="{00000000-0002-0000-0200-00000B000000}">
          <x14:formula1>
            <xm:f>'Drop-down Fields'!$A$261:$A$300</xm:f>
          </x14:formula1>
          <xm:sqref>H292:H373 H1445:H1450 H284:H287 H387:H548 H550:H681 H683:H766 H768:H800 H802:H984 H1152:H1153 H1155:H1173 H1175:H1203 H986:H1150 H1205:H1237 H375:H385 H1364:H1367 H1369:H1400 H1239:H1362 H1472 H1475 H1469:H1470 H1403:H1440 H1690 H1764 H1776 H1781 H1801 H1829 H1836 H1838:H1839 H1841:H1844 H1856:H1858 H1871 H1935</xm:sqref>
        </x14:dataValidation>
        <x14:dataValidation type="list" allowBlank="1" showInputMessage="1" showErrorMessage="1" xr:uid="{00000000-0002-0000-0200-00000C000000}">
          <x14:formula1>
            <xm:f>'Drop-down Fields'!$A$261:$A$301</xm:f>
          </x14:formula1>
          <xm:sqref>H386</xm:sqref>
        </x14:dataValidation>
        <x14:dataValidation type="list" allowBlank="1" showInputMessage="1" showErrorMessage="1" xr:uid="{00000000-0002-0000-0200-000008000000}">
          <x14:formula1>
            <xm:f>'Drop-down Fields'!#REF!</xm:f>
          </x14:formula1>
          <xm:sqref>B286 B478 B466 B455:B456 B444 B393 B368 B330</xm:sqref>
        </x14:dataValidation>
        <x14:dataValidation type="list" allowBlank="1" showInputMessage="1" showErrorMessage="1" xr:uid="{921594B7-B091-4325-B8B0-A4A993D33654}">
          <x14:formula1>
            <xm:f>'Drop-down Fields'!$A$2:$A$50</xm:f>
          </x14:formula1>
          <xm:sqref>H1473:H1474 H1451:H1469 H1471 H1476:H1484 B1636 H1494:H1632 H1634:H1637 H1486:H1492 H1691:H1701 H1639:H1689 H1704:H1765 H1777:H1780 H1767:H1775 H1782:H1825 H1827:H1828 H1830:H1835 H1837 H1840 H1845:H1853 H1855 H1905:H1906 H1859:H1870 H1872:H1903 H1912:H1931 H1933:H1934 H1936:H1978 H1982:H1989 H2180:H2211 H1991:H2156 H2159:H2176 H2249:H2252 H2256:H2257 H2213:H2239 H2337:H2360 H2362 H2275:H2334 H2364:H2390</xm:sqref>
        </x14:dataValidation>
        <x14:dataValidation type="list" allowBlank="1" showInputMessage="1" showErrorMessage="1" xr:uid="{782F50A9-E8FD-4085-8F40-0EF3FE4650F1}">
          <x14:formula1>
            <xm:f>'Drop-down Fields'!$O$2:$O$12</xm:f>
          </x14:formula1>
          <xm:sqref>N1214:N1219 N1475:N1484 N1447:N1473 N1211:N1212 N1332:N1352 N1369:N1400 N1324:N1330 N1354:N1367 N1239:N1291 N1308:N1321 N1293:N1306 M1279 N1221:N1237 N1206:N1209 N1178:N1204 N1603:N1632 N1634:N1637 N1403:N1440 N1486:N1601 N1639:N1701 N1704:N1765 N1767:N1775 N1777:N1825 N1827:N1839 N1845:N1853 N1855 N1905:N1906 N1867:R1867 N1857:N1870 N1872:N1903 N1912:N1930 N1982:N1989 N1933:N1978 N1991:N2033 N2180:N2211 N2035:N2156 N2159:N2176 N2249:N2252 N2256:N2257 N2213:N2239 N2275:N2277 N2284:N2286 N2291 N2294 N2298:N2299 N2301 N2304:N2305 N2307:N2312 N2279:N2282 N2316:N2335 N2337:N2338 N2340:N2360 N2362 N2364:N2368 N2370:N2373 N2375:N2379 N2381:N2385 N2389:N2390</xm:sqref>
        </x14:dataValidation>
        <x14:dataValidation type="list" allowBlank="1" showInputMessage="1" showErrorMessage="1" xr:uid="{00000000-0002-0000-0200-000004000000}">
          <x14:formula1>
            <xm:f>'Drop-down Fields'!$I$2:$I$7</xm:f>
          </x14:formula1>
          <xm:sqref>K287 K1291:K1352 K1843:K1853 K1827:K1839 K1777:K1825 K1767:K1775 K1704:K1765 K1639:K1701 K1486:K1593 K1403:K1440 K1634:K1637 K1595:K1632 K1475:K1484 K1446:K1473 K364:K367 K306:K307 K311:K313 K317:K318 K320:K321 K292:K303 K331 K333 K335 K337 K339:K340 K342 K344 K346 K351:K352 K375:K378 K362 K325:K327 K369 K357 K381 K390 K392 K395:K396 K398:K399 K401:K406 K408:K409 K411:K414 K416:K425 K428 K431 K435 K437:K438 K467 K470:K471 K445:K451 K458:K461 K473:K477 K600:K607 K492:K497 K514:K515 K508:K511 K453:K454 K518:K519 K521:K527 K533:K548 K550:K556 K482:K490 K558 K560:K562 K564 K499:K506 K597:K598 K566:K583 K611:K616 K635:K644 K618:K633 K586:K595 K284:K285 K697:K698 K700:K704 K707:K725 K683:K695 K728:K731 K746:K762 K765:K766 K646:K681 K793:K800 K733:K744 K768:K791 K802:K959 K1012:K1024 K1026:K1037 K961:K1010 K1039:K1092 K1152:K1159 K1094:K1130 K1133:K1150 K1161:K1211 K1213:K1237 K1239:K1288 K1354:K1367 K1369:K1400 K1905:K1906 K1895:K1903 K1855:K1893 K1912:K1931 K1982:K1989 K1933:K1978 K1991:K2033 K2180:K2211 K2035:K2156 K2159:K2176 K2249:K2252 K2256:K2257 K2213:K2239 K2337:K2360 K2362 K2275:K2335 K2364:K2379 K2381:K2390</xm:sqref>
        </x14:dataValidation>
        <x14:dataValidation type="list" allowBlank="1" showInputMessage="1" showErrorMessage="1" xr:uid="{00000000-0002-0000-0200-000006000000}">
          <x14:formula1>
            <xm:f>'Drop-down Fields'!$I$2:$I$8</xm:f>
          </x14:formula1>
          <xm:sqref>K286 K1776 K304:K305 K308:K310 K314:K316 K319 K322:K324 K328:K330 K332 K336 K338 K341 K343 K345 K353:K356 K379:K380 K363 K368 K370:K373 K334 K358:K361 K382:K385 K387:K389 K391 K393:K394 K397 K400 K407 K410 K347:K350 K426:K427 K429:K430 K432:K434 K436 K439:K444 K452 K455:K457 K462:K466 K468:K469 K472 K478:K481 K491:K492 K498 K507 K512:K513 K516:K517 K520 K528:K532 K415 K557 K559 K563 K565 K584:K585 K596 K599 K608:K610 K617 K634 K645 K699 K705:K706 K732 K745 K1011 K1025 K1038 K1043 K1093 K1160</xm:sqref>
        </x14:dataValidation>
        <x14:dataValidation type="list" allowBlank="1" showInputMessage="1" showErrorMessage="1" xr:uid="{00000000-0002-0000-0200-000013000000}">
          <x14:formula1>
            <xm:f>'Drop-down Fields'!$E$2:$E$100</xm:f>
          </x14:formula1>
          <xm:sqref>G478:G481 G1776 G1160 G1093 G1043 G1038 G1025 G1011 G634 G617 G608:G610 G599 G596 G584:G585 G565 G563 G559 G557 G415 G520 G516:G517 G512:G513 G507 G498 G491:G492 G387:G389 G382:G385 G358:G361 G334 G370:G373 G368 G363 G379:G380 G353:G356 G345 G343 G341 G338 G336 G332 G328:G330 G322:G324 G319 G314:G316 G308:G310 G304:G305 G286 G391 G393:G394 G397 G400 G407 G410 G528:G532 G347:G350 G426:G427 G429:G430 G432:G434 G436 G439:G444 G452 G455:G457 G462:G466 G468:G469 G472 G645 G252:G253 G238 G699 G705:G706 G732 G745</xm:sqref>
        </x14:dataValidation>
        <x14:dataValidation type="list" allowBlank="1" showInputMessage="1" showErrorMessage="1" xr:uid="{00000000-0002-0000-0200-000014000000}">
          <x14:formula1>
            <xm:f>'Drop-down Fields'!$E$2:$E$102</xm:f>
          </x14:formula1>
          <xm:sqref>G284:G285 G2213 G2208 G2202 G2181:G2183 G2176 G2174 G2143:G2144 G2153:G2156 G2148:G2151 G2166 G2139:G2141 G2056:G2058 G2100:G2102 G2095:G2097 G2065 G2000:G2005 G2076:G2082 G2070:G2074 G2031:G2035 G2063 G1855:G1893 G1843:G1844 G1827:G1839 G1777:G1825 G1634:G1683 G1686:G1701 G1486:G1593 G1403:G1413 G1621:G1632 G1595:G1607 G1609:G1619 G1480:G1484 G1445:G1478 G1239:G1367 G1415:G1417 G1369 G819:G935 G1094:G1150 G1152:G1159 G1012:G1024 G977:G1010 G1026:G1037 G944:G961 G1206:G1211 G940:G942 G937 G198 G802:G814 G817 G768:G800 G765:G766 G746:G763 G586:G595 G700:G704 G697:G698 G401:G406 G224 G364:G369 G33 G281 G73 G80 G163 G292:G303 G475:G477 G458:G461 G445:G451 G473 G470:G471 G467 G437:G438 G435 G431 G428 G416:G425 G411:G414 G111 G408:G409 G398:G399 G395:G396 G392 G390 G119 G287 G306:G307 G311:G313 G317:G318 G320:G321 G508:G511 G331 G333 G335 G337 G339:G340 G342 G344 G346 G351:G352 G375:G378 G362 G325:G327 G357 G381 G386 G482:G492 G494:G497 G600:G607 G514:G515 G243 G453:G454 G518:G519 G521:G527 G534:G547 G550:G556 G558 G560:G562 G564 G499:G506 G597:G598 G566:G583 G611:G616 G635:G644 G618:G633 G707:G731 G646:G695 G733:G744 G963:G975 G1040:G1092 G1161:G1173 G1175:G1204 G1213:G1237 G1371:G1400 G1704:G1745 G1747:G1765 G1419:G1440 G1767:G1775 G1847:G1853 G1895:G1901 G1912:G1918 G1933:G1938 G1948 G1954:G1955 G1960 G1982 G1964:G1976 G1984:G1985 G1923:G1930 G1992:G1998 G2008:G2009 G2012:G2014 G2016:G2019 G2021:G2025 G2027 G2040:G2046 G2052 G2104:G2112 G2123:G2127 G2114:G2121 G2087:G2093 G2085 G2129:G2130 G2132 G2134:G2135 G2249:G2250 G2224:G2238 G2277 G2327</xm:sqref>
        </x14:dataValidation>
        <x14:dataValidation type="list" allowBlank="1" showInputMessage="1" showErrorMessage="1" xr:uid="{00000000-0002-0000-0200-000012000000}">
          <x14:formula1>
            <xm:f>'Drop-down Fields'!$K$3:$K$18</xm:f>
          </x14:formula1>
          <xm:sqref>L375:L385 L2256:L2257 L2249:L2252 L2035:L2156 L2159:L2176 L1991:L2033 L1704:L1765 L1239:L1352 L1369:L1400 L1354:L1367 L845:L859 L823:L831 L833:L834 L837:L843 L818:L820 L810:L816 L805:L808 L803 L788:L789 L800 L798 L792:L793 L795:L796 L779:L780 L775 L769 L758:L760 L745:L748 L732 L728 L704:L706 L698:L699 L658 L654:L655 L554 L647:L648 L645 L639:L640 L284:L287 L634 L627:L628 L575 L622:L623 L617:L620 L615 L606:L611 L599 L596 L592:L593 L588:L590 L584:L586 L502:L508 L500 L572 L569 L601 L562:L565 L387:L473 L556:L559 L539:L549 L525:L537 L523 L520:L521 L515:L517 L510:L513 L494:L498 L577:L579 L489:L492 L475:L487 L292:L373 L922:L923 L929:L931 L925:L927 L917:L920 L866:L915 L933:L940 L942:L984 L1014:L1017 L1020:L1023 L1025 L1027:L1039 L1008:L1012 L986:L1004 L1097 L1099:L1104 L1041:L1093 L1106:L1148 L1152:L1210 L1212:L1237 L861:L863 L1444:L1473 L1603:L1632 L1634:L1637 L1403:L1440 L1486:L1601 L1639:L1701 L1475:L1484 K1797:L1798 L1799:L1801 K1802:L1802 L1803:L1804 L1767:L1796 K1805:L1805 K1809:L1811 L1812 K1813:L1814 L1815 L1806:L1808 K1816:L1823 L1824:L1826 K1827:L1828 L1829 K1830:L1830 L1831 K1832:L1832 L1833:L1852 K1845:K1846 K1853:L1853 K1855:L1855 K1864:L1865 K1869:L1869 L1870 L1856:L1863 L1866:L1868 L1872:L1906 L1912:L1931 L1933:L1948 K1949:L1949 L1982:L1989 L1950:L1979 L2254 L2180:L2239 L2275:L2277 L2327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2"/>
  <sheetViews>
    <sheetView topLeftCell="C1" zoomScale="80" zoomScaleNormal="80" workbookViewId="0">
      <selection activeCell="C37" sqref="C37"/>
    </sheetView>
  </sheetViews>
  <sheetFormatPr defaultColWidth="8.42578125" defaultRowHeight="12.75"/>
  <cols>
    <col min="1" max="1" width="66.42578125" customWidth="1"/>
    <col min="2" max="2" width="2" customWidth="1"/>
    <col min="3" max="3" width="12.42578125" bestFit="1" customWidth="1"/>
    <col min="4" max="4" width="2" customWidth="1"/>
    <col min="5" max="5" width="25.42578125" bestFit="1" customWidth="1"/>
    <col min="6" max="6" width="2" customWidth="1"/>
    <col min="7" max="7" width="36" customWidth="1"/>
    <col min="8" max="8" width="2" customWidth="1"/>
    <col min="9" max="9" width="10.42578125" customWidth="1"/>
    <col min="10" max="10" width="2" customWidth="1"/>
    <col min="12" max="12" width="2" customWidth="1"/>
    <col min="13" max="13" width="14.42578125" customWidth="1"/>
    <col min="14" max="14" width="2" customWidth="1"/>
    <col min="15" max="15" width="28.42578125" bestFit="1" customWidth="1"/>
    <col min="16" max="16" width="2" customWidth="1"/>
    <col min="17" max="17" width="47" bestFit="1" customWidth="1"/>
    <col min="18" max="18" width="81.42578125" bestFit="1" customWidth="1"/>
    <col min="19" max="19" width="22.42578125" bestFit="1" customWidth="1"/>
  </cols>
  <sheetData>
    <row r="1" spans="1:19" ht="45">
      <c r="A1" s="2" t="s">
        <v>7486</v>
      </c>
      <c r="C1" s="2" t="s">
        <v>7487</v>
      </c>
      <c r="E1" s="2" t="s">
        <v>19</v>
      </c>
      <c r="G1" s="2" t="s">
        <v>2</v>
      </c>
      <c r="I1" s="31" t="s">
        <v>7488</v>
      </c>
      <c r="K1" s="32" t="s">
        <v>7489</v>
      </c>
      <c r="M1" s="62" t="s">
        <v>24</v>
      </c>
      <c r="O1" s="58" t="s">
        <v>7490</v>
      </c>
      <c r="Q1" s="63" t="s">
        <v>7491</v>
      </c>
      <c r="R1" s="63" t="s">
        <v>7492</v>
      </c>
      <c r="S1" s="63" t="s">
        <v>7493</v>
      </c>
    </row>
    <row r="2" spans="1:19" ht="15.75">
      <c r="A2" s="265" t="s">
        <v>1717</v>
      </c>
      <c r="C2" s="33" t="s">
        <v>570</v>
      </c>
      <c r="E2" s="33" t="s">
        <v>495</v>
      </c>
      <c r="G2" s="94" t="s">
        <v>133</v>
      </c>
      <c r="I2" s="3" t="s">
        <v>53</v>
      </c>
      <c r="K2" s="64" t="s">
        <v>2866</v>
      </c>
      <c r="M2" s="3" t="s">
        <v>55</v>
      </c>
      <c r="O2" s="21" t="s">
        <v>56</v>
      </c>
      <c r="Q2" s="34" t="s">
        <v>1443</v>
      </c>
      <c r="R2" s="34" t="s">
        <v>7494</v>
      </c>
      <c r="S2" s="34" t="s">
        <v>7495</v>
      </c>
    </row>
    <row r="3" spans="1:19" ht="15.75">
      <c r="A3" s="266" t="s">
        <v>324</v>
      </c>
      <c r="C3" s="33" t="s">
        <v>154</v>
      </c>
      <c r="E3" s="33" t="s">
        <v>7496</v>
      </c>
      <c r="G3" s="94" t="s">
        <v>71</v>
      </c>
      <c r="I3" s="3" t="s">
        <v>298</v>
      </c>
      <c r="K3" s="64" t="s">
        <v>2866</v>
      </c>
      <c r="M3" s="3" t="s">
        <v>466</v>
      </c>
      <c r="O3" s="21" t="s">
        <v>467</v>
      </c>
      <c r="Q3" s="34" t="s">
        <v>7497</v>
      </c>
      <c r="R3" s="34" t="s">
        <v>7498</v>
      </c>
      <c r="S3" s="34" t="s">
        <v>18</v>
      </c>
    </row>
    <row r="4" spans="1:19" ht="15.75">
      <c r="A4" s="265" t="s">
        <v>1482</v>
      </c>
      <c r="C4" s="33" t="s">
        <v>48</v>
      </c>
      <c r="E4" s="33" t="s">
        <v>3072</v>
      </c>
      <c r="G4" s="94" t="s">
        <v>52</v>
      </c>
      <c r="I4" s="3" t="s">
        <v>299</v>
      </c>
      <c r="K4" s="64" t="s">
        <v>4688</v>
      </c>
      <c r="M4" s="3" t="s">
        <v>453</v>
      </c>
      <c r="O4" s="21" t="s">
        <v>134</v>
      </c>
      <c r="Q4" s="34" t="s">
        <v>74</v>
      </c>
      <c r="R4" s="34" t="s">
        <v>7499</v>
      </c>
      <c r="S4" s="34" t="s">
        <v>18</v>
      </c>
    </row>
    <row r="5" spans="1:19" ht="15.75">
      <c r="A5" s="265" t="s">
        <v>261</v>
      </c>
      <c r="C5" s="33" t="s">
        <v>145</v>
      </c>
      <c r="E5" s="33" t="s">
        <v>6340</v>
      </c>
      <c r="G5" s="94" t="s">
        <v>148</v>
      </c>
      <c r="I5" s="3" t="s">
        <v>72</v>
      </c>
      <c r="K5" s="64" t="s">
        <v>181</v>
      </c>
      <c r="O5" s="21" t="s">
        <v>547</v>
      </c>
      <c r="Q5" s="34" t="s">
        <v>473</v>
      </c>
      <c r="R5" s="34" t="s">
        <v>7500</v>
      </c>
      <c r="S5" s="34" t="s">
        <v>7501</v>
      </c>
    </row>
    <row r="6" spans="1:19" ht="15.75">
      <c r="A6" s="265" t="s">
        <v>358</v>
      </c>
      <c r="C6" s="33" t="s">
        <v>7502</v>
      </c>
      <c r="E6" s="33" t="s">
        <v>317</v>
      </c>
      <c r="G6" s="94" t="s">
        <v>582</v>
      </c>
      <c r="I6" s="3" t="s">
        <v>6113</v>
      </c>
      <c r="J6" t="s">
        <v>297</v>
      </c>
      <c r="K6" s="64" t="s">
        <v>87</v>
      </c>
      <c r="O6" s="21" t="s">
        <v>43</v>
      </c>
      <c r="Q6" s="34" t="s">
        <v>82</v>
      </c>
      <c r="R6" s="34" t="s">
        <v>7503</v>
      </c>
      <c r="S6" s="34" t="s">
        <v>7504</v>
      </c>
    </row>
    <row r="7" spans="1:19" ht="15.75">
      <c r="A7" s="265" t="s">
        <v>3575</v>
      </c>
      <c r="C7" s="33" t="s">
        <v>171</v>
      </c>
      <c r="E7" s="33" t="s">
        <v>1227</v>
      </c>
      <c r="I7" s="169" t="s">
        <v>142</v>
      </c>
      <c r="K7" s="64" t="s">
        <v>7117</v>
      </c>
      <c r="O7" s="21" t="s">
        <v>4776</v>
      </c>
      <c r="Q7" s="34" t="s">
        <v>736</v>
      </c>
      <c r="R7" s="34" t="s">
        <v>7505</v>
      </c>
      <c r="S7" s="34" t="s">
        <v>25</v>
      </c>
    </row>
    <row r="8" spans="1:19" ht="15.75">
      <c r="A8" s="265" t="s">
        <v>2300</v>
      </c>
      <c r="C8" s="33" t="s">
        <v>372</v>
      </c>
      <c r="E8" s="33" t="s">
        <v>521</v>
      </c>
      <c r="I8" s="3"/>
      <c r="K8" s="64" t="s">
        <v>54</v>
      </c>
      <c r="O8" s="21" t="s">
        <v>4600</v>
      </c>
      <c r="Q8" s="34" t="s">
        <v>319</v>
      </c>
      <c r="R8" s="34" t="s">
        <v>7506</v>
      </c>
      <c r="S8" s="34" t="s">
        <v>7507</v>
      </c>
    </row>
    <row r="9" spans="1:19" ht="15.75">
      <c r="A9" s="267" t="s">
        <v>341</v>
      </c>
      <c r="C9" s="33" t="s">
        <v>100</v>
      </c>
      <c r="E9" s="33" t="s">
        <v>140</v>
      </c>
      <c r="I9" s="3"/>
      <c r="K9" s="64" t="s">
        <v>567</v>
      </c>
      <c r="O9" s="21" t="s">
        <v>95</v>
      </c>
      <c r="Q9" s="34" t="s">
        <v>3465</v>
      </c>
      <c r="R9" s="34" t="s">
        <v>7508</v>
      </c>
      <c r="S9" s="34" t="s">
        <v>25</v>
      </c>
    </row>
    <row r="10" spans="1:19" ht="15.75">
      <c r="A10" s="267" t="s">
        <v>51</v>
      </c>
      <c r="C10" s="33" t="s">
        <v>1124</v>
      </c>
      <c r="E10" s="33" t="s">
        <v>6331</v>
      </c>
      <c r="I10" s="3"/>
      <c r="K10" s="64" t="s">
        <v>684</v>
      </c>
      <c r="O10" s="21" t="s">
        <v>303</v>
      </c>
      <c r="Q10" s="34" t="s">
        <v>58</v>
      </c>
      <c r="R10" s="34" t="s">
        <v>7509</v>
      </c>
      <c r="S10" s="34" t="s">
        <v>18</v>
      </c>
    </row>
    <row r="11" spans="1:19" ht="15.75">
      <c r="A11" s="267" t="s">
        <v>5686</v>
      </c>
      <c r="C11" s="33" t="s">
        <v>67</v>
      </c>
      <c r="E11" s="33" t="s">
        <v>1375</v>
      </c>
      <c r="I11" s="3"/>
      <c r="K11" s="64" t="s">
        <v>243</v>
      </c>
      <c r="O11" s="213" t="s">
        <v>4090</v>
      </c>
      <c r="Q11" s="34" t="s">
        <v>885</v>
      </c>
      <c r="R11" s="57"/>
      <c r="S11" s="34"/>
    </row>
    <row r="12" spans="1:19" ht="18.75" customHeight="1">
      <c r="A12" s="265" t="s">
        <v>180</v>
      </c>
      <c r="C12" s="33" t="s">
        <v>9</v>
      </c>
      <c r="E12" s="33" t="s">
        <v>4097</v>
      </c>
      <c r="K12" s="64" t="s">
        <v>1007</v>
      </c>
      <c r="O12" s="213" t="s">
        <v>302</v>
      </c>
      <c r="Q12" s="34"/>
    </row>
    <row r="13" spans="1:19" ht="15.75">
      <c r="A13" s="265" t="s">
        <v>7510</v>
      </c>
      <c r="C13" s="33" t="s">
        <v>199</v>
      </c>
      <c r="E13" s="33" t="s">
        <v>2311</v>
      </c>
      <c r="K13" s="64" t="s">
        <v>104</v>
      </c>
      <c r="O13" s="60"/>
    </row>
    <row r="14" spans="1:19" ht="15.75">
      <c r="A14" s="265" t="s">
        <v>416</v>
      </c>
      <c r="C14" s="33" t="s">
        <v>130</v>
      </c>
      <c r="E14" s="33" t="s">
        <v>330</v>
      </c>
      <c r="K14" s="64" t="s">
        <v>5926</v>
      </c>
      <c r="O14" s="59"/>
    </row>
    <row r="15" spans="1:19" ht="15.75">
      <c r="A15" s="265" t="s">
        <v>7511</v>
      </c>
      <c r="C15" s="33" t="s">
        <v>138</v>
      </c>
      <c r="E15" s="33" t="s">
        <v>374</v>
      </c>
      <c r="K15" s="64" t="s">
        <v>348</v>
      </c>
      <c r="O15" s="61"/>
    </row>
    <row r="16" spans="1:19" ht="15.75">
      <c r="A16" s="265" t="s">
        <v>126</v>
      </c>
      <c r="C16" s="33" t="s">
        <v>177</v>
      </c>
      <c r="E16" s="33" t="s">
        <v>216</v>
      </c>
      <c r="K16" s="64" t="s">
        <v>223</v>
      </c>
    </row>
    <row r="17" spans="1:11" ht="15.75">
      <c r="A17" s="265" t="s">
        <v>7512</v>
      </c>
      <c r="E17" s="33" t="s">
        <v>5827</v>
      </c>
      <c r="K17" s="64" t="s">
        <v>7513</v>
      </c>
    </row>
    <row r="18" spans="1:11" ht="15.75">
      <c r="A18" s="265" t="s">
        <v>4379</v>
      </c>
      <c r="E18" s="33" t="s">
        <v>4587</v>
      </c>
      <c r="K18" s="64" t="s">
        <v>393</v>
      </c>
    </row>
    <row r="19" spans="1:11" ht="15.75">
      <c r="A19" s="265" t="s">
        <v>1764</v>
      </c>
      <c r="E19" s="33" t="s">
        <v>6174</v>
      </c>
    </row>
    <row r="20" spans="1:11" ht="15.75">
      <c r="A20" s="265" t="s">
        <v>230</v>
      </c>
      <c r="E20" s="33" t="s">
        <v>3128</v>
      </c>
    </row>
    <row r="21" spans="1:11" ht="15.75">
      <c r="A21" s="265" t="s">
        <v>331</v>
      </c>
      <c r="E21" s="33" t="s">
        <v>714</v>
      </c>
    </row>
    <row r="22" spans="1:11" ht="15.75">
      <c r="A22" s="265" t="s">
        <v>163</v>
      </c>
      <c r="E22" s="33" t="s">
        <v>429</v>
      </c>
    </row>
    <row r="23" spans="1:11" ht="15.75">
      <c r="A23" s="265" t="s">
        <v>1853</v>
      </c>
      <c r="E23" s="33" t="s">
        <v>3263</v>
      </c>
    </row>
    <row r="24" spans="1:11" ht="15.75">
      <c r="A24" s="265" t="s">
        <v>90</v>
      </c>
      <c r="E24" s="33" t="s">
        <v>3611</v>
      </c>
    </row>
    <row r="25" spans="1:11" ht="15.75">
      <c r="A25" s="265" t="s">
        <v>116</v>
      </c>
      <c r="E25" s="33" t="s">
        <v>340</v>
      </c>
    </row>
    <row r="26" spans="1:11" ht="15.75">
      <c r="A26" s="265" t="s">
        <v>370</v>
      </c>
      <c r="E26" s="33" t="s">
        <v>1953</v>
      </c>
    </row>
    <row r="27" spans="1:11" ht="15.75">
      <c r="A27" s="265" t="s">
        <v>4708</v>
      </c>
      <c r="E27" s="33" t="s">
        <v>1322</v>
      </c>
    </row>
    <row r="28" spans="1:11" ht="15.75">
      <c r="A28" s="265" t="s">
        <v>94</v>
      </c>
      <c r="E28" s="33" t="s">
        <v>6567</v>
      </c>
    </row>
    <row r="29" spans="1:11" ht="15.75">
      <c r="A29" s="265" t="s">
        <v>3232</v>
      </c>
      <c r="E29" s="33" t="s">
        <v>292</v>
      </c>
    </row>
    <row r="30" spans="1:11" ht="15.75">
      <c r="A30" s="265" t="s">
        <v>110</v>
      </c>
      <c r="E30" s="33" t="s">
        <v>5123</v>
      </c>
    </row>
    <row r="31" spans="1:11" ht="15.75">
      <c r="A31" s="265" t="s">
        <v>5022</v>
      </c>
      <c r="E31" s="33" t="s">
        <v>401</v>
      </c>
    </row>
    <row r="32" spans="1:11" ht="15.75">
      <c r="A32" s="265" t="s">
        <v>2125</v>
      </c>
      <c r="E32" s="33" t="s">
        <v>5545</v>
      </c>
    </row>
    <row r="33" spans="1:5" ht="15.75">
      <c r="A33" s="265" t="s">
        <v>2190</v>
      </c>
      <c r="E33" s="33" t="s">
        <v>1772</v>
      </c>
    </row>
    <row r="34" spans="1:5" ht="15.75">
      <c r="A34" s="265" t="s">
        <v>157</v>
      </c>
      <c r="E34" s="33" t="s">
        <v>368</v>
      </c>
    </row>
    <row r="35" spans="1:5" ht="15.75">
      <c r="A35" s="265" t="s">
        <v>377</v>
      </c>
      <c r="E35" s="33" t="s">
        <v>2094</v>
      </c>
    </row>
    <row r="36" spans="1:5" ht="15.75">
      <c r="A36" s="265" t="s">
        <v>392</v>
      </c>
      <c r="E36" s="33" t="s">
        <v>1706</v>
      </c>
    </row>
    <row r="37" spans="1:5" ht="15.75">
      <c r="A37" s="265" t="s">
        <v>5575</v>
      </c>
      <c r="E37" s="33" t="s">
        <v>2095</v>
      </c>
    </row>
    <row r="38" spans="1:5" ht="15.75">
      <c r="A38" s="265" t="s">
        <v>240</v>
      </c>
      <c r="E38" s="33" t="s">
        <v>2109</v>
      </c>
    </row>
    <row r="39" spans="1:5" ht="15.75">
      <c r="A39" s="265" t="s">
        <v>7514</v>
      </c>
      <c r="E39" s="33" t="s">
        <v>697</v>
      </c>
    </row>
    <row r="40" spans="1:5" ht="15.75">
      <c r="A40" s="265" t="s">
        <v>2714</v>
      </c>
      <c r="E40" s="33" t="s">
        <v>6989</v>
      </c>
    </row>
    <row r="41" spans="1:5" ht="15.75">
      <c r="A41" s="265" t="s">
        <v>1478</v>
      </c>
      <c r="E41" s="33" t="s">
        <v>4616</v>
      </c>
    </row>
    <row r="42" spans="1:5" ht="15.75">
      <c r="A42" s="265" t="s">
        <v>5292</v>
      </c>
      <c r="E42" s="33" t="s">
        <v>415</v>
      </c>
    </row>
    <row r="43" spans="1:5" ht="15.75">
      <c r="A43" s="265" t="s">
        <v>196</v>
      </c>
      <c r="E43" s="33" t="s">
        <v>1520</v>
      </c>
    </row>
    <row r="44" spans="1:5" ht="15.75">
      <c r="A44" s="265" t="s">
        <v>103</v>
      </c>
      <c r="E44" s="33" t="s">
        <v>2561</v>
      </c>
    </row>
    <row r="45" spans="1:5" ht="15.75">
      <c r="A45" s="265" t="s">
        <v>141</v>
      </c>
      <c r="E45" s="33" t="s">
        <v>6328</v>
      </c>
    </row>
    <row r="46" spans="1:5" ht="15.75">
      <c r="A46" s="265" t="s">
        <v>187</v>
      </c>
      <c r="E46" s="33" t="s">
        <v>323</v>
      </c>
    </row>
    <row r="47" spans="1:5" ht="15.75">
      <c r="A47" s="265" t="s">
        <v>70</v>
      </c>
      <c r="E47" s="33" t="s">
        <v>1349</v>
      </c>
    </row>
    <row r="48" spans="1:5" ht="15.75">
      <c r="A48" s="265" t="s">
        <v>4340</v>
      </c>
      <c r="E48" s="33" t="s">
        <v>109</v>
      </c>
    </row>
    <row r="49" spans="1:5" ht="15.75">
      <c r="A49" s="265" t="s">
        <v>62</v>
      </c>
      <c r="E49" s="33" t="s">
        <v>1894</v>
      </c>
    </row>
    <row r="50" spans="1:5" ht="15.75">
      <c r="A50" s="265" t="s">
        <v>4994</v>
      </c>
      <c r="E50" s="33" t="s">
        <v>179</v>
      </c>
    </row>
    <row r="51" spans="1:5" ht="15.75">
      <c r="A51" s="264"/>
      <c r="E51" s="33" t="s">
        <v>538</v>
      </c>
    </row>
    <row r="52" spans="1:5" ht="15.75">
      <c r="A52" s="264"/>
      <c r="E52" s="33" t="s">
        <v>2071</v>
      </c>
    </row>
    <row r="53" spans="1:5" ht="15.75">
      <c r="A53" s="264"/>
      <c r="E53" s="33" t="s">
        <v>7515</v>
      </c>
    </row>
    <row r="54" spans="1:5" ht="15.75">
      <c r="A54" s="264"/>
      <c r="E54" s="33" t="s">
        <v>1671</v>
      </c>
    </row>
    <row r="55" spans="1:5" ht="15.75">
      <c r="A55" s="264"/>
      <c r="E55" s="33" t="s">
        <v>1552</v>
      </c>
    </row>
    <row r="56" spans="1:5" ht="15.75">
      <c r="A56" s="264"/>
      <c r="E56" s="33" t="s">
        <v>1534</v>
      </c>
    </row>
    <row r="57" spans="1:5" ht="15.75">
      <c r="A57" s="264"/>
      <c r="E57" s="33" t="s">
        <v>3541</v>
      </c>
    </row>
    <row r="58" spans="1:5" ht="15.75">
      <c r="A58" s="264"/>
      <c r="E58" s="33" t="s">
        <v>385</v>
      </c>
    </row>
    <row r="59" spans="1:5" ht="15.75">
      <c r="A59" s="264"/>
      <c r="E59" s="33" t="s">
        <v>391</v>
      </c>
    </row>
    <row r="60" spans="1:5" ht="15.75">
      <c r="A60" s="264"/>
      <c r="E60" s="33" t="s">
        <v>1956</v>
      </c>
    </row>
    <row r="61" spans="1:5" ht="15.75">
      <c r="A61" s="264"/>
      <c r="E61" s="33" t="s">
        <v>4819</v>
      </c>
    </row>
    <row r="62" spans="1:5" ht="15.75">
      <c r="A62" s="264"/>
      <c r="E62" s="33" t="s">
        <v>806</v>
      </c>
    </row>
    <row r="63" spans="1:5" ht="15.75">
      <c r="A63" s="264"/>
      <c r="E63" s="33" t="s">
        <v>5728</v>
      </c>
    </row>
    <row r="64" spans="1:5" ht="15.75">
      <c r="A64" s="264"/>
      <c r="E64" s="33" t="s">
        <v>2919</v>
      </c>
    </row>
    <row r="65" spans="5:5" ht="15.75">
      <c r="E65" s="33" t="s">
        <v>1417</v>
      </c>
    </row>
    <row r="66" spans="5:5" ht="15.75">
      <c r="E66" s="33" t="s">
        <v>2587</v>
      </c>
    </row>
    <row r="67" spans="5:5" ht="15.75">
      <c r="E67" s="33" t="s">
        <v>1885</v>
      </c>
    </row>
    <row r="68" spans="5:5" ht="15.75">
      <c r="E68" s="33" t="s">
        <v>5207</v>
      </c>
    </row>
    <row r="69" spans="5:5" ht="15.75">
      <c r="E69" s="33" t="s">
        <v>7516</v>
      </c>
    </row>
    <row r="70" spans="5:5" ht="15.75">
      <c r="E70" s="33" t="s">
        <v>6489</v>
      </c>
    </row>
    <row r="71" spans="5:5" ht="15.75">
      <c r="E71" s="33" t="s">
        <v>1278</v>
      </c>
    </row>
    <row r="72" spans="5:5" ht="15.75">
      <c r="E72" s="33" t="s">
        <v>173</v>
      </c>
    </row>
    <row r="73" spans="5:5" ht="15.75">
      <c r="E73" s="33" t="s">
        <v>5839</v>
      </c>
    </row>
    <row r="74" spans="5:5" ht="15.75">
      <c r="E74" s="33" t="s">
        <v>7517</v>
      </c>
    </row>
    <row r="75" spans="5:5" ht="15.75">
      <c r="E75" s="33" t="s">
        <v>5840</v>
      </c>
    </row>
    <row r="76" spans="5:5" ht="15.75">
      <c r="E76" s="33" t="s">
        <v>1488</v>
      </c>
    </row>
    <row r="77" spans="5:5" ht="15.75">
      <c r="E77" s="33" t="s">
        <v>938</v>
      </c>
    </row>
    <row r="78" spans="5:5" ht="15.75">
      <c r="E78" s="33" t="s">
        <v>3404</v>
      </c>
    </row>
    <row r="79" spans="5:5" ht="15.75">
      <c r="E79" s="33" t="s">
        <v>4069</v>
      </c>
    </row>
    <row r="80" spans="5:5" ht="15.75">
      <c r="E80" s="33" t="s">
        <v>6134</v>
      </c>
    </row>
    <row r="81" spans="5:5" ht="15.75">
      <c r="E81" s="33" t="s">
        <v>492</v>
      </c>
    </row>
    <row r="82" spans="5:5" ht="15.75">
      <c r="E82" s="33" t="s">
        <v>1746</v>
      </c>
    </row>
    <row r="83" spans="5:5" ht="15.75">
      <c r="E83" s="33" t="s">
        <v>4344</v>
      </c>
    </row>
    <row r="84" spans="5:5" ht="15.75">
      <c r="E84" s="33" t="s">
        <v>2735</v>
      </c>
    </row>
    <row r="85" spans="5:5" ht="15.75">
      <c r="E85" s="33" t="s">
        <v>1439</v>
      </c>
    </row>
    <row r="86" spans="5:5" ht="15.75">
      <c r="E86" s="33" t="s">
        <v>363</v>
      </c>
    </row>
    <row r="87" spans="5:5" ht="15.75">
      <c r="E87" s="33" t="s">
        <v>2104</v>
      </c>
    </row>
    <row r="88" spans="5:5" ht="15.75">
      <c r="E88" s="33" t="s">
        <v>2713</v>
      </c>
    </row>
    <row r="89" spans="5:5" ht="15.75">
      <c r="E89" s="33" t="s">
        <v>1826</v>
      </c>
    </row>
    <row r="90" spans="5:5" ht="15.75">
      <c r="E90" s="33" t="s">
        <v>206</v>
      </c>
    </row>
    <row r="91" spans="5:5" ht="15.75">
      <c r="E91" s="33" t="s">
        <v>482</v>
      </c>
    </row>
    <row r="92" spans="5:5" ht="15.75">
      <c r="E92" s="33" t="s">
        <v>1463</v>
      </c>
    </row>
    <row r="93" spans="5:5" ht="15.75">
      <c r="E93" s="33" t="s">
        <v>6212</v>
      </c>
    </row>
    <row r="94" spans="5:5" ht="15.75">
      <c r="E94" s="33" t="s">
        <v>79</v>
      </c>
    </row>
    <row r="95" spans="5:5" ht="15.75">
      <c r="E95" s="33" t="s">
        <v>190</v>
      </c>
    </row>
    <row r="96" spans="5:5" ht="15.75">
      <c r="E96" s="33" t="s">
        <v>102</v>
      </c>
    </row>
    <row r="97" spans="5:5" ht="15.75">
      <c r="E97" s="33" t="s">
        <v>201</v>
      </c>
    </row>
    <row r="98" spans="5:5" ht="15.75">
      <c r="E98" s="33" t="s">
        <v>2642</v>
      </c>
    </row>
    <row r="99" spans="5:5" ht="15.75">
      <c r="E99" s="33" t="s">
        <v>542</v>
      </c>
    </row>
    <row r="100" spans="5:5" ht="15.75">
      <c r="E100" s="33" t="s">
        <v>3346</v>
      </c>
    </row>
    <row r="101" spans="5:5" ht="15.75">
      <c r="E101" s="33" t="s">
        <v>50</v>
      </c>
    </row>
    <row r="102" spans="5:5" ht="15.75">
      <c r="E102" s="33" t="s">
        <v>444</v>
      </c>
    </row>
  </sheetData>
  <pageMargins left="0.7" right="0.7" top="0.75" bottom="0.75" header="0.3" footer="0.3"/>
  <pageSetup orientation="portrait" r:id="rId1"/>
  <headerFooter>
    <oddFooter>&amp;C_x000D_&amp;1#&amp;"Calibri"&amp;10&amp;K000000 External Use Authorized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202" workbookViewId="0">
      <selection sqref="A1:XFD1048576"/>
    </sheetView>
  </sheetViews>
  <sheetFormatPr defaultColWidth="8.42578125" defaultRowHeight="12.75"/>
  <sheetData/>
  <pageMargins left="0.7" right="0.7" top="0.75" bottom="0.75" header="0.3" footer="0.3"/>
  <headerFooter>
    <oddFooter>&amp;C_x000D_&amp;1#&amp;"Calibri"&amp;10&amp;K000000 External Use Authorized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2d1a57-896a-4d51-a37b-b0ba469f87cf">
      <Terms xmlns="http://schemas.microsoft.com/office/infopath/2007/PartnerControls"/>
    </lcf76f155ced4ddcb4097134ff3c332f>
    <TaxCatchAll xmlns="f3da3139-e882-424f-a074-e01a467a15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3BC56F691384F8047D35A212937E5" ma:contentTypeVersion="11" ma:contentTypeDescription="Create a new document." ma:contentTypeScope="" ma:versionID="d731c1b317e343ae0227004f11ac4bf4">
  <xsd:schema xmlns:xsd="http://www.w3.org/2001/XMLSchema" xmlns:xs="http://www.w3.org/2001/XMLSchema" xmlns:p="http://schemas.microsoft.com/office/2006/metadata/properties" xmlns:ns2="cf2d1a57-896a-4d51-a37b-b0ba469f87cf" xmlns:ns3="f3da3139-e882-424f-a074-e01a467a1570" targetNamespace="http://schemas.microsoft.com/office/2006/metadata/properties" ma:root="true" ma:fieldsID="268598c3d94172e7f8f596c857ada54d" ns2:_="" ns3:_="">
    <xsd:import namespace="cf2d1a57-896a-4d51-a37b-b0ba469f87cf"/>
    <xsd:import namespace="f3da3139-e882-424f-a074-e01a467a1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d1a57-896a-4d51-a37b-b0ba469f8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c235b4-dd75-4f46-bc68-075f61af7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3139-e882-424f-a074-e01a467a157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7f5d0e0-077d-42b9-8745-ebe3b2a69596}" ma:internalName="TaxCatchAll" ma:showField="CatchAllData" ma:web="f3da3139-e882-424f-a074-e01a467a15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9B35FF-98C7-4129-911F-81F373F0819B}"/>
</file>

<file path=customXml/itemProps2.xml><?xml version="1.0" encoding="utf-8"?>
<ds:datastoreItem xmlns:ds="http://schemas.openxmlformats.org/officeDocument/2006/customXml" ds:itemID="{D1085DD2-489A-4184-8604-A2AAAF7BE794}"/>
</file>

<file path=customXml/itemProps3.xml><?xml version="1.0" encoding="utf-8"?>
<ds:datastoreItem xmlns:ds="http://schemas.openxmlformats.org/officeDocument/2006/customXml" ds:itemID="{00111AD7-29DA-4C29-86E1-829C3451D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Vanguard Group</dc:creator>
  <cp:keywords/>
  <dc:description/>
  <cp:lastModifiedBy>Gorhau,Nicko</cp:lastModifiedBy>
  <cp:revision/>
  <dcterms:created xsi:type="dcterms:W3CDTF">2005-08-16T15:39:43Z</dcterms:created>
  <dcterms:modified xsi:type="dcterms:W3CDTF">2026-03-02T22:56:04Z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MSIP_Label_9a27713f-32c6-481c-bc2e-a371f83326ea_Enabled">
    <vt:lpwstr>true</vt:lpwstr>
  </property>
  <property fmtid="{D5CDD505-2E9C-101B-9397-08002B2CF9AE}" pid="4" name="MSIP_Label_9a27713f-32c6-481c-bc2e-a371f83326ea_SetDate">
    <vt:lpwstr>2024-12-13T16:23:08Z</vt:lpwstr>
  </property>
  <property fmtid="{D5CDD505-2E9C-101B-9397-08002B2CF9AE}" pid="5" name="MSIP_Label_9a27713f-32c6-481c-bc2e-a371f83326ea_Method">
    <vt:lpwstr>Privileged</vt:lpwstr>
  </property>
  <property fmtid="{D5CDD505-2E9C-101B-9397-08002B2CF9AE}" pid="6" name="MSIP_Label_9a27713f-32c6-481c-bc2e-a371f83326ea_Name">
    <vt:lpwstr>External Use Authorized</vt:lpwstr>
  </property>
  <property fmtid="{D5CDD505-2E9C-101B-9397-08002B2CF9AE}" pid="7" name="MSIP_Label_9a27713f-32c6-481c-bc2e-a371f83326ea_SiteId">
    <vt:lpwstr>d3a74ac8-efe4-4fe8-b707-b1bf8c6a25bd</vt:lpwstr>
  </property>
  <property fmtid="{D5CDD505-2E9C-101B-9397-08002B2CF9AE}" pid="8" name="MSIP_Label_9a27713f-32c6-481c-bc2e-a371f83326ea_ActionId">
    <vt:lpwstr>0926f491-c83e-47c3-acf7-2936f6d36a78</vt:lpwstr>
  </property>
  <property fmtid="{D5CDD505-2E9C-101B-9397-08002B2CF9AE}" pid="9" name="MSIP_Label_9a27713f-32c6-481c-bc2e-a371f83326ea_ContentBits">
    <vt:lpwstr>2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0x0101007B23BC56F691384F8047D35A212937E5</vt:lpwstr>
  </property>
  <property fmtid="{D5CDD505-2E9C-101B-9397-08002B2CF9AE}" pid="12" name="MediaServiceImageTags">
    <vt:lpwstr/>
  </property>
</Properties>
</file>