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LATITUDE\Desktop\Universidad\5 Semestre\FUNDAMENTOS DE BASE DE DATOS\"/>
    </mc:Choice>
  </mc:AlternateContent>
  <xr:revisionPtr revIDLastSave="0" documentId="13_ncr:1_{FE69A9FF-1F7F-4C79-B557-A993FDDE8A78}" xr6:coauthVersionLast="47" xr6:coauthVersionMax="47" xr10:uidLastSave="{00000000-0000-0000-0000-000000000000}"/>
  <bookViews>
    <workbookView xWindow="-120" yWindow="-120" windowWidth="20730" windowHeight="11160" activeTab="2" xr2:uid="{0DB989E6-412E-44CE-9BE4-00467FEC04A6}"/>
  </bookViews>
  <sheets>
    <sheet name="Base de datos" sheetId="1" r:id="rId1"/>
    <sheet name="Tabla Usuario " sheetId="2" r:id="rId2"/>
    <sheet name="Tabla Alumno" sheetId="3" r:id="rId3"/>
    <sheet name="Tabla ExamenEscrito" sheetId="4" r:id="rId4"/>
    <sheet name="Tabla Practica" sheetId="5" r:id="rId5"/>
    <sheet name="Tabla Profesor" sheetId="6" r:id="rId6"/>
    <sheet name="Tabla AlumnoExamenEscrito" sheetId="7" r:id="rId7"/>
    <sheet name="Tabla AlumnoPractica" sheetId="8" r:id="rId8"/>
    <sheet name="Tabla ProfesorAlumno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" l="1"/>
  <c r="C2" i="9"/>
  <c r="C2" i="8"/>
  <c r="C2" i="7"/>
  <c r="C2" i="6"/>
  <c r="C3" i="5"/>
  <c r="C2" i="4"/>
</calcChain>
</file>

<file path=xl/sharedStrings.xml><?xml version="1.0" encoding="utf-8"?>
<sst xmlns="http://schemas.openxmlformats.org/spreadsheetml/2006/main" count="880" uniqueCount="128">
  <si>
    <t>Base de datos</t>
  </si>
  <si>
    <t xml:space="preserve">Tabla </t>
  </si>
  <si>
    <t>Usuario</t>
  </si>
  <si>
    <t>Gestión de Exámenes</t>
  </si>
  <si>
    <t>Alumno</t>
  </si>
  <si>
    <t xml:space="preserve">Practica </t>
  </si>
  <si>
    <t>Profesor</t>
  </si>
  <si>
    <t>AlumnoExamenEscrito</t>
  </si>
  <si>
    <t>ExamenEscrito</t>
  </si>
  <si>
    <t>AlumnoPractica</t>
  </si>
  <si>
    <t xml:space="preserve">ProfesorAlumno 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</si>
  <si>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</si>
  <si>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</si>
  <si>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</si>
  <si>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</si>
  <si>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</si>
  <si>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</si>
  <si>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</si>
  <si>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</si>
  <si>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</si>
  <si>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</si>
  <si>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</si>
  <si>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</si>
  <si>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</si>
  <si>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 xml:space="preserve">idUsuario </t>
  </si>
  <si>
    <t>int</t>
  </si>
  <si>
    <t>NO</t>
  </si>
  <si>
    <t>SI</t>
  </si>
  <si>
    <t>Identificador unico del usuario</t>
  </si>
  <si>
    <t>Numero entero</t>
  </si>
  <si>
    <t>Unico/Requerido</t>
  </si>
  <si>
    <t>nombre</t>
  </si>
  <si>
    <t>varchar</t>
  </si>
  <si>
    <t>Nombre del usuario</t>
  </si>
  <si>
    <t>Alfabetico</t>
  </si>
  <si>
    <t>Requerido</t>
  </si>
  <si>
    <t>apellidoPaterno</t>
  </si>
  <si>
    <t>Apellido Paterno del Usuario</t>
  </si>
  <si>
    <t>apellidoMaterno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</si>
  <si>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</si>
  <si>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</si>
  <si>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</si>
  <si>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</si>
  <si>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</si>
  <si>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</si>
  <si>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</si>
  <si>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</t>
  </si>
  <si>
    <t>bit</t>
  </si>
  <si>
    <t>Estatus del Usuario</t>
  </si>
  <si>
    <t>0/1</t>
  </si>
  <si>
    <t>Numero entero positivo</t>
  </si>
  <si>
    <t>Si</t>
  </si>
  <si>
    <t>datatime</t>
  </si>
  <si>
    <t>alfabetico</t>
  </si>
  <si>
    <t>idUsuarioCrea</t>
  </si>
  <si>
    <t>identificador del usuario que crea el registro</t>
  </si>
  <si>
    <t>fechaCrea</t>
  </si>
  <si>
    <t>Hoy</t>
  </si>
  <si>
    <t>fecha en que se crea el registro</t>
  </si>
  <si>
    <t>Fecha y hora vailada</t>
  </si>
  <si>
    <t>idUsuarioModifica</t>
  </si>
  <si>
    <t>null</t>
  </si>
  <si>
    <t>Identificador del Usuario que modifica el registro</t>
  </si>
  <si>
    <t xml:space="preserve">Numero entero positivo </t>
  </si>
  <si>
    <t>fechaModifica</t>
  </si>
  <si>
    <t xml:space="preserve">Fecha en que se modifica el registro </t>
  </si>
  <si>
    <t>Fecha y hora validad</t>
  </si>
  <si>
    <t>numeroMatricula</t>
  </si>
  <si>
    <t>grupo</t>
  </si>
  <si>
    <t>Identificador unico del Alumno</t>
  </si>
  <si>
    <t>Matricula del alumno</t>
  </si>
  <si>
    <t>Nombre del alumno</t>
  </si>
  <si>
    <t>Apellido paterno del alumno</t>
  </si>
  <si>
    <t>Apellido materno del alumno</t>
  </si>
  <si>
    <t>grupo al que pertenece el alumno</t>
  </si>
  <si>
    <t>Estatus del alumno</t>
  </si>
  <si>
    <t>UnicoRequerido</t>
  </si>
  <si>
    <t>numeroExamen</t>
  </si>
  <si>
    <t>numeroPreguntas</t>
  </si>
  <si>
    <t>fechaRealizacion</t>
  </si>
  <si>
    <t>Identificador unico del Examen Escrito</t>
  </si>
  <si>
    <t>Numero al que pertenece el Examen</t>
  </si>
  <si>
    <t>Fecha en que se realizo o realizara el examen</t>
  </si>
  <si>
    <t>Estatus del examen</t>
  </si>
  <si>
    <t>Fecha y hora valida</t>
  </si>
  <si>
    <t>Practica</t>
  </si>
  <si>
    <t xml:space="preserve">titulo </t>
  </si>
  <si>
    <t>dificultad</t>
  </si>
  <si>
    <t>nota</t>
  </si>
  <si>
    <t>fechaExaminacion</t>
  </si>
  <si>
    <t>Identificador unico de la practica</t>
  </si>
  <si>
    <t>titulo de la practica</t>
  </si>
  <si>
    <t>nivel de dificultad de la practica</t>
  </si>
  <si>
    <t>Calificacion final de la practica</t>
  </si>
  <si>
    <t>Fecha en que se reviso la practica</t>
  </si>
  <si>
    <t>Estatus de la practica</t>
  </si>
  <si>
    <t>matricula</t>
  </si>
  <si>
    <t>apellidoMatrerno</t>
  </si>
  <si>
    <t>Identificador unico del profesor</t>
  </si>
  <si>
    <t>Matricula unica del profesor</t>
  </si>
  <si>
    <t>Nombre del profesor</t>
  </si>
  <si>
    <t>Apellido paterno del profesor</t>
  </si>
  <si>
    <t>Apellido materno del profesor</t>
  </si>
  <si>
    <t>Estatus de la profesor</t>
  </si>
  <si>
    <t>Alfa  numerico</t>
  </si>
  <si>
    <t xml:space="preserve">idAlumno </t>
  </si>
  <si>
    <t>idPractica</t>
  </si>
  <si>
    <t>idExamenEscrito</t>
  </si>
  <si>
    <t>Identificador unico del AlumnoExamenEscrito</t>
  </si>
  <si>
    <t>Identificador del alumno</t>
  </si>
  <si>
    <t>Identificador del ExamenEscrito</t>
  </si>
  <si>
    <t>Calificacion del Examen</t>
  </si>
  <si>
    <t>Estatus de la AlumnoExamenEscrito</t>
  </si>
  <si>
    <t>Identificador unico del AlumnoPractica</t>
  </si>
  <si>
    <t>Identificador de la practica</t>
  </si>
  <si>
    <t>Calificacion de la practica</t>
  </si>
  <si>
    <t>Fecha en que se realizo la practica</t>
  </si>
  <si>
    <t>Estatus de la AlumnoPractica</t>
  </si>
  <si>
    <t xml:space="preserve">Fecha y hora valida </t>
  </si>
  <si>
    <t>ProfesorAlumno</t>
  </si>
  <si>
    <t xml:space="preserve">idProfesor </t>
  </si>
  <si>
    <t>idAlumno</t>
  </si>
  <si>
    <t>fechaDiseño</t>
  </si>
  <si>
    <t>Identificador unico del ProfesorAlumno</t>
  </si>
  <si>
    <t>Identificador del profesor</t>
  </si>
  <si>
    <t>Identificador de la alumno</t>
  </si>
  <si>
    <t>fecha en que fue diseñado la practica o examen por el  profesor</t>
  </si>
  <si>
    <t>Estatus de la ProfesorAlumno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</si>
</sst>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0" xfId="0" applyAlignmen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ED9A3-377F-4DB4-A903-95A369A4FB50}" name="Tabla3" displayName="Tabla3" ref="A1:B9" totalsRowShown="0">
  <autoFilter ref="A1:B9" xr:uid="{D7DED9A3-377F-4DB4-A903-95A369A4FB50}"/>
  <tableColumns count="2">
    <tableColumn id="1" xr3:uid="{31907CAD-EB09-484F-8197-B26E987C4E19}" name="Base de datos"/>
    <tableColumn id="2" xr3:uid="{095772F6-C9F8-470E-A046-C81EF76969CA}" name="Tabl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C6A229-4AF7-4F1D-B401-7A73CF89B4D5}" name="Tabla4" displayName="Tabla4" ref="A1:M8" totalsRowShown="0">
  <autoFilter ref="A1:M8" xr:uid="{BCC6A229-4AF7-4F1D-B401-7A73CF89B4D5}"/>
  <tableColumns count="13">
    <tableColumn id="1" xr3:uid="{102223AB-0F55-43B8-BBB4-239AD9A5B84A}" name="Base de Datos" dataDxfId="7"/>
    <tableColumn id="2" xr3:uid="{6D294063-1F5D-4159-AC91-23D9AE0DBBCD}" name="Tabla"/>
    <tableColumn id="3" xr3:uid="{AF8102DE-38D2-40D6-B75C-1CB303F8C1E5}" name="Campo"/>
    <tableColumn id="4" xr3:uid="{D004F300-B4FF-4C81-8E25-BF5BFF776427}" name="Tipo "/>
    <tableColumn id="5" xr3:uid="{6B125266-FDD6-4425-BEA0-869822FCBF2F}" name="Tamaño "/>
    <tableColumn id="6" xr3:uid="{BA6F63B1-067C-4A4A-A4D1-266C8F01B373}" name="Nulo"/>
    <tableColumn id="7" xr3:uid="{BC80B758-24BF-42CF-B9EE-0FC914D9732E}" name="PK"/>
    <tableColumn id="8" xr3:uid="{EC094E9F-EB36-4EE0-A907-9923E8409490}" name="FK"/>
    <tableColumn id="9" xr3:uid="{951CCDF7-8C43-490F-8E55-9E10B64624B7}" name="Autor Incrementable"/>
    <tableColumn id="10" xr3:uid="{484B984F-C7B9-40DB-8874-B274D01EB587}" name="Defecto"/>
    <tableColumn id="11" xr3:uid="{C58DFC13-3DA5-406B-8FFE-7CC402FAF196}" name="Describcion"/>
    <tableColumn id="12" xr3:uid="{6ED219FD-6521-4D2E-9AC0-8E31C6B6193B}" name="Dominio"/>
    <tableColumn id="13" xr3:uid="{5ED9B0D5-D1B4-4B68-AADF-9A684855A739}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15B3C2-C64D-4ABC-BA0D-0929D3F7FA57}" name="Tabla465689" displayName="Tabla465689" ref="A1:M12" totalsRowShown="0">
  <autoFilter ref="A1:M12" xr:uid="{3F15B3C2-C64D-4ABC-BA0D-0929D3F7FA57}"/>
  <tableColumns count="13">
    <tableColumn id="1" xr3:uid="{0EEEAF2C-0699-47E2-8AA6-AD867D551E43}" name="Base de Datos" dataDxfId="6"/>
    <tableColumn id="2" xr3:uid="{A57A8304-FE9B-46B4-B645-D2AE5904B566}" name="Tabla"/>
    <tableColumn id="3" xr3:uid="{246EECEA-7A76-4856-AD32-781AC6784678}" name="Campo"/>
    <tableColumn id="4" xr3:uid="{53DF3C54-9642-4776-8399-C3DAF67DA677}" name="Tipo "/>
    <tableColumn id="5" xr3:uid="{78E1021C-C308-4119-81F5-1EE6F54A6C79}" name="Tamaño "/>
    <tableColumn id="6" xr3:uid="{57ECF9E3-2F46-4A3C-9635-C02EB32C89EA}" name="Nulo"/>
    <tableColumn id="7" xr3:uid="{86B2AC9D-3DDB-40DC-B3EC-1C5B3C8F765C}" name="PK"/>
    <tableColumn id="8" xr3:uid="{7EA4ED27-564D-4FA2-9209-17E970E53A2F}" name="FK"/>
    <tableColumn id="9" xr3:uid="{C1C329B5-7826-4F69-9717-BEA844D4DE90}" name="Autor Incrementable"/>
    <tableColumn id="10" xr3:uid="{EE629850-0E8A-4612-A6AC-0D650CEAACE2}" name="Defecto"/>
    <tableColumn id="11" xr3:uid="{3B6A0404-4665-4918-B94B-14F8117A4ED3}" name="Describcion"/>
    <tableColumn id="12" xr3:uid="{D8C75785-FE3B-4621-8EE7-F399A2DCBB97}" name="Dominio"/>
    <tableColumn id="13" xr3:uid="{32E99C68-40D6-49A1-98E9-B0FBFC56E3B4}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87DE9F-DAA9-4277-BD4E-0B938A4649DC}" name="Tabla4656895" displayName="Tabla4656895" ref="A1:M10" totalsRowShown="0">
  <autoFilter ref="A1:M10" xr:uid="{ED87DE9F-DAA9-4277-BD4E-0B938A4649DC}"/>
  <tableColumns count="13">
    <tableColumn id="1" xr3:uid="{AD4280C6-BEFE-4AD8-92DD-1C800E247C99}" name="Base de Datos" dataDxfId="5"/>
    <tableColumn id="2" xr3:uid="{31EC20BA-8039-4B18-8CF4-782DF4FFC80D}" name="Tabla"/>
    <tableColumn id="3" xr3:uid="{3E51AF9F-A3EA-4333-B7E7-CBC31ACF4340}" name="Campo"/>
    <tableColumn id="4" xr3:uid="{3ECC9D02-E2A9-42CC-B9A6-F0848293AF5E}" name="Tipo "/>
    <tableColumn id="5" xr3:uid="{35E5D00F-DE77-4C0D-A700-EBF887D70A78}" name="Tamaño "/>
    <tableColumn id="6" xr3:uid="{E374DB10-91F5-4AB4-B585-3B10F3C43681}" name="Nulo"/>
    <tableColumn id="7" xr3:uid="{398A216B-FC25-46DF-B69E-ED03CB2EFCAA}" name="PK"/>
    <tableColumn id="8" xr3:uid="{18453DDC-83B0-4BF6-9B71-2AB6F1341B10}" name="FK"/>
    <tableColumn id="9" xr3:uid="{E2F56A91-C613-4453-B30B-2075BAF53752}" name="Autor Incrementable"/>
    <tableColumn id="10" xr3:uid="{4347E523-F0BC-4D8F-85EC-5E9CCFF73C27}" name="Defecto"/>
    <tableColumn id="11" xr3:uid="{FC395671-2E6B-4E47-BC1F-17E45E5F7EB1}" name="Describcion"/>
    <tableColumn id="12" xr3:uid="{7CF0D8FA-760D-4D96-95DA-E0FF243B4299}" name="Dominio"/>
    <tableColumn id="13" xr3:uid="{755C8F79-DB52-420C-9EAD-0E50F5C10ADA}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385958-12ED-4A4F-8D75-4B50109C248E}" name="Tabla46568956" displayName="Tabla46568956" ref="A2:M12" totalsRowShown="0">
  <autoFilter ref="A2:M12" xr:uid="{B0385958-12ED-4A4F-8D75-4B50109C248E}"/>
  <tableColumns count="13">
    <tableColumn id="1" xr3:uid="{657C0BA3-E534-4E69-B186-39FC28DDEEFF}" name="Base de Datos" dataDxfId="4"/>
    <tableColumn id="2" xr3:uid="{0C465525-4105-4165-9580-61BCBF468AF8}" name="Tabla"/>
    <tableColumn id="3" xr3:uid="{A03C5439-98E6-4CA4-ABB5-619B54978C13}" name="Campo"/>
    <tableColumn id="4" xr3:uid="{2B4298F5-F234-4D81-87AF-D3C98304849C}" name="Tipo "/>
    <tableColumn id="5" xr3:uid="{05926F80-BB11-40C0-B28A-C2873E48FC52}" name="Tamaño "/>
    <tableColumn id="6" xr3:uid="{4EF5ADCA-D045-4881-A671-16FB4C513F99}" name="Nulo"/>
    <tableColumn id="7" xr3:uid="{88D1A2A4-6921-4B09-A7B8-5EC2A689A8AC}" name="PK"/>
    <tableColumn id="8" xr3:uid="{CB3EC1CC-6E70-47BA-A84C-02C92BAD3362}" name="FK"/>
    <tableColumn id="9" xr3:uid="{F39DB6F6-2079-40E4-8525-9E52AA74AF99}" name="Autor Incrementable"/>
    <tableColumn id="10" xr3:uid="{4A12903A-916C-403D-B79E-8D0726C75836}" name="Defecto"/>
    <tableColumn id="11" xr3:uid="{D4A03EE7-F6C8-488A-8D57-0099AE7EF47C}" name="Describcion"/>
    <tableColumn id="12" xr3:uid="{B15C6115-4D56-41E1-8FFB-DC0D68D59F1B}" name="Dominio"/>
    <tableColumn id="13" xr3:uid="{613F2155-50C2-4D81-916A-8AF4AB3A1519}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7A8734-0D6C-48EC-AE72-6C4817937D60}" name="Tabla465689567" displayName="Tabla465689567" ref="A1:M11" totalsRowShown="0">
  <autoFilter ref="A1:M11" xr:uid="{5B7A8734-0D6C-48EC-AE72-6C4817937D60}"/>
  <tableColumns count="13">
    <tableColumn id="1" xr3:uid="{B18F8A96-EF67-47A7-A10E-55957A0CDAF5}" name="Base de Datos" dataDxfId="3"/>
    <tableColumn id="2" xr3:uid="{D1451B6D-847F-4D92-B0E3-6B7C45051A6B}" name="Tabla"/>
    <tableColumn id="3" xr3:uid="{7248F600-79DD-4A29-BBAC-2541B9C17654}" name="Campo"/>
    <tableColumn id="4" xr3:uid="{C0520147-86C6-4293-B4DA-77FEF3FA89BA}" name="Tipo "/>
    <tableColumn id="5" xr3:uid="{16A7C3B5-A326-4B8F-8431-F52D7C40E4EC}" name="Tamaño "/>
    <tableColumn id="6" xr3:uid="{88A33F11-831F-465E-9F3D-FED409057229}" name="Nulo"/>
    <tableColumn id="7" xr3:uid="{E6715E09-BD08-4323-A922-7B613E56F3A1}" name="PK"/>
    <tableColumn id="8" xr3:uid="{695726A6-9517-46EB-B207-2DCEE6E19421}" name="FK"/>
    <tableColumn id="9" xr3:uid="{993D8172-349B-4ED4-AFC2-BED3DAD06BC0}" name="Autor Incrementable"/>
    <tableColumn id="10" xr3:uid="{3C39888B-3675-4AC4-8BA9-9C66EC917640}" name="Defecto"/>
    <tableColumn id="11" xr3:uid="{55C6BE46-C919-43FC-ADB2-48CDB27BC3EB}" name="Describcion"/>
    <tableColumn id="12" xr3:uid="{14697A26-4FC4-434B-9F95-FB8EE59B0323}" name="Dominio"/>
    <tableColumn id="13" xr3:uid="{A2E18ADA-AA9F-456E-B825-87D95093EFBF}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4B78303-28D2-4631-960C-690C75FB6755}" name="Tabla4656895678" displayName="Tabla4656895678" ref="A1:M10" totalsRowShown="0">
  <autoFilter ref="A1:M10" xr:uid="{94B78303-28D2-4631-960C-690C75FB6755}"/>
  <tableColumns count="13">
    <tableColumn id="1" xr3:uid="{2B3AFE3D-F155-4039-A8FC-D73A05C4B6C8}" name="Base de Datos" dataDxfId="2"/>
    <tableColumn id="2" xr3:uid="{08948BF0-5247-46EC-BB99-2B77D39BB0CA}" name="Tabla"/>
    <tableColumn id="3" xr3:uid="{4BAF2C32-A3AC-40A6-B194-79058C62266B}" name="Campo"/>
    <tableColumn id="4" xr3:uid="{F01D61CC-61DC-4AA7-841A-A3C70D0FBEE3}" name="Tipo "/>
    <tableColumn id="5" xr3:uid="{35F532DC-D957-4596-B094-842F0AFB0F30}" name="Tamaño "/>
    <tableColumn id="6" xr3:uid="{071A1D76-8917-4EB0-8CF1-EBF7F6D3E2E6}" name="Nulo"/>
    <tableColumn id="7" xr3:uid="{23E6BA98-2E47-454C-8657-246D3CF07D66}" name="PK"/>
    <tableColumn id="8" xr3:uid="{4B8A1A71-29EC-4D8C-B442-0D5CE0ED5CB0}" name="FK"/>
    <tableColumn id="9" xr3:uid="{D59EEE19-5A56-427B-8CF8-0EA2FE6A263D}" name="Autor Incrementable"/>
    <tableColumn id="10" xr3:uid="{FB88D469-F513-4099-A3A5-22FCF511923C}" name="Defecto"/>
    <tableColumn id="11" xr3:uid="{D8088E31-44DA-4FC3-85C1-0C634641961F}" name="Describcion"/>
    <tableColumn id="12" xr3:uid="{32996D0E-2303-40EA-B93A-1923571034CB}" name="Dominio"/>
    <tableColumn id="13" xr3:uid="{87CDD7E4-46CF-4913-A875-B27BFAC1B576}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937C9C5-02A9-40D6-A38F-0080AD47CD0C}" name="Tabla46568956789" displayName="Tabla46568956789" ref="A1:M11" totalsRowShown="0">
  <autoFilter ref="A1:M11" xr:uid="{9937C9C5-02A9-40D6-A38F-0080AD47CD0C}"/>
  <tableColumns count="13">
    <tableColumn id="1" xr3:uid="{75CE5CAD-9D5A-405D-BFDF-21EA6609F59E}" name="Base de Datos" dataDxfId="1"/>
    <tableColumn id="2" xr3:uid="{085DF528-9E88-4C27-A358-687A82ADBC16}" name="Tabla"/>
    <tableColumn id="3" xr3:uid="{B2DE8202-B5F6-4ABF-AE1F-C9BFE52DA92F}" name="Campo"/>
    <tableColumn id="4" xr3:uid="{4EECF245-DB36-4CF3-B77C-E644B269B5A4}" name="Tipo "/>
    <tableColumn id="5" xr3:uid="{38DCE73A-30E5-4069-8E30-17C97BB7FAA5}" name="Tamaño "/>
    <tableColumn id="6" xr3:uid="{04348F5F-8106-40AC-808E-2561648E6CD9}" name="Nulo"/>
    <tableColumn id="7" xr3:uid="{DAD27A75-38EE-486B-AF03-BD30F96215C2}" name="PK"/>
    <tableColumn id="8" xr3:uid="{FE1FDB1C-4944-4BFC-BE60-4D8B145E34D7}" name="FK"/>
    <tableColumn id="9" xr3:uid="{2334E2F4-6A8E-43D9-8A65-09DCEAA1B405}" name="Autor Incrementable"/>
    <tableColumn id="10" xr3:uid="{9AC2ADD1-5E8F-4409-A09E-D098D1C78BE6}" name="Defecto"/>
    <tableColumn id="11" xr3:uid="{B7A686B2-2537-464B-B270-5F595464E0E6}" name="Describcion"/>
    <tableColumn id="12" xr3:uid="{0439715E-2293-4622-B8CC-C05CAB124FC0}" name="Dominio"/>
    <tableColumn id="13" xr3:uid="{0128260F-8A09-45DF-9D14-C9370B36FC4A}" name="Reestriccione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E94AF6-E720-4608-88C2-78574F7AC486}" name="Tabla4656895678910" displayName="Tabla4656895678910" ref="A1:M10" totalsRowShown="0">
  <autoFilter ref="A1:M10" xr:uid="{0DE94AF6-E720-4608-88C2-78574F7AC486}"/>
  <tableColumns count="13">
    <tableColumn id="1" xr3:uid="{75CDB3C5-FEF7-46BA-9473-5F52737D70C1}" name="Base de Datos" dataDxfId="0"/>
    <tableColumn id="2" xr3:uid="{5C701B42-1F4E-47A7-9812-224F36388BFC}" name="Tabla"/>
    <tableColumn id="3" xr3:uid="{8DB421C3-BCB5-4BE6-9E2B-5658422CFF4C}" name="Campo"/>
    <tableColumn id="4" xr3:uid="{7193843C-89E1-4BA8-A25C-14F2A2CA6BB5}" name="Tipo "/>
    <tableColumn id="5" xr3:uid="{222EFD45-4C5B-4945-9A6A-E3FF3AD1CDDE}" name="Tamaño "/>
    <tableColumn id="6" xr3:uid="{CD2A204D-1A92-47EB-B915-F65A3442351F}" name="Nulo"/>
    <tableColumn id="7" xr3:uid="{AFC9D15F-AE30-4202-A742-25FAA9484D43}" name="PK"/>
    <tableColumn id="8" xr3:uid="{B9F58327-164F-4E4D-9155-4A129E661738}" name="FK"/>
    <tableColumn id="9" xr3:uid="{5CF9730C-331A-4A20-929C-20D26F5B0236}" name="Autor Incrementable"/>
    <tableColumn id="10" xr3:uid="{CD417FFD-21D1-417E-AD53-0A43FFD4CF9C}" name="Defecto"/>
    <tableColumn id="11" xr3:uid="{FCC87489-A8DF-4042-8DE0-CD14DD9D13F3}" name="Describcion"/>
    <tableColumn id="12" xr3:uid="{2D50AFBF-8B4B-455B-BA21-854A82C2AD8C}" name="Dominio"/>
    <tableColumn id="13" xr3:uid="{91C256AF-5AC0-4C0E-9A59-E9C570712E4F}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682C-B44C-46F4-BF73-B4967BBAD256}">
  <dimension ref="A1:B9"/>
  <sheetViews>
    <sheetView workbookViewId="0">
      <selection activeCell="B9" sqref="A1:B9"/>
    </sheetView>
  </sheetViews>
  <sheetFormatPr baseColWidth="10" defaultRowHeight="15" x14ac:dyDescent="0.25"/>
  <cols>
    <col min="1" max="1" width="22.140625" customWidth="1"/>
    <col min="2" max="2" width="23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3</v>
      </c>
      <c r="B4" t="s">
        <v>8</v>
      </c>
    </row>
    <row r="5" spans="1:2" x14ac:dyDescent="0.25">
      <c r="A5" t="s">
        <v>3</v>
      </c>
      <c r="B5" t="s">
        <v>5</v>
      </c>
    </row>
    <row r="6" spans="1:2" x14ac:dyDescent="0.25">
      <c r="A6" t="s">
        <v>3</v>
      </c>
      <c r="B6" t="s">
        <v>6</v>
      </c>
    </row>
    <row r="7" spans="1:2" x14ac:dyDescent="0.25">
      <c r="A7" t="s">
        <v>3</v>
      </c>
      <c r="B7" t="s">
        <v>7</v>
      </c>
    </row>
    <row r="8" spans="1:2" x14ac:dyDescent="0.25">
      <c r="A8" t="s">
        <v>3</v>
      </c>
      <c r="B8" t="s">
        <v>9</v>
      </c>
    </row>
    <row r="9" spans="1:2" x14ac:dyDescent="0.25">
      <c r="A9" t="s">
        <v>3</v>
      </c>
      <c r="B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99221-8AD9-4966-BC5B-82DC66A3FF58}">
  <dimension ref="A1:M8"/>
  <sheetViews>
    <sheetView workbookViewId="0">
      <selection sqref="A1:M8"/>
    </sheetView>
  </sheetViews>
  <sheetFormatPr baseColWidth="10" defaultRowHeight="15" x14ac:dyDescent="0.25"/>
  <cols>
    <col min="1" max="1" width="2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2</v>
      </c>
      <c r="C2" t="s">
        <v>24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28</v>
      </c>
      <c r="L2" t="s">
        <v>29</v>
      </c>
      <c r="M2" t="s">
        <v>30</v>
      </c>
    </row>
    <row r="3" spans="1:13" x14ac:dyDescent="0.25">
      <c r="A3" s="1" t="s">
        <v>3</v>
      </c>
      <c r="B3" t="s">
        <v>2</v>
      </c>
      <c r="C3" t="s">
        <v>31</v>
      </c>
      <c r="D3" t="s">
        <v>32</v>
      </c>
      <c r="E3">
        <v>50</v>
      </c>
      <c r="F3" t="s">
        <v>26</v>
      </c>
      <c r="G3" t="s">
        <v>26</v>
      </c>
      <c r="H3" t="s">
        <v>26</v>
      </c>
      <c r="K3" t="s">
        <v>33</v>
      </c>
      <c r="L3" t="s">
        <v>34</v>
      </c>
      <c r="M3" t="s">
        <v>35</v>
      </c>
    </row>
    <row r="4" spans="1:13" x14ac:dyDescent="0.25">
      <c r="A4" s="1" t="s">
        <v>3</v>
      </c>
      <c r="B4" t="s">
        <v>2</v>
      </c>
      <c r="C4" t="s">
        <v>36</v>
      </c>
      <c r="D4" t="s">
        <v>32</v>
      </c>
      <c r="E4">
        <v>50</v>
      </c>
      <c r="F4" t="s">
        <v>26</v>
      </c>
      <c r="G4" t="s">
        <v>26</v>
      </c>
      <c r="H4" t="s">
        <v>26</v>
      </c>
      <c r="K4" t="s">
        <v>37</v>
      </c>
      <c r="L4" t="s">
        <v>34</v>
      </c>
      <c r="M4" t="s">
        <v>35</v>
      </c>
    </row>
    <row r="5" spans="1:13" x14ac:dyDescent="0.25">
      <c r="A5" s="1" t="s">
        <v>3</v>
      </c>
      <c r="B5" t="s">
        <v>2</v>
      </c>
      <c r="C5" t="s">
        <v>38</v>
      </c>
      <c r="D5" t="s">
        <v>32</v>
      </c>
      <c r="E5">
        <v>50</v>
      </c>
      <c r="F5" t="s">
        <v>26</v>
      </c>
      <c r="G5" t="s">
        <v>26</v>
      </c>
      <c r="H5" t="s">
        <v>26</v>
      </c>
      <c r="K5" t="s">
        <v>39</v>
      </c>
      <c r="L5" t="s">
        <v>34</v>
      </c>
      <c r="M5" t="s">
        <v>35</v>
      </c>
    </row>
    <row r="6" spans="1:13" x14ac:dyDescent="0.25">
      <c r="A6" s="1" t="s">
        <v>3</v>
      </c>
      <c r="B6" t="s">
        <v>2</v>
      </c>
      <c r="C6" t="s">
        <v>40</v>
      </c>
      <c r="D6" t="s">
        <v>32</v>
      </c>
      <c r="E6">
        <v>50</v>
      </c>
      <c r="F6" t="s">
        <v>26</v>
      </c>
      <c r="G6" t="s">
        <v>26</v>
      </c>
      <c r="H6" t="s">
        <v>26</v>
      </c>
      <c r="K6" t="s">
        <v>41</v>
      </c>
      <c r="L6" t="s">
        <v>42</v>
      </c>
      <c r="M6" t="s">
        <v>30</v>
      </c>
    </row>
    <row r="7" spans="1:13" x14ac:dyDescent="0.25">
      <c r="A7" s="1" t="s">
        <v>3</v>
      </c>
      <c r="B7" t="s">
        <v>2</v>
      </c>
      <c r="C7" t="s">
        <v>43</v>
      </c>
      <c r="D7" t="s">
        <v>32</v>
      </c>
      <c r="E7">
        <v>50</v>
      </c>
      <c r="F7" t="s">
        <v>26</v>
      </c>
      <c r="G7" t="s">
        <v>26</v>
      </c>
      <c r="H7" t="s">
        <v>26</v>
      </c>
      <c r="K7" s="2" t="s">
        <v>44</v>
      </c>
      <c r="L7" t="s">
        <v>42</v>
      </c>
      <c r="M7" t="s">
        <v>45</v>
      </c>
    </row>
    <row r="8" spans="1:13" x14ac:dyDescent="0.25">
      <c r="A8" s="1" t="s">
        <v>3</v>
      </c>
      <c r="B8" t="s">
        <v>2</v>
      </c>
      <c r="C8" t="s">
        <v>46</v>
      </c>
      <c r="D8" t="s">
        <v>47</v>
      </c>
      <c r="F8" t="s">
        <v>26</v>
      </c>
      <c r="G8" t="s">
        <v>26</v>
      </c>
      <c r="H8" t="s">
        <v>26</v>
      </c>
      <c r="J8">
        <v>1</v>
      </c>
      <c r="K8" t="s">
        <v>48</v>
      </c>
      <c r="L8" t="s">
        <v>49</v>
      </c>
      <c r="M8" t="s">
        <v>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2AC0B-D123-4087-B40F-25C7FC36111D}">
  <dimension ref="A1:M12"/>
  <sheetViews>
    <sheetView tabSelected="1" topLeftCell="B1" workbookViewId="0">
      <selection activeCell="B1" sqref="A1:XFD12"/>
    </sheetView>
  </sheetViews>
  <sheetFormatPr baseColWidth="10" defaultRowHeight="15" x14ac:dyDescent="0.25"/>
  <cols>
    <col min="1" max="1" width="18.42578125" customWidth="1"/>
    <col min="3" max="3" width="16.28515625" customWidth="1"/>
    <col min="11" max="11" width="45.85546875" customWidth="1"/>
    <col min="12" max="12" width="18.7109375" customWidth="1"/>
  </cols>
  <sheetData>
    <row r="1" spans="1:13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4</v>
      </c>
      <c r="C2" t="str">
        <f>"id"&amp;Tabla465689[[#This Row],[Tabla]]</f>
        <v>idAlumno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69</v>
      </c>
      <c r="L2" t="s">
        <v>50</v>
      </c>
      <c r="M2" t="s">
        <v>30</v>
      </c>
    </row>
    <row r="3" spans="1:13" x14ac:dyDescent="0.25">
      <c r="A3" s="1" t="s">
        <v>3</v>
      </c>
      <c r="B3" t="s">
        <v>4</v>
      </c>
      <c r="C3" t="s">
        <v>67</v>
      </c>
      <c r="D3" t="s">
        <v>25</v>
      </c>
      <c r="F3" t="s">
        <v>26</v>
      </c>
      <c r="G3" t="s">
        <v>26</v>
      </c>
      <c r="H3" t="s">
        <v>26</v>
      </c>
      <c r="K3" t="s">
        <v>70</v>
      </c>
      <c r="L3" t="s">
        <v>50</v>
      </c>
      <c r="M3" t="s">
        <v>76</v>
      </c>
    </row>
    <row r="4" spans="1:13" x14ac:dyDescent="0.25">
      <c r="A4" s="1" t="s">
        <v>3</v>
      </c>
      <c r="B4" t="s">
        <v>4</v>
      </c>
      <c r="C4" t="s">
        <v>31</v>
      </c>
      <c r="D4" t="s">
        <v>32</v>
      </c>
      <c r="E4">
        <v>50</v>
      </c>
      <c r="F4" t="s">
        <v>26</v>
      </c>
      <c r="G4" t="s">
        <v>26</v>
      </c>
      <c r="H4" t="s">
        <v>26</v>
      </c>
      <c r="K4" t="s">
        <v>71</v>
      </c>
      <c r="L4" t="s">
        <v>53</v>
      </c>
      <c r="M4" t="s">
        <v>35</v>
      </c>
    </row>
    <row r="5" spans="1:13" x14ac:dyDescent="0.25">
      <c r="A5" s="1" t="s">
        <v>3</v>
      </c>
      <c r="B5" t="s">
        <v>4</v>
      </c>
      <c r="C5" t="s">
        <v>36</v>
      </c>
      <c r="D5" t="s">
        <v>32</v>
      </c>
      <c r="E5">
        <v>50</v>
      </c>
      <c r="F5" t="s">
        <v>26</v>
      </c>
      <c r="G5" t="s">
        <v>26</v>
      </c>
      <c r="H5" t="s">
        <v>26</v>
      </c>
      <c r="K5" t="s">
        <v>72</v>
      </c>
      <c r="L5" t="s">
        <v>53</v>
      </c>
      <c r="M5" t="s">
        <v>35</v>
      </c>
    </row>
    <row r="6" spans="1:13" x14ac:dyDescent="0.25">
      <c r="A6" s="1" t="s">
        <v>3</v>
      </c>
      <c r="B6" t="s">
        <v>4</v>
      </c>
      <c r="C6" t="s">
        <v>38</v>
      </c>
      <c r="D6" t="s">
        <v>32</v>
      </c>
      <c r="E6">
        <v>50</v>
      </c>
      <c r="F6" t="s">
        <v>26</v>
      </c>
      <c r="G6" t="s">
        <v>26</v>
      </c>
      <c r="H6" t="s">
        <v>26</v>
      </c>
      <c r="K6" t="s">
        <v>73</v>
      </c>
      <c r="L6" t="s">
        <v>53</v>
      </c>
      <c r="M6" t="s">
        <v>35</v>
      </c>
    </row>
    <row r="7" spans="1:13" x14ac:dyDescent="0.25">
      <c r="A7" s="1" t="s">
        <v>3</v>
      </c>
      <c r="B7" t="s">
        <v>4</v>
      </c>
      <c r="C7" t="s">
        <v>68</v>
      </c>
      <c r="D7" t="s">
        <v>32</v>
      </c>
      <c r="F7" t="s">
        <v>26</v>
      </c>
      <c r="G7" t="s">
        <v>26</v>
      </c>
      <c r="H7" t="s">
        <v>26</v>
      </c>
      <c r="K7" t="s">
        <v>74</v>
      </c>
      <c r="L7" t="s">
        <v>53</v>
      </c>
      <c r="M7" t="s">
        <v>35</v>
      </c>
    </row>
    <row r="8" spans="1:13" x14ac:dyDescent="0.25">
      <c r="A8" s="1" t="s">
        <v>3</v>
      </c>
      <c r="B8" t="s">
        <v>4</v>
      </c>
      <c r="C8" t="s">
        <v>46</v>
      </c>
      <c r="D8" t="s">
        <v>47</v>
      </c>
      <c r="F8" t="s">
        <v>26</v>
      </c>
      <c r="G8" t="s">
        <v>26</v>
      </c>
      <c r="H8" t="s">
        <v>26</v>
      </c>
      <c r="J8">
        <v>1</v>
      </c>
      <c r="K8" t="s">
        <v>75</v>
      </c>
      <c r="L8" t="s">
        <v>49</v>
      </c>
      <c r="M8" t="s">
        <v>35</v>
      </c>
    </row>
    <row r="9" spans="1:13" x14ac:dyDescent="0.25">
      <c r="A9" s="1" t="s">
        <v>3</v>
      </c>
      <c r="B9" t="s">
        <v>4</v>
      </c>
      <c r="C9" t="s">
        <v>54</v>
      </c>
      <c r="D9" t="s">
        <v>25</v>
      </c>
      <c r="F9" t="s">
        <v>26</v>
      </c>
      <c r="G9" t="s">
        <v>26</v>
      </c>
      <c r="H9" t="s">
        <v>27</v>
      </c>
      <c r="K9" t="s">
        <v>55</v>
      </c>
      <c r="L9" t="s">
        <v>50</v>
      </c>
      <c r="M9" t="s">
        <v>35</v>
      </c>
    </row>
    <row r="10" spans="1:13" x14ac:dyDescent="0.25">
      <c r="A10" s="1" t="s">
        <v>3</v>
      </c>
      <c r="B10" t="s">
        <v>4</v>
      </c>
      <c r="C10" t="s">
        <v>56</v>
      </c>
      <c r="D10" t="s">
        <v>52</v>
      </c>
      <c r="F10" t="s">
        <v>26</v>
      </c>
      <c r="G10" t="s">
        <v>26</v>
      </c>
      <c r="H10" t="s">
        <v>26</v>
      </c>
      <c r="J10" t="s">
        <v>57</v>
      </c>
      <c r="K10" t="s">
        <v>58</v>
      </c>
      <c r="L10" t="s">
        <v>59</v>
      </c>
      <c r="M10" t="s">
        <v>35</v>
      </c>
    </row>
    <row r="11" spans="1:13" x14ac:dyDescent="0.25">
      <c r="A11" s="1" t="s">
        <v>3</v>
      </c>
      <c r="B11" t="s">
        <v>4</v>
      </c>
      <c r="C11" t="s">
        <v>60</v>
      </c>
      <c r="D11" t="s">
        <v>25</v>
      </c>
      <c r="F11" t="s">
        <v>27</v>
      </c>
      <c r="G11" t="s">
        <v>26</v>
      </c>
      <c r="H11" t="s">
        <v>27</v>
      </c>
      <c r="J11" t="s">
        <v>61</v>
      </c>
      <c r="K11" t="s">
        <v>62</v>
      </c>
      <c r="L11" t="s">
        <v>63</v>
      </c>
    </row>
    <row r="12" spans="1:13" x14ac:dyDescent="0.25">
      <c r="A12" s="1" t="s">
        <v>3</v>
      </c>
      <c r="B12" t="s">
        <v>4</v>
      </c>
      <c r="C12" t="s">
        <v>64</v>
      </c>
      <c r="D12" t="s">
        <v>52</v>
      </c>
      <c r="F12" t="s">
        <v>27</v>
      </c>
      <c r="G12" t="s">
        <v>26</v>
      </c>
      <c r="H12" t="s">
        <v>26</v>
      </c>
      <c r="J12" t="s">
        <v>61</v>
      </c>
      <c r="K12" t="s">
        <v>65</v>
      </c>
      <c r="L12" t="s">
        <v>66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2551-3731-47F3-91CA-829D8E73A117}">
  <dimension ref="A1:M10"/>
  <sheetViews>
    <sheetView topLeftCell="C1" workbookViewId="0">
      <selection activeCell="C1" sqref="A1:XFD10"/>
    </sheetView>
  </sheetViews>
  <sheetFormatPr baseColWidth="10" defaultRowHeight="15" x14ac:dyDescent="0.25"/>
  <cols>
    <col min="1" max="1" width="23.42578125" customWidth="1"/>
    <col min="2" max="2" width="15.42578125" customWidth="1"/>
    <col min="3" max="3" width="16.42578125" customWidth="1"/>
    <col min="11" max="11" width="38" customWidth="1"/>
    <col min="12" max="12" width="35.7109375" customWidth="1"/>
  </cols>
  <sheetData>
    <row r="1" spans="1:13" ht="15.7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8</v>
      </c>
      <c r="C2" t="str">
        <f>"id"&amp;Tabla4656895[[#This Row],[Tabla]]</f>
        <v>idExamenEscrito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80</v>
      </c>
      <c r="L2" t="s">
        <v>50</v>
      </c>
      <c r="M2" t="s">
        <v>30</v>
      </c>
    </row>
    <row r="3" spans="1:13" x14ac:dyDescent="0.25">
      <c r="A3" s="1" t="s">
        <v>3</v>
      </c>
      <c r="B3" t="s">
        <v>8</v>
      </c>
      <c r="C3" t="s">
        <v>77</v>
      </c>
      <c r="D3" t="s">
        <v>25</v>
      </c>
      <c r="F3" t="s">
        <v>26</v>
      </c>
      <c r="G3" t="s">
        <v>26</v>
      </c>
      <c r="H3" t="s">
        <v>26</v>
      </c>
      <c r="K3" t="s">
        <v>81</v>
      </c>
      <c r="L3" t="s">
        <v>50</v>
      </c>
      <c r="M3" t="s">
        <v>35</v>
      </c>
    </row>
    <row r="4" spans="1:13" x14ac:dyDescent="0.25">
      <c r="A4" s="1" t="s">
        <v>3</v>
      </c>
      <c r="B4" t="s">
        <v>8</v>
      </c>
      <c r="C4" t="s">
        <v>78</v>
      </c>
      <c r="D4" t="s">
        <v>25</v>
      </c>
      <c r="F4" t="s">
        <v>26</v>
      </c>
      <c r="G4" t="s">
        <v>26</v>
      </c>
      <c r="H4" t="s">
        <v>26</v>
      </c>
      <c r="K4" t="s">
        <v>71</v>
      </c>
      <c r="L4" t="s">
        <v>50</v>
      </c>
      <c r="M4" t="s">
        <v>35</v>
      </c>
    </row>
    <row r="5" spans="1:13" x14ac:dyDescent="0.25">
      <c r="A5" s="1" t="s">
        <v>3</v>
      </c>
      <c r="B5" t="s">
        <v>8</v>
      </c>
      <c r="C5" t="s">
        <v>79</v>
      </c>
      <c r="D5" t="s">
        <v>52</v>
      </c>
      <c r="F5" t="s">
        <v>26</v>
      </c>
      <c r="G5" t="s">
        <v>26</v>
      </c>
      <c r="H5" t="s">
        <v>26</v>
      </c>
      <c r="K5" t="s">
        <v>82</v>
      </c>
      <c r="L5" t="s">
        <v>84</v>
      </c>
      <c r="M5" t="s">
        <v>35</v>
      </c>
    </row>
    <row r="6" spans="1:13" x14ac:dyDescent="0.25">
      <c r="A6" s="1" t="s">
        <v>3</v>
      </c>
      <c r="B6" t="s">
        <v>8</v>
      </c>
      <c r="C6" t="s">
        <v>46</v>
      </c>
      <c r="D6" t="s">
        <v>47</v>
      </c>
      <c r="F6" t="s">
        <v>26</v>
      </c>
      <c r="G6" t="s">
        <v>26</v>
      </c>
      <c r="H6" t="s">
        <v>26</v>
      </c>
      <c r="J6">
        <v>1</v>
      </c>
      <c r="K6" t="s">
        <v>83</v>
      </c>
      <c r="L6" t="s">
        <v>49</v>
      </c>
      <c r="M6" t="s">
        <v>35</v>
      </c>
    </row>
    <row r="7" spans="1:13" x14ac:dyDescent="0.25">
      <c r="A7" s="1" t="s">
        <v>3</v>
      </c>
      <c r="B7" t="s">
        <v>8</v>
      </c>
      <c r="C7" t="s">
        <v>54</v>
      </c>
      <c r="D7" t="s">
        <v>25</v>
      </c>
      <c r="F7" t="s">
        <v>26</v>
      </c>
      <c r="G7" t="s">
        <v>26</v>
      </c>
      <c r="H7" t="s">
        <v>27</v>
      </c>
      <c r="K7" t="s">
        <v>55</v>
      </c>
      <c r="L7" t="s">
        <v>50</v>
      </c>
      <c r="M7" t="s">
        <v>35</v>
      </c>
    </row>
    <row r="8" spans="1:13" x14ac:dyDescent="0.25">
      <c r="A8" s="1" t="s">
        <v>3</v>
      </c>
      <c r="B8" t="s">
        <v>8</v>
      </c>
      <c r="C8" t="s">
        <v>56</v>
      </c>
      <c r="D8" t="s">
        <v>52</v>
      </c>
      <c r="F8" t="s">
        <v>26</v>
      </c>
      <c r="G8" t="s">
        <v>26</v>
      </c>
      <c r="H8" t="s">
        <v>26</v>
      </c>
      <c r="J8" t="s">
        <v>57</v>
      </c>
      <c r="K8" t="s">
        <v>58</v>
      </c>
      <c r="L8" t="s">
        <v>59</v>
      </c>
      <c r="M8" t="s">
        <v>35</v>
      </c>
    </row>
    <row r="9" spans="1:13" x14ac:dyDescent="0.25">
      <c r="A9" s="1" t="s">
        <v>3</v>
      </c>
      <c r="B9" t="s">
        <v>8</v>
      </c>
      <c r="C9" t="s">
        <v>60</v>
      </c>
      <c r="D9" t="s">
        <v>25</v>
      </c>
      <c r="F9" t="s">
        <v>27</v>
      </c>
      <c r="G9" t="s">
        <v>26</v>
      </c>
      <c r="H9" t="s">
        <v>27</v>
      </c>
      <c r="J9" t="s">
        <v>61</v>
      </c>
      <c r="K9" t="s">
        <v>62</v>
      </c>
      <c r="L9" t="s">
        <v>63</v>
      </c>
    </row>
    <row r="10" spans="1:13" x14ac:dyDescent="0.25">
      <c r="A10" s="1" t="s">
        <v>3</v>
      </c>
      <c r="B10" t="s">
        <v>8</v>
      </c>
      <c r="C10" t="s">
        <v>64</v>
      </c>
      <c r="D10" t="s">
        <v>52</v>
      </c>
      <c r="F10" t="s">
        <v>27</v>
      </c>
      <c r="G10" t="s">
        <v>26</v>
      </c>
      <c r="H10" t="s">
        <v>26</v>
      </c>
      <c r="J10" t="s">
        <v>61</v>
      </c>
      <c r="K10" t="s">
        <v>65</v>
      </c>
      <c r="L10" t="s">
        <v>66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26F41-59A5-4605-8A5E-2E7D9ABCD92D}">
  <dimension ref="A2:M12"/>
  <sheetViews>
    <sheetView topLeftCell="C2" workbookViewId="0">
      <selection activeCell="C2" sqref="A2:XFD12"/>
    </sheetView>
  </sheetViews>
  <sheetFormatPr baseColWidth="10" defaultRowHeight="15" x14ac:dyDescent="0.25"/>
  <cols>
    <col min="1" max="1" width="21.28515625" customWidth="1"/>
    <col min="3" max="3" width="18.42578125" customWidth="1"/>
    <col min="11" max="11" width="36" customWidth="1"/>
    <col min="12" max="12" width="28.85546875" customWidth="1"/>
    <col min="13" max="13" width="18.5703125" customWidth="1"/>
  </cols>
  <sheetData>
    <row r="2" spans="1:13" ht="15.75" customHeight="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</row>
    <row r="3" spans="1:13" x14ac:dyDescent="0.25">
      <c r="A3" s="1" t="s">
        <v>3</v>
      </c>
      <c r="B3" t="s">
        <v>85</v>
      </c>
      <c r="C3" t="str">
        <f>"id"&amp;Tabla46568956[[#This Row],[Tabla]]</f>
        <v>idPractica</v>
      </c>
      <c r="D3" t="s">
        <v>25</v>
      </c>
      <c r="F3" t="s">
        <v>26</v>
      </c>
      <c r="G3" t="s">
        <v>27</v>
      </c>
      <c r="H3" t="s">
        <v>26</v>
      </c>
      <c r="I3" t="s">
        <v>27</v>
      </c>
      <c r="K3" s="2" t="s">
        <v>90</v>
      </c>
      <c r="L3" t="s">
        <v>50</v>
      </c>
      <c r="M3" t="s">
        <v>30</v>
      </c>
    </row>
    <row r="4" spans="1:13" x14ac:dyDescent="0.25">
      <c r="A4" s="1" t="s">
        <v>3</v>
      </c>
      <c r="B4" t="s">
        <v>85</v>
      </c>
      <c r="C4" t="s">
        <v>86</v>
      </c>
      <c r="D4" t="s">
        <v>32</v>
      </c>
      <c r="F4" t="s">
        <v>26</v>
      </c>
      <c r="G4" t="s">
        <v>26</v>
      </c>
      <c r="H4" t="s">
        <v>26</v>
      </c>
      <c r="K4" t="s">
        <v>91</v>
      </c>
      <c r="L4" t="s">
        <v>34</v>
      </c>
      <c r="M4" t="s">
        <v>35</v>
      </c>
    </row>
    <row r="5" spans="1:13" x14ac:dyDescent="0.25">
      <c r="A5" s="1" t="s">
        <v>3</v>
      </c>
      <c r="B5" t="s">
        <v>85</v>
      </c>
      <c r="C5" t="s">
        <v>87</v>
      </c>
      <c r="D5" t="s">
        <v>32</v>
      </c>
      <c r="F5" t="s">
        <v>26</v>
      </c>
      <c r="G5" t="s">
        <v>26</v>
      </c>
      <c r="H5" t="s">
        <v>26</v>
      </c>
      <c r="K5" t="s">
        <v>92</v>
      </c>
      <c r="L5" t="s">
        <v>34</v>
      </c>
      <c r="M5" t="s">
        <v>35</v>
      </c>
    </row>
    <row r="6" spans="1:13" x14ac:dyDescent="0.25">
      <c r="A6" s="1" t="s">
        <v>3</v>
      </c>
      <c r="B6" t="s">
        <v>85</v>
      </c>
      <c r="C6" t="s">
        <v>88</v>
      </c>
      <c r="D6" t="s">
        <v>25</v>
      </c>
      <c r="F6" t="s">
        <v>26</v>
      </c>
      <c r="G6" t="s">
        <v>26</v>
      </c>
      <c r="H6" t="s">
        <v>26</v>
      </c>
      <c r="K6" t="s">
        <v>93</v>
      </c>
      <c r="L6" t="s">
        <v>50</v>
      </c>
      <c r="M6" t="s">
        <v>35</v>
      </c>
    </row>
    <row r="7" spans="1:13" x14ac:dyDescent="0.25">
      <c r="A7" s="1" t="s">
        <v>3</v>
      </c>
      <c r="B7" t="s">
        <v>85</v>
      </c>
      <c r="C7" t="s">
        <v>89</v>
      </c>
      <c r="D7" t="s">
        <v>52</v>
      </c>
      <c r="F7" t="s">
        <v>26</v>
      </c>
      <c r="G7" t="s">
        <v>26</v>
      </c>
      <c r="H7" t="s">
        <v>26</v>
      </c>
      <c r="K7" t="s">
        <v>94</v>
      </c>
      <c r="L7" t="s">
        <v>84</v>
      </c>
      <c r="M7" t="s">
        <v>35</v>
      </c>
    </row>
    <row r="8" spans="1:13" x14ac:dyDescent="0.25">
      <c r="A8" s="1" t="s">
        <v>3</v>
      </c>
      <c r="B8" t="s">
        <v>85</v>
      </c>
      <c r="C8" t="s">
        <v>46</v>
      </c>
      <c r="D8" t="s">
        <v>47</v>
      </c>
      <c r="F8" t="s">
        <v>26</v>
      </c>
      <c r="G8" t="s">
        <v>26</v>
      </c>
      <c r="H8" t="s">
        <v>26</v>
      </c>
      <c r="J8">
        <v>1</v>
      </c>
      <c r="K8" t="s">
        <v>95</v>
      </c>
      <c r="L8" t="s">
        <v>49</v>
      </c>
      <c r="M8" t="s">
        <v>35</v>
      </c>
    </row>
    <row r="9" spans="1:13" x14ac:dyDescent="0.25">
      <c r="A9" s="1" t="s">
        <v>3</v>
      </c>
      <c r="B9" t="s">
        <v>85</v>
      </c>
      <c r="C9" t="s">
        <v>54</v>
      </c>
      <c r="D9" t="s">
        <v>25</v>
      </c>
      <c r="F9" t="s">
        <v>26</v>
      </c>
      <c r="G9" t="s">
        <v>26</v>
      </c>
      <c r="H9" t="s">
        <v>27</v>
      </c>
      <c r="K9" t="s">
        <v>55</v>
      </c>
      <c r="L9" t="s">
        <v>50</v>
      </c>
      <c r="M9" t="s">
        <v>35</v>
      </c>
    </row>
    <row r="10" spans="1:13" x14ac:dyDescent="0.25">
      <c r="A10" s="1" t="s">
        <v>3</v>
      </c>
      <c r="B10" t="s">
        <v>85</v>
      </c>
      <c r="C10" t="s">
        <v>56</v>
      </c>
      <c r="D10" t="s">
        <v>52</v>
      </c>
      <c r="F10" t="s">
        <v>26</v>
      </c>
      <c r="G10" t="s">
        <v>26</v>
      </c>
      <c r="H10" t="s">
        <v>26</v>
      </c>
      <c r="J10" t="s">
        <v>57</v>
      </c>
      <c r="K10" t="s">
        <v>58</v>
      </c>
      <c r="L10" t="s">
        <v>59</v>
      </c>
      <c r="M10" t="s">
        <v>35</v>
      </c>
    </row>
    <row r="11" spans="1:13" x14ac:dyDescent="0.25">
      <c r="A11" s="1" t="s">
        <v>3</v>
      </c>
      <c r="B11" t="s">
        <v>85</v>
      </c>
      <c r="C11" t="s">
        <v>60</v>
      </c>
      <c r="D11" t="s">
        <v>25</v>
      </c>
      <c r="F11" t="s">
        <v>27</v>
      </c>
      <c r="G11" t="s">
        <v>26</v>
      </c>
      <c r="H11" t="s">
        <v>27</v>
      </c>
      <c r="J11" t="s">
        <v>61</v>
      </c>
      <c r="K11" t="s">
        <v>62</v>
      </c>
      <c r="L11" t="s">
        <v>63</v>
      </c>
    </row>
    <row r="12" spans="1:13" x14ac:dyDescent="0.25">
      <c r="A12" s="1" t="s">
        <v>3</v>
      </c>
      <c r="B12" t="s">
        <v>85</v>
      </c>
      <c r="C12" t="s">
        <v>64</v>
      </c>
      <c r="D12" t="s">
        <v>52</v>
      </c>
      <c r="F12" t="s">
        <v>27</v>
      </c>
      <c r="G12" t="s">
        <v>26</v>
      </c>
      <c r="H12" t="s">
        <v>26</v>
      </c>
      <c r="J12" t="s">
        <v>61</v>
      </c>
      <c r="K12" t="s">
        <v>65</v>
      </c>
      <c r="L12" t="s">
        <v>66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21E19-B24B-4129-8E8A-39489C398B09}">
  <dimension ref="A1:M11"/>
  <sheetViews>
    <sheetView topLeftCell="B1" workbookViewId="0">
      <selection activeCell="B1" sqref="A1:XFD11"/>
    </sheetView>
  </sheetViews>
  <sheetFormatPr baseColWidth="10" defaultRowHeight="15" x14ac:dyDescent="0.25"/>
  <cols>
    <col min="1" max="1" width="21.28515625" customWidth="1"/>
    <col min="3" max="3" width="20.5703125" customWidth="1"/>
    <col min="11" max="11" width="38.42578125" customWidth="1"/>
    <col min="12" max="12" width="22.42578125" customWidth="1"/>
  </cols>
  <sheetData>
    <row r="1" spans="1:13" ht="15.7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6</v>
      </c>
      <c r="C2" t="str">
        <f>"id"&amp;Tabla465689567[[#This Row],[Tabla]]</f>
        <v>idProfesor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98</v>
      </c>
      <c r="L2" t="s">
        <v>50</v>
      </c>
      <c r="M2" t="s">
        <v>30</v>
      </c>
    </row>
    <row r="3" spans="1:13" x14ac:dyDescent="0.25">
      <c r="A3" s="1" t="s">
        <v>3</v>
      </c>
      <c r="B3" t="s">
        <v>6</v>
      </c>
      <c r="C3" t="s">
        <v>96</v>
      </c>
      <c r="D3" t="s">
        <v>32</v>
      </c>
      <c r="F3" t="s">
        <v>26</v>
      </c>
      <c r="G3" t="s">
        <v>26</v>
      </c>
      <c r="H3" t="s">
        <v>26</v>
      </c>
      <c r="K3" t="s">
        <v>99</v>
      </c>
      <c r="L3" t="s">
        <v>104</v>
      </c>
      <c r="M3" t="s">
        <v>30</v>
      </c>
    </row>
    <row r="4" spans="1:13" x14ac:dyDescent="0.25">
      <c r="A4" s="1" t="s">
        <v>3</v>
      </c>
      <c r="B4" t="s">
        <v>6</v>
      </c>
      <c r="C4" t="s">
        <v>31</v>
      </c>
      <c r="D4" t="s">
        <v>32</v>
      </c>
      <c r="F4" t="s">
        <v>26</v>
      </c>
      <c r="G4" t="s">
        <v>26</v>
      </c>
      <c r="H4" t="s">
        <v>26</v>
      </c>
      <c r="K4" t="s">
        <v>100</v>
      </c>
      <c r="L4" t="s">
        <v>34</v>
      </c>
      <c r="M4" t="s">
        <v>35</v>
      </c>
    </row>
    <row r="5" spans="1:13" x14ac:dyDescent="0.25">
      <c r="A5" s="1" t="s">
        <v>3</v>
      </c>
      <c r="B5" t="s">
        <v>6</v>
      </c>
      <c r="C5" t="s">
        <v>36</v>
      </c>
      <c r="D5" t="s">
        <v>32</v>
      </c>
      <c r="F5" t="s">
        <v>26</v>
      </c>
      <c r="G5" t="s">
        <v>26</v>
      </c>
      <c r="H5" t="s">
        <v>26</v>
      </c>
      <c r="K5" t="s">
        <v>101</v>
      </c>
      <c r="L5" t="s">
        <v>34</v>
      </c>
      <c r="M5" t="s">
        <v>35</v>
      </c>
    </row>
    <row r="6" spans="1:13" x14ac:dyDescent="0.25">
      <c r="A6" s="1" t="s">
        <v>3</v>
      </c>
      <c r="B6" t="s">
        <v>6</v>
      </c>
      <c r="C6" t="s">
        <v>97</v>
      </c>
      <c r="D6" t="s">
        <v>32</v>
      </c>
      <c r="F6" t="s">
        <v>26</v>
      </c>
      <c r="G6" t="s">
        <v>26</v>
      </c>
      <c r="H6" t="s">
        <v>26</v>
      </c>
      <c r="K6" t="s">
        <v>102</v>
      </c>
      <c r="L6" t="s">
        <v>34</v>
      </c>
      <c r="M6" t="s">
        <v>35</v>
      </c>
    </row>
    <row r="7" spans="1:13" x14ac:dyDescent="0.25">
      <c r="A7" s="1" t="s">
        <v>3</v>
      </c>
      <c r="B7" t="s">
        <v>6</v>
      </c>
      <c r="C7" t="s">
        <v>46</v>
      </c>
      <c r="D7" t="s">
        <v>47</v>
      </c>
      <c r="F7" t="s">
        <v>26</v>
      </c>
      <c r="G7" t="s">
        <v>26</v>
      </c>
      <c r="H7" t="s">
        <v>26</v>
      </c>
      <c r="J7">
        <v>1</v>
      </c>
      <c r="K7" t="s">
        <v>103</v>
      </c>
      <c r="L7" t="s">
        <v>49</v>
      </c>
      <c r="M7" t="s">
        <v>35</v>
      </c>
    </row>
    <row r="8" spans="1:13" x14ac:dyDescent="0.25">
      <c r="A8" s="1" t="s">
        <v>3</v>
      </c>
      <c r="B8" t="s">
        <v>6</v>
      </c>
      <c r="C8" t="s">
        <v>54</v>
      </c>
      <c r="D8" t="s">
        <v>25</v>
      </c>
      <c r="F8" t="s">
        <v>26</v>
      </c>
      <c r="G8" t="s">
        <v>26</v>
      </c>
      <c r="H8" t="s">
        <v>27</v>
      </c>
      <c r="K8" t="s">
        <v>55</v>
      </c>
      <c r="L8" t="s">
        <v>50</v>
      </c>
      <c r="M8" t="s">
        <v>35</v>
      </c>
    </row>
    <row r="9" spans="1:13" x14ac:dyDescent="0.25">
      <c r="A9" s="1" t="s">
        <v>3</v>
      </c>
      <c r="B9" t="s">
        <v>6</v>
      </c>
      <c r="C9" t="s">
        <v>56</v>
      </c>
      <c r="D9" t="s">
        <v>52</v>
      </c>
      <c r="F9" t="s">
        <v>26</v>
      </c>
      <c r="G9" t="s">
        <v>26</v>
      </c>
      <c r="H9" t="s">
        <v>26</v>
      </c>
      <c r="J9" t="s">
        <v>57</v>
      </c>
      <c r="K9" t="s">
        <v>58</v>
      </c>
      <c r="L9" t="s">
        <v>59</v>
      </c>
      <c r="M9" t="s">
        <v>35</v>
      </c>
    </row>
    <row r="10" spans="1:13" x14ac:dyDescent="0.25">
      <c r="A10" s="1" t="s">
        <v>3</v>
      </c>
      <c r="B10" t="s">
        <v>6</v>
      </c>
      <c r="C10" t="s">
        <v>60</v>
      </c>
      <c r="D10" t="s">
        <v>25</v>
      </c>
      <c r="F10" t="s">
        <v>27</v>
      </c>
      <c r="G10" t="s">
        <v>26</v>
      </c>
      <c r="H10" t="s">
        <v>27</v>
      </c>
      <c r="J10" t="s">
        <v>61</v>
      </c>
      <c r="K10" t="s">
        <v>62</v>
      </c>
      <c r="L10" t="s">
        <v>63</v>
      </c>
    </row>
    <row r="11" spans="1:13" x14ac:dyDescent="0.25">
      <c r="A11" s="1" t="s">
        <v>3</v>
      </c>
      <c r="B11" t="s">
        <v>6</v>
      </c>
      <c r="C11" t="s">
        <v>64</v>
      </c>
      <c r="D11" t="s">
        <v>52</v>
      </c>
      <c r="F11" t="s">
        <v>27</v>
      </c>
      <c r="G11" t="s">
        <v>26</v>
      </c>
      <c r="H11" t="s">
        <v>26</v>
      </c>
      <c r="J11" t="s">
        <v>61</v>
      </c>
      <c r="K11" t="s">
        <v>65</v>
      </c>
      <c r="L11" t="s">
        <v>66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20EF-B77E-4784-B64A-98AE31947C11}">
  <dimension ref="A1:M10"/>
  <sheetViews>
    <sheetView workbookViewId="0">
      <selection activeCell="B2" sqref="B2"/>
    </sheetView>
  </sheetViews>
  <sheetFormatPr baseColWidth="10" defaultRowHeight="15" x14ac:dyDescent="0.25"/>
  <cols>
    <col min="2" max="2" width="27" customWidth="1"/>
    <col min="3" max="3" width="17.85546875" customWidth="1"/>
    <col min="11" max="11" width="33.42578125" customWidth="1"/>
    <col min="12" max="12" width="20.85546875" customWidth="1"/>
  </cols>
  <sheetData>
    <row r="1" spans="1:13" ht="15.7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7</v>
      </c>
      <c r="C2" t="str">
        <f>"id"&amp;Tabla4656895678[[#This Row],[Tabla]]</f>
        <v>idAlumnoExamenEscrito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108</v>
      </c>
      <c r="L2" t="s">
        <v>50</v>
      </c>
      <c r="M2" t="s">
        <v>30</v>
      </c>
    </row>
    <row r="3" spans="1:13" x14ac:dyDescent="0.25">
      <c r="A3" s="1" t="s">
        <v>3</v>
      </c>
      <c r="B3" t="s">
        <v>7</v>
      </c>
      <c r="C3" t="s">
        <v>105</v>
      </c>
      <c r="D3" t="s">
        <v>25</v>
      </c>
      <c r="F3" t="s">
        <v>26</v>
      </c>
      <c r="G3" t="s">
        <v>26</v>
      </c>
      <c r="H3" t="s">
        <v>51</v>
      </c>
      <c r="K3" t="s">
        <v>109</v>
      </c>
      <c r="L3" t="s">
        <v>50</v>
      </c>
      <c r="M3" t="s">
        <v>35</v>
      </c>
    </row>
    <row r="4" spans="1:13" x14ac:dyDescent="0.25">
      <c r="A4" s="1" t="s">
        <v>3</v>
      </c>
      <c r="B4" t="s">
        <v>7</v>
      </c>
      <c r="C4" t="s">
        <v>107</v>
      </c>
      <c r="D4" t="s">
        <v>25</v>
      </c>
      <c r="F4" t="s">
        <v>26</v>
      </c>
      <c r="G4" t="s">
        <v>26</v>
      </c>
      <c r="H4" t="s">
        <v>51</v>
      </c>
      <c r="K4" t="s">
        <v>110</v>
      </c>
      <c r="L4" t="s">
        <v>50</v>
      </c>
      <c r="M4" t="s">
        <v>35</v>
      </c>
    </row>
    <row r="5" spans="1:13" x14ac:dyDescent="0.25">
      <c r="A5" s="1" t="s">
        <v>3</v>
      </c>
      <c r="B5" t="s">
        <v>7</v>
      </c>
      <c r="C5" t="s">
        <v>88</v>
      </c>
      <c r="D5" t="s">
        <v>25</v>
      </c>
      <c r="F5" t="s">
        <v>26</v>
      </c>
      <c r="G5" t="s">
        <v>26</v>
      </c>
      <c r="H5" t="s">
        <v>26</v>
      </c>
      <c r="K5" t="s">
        <v>111</v>
      </c>
      <c r="L5" t="s">
        <v>50</v>
      </c>
      <c r="M5" t="s">
        <v>35</v>
      </c>
    </row>
    <row r="6" spans="1:13" x14ac:dyDescent="0.25">
      <c r="A6" s="1" t="s">
        <v>3</v>
      </c>
      <c r="B6" t="s">
        <v>7</v>
      </c>
      <c r="C6" t="s">
        <v>46</v>
      </c>
      <c r="D6" t="s">
        <v>47</v>
      </c>
      <c r="F6" t="s">
        <v>26</v>
      </c>
      <c r="G6" t="s">
        <v>26</v>
      </c>
      <c r="H6" t="s">
        <v>26</v>
      </c>
      <c r="J6">
        <v>1</v>
      </c>
      <c r="K6" t="s">
        <v>112</v>
      </c>
      <c r="L6" t="s">
        <v>49</v>
      </c>
      <c r="M6" t="s">
        <v>35</v>
      </c>
    </row>
    <row r="7" spans="1:13" x14ac:dyDescent="0.25">
      <c r="A7" s="1" t="s">
        <v>3</v>
      </c>
      <c r="B7" t="s">
        <v>7</v>
      </c>
      <c r="C7" t="s">
        <v>54</v>
      </c>
      <c r="D7" t="s">
        <v>25</v>
      </c>
      <c r="F7" t="s">
        <v>26</v>
      </c>
      <c r="G7" t="s">
        <v>26</v>
      </c>
      <c r="H7" t="s">
        <v>27</v>
      </c>
      <c r="K7" t="s">
        <v>55</v>
      </c>
      <c r="L7" t="s">
        <v>50</v>
      </c>
      <c r="M7" t="s">
        <v>35</v>
      </c>
    </row>
    <row r="8" spans="1:13" x14ac:dyDescent="0.25">
      <c r="A8" s="1" t="s">
        <v>3</v>
      </c>
      <c r="B8" t="s">
        <v>7</v>
      </c>
      <c r="C8" t="s">
        <v>56</v>
      </c>
      <c r="D8" t="s">
        <v>52</v>
      </c>
      <c r="F8" t="s">
        <v>26</v>
      </c>
      <c r="G8" t="s">
        <v>26</v>
      </c>
      <c r="H8" t="s">
        <v>26</v>
      </c>
      <c r="J8" t="s">
        <v>57</v>
      </c>
      <c r="K8" t="s">
        <v>58</v>
      </c>
      <c r="L8" t="s">
        <v>59</v>
      </c>
      <c r="M8" t="s">
        <v>35</v>
      </c>
    </row>
    <row r="9" spans="1:13" x14ac:dyDescent="0.25">
      <c r="A9" s="1" t="s">
        <v>3</v>
      </c>
      <c r="B9" t="s">
        <v>7</v>
      </c>
      <c r="C9" t="s">
        <v>60</v>
      </c>
      <c r="D9" t="s">
        <v>25</v>
      </c>
      <c r="F9" t="s">
        <v>27</v>
      </c>
      <c r="G9" t="s">
        <v>26</v>
      </c>
      <c r="H9" t="s">
        <v>27</v>
      </c>
      <c r="J9" t="s">
        <v>61</v>
      </c>
      <c r="K9" t="s">
        <v>62</v>
      </c>
      <c r="L9" t="s">
        <v>63</v>
      </c>
    </row>
    <row r="10" spans="1:13" x14ac:dyDescent="0.25">
      <c r="A10" s="1" t="s">
        <v>3</v>
      </c>
      <c r="B10" t="s">
        <v>7</v>
      </c>
      <c r="C10" t="s">
        <v>64</v>
      </c>
      <c r="D10" t="s">
        <v>52</v>
      </c>
      <c r="F10" t="s">
        <v>27</v>
      </c>
      <c r="G10" t="s">
        <v>26</v>
      </c>
      <c r="H10" t="s">
        <v>26</v>
      </c>
      <c r="J10" t="s">
        <v>61</v>
      </c>
      <c r="K10" t="s">
        <v>65</v>
      </c>
      <c r="L10" t="s">
        <v>66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CAB4B-78DB-418E-9B3E-57EF992C96DB}">
  <dimension ref="A1:M11"/>
  <sheetViews>
    <sheetView topLeftCell="C1" workbookViewId="0">
      <selection activeCell="C1" sqref="A1:XFD11"/>
    </sheetView>
  </sheetViews>
  <sheetFormatPr baseColWidth="10" defaultRowHeight="15" x14ac:dyDescent="0.25"/>
  <cols>
    <col min="1" max="1" width="14.5703125" customWidth="1"/>
    <col min="2" max="2" width="19.7109375" customWidth="1"/>
    <col min="3" max="3" width="21.42578125" customWidth="1"/>
    <col min="11" max="11" width="42.85546875" customWidth="1"/>
    <col min="12" max="12" width="20.5703125" customWidth="1"/>
  </cols>
  <sheetData>
    <row r="1" spans="1:13" ht="15.7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9</v>
      </c>
      <c r="C2" t="str">
        <f>"id"&amp;Tabla46568956789[[#This Row],[Tabla]]</f>
        <v>idAlumnoPractica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113</v>
      </c>
      <c r="L2" t="s">
        <v>50</v>
      </c>
      <c r="M2" t="s">
        <v>30</v>
      </c>
    </row>
    <row r="3" spans="1:13" x14ac:dyDescent="0.25">
      <c r="A3" s="1" t="s">
        <v>3</v>
      </c>
      <c r="B3" t="s">
        <v>9</v>
      </c>
      <c r="C3" t="s">
        <v>105</v>
      </c>
      <c r="D3" t="s">
        <v>25</v>
      </c>
      <c r="F3" t="s">
        <v>26</v>
      </c>
      <c r="G3" t="s">
        <v>26</v>
      </c>
      <c r="H3" t="s">
        <v>51</v>
      </c>
      <c r="K3" t="s">
        <v>109</v>
      </c>
      <c r="L3" t="s">
        <v>50</v>
      </c>
      <c r="M3" t="s">
        <v>35</v>
      </c>
    </row>
    <row r="4" spans="1:13" x14ac:dyDescent="0.25">
      <c r="A4" s="1" t="s">
        <v>3</v>
      </c>
      <c r="B4" t="s">
        <v>9</v>
      </c>
      <c r="C4" t="s">
        <v>106</v>
      </c>
      <c r="D4" t="s">
        <v>25</v>
      </c>
      <c r="F4" t="s">
        <v>26</v>
      </c>
      <c r="G4" t="s">
        <v>26</v>
      </c>
      <c r="H4" t="s">
        <v>51</v>
      </c>
      <c r="K4" t="s">
        <v>114</v>
      </c>
      <c r="L4" t="s">
        <v>50</v>
      </c>
      <c r="M4" t="s">
        <v>35</v>
      </c>
    </row>
    <row r="5" spans="1:13" x14ac:dyDescent="0.25">
      <c r="A5" s="1" t="s">
        <v>3</v>
      </c>
      <c r="B5" t="s">
        <v>9</v>
      </c>
      <c r="C5" t="s">
        <v>88</v>
      </c>
      <c r="D5" t="s">
        <v>25</v>
      </c>
      <c r="F5" t="s">
        <v>26</v>
      </c>
      <c r="G5" t="s">
        <v>26</v>
      </c>
      <c r="H5" t="s">
        <v>26</v>
      </c>
      <c r="K5" t="s">
        <v>115</v>
      </c>
      <c r="L5" t="s">
        <v>50</v>
      </c>
      <c r="M5" t="s">
        <v>35</v>
      </c>
    </row>
    <row r="6" spans="1:13" x14ac:dyDescent="0.25">
      <c r="A6" s="1" t="s">
        <v>3</v>
      </c>
      <c r="B6" t="s">
        <v>9</v>
      </c>
      <c r="C6" t="s">
        <v>79</v>
      </c>
      <c r="D6" t="s">
        <v>52</v>
      </c>
      <c r="F6" t="s">
        <v>26</v>
      </c>
      <c r="G6" t="s">
        <v>26</v>
      </c>
      <c r="H6" t="s">
        <v>26</v>
      </c>
      <c r="K6" t="s">
        <v>116</v>
      </c>
      <c r="L6" t="s">
        <v>118</v>
      </c>
      <c r="M6" t="s">
        <v>35</v>
      </c>
    </row>
    <row r="7" spans="1:13" x14ac:dyDescent="0.25">
      <c r="A7" s="1" t="s">
        <v>3</v>
      </c>
      <c r="B7" t="s">
        <v>9</v>
      </c>
      <c r="C7" t="s">
        <v>46</v>
      </c>
      <c r="D7" t="s">
        <v>47</v>
      </c>
      <c r="F7" t="s">
        <v>26</v>
      </c>
      <c r="G7" t="s">
        <v>26</v>
      </c>
      <c r="H7" t="s">
        <v>26</v>
      </c>
      <c r="J7">
        <v>1</v>
      </c>
      <c r="K7" t="s">
        <v>117</v>
      </c>
      <c r="L7" t="s">
        <v>49</v>
      </c>
      <c r="M7" t="s">
        <v>35</v>
      </c>
    </row>
    <row r="8" spans="1:13" x14ac:dyDescent="0.25">
      <c r="A8" s="1" t="s">
        <v>3</v>
      </c>
      <c r="B8" t="s">
        <v>9</v>
      </c>
      <c r="C8" t="s">
        <v>54</v>
      </c>
      <c r="D8" t="s">
        <v>25</v>
      </c>
      <c r="F8" t="s">
        <v>26</v>
      </c>
      <c r="G8" t="s">
        <v>26</v>
      </c>
      <c r="H8" t="s">
        <v>27</v>
      </c>
      <c r="K8" t="s">
        <v>55</v>
      </c>
      <c r="L8" t="s">
        <v>50</v>
      </c>
      <c r="M8" t="s">
        <v>35</v>
      </c>
    </row>
    <row r="9" spans="1:13" x14ac:dyDescent="0.25">
      <c r="A9" s="1" t="s">
        <v>3</v>
      </c>
      <c r="B9" t="s">
        <v>9</v>
      </c>
      <c r="C9" t="s">
        <v>56</v>
      </c>
      <c r="D9" t="s">
        <v>52</v>
      </c>
      <c r="F9" t="s">
        <v>26</v>
      </c>
      <c r="G9" t="s">
        <v>26</v>
      </c>
      <c r="H9" t="s">
        <v>26</v>
      </c>
      <c r="J9" t="s">
        <v>57</v>
      </c>
      <c r="K9" t="s">
        <v>58</v>
      </c>
      <c r="L9" t="s">
        <v>59</v>
      </c>
      <c r="M9" t="s">
        <v>35</v>
      </c>
    </row>
    <row r="10" spans="1:13" x14ac:dyDescent="0.25">
      <c r="A10" s="1" t="s">
        <v>3</v>
      </c>
      <c r="B10" t="s">
        <v>9</v>
      </c>
      <c r="C10" t="s">
        <v>60</v>
      </c>
      <c r="D10" t="s">
        <v>25</v>
      </c>
      <c r="F10" t="s">
        <v>27</v>
      </c>
      <c r="G10" t="s">
        <v>26</v>
      </c>
      <c r="H10" t="s">
        <v>27</v>
      </c>
      <c r="J10" t="s">
        <v>61</v>
      </c>
      <c r="K10" t="s">
        <v>62</v>
      </c>
      <c r="L10" t="s">
        <v>63</v>
      </c>
    </row>
    <row r="11" spans="1:13" x14ac:dyDescent="0.25">
      <c r="A11" s="1" t="s">
        <v>3</v>
      </c>
      <c r="B11" t="s">
        <v>9</v>
      </c>
      <c r="C11" t="s">
        <v>64</v>
      </c>
      <c r="D11" t="s">
        <v>52</v>
      </c>
      <c r="F11" t="s">
        <v>27</v>
      </c>
      <c r="G11" t="s">
        <v>26</v>
      </c>
      <c r="H11" t="s">
        <v>26</v>
      </c>
      <c r="J11" t="s">
        <v>61</v>
      </c>
      <c r="K11" t="s">
        <v>65</v>
      </c>
      <c r="L11" t="s">
        <v>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185E6-4177-4D89-A518-480C5F594A3B}">
  <dimension ref="A1:M10"/>
  <sheetViews>
    <sheetView topLeftCell="C1" workbookViewId="0">
      <selection activeCell="M7" sqref="M7"/>
    </sheetView>
  </sheetViews>
  <sheetFormatPr baseColWidth="10" defaultRowHeight="15" x14ac:dyDescent="0.25"/>
  <cols>
    <col min="1" max="1" width="22.42578125" customWidth="1"/>
    <col min="2" max="2" width="15.85546875" customWidth="1"/>
    <col min="3" max="3" width="15.140625" customWidth="1"/>
    <col min="11" max="11" width="43.7109375" customWidth="1"/>
    <col min="12" max="12" width="22.7109375" customWidth="1"/>
  </cols>
  <sheetData>
    <row r="1" spans="1:13" ht="15.75" customHeight="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25">
      <c r="A2" s="1" t="s">
        <v>3</v>
      </c>
      <c r="B2" t="s">
        <v>119</v>
      </c>
      <c r="C2" t="str">
        <f>"id"&amp;Tabla4656895678910[[#This Row],[Tabla]]</f>
        <v>idProfesorAlumno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s="2" t="s">
        <v>123</v>
      </c>
      <c r="L2" t="s">
        <v>50</v>
      </c>
      <c r="M2" t="s">
        <v>30</v>
      </c>
    </row>
    <row r="3" spans="1:13" x14ac:dyDescent="0.25">
      <c r="A3" s="1" t="s">
        <v>3</v>
      </c>
      <c r="B3" t="s">
        <v>119</v>
      </c>
      <c r="C3" t="s">
        <v>120</v>
      </c>
      <c r="D3" t="s">
        <v>25</v>
      </c>
      <c r="F3" t="s">
        <v>26</v>
      </c>
      <c r="G3" t="s">
        <v>26</v>
      </c>
      <c r="H3" t="s">
        <v>51</v>
      </c>
      <c r="K3" t="s">
        <v>124</v>
      </c>
      <c r="L3" t="s">
        <v>50</v>
      </c>
      <c r="M3" t="s">
        <v>35</v>
      </c>
    </row>
    <row r="4" spans="1:13" x14ac:dyDescent="0.25">
      <c r="A4" s="1" t="s">
        <v>3</v>
      </c>
      <c r="B4" t="s">
        <v>119</v>
      </c>
      <c r="C4" t="s">
        <v>121</v>
      </c>
      <c r="D4" t="s">
        <v>25</v>
      </c>
      <c r="F4" t="s">
        <v>26</v>
      </c>
      <c r="G4" t="s">
        <v>26</v>
      </c>
      <c r="H4" t="s">
        <v>51</v>
      </c>
      <c r="K4" t="s">
        <v>125</v>
      </c>
      <c r="L4" t="s">
        <v>50</v>
      </c>
      <c r="M4" t="s">
        <v>35</v>
      </c>
    </row>
    <row r="5" spans="1:13" x14ac:dyDescent="0.25">
      <c r="A5" s="1" t="s">
        <v>3</v>
      </c>
      <c r="B5" t="s">
        <v>119</v>
      </c>
      <c r="C5" t="s">
        <v>122</v>
      </c>
      <c r="D5" t="s">
        <v>52</v>
      </c>
      <c r="F5" t="s">
        <v>26</v>
      </c>
      <c r="G5" t="s">
        <v>26</v>
      </c>
      <c r="H5" t="s">
        <v>26</v>
      </c>
      <c r="K5" t="s">
        <v>126</v>
      </c>
      <c r="L5" t="s">
        <v>118</v>
      </c>
      <c r="M5" t="s">
        <v>35</v>
      </c>
    </row>
    <row r="6" spans="1:13" x14ac:dyDescent="0.25">
      <c r="A6" s="1" t="s">
        <v>3</v>
      </c>
      <c r="B6" t="s">
        <v>119</v>
      </c>
      <c r="C6" t="s">
        <v>46</v>
      </c>
      <c r="D6" t="s">
        <v>47</v>
      </c>
      <c r="F6" t="s">
        <v>26</v>
      </c>
      <c r="G6" t="s">
        <v>26</v>
      </c>
      <c r="H6" t="s">
        <v>26</v>
      </c>
      <c r="J6">
        <v>1</v>
      </c>
      <c r="K6" t="s">
        <v>127</v>
      </c>
      <c r="L6" t="s">
        <v>49</v>
      </c>
      <c r="M6" t="s">
        <v>35</v>
      </c>
    </row>
    <row r="7" spans="1:13" x14ac:dyDescent="0.25">
      <c r="A7" s="1" t="s">
        <v>3</v>
      </c>
      <c r="B7" t="s">
        <v>119</v>
      </c>
      <c r="C7" t="s">
        <v>54</v>
      </c>
      <c r="D7" t="s">
        <v>25</v>
      </c>
      <c r="F7" t="s">
        <v>26</v>
      </c>
      <c r="G7" t="s">
        <v>26</v>
      </c>
      <c r="H7" t="s">
        <v>27</v>
      </c>
      <c r="K7" t="s">
        <v>55</v>
      </c>
      <c r="L7" t="s">
        <v>50</v>
      </c>
      <c r="M7" t="s">
        <v>35</v>
      </c>
    </row>
    <row r="8" spans="1:13" x14ac:dyDescent="0.25">
      <c r="A8" s="1" t="s">
        <v>3</v>
      </c>
      <c r="B8" t="s">
        <v>119</v>
      </c>
      <c r="C8" t="s">
        <v>56</v>
      </c>
      <c r="D8" t="s">
        <v>52</v>
      </c>
      <c r="F8" t="s">
        <v>26</v>
      </c>
      <c r="G8" t="s">
        <v>26</v>
      </c>
      <c r="H8" t="s">
        <v>26</v>
      </c>
      <c r="J8" t="s">
        <v>57</v>
      </c>
      <c r="K8" t="s">
        <v>58</v>
      </c>
      <c r="L8" t="s">
        <v>59</v>
      </c>
      <c r="M8" t="s">
        <v>35</v>
      </c>
    </row>
    <row r="9" spans="1:13" x14ac:dyDescent="0.25">
      <c r="A9" s="1" t="s">
        <v>3</v>
      </c>
      <c r="B9" t="s">
        <v>119</v>
      </c>
      <c r="C9" t="s">
        <v>60</v>
      </c>
      <c r="D9" t="s">
        <v>25</v>
      </c>
      <c r="F9" t="s">
        <v>27</v>
      </c>
      <c r="G9" t="s">
        <v>26</v>
      </c>
      <c r="H9" t="s">
        <v>27</v>
      </c>
      <c r="J9" t="s">
        <v>61</v>
      </c>
      <c r="K9" t="s">
        <v>62</v>
      </c>
      <c r="L9" t="s">
        <v>63</v>
      </c>
    </row>
    <row r="10" spans="1:13" x14ac:dyDescent="0.25">
      <c r="A10" s="1" t="s">
        <v>3</v>
      </c>
      <c r="B10" t="s">
        <v>119</v>
      </c>
      <c r="C10" t="s">
        <v>64</v>
      </c>
      <c r="D10" t="s">
        <v>52</v>
      </c>
      <c r="F10" t="s">
        <v>27</v>
      </c>
      <c r="G10" t="s">
        <v>26</v>
      </c>
      <c r="H10" t="s">
        <v>26</v>
      </c>
      <c r="J10" t="s">
        <v>61</v>
      </c>
      <c r="K10" t="s">
        <v>65</v>
      </c>
      <c r="L10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Base de datos</vt:lpstr>
      <vt:lpstr>Tabla Usuario </vt:lpstr>
      <vt:lpstr>Tabla Alumno</vt:lpstr>
      <vt:lpstr>Tabla ExamenEscrito</vt:lpstr>
      <vt:lpstr>Tabla Practica</vt:lpstr>
      <vt:lpstr>Tabla Profesor</vt:lpstr>
      <vt:lpstr>Tabla AlumnoExamenEscrito</vt:lpstr>
      <vt:lpstr>Tabla AlumnoPractica</vt:lpstr>
      <vt:lpstr>Tabla ProfesorAlumno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LATITUDE</dc:creator>
  <cp:lastModifiedBy>DELL LATITUDE</cp:lastModifiedBy>
  <dcterms:created xsi:type="dcterms:W3CDTF">2022-09-01T03:20:46Z</dcterms:created>
  <dcterms:modified xsi:type="dcterms:W3CDTF">2022-12-01T17:39:57Z</dcterms:modified>
</cp:coreProperties>
</file>